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0496" windowHeight="7020" activeTab="1"/>
  </bookViews>
  <sheets>
    <sheet name="Cubagens (Original)" sheetId="1" r:id="rId1"/>
    <sheet name="Cubagens (2)" sheetId="4" r:id="rId2"/>
    <sheet name="Área e Idade" sheetId="2" r:id="rId3"/>
    <sheet name="kopezky-Gehrhardt" sheetId="3" r:id="rId4"/>
  </sheets>
  <externalReferences>
    <externalReference r:id="rId5"/>
  </externalReferences>
  <definedNames>
    <definedName name="_xlnm._FilterDatabase" localSheetId="2" hidden="1">'Área e Idade'!$A$1:$C$62</definedName>
    <definedName name="_xlnm._FilterDatabase" localSheetId="1" hidden="1">'Cubagens (2)'!$A$1:$U$1149</definedName>
    <definedName name="_xlnm._FilterDatabase" localSheetId="0" hidden="1">'Cubagens (Original)'!$A$1:$S$1149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49" i="4" l="1"/>
  <c r="Q1149" i="4" s="1"/>
  <c r="R1149" i="4" s="1"/>
  <c r="I1149" i="4"/>
  <c r="F1149" i="4" s="1"/>
  <c r="P1148" i="4"/>
  <c r="Q1148" i="4" s="1"/>
  <c r="I1148" i="4"/>
  <c r="F1148" i="4" s="1"/>
  <c r="P1147" i="4"/>
  <c r="Q1147" i="4" s="1"/>
  <c r="I1147" i="4"/>
  <c r="F1147" i="4" s="1"/>
  <c r="P1146" i="4"/>
  <c r="Q1146" i="4" s="1"/>
  <c r="I1146" i="4"/>
  <c r="F1146" i="4" s="1"/>
  <c r="P1145" i="4"/>
  <c r="Q1145" i="4" s="1"/>
  <c r="I1145" i="4"/>
  <c r="F1145" i="4" s="1"/>
  <c r="P1144" i="4"/>
  <c r="Q1144" i="4" s="1"/>
  <c r="I1144" i="4"/>
  <c r="F1144" i="4" s="1"/>
  <c r="P1143" i="4"/>
  <c r="Q1143" i="4" s="1"/>
  <c r="I1143" i="4"/>
  <c r="F1143" i="4" s="1"/>
  <c r="P1142" i="4"/>
  <c r="Q1142" i="4" s="1"/>
  <c r="I1142" i="4"/>
  <c r="F1142" i="4" s="1"/>
  <c r="P1141" i="4"/>
  <c r="Q1141" i="4" s="1"/>
  <c r="I1141" i="4"/>
  <c r="F1141" i="4" s="1"/>
  <c r="P1140" i="4"/>
  <c r="Q1140" i="4" s="1"/>
  <c r="I1140" i="4"/>
  <c r="F1140" i="4" s="1"/>
  <c r="P1139" i="4"/>
  <c r="Q1139" i="4" s="1"/>
  <c r="I1139" i="4"/>
  <c r="F1139" i="4" s="1"/>
  <c r="P1138" i="4"/>
  <c r="Q1138" i="4" s="1"/>
  <c r="I1138" i="4"/>
  <c r="F1138" i="4" s="1"/>
  <c r="P1137" i="4"/>
  <c r="Q1137" i="4" s="1"/>
  <c r="I1137" i="4"/>
  <c r="F1137" i="4" s="1"/>
  <c r="P1136" i="4"/>
  <c r="Q1136" i="4" s="1"/>
  <c r="I1136" i="4"/>
  <c r="F1136" i="4" s="1"/>
  <c r="P1135" i="4"/>
  <c r="Q1135" i="4" s="1"/>
  <c r="I1135" i="4"/>
  <c r="F1135" i="4" s="1"/>
  <c r="P1134" i="4"/>
  <c r="Q1134" i="4" s="1"/>
  <c r="I1134" i="4"/>
  <c r="F1134" i="4" s="1"/>
  <c r="P580" i="4"/>
  <c r="Q580" i="4" s="1"/>
  <c r="I580" i="4"/>
  <c r="F580" i="4" s="1"/>
  <c r="P1132" i="4"/>
  <c r="Q1132" i="4" s="1"/>
  <c r="I1132" i="4"/>
  <c r="F1132" i="4" s="1"/>
  <c r="P1131" i="4"/>
  <c r="Q1131" i="4" s="1"/>
  <c r="I1131" i="4"/>
  <c r="F1131" i="4" s="1"/>
  <c r="P1130" i="4"/>
  <c r="Q1130" i="4" s="1"/>
  <c r="R1130" i="4" s="1"/>
  <c r="I1130" i="4"/>
  <c r="F1130" i="4" s="1"/>
  <c r="P1129" i="4"/>
  <c r="Q1129" i="4" s="1"/>
  <c r="R1129" i="4" s="1"/>
  <c r="I1129" i="4"/>
  <c r="F1129" i="4" s="1"/>
  <c r="P1128" i="4"/>
  <c r="Q1128" i="4" s="1"/>
  <c r="I1128" i="4"/>
  <c r="F1128" i="4" s="1"/>
  <c r="P1127" i="4"/>
  <c r="Q1127" i="4" s="1"/>
  <c r="I1127" i="4"/>
  <c r="F1127" i="4" s="1"/>
  <c r="P1126" i="4"/>
  <c r="Q1126" i="4" s="1"/>
  <c r="I1126" i="4"/>
  <c r="F1126" i="4" s="1"/>
  <c r="P1125" i="4"/>
  <c r="Q1125" i="4" s="1"/>
  <c r="I1125" i="4"/>
  <c r="F1125" i="4" s="1"/>
  <c r="P1124" i="4"/>
  <c r="Q1124" i="4" s="1"/>
  <c r="I1124" i="4"/>
  <c r="F1124" i="4" s="1"/>
  <c r="P1123" i="4"/>
  <c r="Q1123" i="4" s="1"/>
  <c r="I1123" i="4"/>
  <c r="F1123" i="4" s="1"/>
  <c r="P1122" i="4"/>
  <c r="Q1122" i="4" s="1"/>
  <c r="I1122" i="4"/>
  <c r="F1122" i="4" s="1"/>
  <c r="P1121" i="4"/>
  <c r="Q1121" i="4" s="1"/>
  <c r="I1121" i="4"/>
  <c r="F1121" i="4" s="1"/>
  <c r="P1120" i="4"/>
  <c r="Q1120" i="4" s="1"/>
  <c r="I1120" i="4"/>
  <c r="F1120" i="4" s="1"/>
  <c r="P1119" i="4"/>
  <c r="Q1119" i="4" s="1"/>
  <c r="I1119" i="4"/>
  <c r="F1119" i="4" s="1"/>
  <c r="P1118" i="4"/>
  <c r="Q1118" i="4" s="1"/>
  <c r="I1118" i="4"/>
  <c r="F1118" i="4" s="1"/>
  <c r="P1117" i="4"/>
  <c r="Q1117" i="4" s="1"/>
  <c r="I1117" i="4"/>
  <c r="F1117" i="4" s="1"/>
  <c r="P1116" i="4"/>
  <c r="Q1116" i="4" s="1"/>
  <c r="I1116" i="4"/>
  <c r="F1116" i="4" s="1"/>
  <c r="P1115" i="4"/>
  <c r="Q1115" i="4" s="1"/>
  <c r="I1115" i="4"/>
  <c r="F1115" i="4" s="1"/>
  <c r="P1114" i="4"/>
  <c r="Q1114" i="4" s="1"/>
  <c r="I1114" i="4"/>
  <c r="F1114" i="4" s="1"/>
  <c r="P940" i="4"/>
  <c r="Q940" i="4" s="1"/>
  <c r="I940" i="4"/>
  <c r="F940" i="4" s="1"/>
  <c r="P1112" i="4"/>
  <c r="Q1112" i="4" s="1"/>
  <c r="I1112" i="4"/>
  <c r="F1112" i="4" s="1"/>
  <c r="P1111" i="4"/>
  <c r="Q1111" i="4" s="1"/>
  <c r="I1111" i="4"/>
  <c r="F1111" i="4" s="1"/>
  <c r="P1110" i="4"/>
  <c r="Q1110" i="4" s="1"/>
  <c r="R1110" i="4" s="1"/>
  <c r="I1110" i="4"/>
  <c r="F1110" i="4" s="1"/>
  <c r="P1109" i="4"/>
  <c r="Q1109" i="4" s="1"/>
  <c r="R1109" i="4" s="1"/>
  <c r="I1109" i="4"/>
  <c r="F1109" i="4" s="1"/>
  <c r="P1108" i="4"/>
  <c r="Q1108" i="4" s="1"/>
  <c r="I1108" i="4"/>
  <c r="F1108" i="4" s="1"/>
  <c r="P1107" i="4"/>
  <c r="Q1107" i="4" s="1"/>
  <c r="I1107" i="4"/>
  <c r="F1107" i="4" s="1"/>
  <c r="P1106" i="4"/>
  <c r="Q1106" i="4" s="1"/>
  <c r="I1106" i="4"/>
  <c r="F1106" i="4" s="1"/>
  <c r="P1105" i="4"/>
  <c r="Q1105" i="4" s="1"/>
  <c r="I1105" i="4"/>
  <c r="F1105" i="4" s="1"/>
  <c r="P1104" i="4"/>
  <c r="Q1104" i="4" s="1"/>
  <c r="I1104" i="4"/>
  <c r="F1104" i="4" s="1"/>
  <c r="P1103" i="4"/>
  <c r="Q1103" i="4" s="1"/>
  <c r="I1103" i="4"/>
  <c r="F1103" i="4" s="1"/>
  <c r="P1102" i="4"/>
  <c r="Q1102" i="4" s="1"/>
  <c r="I1102" i="4"/>
  <c r="F1102" i="4" s="1"/>
  <c r="P1101" i="4"/>
  <c r="Q1101" i="4" s="1"/>
  <c r="I1101" i="4"/>
  <c r="F1101" i="4" s="1"/>
  <c r="P1100" i="4"/>
  <c r="Q1100" i="4" s="1"/>
  <c r="I1100" i="4"/>
  <c r="F1100" i="4" s="1"/>
  <c r="P1099" i="4"/>
  <c r="Q1099" i="4" s="1"/>
  <c r="I1099" i="4"/>
  <c r="F1099" i="4" s="1"/>
  <c r="P1098" i="4"/>
  <c r="Q1098" i="4" s="1"/>
  <c r="I1098" i="4"/>
  <c r="F1098" i="4" s="1"/>
  <c r="P1097" i="4"/>
  <c r="Q1097" i="4" s="1"/>
  <c r="I1097" i="4"/>
  <c r="F1097" i="4" s="1"/>
  <c r="P1096" i="4"/>
  <c r="Q1096" i="4" s="1"/>
  <c r="I1096" i="4"/>
  <c r="F1096" i="4" s="1"/>
  <c r="P1095" i="4"/>
  <c r="Q1095" i="4" s="1"/>
  <c r="I1095" i="4"/>
  <c r="F1095" i="4" s="1"/>
  <c r="P1094" i="4"/>
  <c r="Q1094" i="4" s="1"/>
  <c r="I1094" i="4"/>
  <c r="F1094" i="4" s="1"/>
  <c r="P1093" i="4"/>
  <c r="Q1093" i="4" s="1"/>
  <c r="I1093" i="4"/>
  <c r="F1093" i="4" s="1"/>
  <c r="P929" i="4"/>
  <c r="Q929" i="4" s="1"/>
  <c r="I929" i="4"/>
  <c r="F929" i="4" s="1"/>
  <c r="P1091" i="4"/>
  <c r="Q1091" i="4" s="1"/>
  <c r="I1091" i="4"/>
  <c r="F1091" i="4" s="1"/>
  <c r="P1090" i="4"/>
  <c r="Q1090" i="4" s="1"/>
  <c r="I1090" i="4"/>
  <c r="F1090" i="4" s="1"/>
  <c r="P1089" i="4"/>
  <c r="Q1089" i="4" s="1"/>
  <c r="R1089" i="4" s="1"/>
  <c r="I1089" i="4"/>
  <c r="F1089" i="4" s="1"/>
  <c r="P1088" i="4"/>
  <c r="Q1088" i="4" s="1"/>
  <c r="R1088" i="4" s="1"/>
  <c r="I1088" i="4"/>
  <c r="F1088" i="4" s="1"/>
  <c r="P1087" i="4"/>
  <c r="Q1087" i="4" s="1"/>
  <c r="I1087" i="4"/>
  <c r="F1087" i="4" s="1"/>
  <c r="P1086" i="4"/>
  <c r="Q1086" i="4" s="1"/>
  <c r="I1086" i="4"/>
  <c r="F1086" i="4" s="1"/>
  <c r="P1085" i="4"/>
  <c r="Q1085" i="4" s="1"/>
  <c r="I1085" i="4"/>
  <c r="F1085" i="4" s="1"/>
  <c r="P1084" i="4"/>
  <c r="Q1084" i="4" s="1"/>
  <c r="I1084" i="4"/>
  <c r="F1084" i="4" s="1"/>
  <c r="P1083" i="4"/>
  <c r="Q1083" i="4" s="1"/>
  <c r="I1083" i="4"/>
  <c r="F1083" i="4" s="1"/>
  <c r="P1082" i="4"/>
  <c r="Q1082" i="4" s="1"/>
  <c r="I1082" i="4"/>
  <c r="F1082" i="4" s="1"/>
  <c r="P1081" i="4"/>
  <c r="Q1081" i="4" s="1"/>
  <c r="I1081" i="4"/>
  <c r="F1081" i="4" s="1"/>
  <c r="P1080" i="4"/>
  <c r="Q1080" i="4" s="1"/>
  <c r="I1080" i="4"/>
  <c r="F1080" i="4" s="1"/>
  <c r="P1079" i="4"/>
  <c r="Q1079" i="4" s="1"/>
  <c r="I1079" i="4"/>
  <c r="F1079" i="4" s="1"/>
  <c r="P1078" i="4"/>
  <c r="Q1078" i="4" s="1"/>
  <c r="I1078" i="4"/>
  <c r="F1078" i="4" s="1"/>
  <c r="P1077" i="4"/>
  <c r="Q1077" i="4" s="1"/>
  <c r="I1077" i="4"/>
  <c r="F1077" i="4" s="1"/>
  <c r="P1076" i="4"/>
  <c r="Q1076" i="4" s="1"/>
  <c r="I1076" i="4"/>
  <c r="F1076" i="4" s="1"/>
  <c r="P1075" i="4"/>
  <c r="Q1075" i="4" s="1"/>
  <c r="I1075" i="4"/>
  <c r="F1075" i="4" s="1"/>
  <c r="P1074" i="4"/>
  <c r="Q1074" i="4" s="1"/>
  <c r="I1074" i="4"/>
  <c r="F1074" i="4" s="1"/>
  <c r="P1073" i="4"/>
  <c r="Q1073" i="4" s="1"/>
  <c r="I1073" i="4"/>
  <c r="F1073" i="4" s="1"/>
  <c r="P1072" i="4"/>
  <c r="Q1072" i="4" s="1"/>
  <c r="I1072" i="4"/>
  <c r="F1072" i="4" s="1"/>
  <c r="P910" i="4"/>
  <c r="Q910" i="4" s="1"/>
  <c r="I910" i="4"/>
  <c r="F910" i="4" s="1"/>
  <c r="P1070" i="4"/>
  <c r="Q1070" i="4" s="1"/>
  <c r="I1070" i="4"/>
  <c r="F1070" i="4" s="1"/>
  <c r="P1069" i="4"/>
  <c r="Q1069" i="4" s="1"/>
  <c r="I1069" i="4"/>
  <c r="F1069" i="4" s="1"/>
  <c r="P1068" i="4"/>
  <c r="Q1068" i="4" s="1"/>
  <c r="R1068" i="4" s="1"/>
  <c r="I1068" i="4"/>
  <c r="F1068" i="4" s="1"/>
  <c r="P1067" i="4"/>
  <c r="Q1067" i="4" s="1"/>
  <c r="R1067" i="4" s="1"/>
  <c r="I1067" i="4"/>
  <c r="F1067" i="4" s="1"/>
  <c r="P1066" i="4"/>
  <c r="Q1066" i="4" s="1"/>
  <c r="I1066" i="4"/>
  <c r="F1066" i="4" s="1"/>
  <c r="P1065" i="4"/>
  <c r="Q1065" i="4" s="1"/>
  <c r="I1065" i="4"/>
  <c r="F1065" i="4" s="1"/>
  <c r="P1064" i="4"/>
  <c r="Q1064" i="4" s="1"/>
  <c r="I1064" i="4"/>
  <c r="F1064" i="4" s="1"/>
  <c r="P1063" i="4"/>
  <c r="Q1063" i="4" s="1"/>
  <c r="I1063" i="4"/>
  <c r="F1063" i="4" s="1"/>
  <c r="P1062" i="4"/>
  <c r="Q1062" i="4" s="1"/>
  <c r="I1062" i="4"/>
  <c r="F1062" i="4" s="1"/>
  <c r="P1061" i="4"/>
  <c r="Q1061" i="4" s="1"/>
  <c r="I1061" i="4"/>
  <c r="F1061" i="4" s="1"/>
  <c r="P1060" i="4"/>
  <c r="Q1060" i="4" s="1"/>
  <c r="I1060" i="4"/>
  <c r="F1060" i="4" s="1"/>
  <c r="P1059" i="4"/>
  <c r="Q1059" i="4" s="1"/>
  <c r="I1059" i="4"/>
  <c r="F1059" i="4" s="1"/>
  <c r="P1058" i="4"/>
  <c r="Q1058" i="4" s="1"/>
  <c r="I1058" i="4"/>
  <c r="F1058" i="4" s="1"/>
  <c r="P1057" i="4"/>
  <c r="Q1057" i="4" s="1"/>
  <c r="I1057" i="4"/>
  <c r="F1057" i="4" s="1"/>
  <c r="P1056" i="4"/>
  <c r="Q1056" i="4" s="1"/>
  <c r="I1056" i="4"/>
  <c r="F1056" i="4" s="1"/>
  <c r="P1055" i="4"/>
  <c r="Q1055" i="4" s="1"/>
  <c r="I1055" i="4"/>
  <c r="F1055" i="4" s="1"/>
  <c r="P1054" i="4"/>
  <c r="Q1054" i="4" s="1"/>
  <c r="I1054" i="4"/>
  <c r="F1054" i="4" s="1"/>
  <c r="P1053" i="4"/>
  <c r="Q1053" i="4" s="1"/>
  <c r="I1053" i="4"/>
  <c r="F1053" i="4" s="1"/>
  <c r="P1052" i="4"/>
  <c r="Q1052" i="4" s="1"/>
  <c r="I1052" i="4"/>
  <c r="F1052" i="4" s="1"/>
  <c r="P1051" i="4"/>
  <c r="Q1051" i="4" s="1"/>
  <c r="I1051" i="4"/>
  <c r="F1051" i="4" s="1"/>
  <c r="P184" i="4"/>
  <c r="Q184" i="4" s="1"/>
  <c r="I184" i="4"/>
  <c r="F184" i="4" s="1"/>
  <c r="P1049" i="4"/>
  <c r="Q1049" i="4" s="1"/>
  <c r="I1049" i="4"/>
  <c r="F1049" i="4" s="1"/>
  <c r="P1048" i="4"/>
  <c r="Q1048" i="4" s="1"/>
  <c r="I1048" i="4"/>
  <c r="F1048" i="4" s="1"/>
  <c r="P1047" i="4"/>
  <c r="Q1047" i="4" s="1"/>
  <c r="R1047" i="4" s="1"/>
  <c r="I1047" i="4"/>
  <c r="F1047" i="4" s="1"/>
  <c r="P1046" i="4"/>
  <c r="Q1046" i="4" s="1"/>
  <c r="R1046" i="4" s="1"/>
  <c r="I1046" i="4"/>
  <c r="F1046" i="4" s="1"/>
  <c r="P1045" i="4"/>
  <c r="Q1045" i="4" s="1"/>
  <c r="I1045" i="4"/>
  <c r="F1045" i="4" s="1"/>
  <c r="P1044" i="4"/>
  <c r="Q1044" i="4" s="1"/>
  <c r="I1044" i="4"/>
  <c r="F1044" i="4" s="1"/>
  <c r="P1043" i="4"/>
  <c r="Q1043" i="4" s="1"/>
  <c r="I1043" i="4"/>
  <c r="F1043" i="4" s="1"/>
  <c r="P1042" i="4"/>
  <c r="Q1042" i="4" s="1"/>
  <c r="I1042" i="4"/>
  <c r="F1042" i="4" s="1"/>
  <c r="P1041" i="4"/>
  <c r="Q1041" i="4" s="1"/>
  <c r="I1041" i="4"/>
  <c r="F1041" i="4" s="1"/>
  <c r="P1040" i="4"/>
  <c r="Q1040" i="4" s="1"/>
  <c r="I1040" i="4"/>
  <c r="F1040" i="4" s="1"/>
  <c r="P1039" i="4"/>
  <c r="Q1039" i="4" s="1"/>
  <c r="I1039" i="4"/>
  <c r="F1039" i="4" s="1"/>
  <c r="P1038" i="4"/>
  <c r="Q1038" i="4" s="1"/>
  <c r="I1038" i="4"/>
  <c r="F1038" i="4" s="1"/>
  <c r="P1037" i="4"/>
  <c r="Q1037" i="4" s="1"/>
  <c r="I1037" i="4"/>
  <c r="F1037" i="4" s="1"/>
  <c r="P1036" i="4"/>
  <c r="Q1036" i="4" s="1"/>
  <c r="I1036" i="4"/>
  <c r="F1036" i="4" s="1"/>
  <c r="P1035" i="4"/>
  <c r="Q1035" i="4" s="1"/>
  <c r="I1035" i="4"/>
  <c r="F1035" i="4" s="1"/>
  <c r="P1034" i="4"/>
  <c r="Q1034" i="4" s="1"/>
  <c r="I1034" i="4"/>
  <c r="F1034" i="4" s="1"/>
  <c r="P1033" i="4"/>
  <c r="Q1033" i="4" s="1"/>
  <c r="I1033" i="4"/>
  <c r="F1033" i="4" s="1"/>
  <c r="P1032" i="4"/>
  <c r="Q1032" i="4" s="1"/>
  <c r="I1032" i="4"/>
  <c r="F1032" i="4" s="1"/>
  <c r="P1031" i="4"/>
  <c r="Q1031" i="4" s="1"/>
  <c r="I1031" i="4"/>
  <c r="F1031" i="4" s="1"/>
  <c r="P1030" i="4"/>
  <c r="Q1030" i="4" s="1"/>
  <c r="I1030" i="4"/>
  <c r="F1030" i="4" s="1"/>
  <c r="P169" i="4"/>
  <c r="Q169" i="4" s="1"/>
  <c r="I169" i="4"/>
  <c r="F169" i="4" s="1"/>
  <c r="P1028" i="4"/>
  <c r="Q1028" i="4" s="1"/>
  <c r="I1028" i="4"/>
  <c r="F1028" i="4" s="1"/>
  <c r="P1027" i="4"/>
  <c r="Q1027" i="4" s="1"/>
  <c r="I1027" i="4"/>
  <c r="F1027" i="4" s="1"/>
  <c r="P1026" i="4"/>
  <c r="Q1026" i="4" s="1"/>
  <c r="R1026" i="4" s="1"/>
  <c r="I1026" i="4"/>
  <c r="F1026" i="4" s="1"/>
  <c r="P1025" i="4"/>
  <c r="Q1025" i="4" s="1"/>
  <c r="R1025" i="4" s="1"/>
  <c r="I1025" i="4"/>
  <c r="F1025" i="4" s="1"/>
  <c r="P1024" i="4"/>
  <c r="Q1024" i="4" s="1"/>
  <c r="I1024" i="4"/>
  <c r="F1024" i="4" s="1"/>
  <c r="P1023" i="4"/>
  <c r="Q1023" i="4" s="1"/>
  <c r="I1023" i="4"/>
  <c r="F1023" i="4" s="1"/>
  <c r="P1022" i="4"/>
  <c r="Q1022" i="4" s="1"/>
  <c r="I1022" i="4"/>
  <c r="F1022" i="4" s="1"/>
  <c r="P1021" i="4"/>
  <c r="Q1021" i="4" s="1"/>
  <c r="I1021" i="4"/>
  <c r="F1021" i="4" s="1"/>
  <c r="P1020" i="4"/>
  <c r="Q1020" i="4" s="1"/>
  <c r="I1020" i="4"/>
  <c r="F1020" i="4" s="1"/>
  <c r="P1019" i="4"/>
  <c r="Q1019" i="4" s="1"/>
  <c r="I1019" i="4"/>
  <c r="F1019" i="4" s="1"/>
  <c r="P1018" i="4"/>
  <c r="Q1018" i="4" s="1"/>
  <c r="I1018" i="4"/>
  <c r="F1018" i="4" s="1"/>
  <c r="P1017" i="4"/>
  <c r="Q1017" i="4" s="1"/>
  <c r="I1017" i="4"/>
  <c r="F1017" i="4" s="1"/>
  <c r="P1016" i="4"/>
  <c r="Q1016" i="4" s="1"/>
  <c r="I1016" i="4"/>
  <c r="F1016" i="4" s="1"/>
  <c r="P1015" i="4"/>
  <c r="Q1015" i="4" s="1"/>
  <c r="I1015" i="4"/>
  <c r="F1015" i="4" s="1"/>
  <c r="P1014" i="4"/>
  <c r="Q1014" i="4" s="1"/>
  <c r="I1014" i="4"/>
  <c r="F1014" i="4" s="1"/>
  <c r="P1013" i="4"/>
  <c r="Q1013" i="4" s="1"/>
  <c r="I1013" i="4"/>
  <c r="F1013" i="4" s="1"/>
  <c r="P1012" i="4"/>
  <c r="Q1012" i="4" s="1"/>
  <c r="I1012" i="4"/>
  <c r="F1012" i="4" s="1"/>
  <c r="P1011" i="4"/>
  <c r="Q1011" i="4" s="1"/>
  <c r="I1011" i="4"/>
  <c r="F1011" i="4" s="1"/>
  <c r="P1010" i="4"/>
  <c r="Q1010" i="4" s="1"/>
  <c r="I1010" i="4"/>
  <c r="F1010" i="4" s="1"/>
  <c r="P1009" i="4"/>
  <c r="Q1009" i="4" s="1"/>
  <c r="I1009" i="4"/>
  <c r="F1009" i="4" s="1"/>
  <c r="P1008" i="4"/>
  <c r="Q1008" i="4" s="1"/>
  <c r="I1008" i="4"/>
  <c r="F1008" i="4" s="1"/>
  <c r="P1007" i="4"/>
  <c r="Q1007" i="4" s="1"/>
  <c r="I1007" i="4"/>
  <c r="F1007" i="4" s="1"/>
  <c r="P149" i="4"/>
  <c r="Q149" i="4" s="1"/>
  <c r="I149" i="4"/>
  <c r="F149" i="4" s="1"/>
  <c r="P1005" i="4"/>
  <c r="Q1005" i="4" s="1"/>
  <c r="I1005" i="4"/>
  <c r="F1005" i="4" s="1"/>
  <c r="P1004" i="4"/>
  <c r="Q1004" i="4" s="1"/>
  <c r="I1004" i="4"/>
  <c r="F1004" i="4" s="1"/>
  <c r="P1003" i="4"/>
  <c r="Q1003" i="4" s="1"/>
  <c r="R1003" i="4" s="1"/>
  <c r="I1003" i="4"/>
  <c r="F1003" i="4" s="1"/>
  <c r="P1002" i="4"/>
  <c r="Q1002" i="4" s="1"/>
  <c r="R1002" i="4" s="1"/>
  <c r="I1002" i="4"/>
  <c r="F1002" i="4" s="1"/>
  <c r="P1001" i="4"/>
  <c r="Q1001" i="4" s="1"/>
  <c r="I1001" i="4"/>
  <c r="F1001" i="4" s="1"/>
  <c r="P1000" i="4"/>
  <c r="Q1000" i="4" s="1"/>
  <c r="I1000" i="4"/>
  <c r="F1000" i="4" s="1"/>
  <c r="P999" i="4"/>
  <c r="Q999" i="4" s="1"/>
  <c r="I999" i="4"/>
  <c r="F999" i="4" s="1"/>
  <c r="P998" i="4"/>
  <c r="Q998" i="4" s="1"/>
  <c r="I998" i="4"/>
  <c r="F998" i="4" s="1"/>
  <c r="P997" i="4"/>
  <c r="Q997" i="4" s="1"/>
  <c r="I997" i="4"/>
  <c r="F997" i="4" s="1"/>
  <c r="P996" i="4"/>
  <c r="Q996" i="4" s="1"/>
  <c r="I996" i="4"/>
  <c r="F996" i="4" s="1"/>
  <c r="P995" i="4"/>
  <c r="Q995" i="4" s="1"/>
  <c r="I995" i="4"/>
  <c r="F995" i="4" s="1"/>
  <c r="P994" i="4"/>
  <c r="Q994" i="4" s="1"/>
  <c r="I994" i="4"/>
  <c r="F994" i="4" s="1"/>
  <c r="P993" i="4"/>
  <c r="Q993" i="4" s="1"/>
  <c r="I993" i="4"/>
  <c r="F993" i="4" s="1"/>
  <c r="P992" i="4"/>
  <c r="Q992" i="4" s="1"/>
  <c r="I992" i="4"/>
  <c r="F992" i="4" s="1"/>
  <c r="P991" i="4"/>
  <c r="Q991" i="4" s="1"/>
  <c r="I991" i="4"/>
  <c r="F991" i="4" s="1"/>
  <c r="P270" i="4"/>
  <c r="Q270" i="4" s="1"/>
  <c r="I270" i="4"/>
  <c r="F270" i="4" s="1"/>
  <c r="P989" i="4"/>
  <c r="Q989" i="4" s="1"/>
  <c r="I989" i="4"/>
  <c r="F989" i="4" s="1"/>
  <c r="P988" i="4"/>
  <c r="Q988" i="4" s="1"/>
  <c r="I988" i="4"/>
  <c r="F988" i="4" s="1"/>
  <c r="P987" i="4"/>
  <c r="Q987" i="4" s="1"/>
  <c r="R987" i="4" s="1"/>
  <c r="I987" i="4"/>
  <c r="F987" i="4" s="1"/>
  <c r="P986" i="4"/>
  <c r="Q986" i="4" s="1"/>
  <c r="R986" i="4" s="1"/>
  <c r="I986" i="4"/>
  <c r="F986" i="4" s="1"/>
  <c r="P985" i="4"/>
  <c r="Q985" i="4" s="1"/>
  <c r="I985" i="4"/>
  <c r="F985" i="4" s="1"/>
  <c r="P984" i="4"/>
  <c r="Q984" i="4" s="1"/>
  <c r="I984" i="4"/>
  <c r="F984" i="4" s="1"/>
  <c r="P983" i="4"/>
  <c r="Q983" i="4" s="1"/>
  <c r="I983" i="4"/>
  <c r="F983" i="4" s="1"/>
  <c r="P982" i="4"/>
  <c r="Q982" i="4" s="1"/>
  <c r="I982" i="4"/>
  <c r="F982" i="4" s="1"/>
  <c r="P981" i="4"/>
  <c r="Q981" i="4" s="1"/>
  <c r="I981" i="4"/>
  <c r="F981" i="4" s="1"/>
  <c r="P980" i="4"/>
  <c r="Q980" i="4" s="1"/>
  <c r="I980" i="4"/>
  <c r="F980" i="4" s="1"/>
  <c r="P979" i="4"/>
  <c r="Q979" i="4" s="1"/>
  <c r="I979" i="4"/>
  <c r="F979" i="4" s="1"/>
  <c r="P978" i="4"/>
  <c r="Q978" i="4" s="1"/>
  <c r="I978" i="4"/>
  <c r="F978" i="4" s="1"/>
  <c r="P977" i="4"/>
  <c r="Q977" i="4" s="1"/>
  <c r="I977" i="4"/>
  <c r="F977" i="4" s="1"/>
  <c r="P976" i="4"/>
  <c r="Q976" i="4" s="1"/>
  <c r="I976" i="4"/>
  <c r="F976" i="4" s="1"/>
  <c r="P685" i="4"/>
  <c r="Q685" i="4" s="1"/>
  <c r="I685" i="4"/>
  <c r="F685" i="4" s="1"/>
  <c r="P974" i="4"/>
  <c r="Q974" i="4" s="1"/>
  <c r="I974" i="4"/>
  <c r="F974" i="4" s="1"/>
  <c r="P973" i="4"/>
  <c r="Q973" i="4" s="1"/>
  <c r="I973" i="4"/>
  <c r="F973" i="4" s="1"/>
  <c r="P972" i="4"/>
  <c r="Q972" i="4" s="1"/>
  <c r="R972" i="4" s="1"/>
  <c r="I972" i="4"/>
  <c r="F972" i="4" s="1"/>
  <c r="P971" i="4"/>
  <c r="Q971" i="4" s="1"/>
  <c r="R971" i="4" s="1"/>
  <c r="I971" i="4"/>
  <c r="F971" i="4" s="1"/>
  <c r="P970" i="4"/>
  <c r="Q970" i="4" s="1"/>
  <c r="I970" i="4"/>
  <c r="F970" i="4" s="1"/>
  <c r="P969" i="4"/>
  <c r="Q969" i="4" s="1"/>
  <c r="I969" i="4"/>
  <c r="F969" i="4" s="1"/>
  <c r="P968" i="4"/>
  <c r="Q968" i="4" s="1"/>
  <c r="I968" i="4"/>
  <c r="F968" i="4" s="1"/>
  <c r="P967" i="4"/>
  <c r="Q967" i="4" s="1"/>
  <c r="I967" i="4"/>
  <c r="F967" i="4" s="1"/>
  <c r="P966" i="4"/>
  <c r="Q966" i="4" s="1"/>
  <c r="I966" i="4"/>
  <c r="F966" i="4" s="1"/>
  <c r="P965" i="4"/>
  <c r="Q965" i="4" s="1"/>
  <c r="I965" i="4"/>
  <c r="F965" i="4" s="1"/>
  <c r="P964" i="4"/>
  <c r="Q964" i="4" s="1"/>
  <c r="I964" i="4"/>
  <c r="F964" i="4" s="1"/>
  <c r="P963" i="4"/>
  <c r="Q963" i="4" s="1"/>
  <c r="I963" i="4"/>
  <c r="F963" i="4" s="1"/>
  <c r="P962" i="4"/>
  <c r="Q962" i="4" s="1"/>
  <c r="I962" i="4"/>
  <c r="F962" i="4" s="1"/>
  <c r="P961" i="4"/>
  <c r="Q961" i="4" s="1"/>
  <c r="I961" i="4"/>
  <c r="F961" i="4" s="1"/>
  <c r="P960" i="4"/>
  <c r="Q960" i="4" s="1"/>
  <c r="I960" i="4"/>
  <c r="F960" i="4" s="1"/>
  <c r="P959" i="4"/>
  <c r="Q959" i="4" s="1"/>
  <c r="I959" i="4"/>
  <c r="F959" i="4" s="1"/>
  <c r="P958" i="4"/>
  <c r="Q958" i="4" s="1"/>
  <c r="I958" i="4"/>
  <c r="F958" i="4" s="1"/>
  <c r="P957" i="4"/>
  <c r="Q957" i="4" s="1"/>
  <c r="I957" i="4"/>
  <c r="F957" i="4" s="1"/>
  <c r="P956" i="4"/>
  <c r="Q956" i="4" s="1"/>
  <c r="I956" i="4"/>
  <c r="F956" i="4" s="1"/>
  <c r="P955" i="4"/>
  <c r="Q955" i="4" s="1"/>
  <c r="I955" i="4"/>
  <c r="F955" i="4" s="1"/>
  <c r="P954" i="4"/>
  <c r="Q954" i="4" s="1"/>
  <c r="I954" i="4"/>
  <c r="F954" i="4" s="1"/>
  <c r="P953" i="4"/>
  <c r="Q953" i="4" s="1"/>
  <c r="I953" i="4"/>
  <c r="F953" i="4" s="1"/>
  <c r="P129" i="4"/>
  <c r="Q129" i="4" s="1"/>
  <c r="I129" i="4"/>
  <c r="F129" i="4" s="1"/>
  <c r="P951" i="4"/>
  <c r="Q951" i="4" s="1"/>
  <c r="I951" i="4"/>
  <c r="F951" i="4" s="1"/>
  <c r="P950" i="4"/>
  <c r="Q950" i="4" s="1"/>
  <c r="I950" i="4"/>
  <c r="F950" i="4" s="1"/>
  <c r="P949" i="4"/>
  <c r="Q949" i="4" s="1"/>
  <c r="R949" i="4" s="1"/>
  <c r="I949" i="4"/>
  <c r="F949" i="4" s="1"/>
  <c r="P948" i="4"/>
  <c r="Q948" i="4" s="1"/>
  <c r="R948" i="4" s="1"/>
  <c r="I948" i="4"/>
  <c r="F948" i="4" s="1"/>
  <c r="P947" i="4"/>
  <c r="Q947" i="4" s="1"/>
  <c r="I947" i="4"/>
  <c r="F947" i="4" s="1"/>
  <c r="P946" i="4"/>
  <c r="Q946" i="4" s="1"/>
  <c r="I946" i="4"/>
  <c r="F946" i="4" s="1"/>
  <c r="P945" i="4"/>
  <c r="Q945" i="4" s="1"/>
  <c r="I945" i="4"/>
  <c r="F945" i="4" s="1"/>
  <c r="P944" i="4"/>
  <c r="Q944" i="4" s="1"/>
  <c r="I944" i="4"/>
  <c r="F944" i="4" s="1"/>
  <c r="P943" i="4"/>
  <c r="Q943" i="4" s="1"/>
  <c r="I943" i="4"/>
  <c r="F943" i="4" s="1"/>
  <c r="P942" i="4"/>
  <c r="Q942" i="4" s="1"/>
  <c r="I942" i="4"/>
  <c r="F942" i="4" s="1"/>
  <c r="P941" i="4"/>
  <c r="Q941" i="4" s="1"/>
  <c r="I941" i="4"/>
  <c r="F941" i="4" s="1"/>
  <c r="P1133" i="4"/>
  <c r="Q1133" i="4" s="1"/>
  <c r="I1133" i="4"/>
  <c r="F1133" i="4" s="1"/>
  <c r="P939" i="4"/>
  <c r="Q939" i="4" s="1"/>
  <c r="I939" i="4"/>
  <c r="F939" i="4" s="1"/>
  <c r="P938" i="4"/>
  <c r="Q938" i="4" s="1"/>
  <c r="I938" i="4"/>
  <c r="F938" i="4" s="1"/>
  <c r="P937" i="4"/>
  <c r="Q937" i="4" s="1"/>
  <c r="R937" i="4" s="1"/>
  <c r="I937" i="4"/>
  <c r="F937" i="4" s="1"/>
  <c r="P936" i="4"/>
  <c r="Q936" i="4" s="1"/>
  <c r="R936" i="4" s="1"/>
  <c r="I936" i="4"/>
  <c r="F936" i="4" s="1"/>
  <c r="P935" i="4"/>
  <c r="Q935" i="4" s="1"/>
  <c r="I935" i="4"/>
  <c r="F935" i="4" s="1"/>
  <c r="P934" i="4"/>
  <c r="Q934" i="4" s="1"/>
  <c r="I934" i="4"/>
  <c r="F934" i="4" s="1"/>
  <c r="P933" i="4"/>
  <c r="Q933" i="4" s="1"/>
  <c r="I933" i="4"/>
  <c r="F933" i="4" s="1"/>
  <c r="P932" i="4"/>
  <c r="Q932" i="4" s="1"/>
  <c r="I932" i="4"/>
  <c r="F932" i="4" s="1"/>
  <c r="P931" i="4"/>
  <c r="Q931" i="4" s="1"/>
  <c r="I931" i="4"/>
  <c r="F931" i="4" s="1"/>
  <c r="P930" i="4"/>
  <c r="Q930" i="4" s="1"/>
  <c r="I930" i="4"/>
  <c r="F930" i="4" s="1"/>
  <c r="P1113" i="4"/>
  <c r="Q1113" i="4" s="1"/>
  <c r="I1113" i="4"/>
  <c r="F1113" i="4" s="1"/>
  <c r="P928" i="4"/>
  <c r="Q928" i="4" s="1"/>
  <c r="I928" i="4"/>
  <c r="F928" i="4" s="1"/>
  <c r="P927" i="4"/>
  <c r="Q927" i="4" s="1"/>
  <c r="I927" i="4"/>
  <c r="F927" i="4" s="1"/>
  <c r="P926" i="4"/>
  <c r="Q926" i="4" s="1"/>
  <c r="R926" i="4" s="1"/>
  <c r="I926" i="4"/>
  <c r="F926" i="4" s="1"/>
  <c r="P925" i="4"/>
  <c r="Q925" i="4" s="1"/>
  <c r="R925" i="4" s="1"/>
  <c r="I925" i="4"/>
  <c r="F925" i="4" s="1"/>
  <c r="P924" i="4"/>
  <c r="Q924" i="4" s="1"/>
  <c r="I924" i="4"/>
  <c r="F924" i="4" s="1"/>
  <c r="P923" i="4"/>
  <c r="Q923" i="4" s="1"/>
  <c r="I923" i="4"/>
  <c r="F923" i="4" s="1"/>
  <c r="P922" i="4"/>
  <c r="Q922" i="4" s="1"/>
  <c r="I922" i="4"/>
  <c r="F922" i="4" s="1"/>
  <c r="P921" i="4"/>
  <c r="Q921" i="4" s="1"/>
  <c r="I921" i="4"/>
  <c r="F921" i="4" s="1"/>
  <c r="P920" i="4"/>
  <c r="Q920" i="4" s="1"/>
  <c r="I920" i="4"/>
  <c r="F920" i="4" s="1"/>
  <c r="P919" i="4"/>
  <c r="Q919" i="4" s="1"/>
  <c r="I919" i="4"/>
  <c r="F919" i="4" s="1"/>
  <c r="P918" i="4"/>
  <c r="Q918" i="4" s="1"/>
  <c r="I918" i="4"/>
  <c r="F918" i="4" s="1"/>
  <c r="P917" i="4"/>
  <c r="Q917" i="4" s="1"/>
  <c r="I917" i="4"/>
  <c r="F917" i="4" s="1"/>
  <c r="P916" i="4"/>
  <c r="Q916" i="4" s="1"/>
  <c r="I916" i="4"/>
  <c r="F916" i="4" s="1"/>
  <c r="P915" i="4"/>
  <c r="Q915" i="4" s="1"/>
  <c r="I915" i="4"/>
  <c r="F915" i="4" s="1"/>
  <c r="P914" i="4"/>
  <c r="Q914" i="4" s="1"/>
  <c r="I914" i="4"/>
  <c r="F914" i="4" s="1"/>
  <c r="P913" i="4"/>
  <c r="Q913" i="4" s="1"/>
  <c r="I913" i="4"/>
  <c r="F913" i="4" s="1"/>
  <c r="P912" i="4"/>
  <c r="Q912" i="4" s="1"/>
  <c r="I912" i="4"/>
  <c r="F912" i="4" s="1"/>
  <c r="P911" i="4"/>
  <c r="Q911" i="4" s="1"/>
  <c r="I911" i="4"/>
  <c r="F911" i="4" s="1"/>
  <c r="P450" i="4"/>
  <c r="Q450" i="4" s="1"/>
  <c r="I450" i="4"/>
  <c r="F450" i="4" s="1"/>
  <c r="P909" i="4"/>
  <c r="Q909" i="4" s="1"/>
  <c r="I909" i="4"/>
  <c r="F909" i="4" s="1"/>
  <c r="P908" i="4"/>
  <c r="Q908" i="4" s="1"/>
  <c r="I908" i="4"/>
  <c r="F908" i="4" s="1"/>
  <c r="P907" i="4"/>
  <c r="Q907" i="4" s="1"/>
  <c r="R907" i="4" s="1"/>
  <c r="I907" i="4"/>
  <c r="F907" i="4" s="1"/>
  <c r="P906" i="4"/>
  <c r="Q906" i="4" s="1"/>
  <c r="R906" i="4" s="1"/>
  <c r="I906" i="4"/>
  <c r="F906" i="4" s="1"/>
  <c r="P905" i="4"/>
  <c r="Q905" i="4" s="1"/>
  <c r="I905" i="4"/>
  <c r="F905" i="4" s="1"/>
  <c r="P904" i="4"/>
  <c r="Q904" i="4" s="1"/>
  <c r="I904" i="4"/>
  <c r="F904" i="4" s="1"/>
  <c r="P903" i="4"/>
  <c r="Q903" i="4" s="1"/>
  <c r="I903" i="4"/>
  <c r="F903" i="4" s="1"/>
  <c r="P902" i="4"/>
  <c r="Q902" i="4" s="1"/>
  <c r="I902" i="4"/>
  <c r="F902" i="4" s="1"/>
  <c r="P901" i="4"/>
  <c r="Q901" i="4" s="1"/>
  <c r="I901" i="4"/>
  <c r="F901" i="4" s="1"/>
  <c r="P900" i="4"/>
  <c r="Q900" i="4" s="1"/>
  <c r="I900" i="4"/>
  <c r="F900" i="4" s="1"/>
  <c r="P899" i="4"/>
  <c r="Q899" i="4" s="1"/>
  <c r="I899" i="4"/>
  <c r="F899" i="4" s="1"/>
  <c r="P898" i="4"/>
  <c r="Q898" i="4" s="1"/>
  <c r="I898" i="4"/>
  <c r="F898" i="4" s="1"/>
  <c r="P897" i="4"/>
  <c r="Q897" i="4" s="1"/>
  <c r="I897" i="4"/>
  <c r="F897" i="4" s="1"/>
  <c r="P896" i="4"/>
  <c r="Q896" i="4" s="1"/>
  <c r="I896" i="4"/>
  <c r="F896" i="4" s="1"/>
  <c r="P895" i="4"/>
  <c r="Q895" i="4" s="1"/>
  <c r="I895" i="4"/>
  <c r="F895" i="4" s="1"/>
  <c r="P894" i="4"/>
  <c r="Q894" i="4" s="1"/>
  <c r="I894" i="4"/>
  <c r="F894" i="4" s="1"/>
  <c r="P893" i="4"/>
  <c r="Q893" i="4" s="1"/>
  <c r="I893" i="4"/>
  <c r="F893" i="4" s="1"/>
  <c r="P892" i="4"/>
  <c r="Q892" i="4" s="1"/>
  <c r="I892" i="4"/>
  <c r="F892" i="4" s="1"/>
  <c r="P891" i="4"/>
  <c r="Q891" i="4" s="1"/>
  <c r="I891" i="4"/>
  <c r="F891" i="4" s="1"/>
  <c r="P439" i="4"/>
  <c r="Q439" i="4" s="1"/>
  <c r="I439" i="4"/>
  <c r="F439" i="4" s="1"/>
  <c r="P889" i="4"/>
  <c r="Q889" i="4" s="1"/>
  <c r="I889" i="4"/>
  <c r="F889" i="4" s="1"/>
  <c r="P888" i="4"/>
  <c r="Q888" i="4" s="1"/>
  <c r="I888" i="4"/>
  <c r="F888" i="4" s="1"/>
  <c r="P887" i="4"/>
  <c r="Q887" i="4" s="1"/>
  <c r="R887" i="4" s="1"/>
  <c r="I887" i="4"/>
  <c r="F887" i="4" s="1"/>
  <c r="P886" i="4"/>
  <c r="Q886" i="4" s="1"/>
  <c r="R886" i="4" s="1"/>
  <c r="I886" i="4"/>
  <c r="F886" i="4" s="1"/>
  <c r="P885" i="4"/>
  <c r="Q885" i="4" s="1"/>
  <c r="I885" i="4"/>
  <c r="F885" i="4" s="1"/>
  <c r="P884" i="4"/>
  <c r="Q884" i="4" s="1"/>
  <c r="I884" i="4"/>
  <c r="F884" i="4" s="1"/>
  <c r="P883" i="4"/>
  <c r="Q883" i="4" s="1"/>
  <c r="I883" i="4"/>
  <c r="F883" i="4" s="1"/>
  <c r="P882" i="4"/>
  <c r="Q882" i="4" s="1"/>
  <c r="I882" i="4"/>
  <c r="F882" i="4" s="1"/>
  <c r="P881" i="4"/>
  <c r="Q881" i="4" s="1"/>
  <c r="I881" i="4"/>
  <c r="F881" i="4" s="1"/>
  <c r="P880" i="4"/>
  <c r="Q880" i="4" s="1"/>
  <c r="I880" i="4"/>
  <c r="F880" i="4" s="1"/>
  <c r="P879" i="4"/>
  <c r="Q879" i="4" s="1"/>
  <c r="I879" i="4"/>
  <c r="F879" i="4" s="1"/>
  <c r="P878" i="4"/>
  <c r="Q878" i="4" s="1"/>
  <c r="I878" i="4"/>
  <c r="F878" i="4" s="1"/>
  <c r="P877" i="4"/>
  <c r="Q877" i="4" s="1"/>
  <c r="I877" i="4"/>
  <c r="F877" i="4" s="1"/>
  <c r="P876" i="4"/>
  <c r="Q876" i="4" s="1"/>
  <c r="I876" i="4"/>
  <c r="F876" i="4" s="1"/>
  <c r="P875" i="4"/>
  <c r="Q875" i="4" s="1"/>
  <c r="I875" i="4"/>
  <c r="F875" i="4" s="1"/>
  <c r="P874" i="4"/>
  <c r="Q874" i="4" s="1"/>
  <c r="I874" i="4"/>
  <c r="F874" i="4" s="1"/>
  <c r="P873" i="4"/>
  <c r="Q873" i="4" s="1"/>
  <c r="I873" i="4"/>
  <c r="F873" i="4" s="1"/>
  <c r="P872" i="4"/>
  <c r="Q872" i="4" s="1"/>
  <c r="I872" i="4"/>
  <c r="F872" i="4" s="1"/>
  <c r="P871" i="4"/>
  <c r="Q871" i="4" s="1"/>
  <c r="I871" i="4"/>
  <c r="F871" i="4" s="1"/>
  <c r="P570" i="4"/>
  <c r="Q570" i="4" s="1"/>
  <c r="I570" i="4"/>
  <c r="F570" i="4" s="1"/>
  <c r="P869" i="4"/>
  <c r="Q869" i="4" s="1"/>
  <c r="I869" i="4"/>
  <c r="F869" i="4" s="1"/>
  <c r="P868" i="4"/>
  <c r="Q868" i="4" s="1"/>
  <c r="I868" i="4"/>
  <c r="F868" i="4" s="1"/>
  <c r="P867" i="4"/>
  <c r="Q867" i="4" s="1"/>
  <c r="R867" i="4" s="1"/>
  <c r="I867" i="4"/>
  <c r="F867" i="4" s="1"/>
  <c r="P866" i="4"/>
  <c r="Q866" i="4" s="1"/>
  <c r="R866" i="4" s="1"/>
  <c r="I866" i="4"/>
  <c r="F866" i="4" s="1"/>
  <c r="P865" i="4"/>
  <c r="Q865" i="4" s="1"/>
  <c r="I865" i="4"/>
  <c r="F865" i="4" s="1"/>
  <c r="P864" i="4"/>
  <c r="Q864" i="4" s="1"/>
  <c r="I864" i="4"/>
  <c r="F864" i="4" s="1"/>
  <c r="P863" i="4"/>
  <c r="Q863" i="4" s="1"/>
  <c r="I863" i="4"/>
  <c r="F863" i="4" s="1"/>
  <c r="P862" i="4"/>
  <c r="Q862" i="4" s="1"/>
  <c r="I862" i="4"/>
  <c r="F862" i="4" s="1"/>
  <c r="P861" i="4"/>
  <c r="Q861" i="4" s="1"/>
  <c r="I861" i="4"/>
  <c r="F861" i="4" s="1"/>
  <c r="P860" i="4"/>
  <c r="Q860" i="4" s="1"/>
  <c r="I860" i="4"/>
  <c r="F860" i="4" s="1"/>
  <c r="P859" i="4"/>
  <c r="Q859" i="4" s="1"/>
  <c r="I859" i="4"/>
  <c r="F859" i="4" s="1"/>
  <c r="P858" i="4"/>
  <c r="Q858" i="4" s="1"/>
  <c r="I858" i="4"/>
  <c r="F858" i="4" s="1"/>
  <c r="P857" i="4"/>
  <c r="Q857" i="4" s="1"/>
  <c r="I857" i="4"/>
  <c r="F857" i="4" s="1"/>
  <c r="P856" i="4"/>
  <c r="Q856" i="4" s="1"/>
  <c r="I856" i="4"/>
  <c r="F856" i="4" s="1"/>
  <c r="P855" i="4"/>
  <c r="Q855" i="4" s="1"/>
  <c r="I855" i="4"/>
  <c r="F855" i="4" s="1"/>
  <c r="P854" i="4"/>
  <c r="Q854" i="4" s="1"/>
  <c r="I854" i="4"/>
  <c r="F854" i="4" s="1"/>
  <c r="P853" i="4"/>
  <c r="Q853" i="4" s="1"/>
  <c r="I853" i="4"/>
  <c r="F853" i="4" s="1"/>
  <c r="P852" i="4"/>
  <c r="Q852" i="4" s="1"/>
  <c r="I852" i="4"/>
  <c r="F852" i="4" s="1"/>
  <c r="P851" i="4"/>
  <c r="Q851" i="4" s="1"/>
  <c r="I851" i="4"/>
  <c r="F851" i="4" s="1"/>
  <c r="P890" i="4"/>
  <c r="Q890" i="4" s="1"/>
  <c r="I890" i="4"/>
  <c r="F890" i="4" s="1"/>
  <c r="P849" i="4"/>
  <c r="Q849" i="4" s="1"/>
  <c r="I849" i="4"/>
  <c r="F849" i="4" s="1"/>
  <c r="P848" i="4"/>
  <c r="Q848" i="4" s="1"/>
  <c r="I848" i="4"/>
  <c r="F848" i="4" s="1"/>
  <c r="P847" i="4"/>
  <c r="Q847" i="4" s="1"/>
  <c r="I847" i="4"/>
  <c r="F847" i="4" s="1"/>
  <c r="P846" i="4"/>
  <c r="Q846" i="4" s="1"/>
  <c r="R846" i="4" s="1"/>
  <c r="I846" i="4"/>
  <c r="F846" i="4" s="1"/>
  <c r="P845" i="4"/>
  <c r="Q845" i="4" s="1"/>
  <c r="I845" i="4"/>
  <c r="F845" i="4" s="1"/>
  <c r="P844" i="4"/>
  <c r="Q844" i="4" s="1"/>
  <c r="I844" i="4"/>
  <c r="F844" i="4" s="1"/>
  <c r="P843" i="4"/>
  <c r="Q843" i="4" s="1"/>
  <c r="I843" i="4"/>
  <c r="F843" i="4" s="1"/>
  <c r="P842" i="4"/>
  <c r="Q842" i="4" s="1"/>
  <c r="I842" i="4"/>
  <c r="F842" i="4" s="1"/>
  <c r="P841" i="4"/>
  <c r="Q841" i="4" s="1"/>
  <c r="I841" i="4"/>
  <c r="F841" i="4" s="1"/>
  <c r="P840" i="4"/>
  <c r="Q840" i="4" s="1"/>
  <c r="I840" i="4"/>
  <c r="F840" i="4" s="1"/>
  <c r="P839" i="4"/>
  <c r="Q839" i="4" s="1"/>
  <c r="I839" i="4"/>
  <c r="F839" i="4" s="1"/>
  <c r="P838" i="4"/>
  <c r="Q838" i="4" s="1"/>
  <c r="I838" i="4"/>
  <c r="F838" i="4" s="1"/>
  <c r="P837" i="4"/>
  <c r="Q837" i="4" s="1"/>
  <c r="I837" i="4"/>
  <c r="F837" i="4" s="1"/>
  <c r="P836" i="4"/>
  <c r="Q836" i="4" s="1"/>
  <c r="I836" i="4"/>
  <c r="F836" i="4" s="1"/>
  <c r="P835" i="4"/>
  <c r="Q835" i="4" s="1"/>
  <c r="I835" i="4"/>
  <c r="F835" i="4" s="1"/>
  <c r="P834" i="4"/>
  <c r="Q834" i="4" s="1"/>
  <c r="I834" i="4"/>
  <c r="F834" i="4" s="1"/>
  <c r="P833" i="4"/>
  <c r="Q833" i="4" s="1"/>
  <c r="I833" i="4"/>
  <c r="F833" i="4" s="1"/>
  <c r="P832" i="4"/>
  <c r="Q832" i="4" s="1"/>
  <c r="I832" i="4"/>
  <c r="F832" i="4" s="1"/>
  <c r="P831" i="4"/>
  <c r="Q831" i="4" s="1"/>
  <c r="I831" i="4"/>
  <c r="F831" i="4" s="1"/>
  <c r="P830" i="4"/>
  <c r="Q830" i="4" s="1"/>
  <c r="I830" i="4"/>
  <c r="F830" i="4" s="1"/>
  <c r="P109" i="4"/>
  <c r="Q109" i="4" s="1"/>
  <c r="I109" i="4"/>
  <c r="F109" i="4" s="1"/>
  <c r="P828" i="4"/>
  <c r="Q828" i="4" s="1"/>
  <c r="I828" i="4"/>
  <c r="F828" i="4" s="1"/>
  <c r="P827" i="4"/>
  <c r="Q827" i="4" s="1"/>
  <c r="I827" i="4"/>
  <c r="F827" i="4" s="1"/>
  <c r="P826" i="4"/>
  <c r="Q826" i="4" s="1"/>
  <c r="R826" i="4" s="1"/>
  <c r="I826" i="4"/>
  <c r="F826" i="4" s="1"/>
  <c r="P825" i="4"/>
  <c r="Q825" i="4" s="1"/>
  <c r="R825" i="4" s="1"/>
  <c r="I825" i="4"/>
  <c r="F825" i="4" s="1"/>
  <c r="P824" i="4"/>
  <c r="Q824" i="4" s="1"/>
  <c r="I824" i="4"/>
  <c r="F824" i="4" s="1"/>
  <c r="P823" i="4"/>
  <c r="Q823" i="4" s="1"/>
  <c r="I823" i="4"/>
  <c r="F823" i="4" s="1"/>
  <c r="P822" i="4"/>
  <c r="Q822" i="4" s="1"/>
  <c r="I822" i="4"/>
  <c r="F822" i="4" s="1"/>
  <c r="P821" i="4"/>
  <c r="Q821" i="4" s="1"/>
  <c r="I821" i="4"/>
  <c r="F821" i="4" s="1"/>
  <c r="P820" i="4"/>
  <c r="Q820" i="4" s="1"/>
  <c r="I820" i="4"/>
  <c r="F820" i="4" s="1"/>
  <c r="P819" i="4"/>
  <c r="Q819" i="4" s="1"/>
  <c r="I819" i="4"/>
  <c r="F819" i="4" s="1"/>
  <c r="P818" i="4"/>
  <c r="Q818" i="4" s="1"/>
  <c r="I818" i="4"/>
  <c r="F818" i="4" s="1"/>
  <c r="P817" i="4"/>
  <c r="Q817" i="4" s="1"/>
  <c r="I817" i="4"/>
  <c r="F817" i="4" s="1"/>
  <c r="P816" i="4"/>
  <c r="Q816" i="4" s="1"/>
  <c r="I816" i="4"/>
  <c r="F816" i="4" s="1"/>
  <c r="P815" i="4"/>
  <c r="Q815" i="4" s="1"/>
  <c r="I815" i="4"/>
  <c r="F815" i="4" s="1"/>
  <c r="P814" i="4"/>
  <c r="Q814" i="4" s="1"/>
  <c r="I814" i="4"/>
  <c r="F814" i="4" s="1"/>
  <c r="P813" i="4"/>
  <c r="Q813" i="4" s="1"/>
  <c r="I813" i="4"/>
  <c r="F813" i="4" s="1"/>
  <c r="P812" i="4"/>
  <c r="Q812" i="4" s="1"/>
  <c r="I812" i="4"/>
  <c r="F812" i="4" s="1"/>
  <c r="P811" i="4"/>
  <c r="Q811" i="4" s="1"/>
  <c r="I811" i="4"/>
  <c r="F811" i="4" s="1"/>
  <c r="P810" i="4"/>
  <c r="Q810" i="4" s="1"/>
  <c r="I810" i="4"/>
  <c r="F810" i="4" s="1"/>
  <c r="P809" i="4"/>
  <c r="Q809" i="4" s="1"/>
  <c r="I809" i="4"/>
  <c r="F809" i="4" s="1"/>
  <c r="P808" i="4"/>
  <c r="Q808" i="4" s="1"/>
  <c r="I808" i="4"/>
  <c r="F808" i="4" s="1"/>
  <c r="P87" i="4"/>
  <c r="Q87" i="4" s="1"/>
  <c r="I87" i="4"/>
  <c r="F87" i="4" s="1"/>
  <c r="P806" i="4"/>
  <c r="Q806" i="4" s="1"/>
  <c r="I806" i="4"/>
  <c r="F806" i="4" s="1"/>
  <c r="P805" i="4"/>
  <c r="Q805" i="4" s="1"/>
  <c r="I805" i="4"/>
  <c r="F805" i="4" s="1"/>
  <c r="P804" i="4"/>
  <c r="Q804" i="4" s="1"/>
  <c r="R804" i="4" s="1"/>
  <c r="I804" i="4"/>
  <c r="F804" i="4" s="1"/>
  <c r="P803" i="4"/>
  <c r="Q803" i="4" s="1"/>
  <c r="R803" i="4" s="1"/>
  <c r="I803" i="4"/>
  <c r="F803" i="4" s="1"/>
  <c r="P802" i="4"/>
  <c r="Q802" i="4" s="1"/>
  <c r="I802" i="4"/>
  <c r="F802" i="4" s="1"/>
  <c r="P801" i="4"/>
  <c r="Q801" i="4" s="1"/>
  <c r="I801" i="4"/>
  <c r="F801" i="4" s="1"/>
  <c r="P800" i="4"/>
  <c r="Q800" i="4" s="1"/>
  <c r="I800" i="4"/>
  <c r="F800" i="4" s="1"/>
  <c r="P799" i="4"/>
  <c r="Q799" i="4" s="1"/>
  <c r="I799" i="4"/>
  <c r="F799" i="4" s="1"/>
  <c r="P798" i="4"/>
  <c r="Q798" i="4" s="1"/>
  <c r="I798" i="4"/>
  <c r="F798" i="4" s="1"/>
  <c r="P797" i="4"/>
  <c r="Q797" i="4" s="1"/>
  <c r="I797" i="4"/>
  <c r="F797" i="4" s="1"/>
  <c r="P796" i="4"/>
  <c r="Q796" i="4" s="1"/>
  <c r="I796" i="4"/>
  <c r="F796" i="4" s="1"/>
  <c r="P795" i="4"/>
  <c r="Q795" i="4" s="1"/>
  <c r="I795" i="4"/>
  <c r="F795" i="4" s="1"/>
  <c r="P794" i="4"/>
  <c r="Q794" i="4" s="1"/>
  <c r="I794" i="4"/>
  <c r="F794" i="4" s="1"/>
  <c r="P793" i="4"/>
  <c r="Q793" i="4" s="1"/>
  <c r="I793" i="4"/>
  <c r="F793" i="4" s="1"/>
  <c r="P792" i="4"/>
  <c r="Q792" i="4" s="1"/>
  <c r="I792" i="4"/>
  <c r="F792" i="4" s="1"/>
  <c r="P791" i="4"/>
  <c r="Q791" i="4" s="1"/>
  <c r="I791" i="4"/>
  <c r="F791" i="4" s="1"/>
  <c r="P790" i="4"/>
  <c r="Q790" i="4" s="1"/>
  <c r="I790" i="4"/>
  <c r="F790" i="4" s="1"/>
  <c r="P789" i="4"/>
  <c r="Q789" i="4" s="1"/>
  <c r="I789" i="4"/>
  <c r="F789" i="4" s="1"/>
  <c r="P788" i="4"/>
  <c r="Q788" i="4" s="1"/>
  <c r="I788" i="4"/>
  <c r="F788" i="4" s="1"/>
  <c r="P67" i="4"/>
  <c r="Q67" i="4" s="1"/>
  <c r="I67" i="4"/>
  <c r="F67" i="4" s="1"/>
  <c r="P786" i="4"/>
  <c r="Q786" i="4" s="1"/>
  <c r="I786" i="4"/>
  <c r="F786" i="4" s="1"/>
  <c r="P785" i="4"/>
  <c r="Q785" i="4" s="1"/>
  <c r="I785" i="4"/>
  <c r="F785" i="4" s="1"/>
  <c r="P784" i="4"/>
  <c r="Q784" i="4" s="1"/>
  <c r="R784" i="4" s="1"/>
  <c r="I784" i="4"/>
  <c r="F784" i="4" s="1"/>
  <c r="P783" i="4"/>
  <c r="Q783" i="4" s="1"/>
  <c r="R783" i="4" s="1"/>
  <c r="I783" i="4"/>
  <c r="F783" i="4" s="1"/>
  <c r="P782" i="4"/>
  <c r="Q782" i="4" s="1"/>
  <c r="I782" i="4"/>
  <c r="F782" i="4" s="1"/>
  <c r="P781" i="4"/>
  <c r="Q781" i="4" s="1"/>
  <c r="I781" i="4"/>
  <c r="F781" i="4" s="1"/>
  <c r="P780" i="4"/>
  <c r="Q780" i="4" s="1"/>
  <c r="I780" i="4"/>
  <c r="F780" i="4" s="1"/>
  <c r="P779" i="4"/>
  <c r="Q779" i="4" s="1"/>
  <c r="I779" i="4"/>
  <c r="F779" i="4" s="1"/>
  <c r="P778" i="4"/>
  <c r="Q778" i="4" s="1"/>
  <c r="I778" i="4"/>
  <c r="F778" i="4" s="1"/>
  <c r="P777" i="4"/>
  <c r="Q777" i="4" s="1"/>
  <c r="I777" i="4"/>
  <c r="F777" i="4" s="1"/>
  <c r="P776" i="4"/>
  <c r="Q776" i="4" s="1"/>
  <c r="I776" i="4"/>
  <c r="F776" i="4" s="1"/>
  <c r="P775" i="4"/>
  <c r="Q775" i="4" s="1"/>
  <c r="I775" i="4"/>
  <c r="F775" i="4" s="1"/>
  <c r="P774" i="4"/>
  <c r="Q774" i="4" s="1"/>
  <c r="I774" i="4"/>
  <c r="F774" i="4" s="1"/>
  <c r="P773" i="4"/>
  <c r="Q773" i="4" s="1"/>
  <c r="I773" i="4"/>
  <c r="F773" i="4" s="1"/>
  <c r="P772" i="4"/>
  <c r="Q772" i="4" s="1"/>
  <c r="I772" i="4"/>
  <c r="F772" i="4" s="1"/>
  <c r="P771" i="4"/>
  <c r="Q771" i="4" s="1"/>
  <c r="I771" i="4"/>
  <c r="F771" i="4" s="1"/>
  <c r="P770" i="4"/>
  <c r="Q770" i="4" s="1"/>
  <c r="I770" i="4"/>
  <c r="F770" i="4" s="1"/>
  <c r="P769" i="4"/>
  <c r="Q769" i="4" s="1"/>
  <c r="I769" i="4"/>
  <c r="F769" i="4" s="1"/>
  <c r="P768" i="4"/>
  <c r="Q768" i="4" s="1"/>
  <c r="I768" i="4"/>
  <c r="F768" i="4" s="1"/>
  <c r="P429" i="4"/>
  <c r="Q429" i="4" s="1"/>
  <c r="I429" i="4"/>
  <c r="F429" i="4" s="1"/>
  <c r="P766" i="4"/>
  <c r="Q766" i="4" s="1"/>
  <c r="I766" i="4"/>
  <c r="F766" i="4" s="1"/>
  <c r="P765" i="4"/>
  <c r="Q765" i="4" s="1"/>
  <c r="I765" i="4"/>
  <c r="F765" i="4" s="1"/>
  <c r="P764" i="4"/>
  <c r="Q764" i="4" s="1"/>
  <c r="R764" i="4" s="1"/>
  <c r="I764" i="4"/>
  <c r="F764" i="4" s="1"/>
  <c r="P763" i="4"/>
  <c r="Q763" i="4" s="1"/>
  <c r="R763" i="4" s="1"/>
  <c r="I763" i="4"/>
  <c r="F763" i="4" s="1"/>
  <c r="P762" i="4"/>
  <c r="Q762" i="4" s="1"/>
  <c r="I762" i="4"/>
  <c r="F762" i="4" s="1"/>
  <c r="P761" i="4"/>
  <c r="Q761" i="4" s="1"/>
  <c r="I761" i="4"/>
  <c r="F761" i="4" s="1"/>
  <c r="P760" i="4"/>
  <c r="Q760" i="4" s="1"/>
  <c r="I760" i="4"/>
  <c r="F760" i="4" s="1"/>
  <c r="P759" i="4"/>
  <c r="Q759" i="4" s="1"/>
  <c r="I759" i="4"/>
  <c r="F759" i="4" s="1"/>
  <c r="P758" i="4"/>
  <c r="Q758" i="4" s="1"/>
  <c r="I758" i="4"/>
  <c r="F758" i="4" s="1"/>
  <c r="P757" i="4"/>
  <c r="Q757" i="4" s="1"/>
  <c r="I757" i="4"/>
  <c r="F757" i="4" s="1"/>
  <c r="P756" i="4"/>
  <c r="Q756" i="4" s="1"/>
  <c r="I756" i="4"/>
  <c r="F756" i="4" s="1"/>
  <c r="P755" i="4"/>
  <c r="Q755" i="4" s="1"/>
  <c r="I755" i="4"/>
  <c r="F755" i="4" s="1"/>
  <c r="P754" i="4"/>
  <c r="Q754" i="4" s="1"/>
  <c r="I754" i="4"/>
  <c r="F754" i="4" s="1"/>
  <c r="P753" i="4"/>
  <c r="Q753" i="4" s="1"/>
  <c r="I753" i="4"/>
  <c r="F753" i="4" s="1"/>
  <c r="P752" i="4"/>
  <c r="Q752" i="4" s="1"/>
  <c r="I752" i="4"/>
  <c r="F752" i="4" s="1"/>
  <c r="P751" i="4"/>
  <c r="Q751" i="4" s="1"/>
  <c r="I751" i="4"/>
  <c r="F751" i="4" s="1"/>
  <c r="P750" i="4"/>
  <c r="Q750" i="4" s="1"/>
  <c r="I750" i="4"/>
  <c r="F750" i="4" s="1"/>
  <c r="P749" i="4"/>
  <c r="Q749" i="4" s="1"/>
  <c r="I749" i="4"/>
  <c r="F749" i="4" s="1"/>
  <c r="P748" i="4"/>
  <c r="Q748" i="4" s="1"/>
  <c r="I748" i="4"/>
  <c r="F748" i="4" s="1"/>
  <c r="P747" i="4"/>
  <c r="Q747" i="4" s="1"/>
  <c r="I747" i="4"/>
  <c r="F747" i="4" s="1"/>
  <c r="P46" i="4"/>
  <c r="Q46" i="4" s="1"/>
  <c r="I46" i="4"/>
  <c r="F46" i="4" s="1"/>
  <c r="P745" i="4"/>
  <c r="Q745" i="4" s="1"/>
  <c r="I745" i="4"/>
  <c r="F745" i="4" s="1"/>
  <c r="P744" i="4"/>
  <c r="Q744" i="4" s="1"/>
  <c r="I744" i="4"/>
  <c r="F744" i="4" s="1"/>
  <c r="P743" i="4"/>
  <c r="Q743" i="4" s="1"/>
  <c r="R743" i="4" s="1"/>
  <c r="I743" i="4"/>
  <c r="F743" i="4" s="1"/>
  <c r="P742" i="4"/>
  <c r="Q742" i="4" s="1"/>
  <c r="R742" i="4" s="1"/>
  <c r="I742" i="4"/>
  <c r="F742" i="4" s="1"/>
  <c r="P741" i="4"/>
  <c r="Q741" i="4" s="1"/>
  <c r="I741" i="4"/>
  <c r="F741" i="4" s="1"/>
  <c r="P740" i="4"/>
  <c r="Q740" i="4" s="1"/>
  <c r="I740" i="4"/>
  <c r="F740" i="4" s="1"/>
  <c r="P739" i="4"/>
  <c r="Q739" i="4" s="1"/>
  <c r="I739" i="4"/>
  <c r="F739" i="4" s="1"/>
  <c r="P738" i="4"/>
  <c r="Q738" i="4" s="1"/>
  <c r="I738" i="4"/>
  <c r="F738" i="4" s="1"/>
  <c r="P737" i="4"/>
  <c r="Q737" i="4" s="1"/>
  <c r="I737" i="4"/>
  <c r="F737" i="4" s="1"/>
  <c r="P736" i="4"/>
  <c r="Q736" i="4" s="1"/>
  <c r="I736" i="4"/>
  <c r="F736" i="4" s="1"/>
  <c r="P735" i="4"/>
  <c r="Q735" i="4" s="1"/>
  <c r="I735" i="4"/>
  <c r="F735" i="4" s="1"/>
  <c r="P734" i="4"/>
  <c r="Q734" i="4" s="1"/>
  <c r="I734" i="4"/>
  <c r="F734" i="4" s="1"/>
  <c r="P733" i="4"/>
  <c r="Q733" i="4" s="1"/>
  <c r="I733" i="4"/>
  <c r="F733" i="4" s="1"/>
  <c r="P732" i="4"/>
  <c r="Q732" i="4" s="1"/>
  <c r="I732" i="4"/>
  <c r="F732" i="4" s="1"/>
  <c r="P731" i="4"/>
  <c r="Q731" i="4" s="1"/>
  <c r="I731" i="4"/>
  <c r="F731" i="4" s="1"/>
  <c r="P730" i="4"/>
  <c r="Q730" i="4" s="1"/>
  <c r="I730" i="4"/>
  <c r="F730" i="4" s="1"/>
  <c r="P729" i="4"/>
  <c r="Q729" i="4" s="1"/>
  <c r="I729" i="4"/>
  <c r="F729" i="4" s="1"/>
  <c r="P728" i="4"/>
  <c r="Q728" i="4" s="1"/>
  <c r="I728" i="4"/>
  <c r="F728" i="4" s="1"/>
  <c r="P727" i="4"/>
  <c r="Q727" i="4" s="1"/>
  <c r="I727" i="4"/>
  <c r="F727" i="4" s="1"/>
  <c r="P726" i="4"/>
  <c r="Q726" i="4" s="1"/>
  <c r="I726" i="4"/>
  <c r="F726" i="4" s="1"/>
  <c r="P408" i="4"/>
  <c r="Q408" i="4" s="1"/>
  <c r="I408" i="4"/>
  <c r="F408" i="4" s="1"/>
  <c r="P724" i="4"/>
  <c r="Q724" i="4" s="1"/>
  <c r="I724" i="4"/>
  <c r="F724" i="4" s="1"/>
  <c r="P723" i="4"/>
  <c r="Q723" i="4" s="1"/>
  <c r="I723" i="4"/>
  <c r="F723" i="4" s="1"/>
  <c r="P722" i="4"/>
  <c r="Q722" i="4" s="1"/>
  <c r="R722" i="4" s="1"/>
  <c r="I722" i="4"/>
  <c r="F722" i="4" s="1"/>
  <c r="P721" i="4"/>
  <c r="Q721" i="4" s="1"/>
  <c r="R721" i="4" s="1"/>
  <c r="I721" i="4"/>
  <c r="F721" i="4" s="1"/>
  <c r="P720" i="4"/>
  <c r="Q720" i="4" s="1"/>
  <c r="I720" i="4"/>
  <c r="F720" i="4" s="1"/>
  <c r="P719" i="4"/>
  <c r="Q719" i="4" s="1"/>
  <c r="I719" i="4"/>
  <c r="F719" i="4" s="1"/>
  <c r="P718" i="4"/>
  <c r="Q718" i="4" s="1"/>
  <c r="I718" i="4"/>
  <c r="F718" i="4" s="1"/>
  <c r="P717" i="4"/>
  <c r="Q717" i="4" s="1"/>
  <c r="I717" i="4"/>
  <c r="F717" i="4" s="1"/>
  <c r="P716" i="4"/>
  <c r="Q716" i="4" s="1"/>
  <c r="I716" i="4"/>
  <c r="F716" i="4" s="1"/>
  <c r="P715" i="4"/>
  <c r="Q715" i="4" s="1"/>
  <c r="I715" i="4"/>
  <c r="F715" i="4" s="1"/>
  <c r="P714" i="4"/>
  <c r="Q714" i="4" s="1"/>
  <c r="I714" i="4"/>
  <c r="F714" i="4" s="1"/>
  <c r="P713" i="4"/>
  <c r="Q713" i="4" s="1"/>
  <c r="I713" i="4"/>
  <c r="F713" i="4" s="1"/>
  <c r="P712" i="4"/>
  <c r="Q712" i="4" s="1"/>
  <c r="I712" i="4"/>
  <c r="F712" i="4" s="1"/>
  <c r="P711" i="4"/>
  <c r="Q711" i="4" s="1"/>
  <c r="I711" i="4"/>
  <c r="F711" i="4" s="1"/>
  <c r="P710" i="4"/>
  <c r="Q710" i="4" s="1"/>
  <c r="I710" i="4"/>
  <c r="F710" i="4" s="1"/>
  <c r="P709" i="4"/>
  <c r="Q709" i="4" s="1"/>
  <c r="I709" i="4"/>
  <c r="F709" i="4" s="1"/>
  <c r="P708" i="4"/>
  <c r="Q708" i="4" s="1"/>
  <c r="I708" i="4"/>
  <c r="F708" i="4" s="1"/>
  <c r="P707" i="4"/>
  <c r="Q707" i="4" s="1"/>
  <c r="I707" i="4"/>
  <c r="F707" i="4" s="1"/>
  <c r="P706" i="4"/>
  <c r="Q706" i="4" s="1"/>
  <c r="I706" i="4"/>
  <c r="F706" i="4" s="1"/>
  <c r="P397" i="4"/>
  <c r="Q397" i="4" s="1"/>
  <c r="I397" i="4"/>
  <c r="F397" i="4" s="1"/>
  <c r="P704" i="4"/>
  <c r="Q704" i="4" s="1"/>
  <c r="I704" i="4"/>
  <c r="F704" i="4" s="1"/>
  <c r="P703" i="4"/>
  <c r="Q703" i="4" s="1"/>
  <c r="I703" i="4"/>
  <c r="F703" i="4" s="1"/>
  <c r="P702" i="4"/>
  <c r="Q702" i="4" s="1"/>
  <c r="R702" i="4" s="1"/>
  <c r="I702" i="4"/>
  <c r="F702" i="4" s="1"/>
  <c r="P701" i="4"/>
  <c r="Q701" i="4" s="1"/>
  <c r="R701" i="4" s="1"/>
  <c r="I701" i="4"/>
  <c r="F701" i="4" s="1"/>
  <c r="P700" i="4"/>
  <c r="Q700" i="4" s="1"/>
  <c r="I700" i="4"/>
  <c r="F700" i="4" s="1"/>
  <c r="P699" i="4"/>
  <c r="Q699" i="4" s="1"/>
  <c r="I699" i="4"/>
  <c r="F699" i="4" s="1"/>
  <c r="P698" i="4"/>
  <c r="Q698" i="4" s="1"/>
  <c r="I698" i="4"/>
  <c r="F698" i="4" s="1"/>
  <c r="P697" i="4"/>
  <c r="Q697" i="4" s="1"/>
  <c r="I697" i="4"/>
  <c r="F697" i="4" s="1"/>
  <c r="P696" i="4"/>
  <c r="Q696" i="4" s="1"/>
  <c r="I696" i="4"/>
  <c r="F696" i="4" s="1"/>
  <c r="P695" i="4"/>
  <c r="Q695" i="4" s="1"/>
  <c r="I695" i="4"/>
  <c r="F695" i="4" s="1"/>
  <c r="P694" i="4"/>
  <c r="Q694" i="4" s="1"/>
  <c r="I694" i="4"/>
  <c r="F694" i="4" s="1"/>
  <c r="P693" i="4"/>
  <c r="Q693" i="4" s="1"/>
  <c r="I693" i="4"/>
  <c r="F693" i="4" s="1"/>
  <c r="P692" i="4"/>
  <c r="Q692" i="4" s="1"/>
  <c r="I692" i="4"/>
  <c r="F692" i="4" s="1"/>
  <c r="P691" i="4"/>
  <c r="Q691" i="4" s="1"/>
  <c r="I691" i="4"/>
  <c r="F691" i="4" s="1"/>
  <c r="P690" i="4"/>
  <c r="Q690" i="4" s="1"/>
  <c r="I690" i="4"/>
  <c r="F690" i="4" s="1"/>
  <c r="P689" i="4"/>
  <c r="Q689" i="4" s="1"/>
  <c r="I689" i="4"/>
  <c r="F689" i="4" s="1"/>
  <c r="P688" i="4"/>
  <c r="Q688" i="4" s="1"/>
  <c r="I688" i="4"/>
  <c r="F688" i="4" s="1"/>
  <c r="P687" i="4"/>
  <c r="Q687" i="4" s="1"/>
  <c r="I687" i="4"/>
  <c r="F687" i="4" s="1"/>
  <c r="P686" i="4"/>
  <c r="Q686" i="4" s="1"/>
  <c r="I686" i="4"/>
  <c r="F686" i="4" s="1"/>
  <c r="P870" i="4"/>
  <c r="Q870" i="4" s="1"/>
  <c r="I870" i="4"/>
  <c r="F870" i="4" s="1"/>
  <c r="P684" i="4"/>
  <c r="Q684" i="4" s="1"/>
  <c r="I684" i="4"/>
  <c r="F684" i="4" s="1"/>
  <c r="P683" i="4"/>
  <c r="Q683" i="4" s="1"/>
  <c r="I683" i="4"/>
  <c r="F683" i="4" s="1"/>
  <c r="P682" i="4"/>
  <c r="Q682" i="4" s="1"/>
  <c r="R682" i="4" s="1"/>
  <c r="I682" i="4"/>
  <c r="F682" i="4" s="1"/>
  <c r="P681" i="4"/>
  <c r="Q681" i="4" s="1"/>
  <c r="R681" i="4" s="1"/>
  <c r="I681" i="4"/>
  <c r="F681" i="4" s="1"/>
  <c r="P680" i="4"/>
  <c r="Q680" i="4" s="1"/>
  <c r="I680" i="4"/>
  <c r="F680" i="4" s="1"/>
  <c r="P679" i="4"/>
  <c r="Q679" i="4" s="1"/>
  <c r="I679" i="4"/>
  <c r="F679" i="4" s="1"/>
  <c r="P678" i="4"/>
  <c r="Q678" i="4" s="1"/>
  <c r="I678" i="4"/>
  <c r="F678" i="4" s="1"/>
  <c r="P677" i="4"/>
  <c r="Q677" i="4" s="1"/>
  <c r="I677" i="4"/>
  <c r="F677" i="4" s="1"/>
  <c r="P676" i="4"/>
  <c r="Q676" i="4" s="1"/>
  <c r="I676" i="4"/>
  <c r="F676" i="4" s="1"/>
  <c r="P675" i="4"/>
  <c r="Q675" i="4" s="1"/>
  <c r="I675" i="4"/>
  <c r="F675" i="4" s="1"/>
  <c r="P674" i="4"/>
  <c r="Q674" i="4" s="1"/>
  <c r="I674" i="4"/>
  <c r="F674" i="4" s="1"/>
  <c r="P673" i="4"/>
  <c r="Q673" i="4" s="1"/>
  <c r="I673" i="4"/>
  <c r="F673" i="4" s="1"/>
  <c r="P672" i="4"/>
  <c r="Q672" i="4" s="1"/>
  <c r="I672" i="4"/>
  <c r="F672" i="4" s="1"/>
  <c r="P671" i="4"/>
  <c r="Q671" i="4" s="1"/>
  <c r="I671" i="4"/>
  <c r="F671" i="4" s="1"/>
  <c r="P670" i="4"/>
  <c r="Q670" i="4" s="1"/>
  <c r="I670" i="4"/>
  <c r="F670" i="4" s="1"/>
  <c r="P669" i="4"/>
  <c r="Q669" i="4" s="1"/>
  <c r="I669" i="4"/>
  <c r="F669" i="4" s="1"/>
  <c r="P668" i="4"/>
  <c r="Q668" i="4" s="1"/>
  <c r="I668" i="4"/>
  <c r="F668" i="4" s="1"/>
  <c r="P667" i="4"/>
  <c r="Q667" i="4" s="1"/>
  <c r="I667" i="4"/>
  <c r="F667" i="4" s="1"/>
  <c r="P666" i="4"/>
  <c r="Q666" i="4" s="1"/>
  <c r="I666" i="4"/>
  <c r="F666" i="4" s="1"/>
  <c r="P665" i="4"/>
  <c r="Q665" i="4" s="1"/>
  <c r="I665" i="4"/>
  <c r="F665" i="4" s="1"/>
  <c r="P850" i="4"/>
  <c r="Q850" i="4" s="1"/>
  <c r="I850" i="4"/>
  <c r="F850" i="4" s="1"/>
  <c r="P663" i="4"/>
  <c r="Q663" i="4" s="1"/>
  <c r="I663" i="4"/>
  <c r="F663" i="4" s="1"/>
  <c r="P662" i="4"/>
  <c r="Q662" i="4" s="1"/>
  <c r="I662" i="4"/>
  <c r="F662" i="4" s="1"/>
  <c r="P661" i="4"/>
  <c r="Q661" i="4" s="1"/>
  <c r="R661" i="4" s="1"/>
  <c r="I661" i="4"/>
  <c r="F661" i="4" s="1"/>
  <c r="P660" i="4"/>
  <c r="Q660" i="4" s="1"/>
  <c r="R660" i="4" s="1"/>
  <c r="I660" i="4"/>
  <c r="F660" i="4" s="1"/>
  <c r="P659" i="4"/>
  <c r="Q659" i="4" s="1"/>
  <c r="I659" i="4"/>
  <c r="F659" i="4" s="1"/>
  <c r="P658" i="4"/>
  <c r="Q658" i="4" s="1"/>
  <c r="I658" i="4"/>
  <c r="F658" i="4" s="1"/>
  <c r="P657" i="4"/>
  <c r="Q657" i="4" s="1"/>
  <c r="I657" i="4"/>
  <c r="F657" i="4" s="1"/>
  <c r="P656" i="4"/>
  <c r="Q656" i="4" s="1"/>
  <c r="I656" i="4"/>
  <c r="F656" i="4" s="1"/>
  <c r="P655" i="4"/>
  <c r="Q655" i="4" s="1"/>
  <c r="I655" i="4"/>
  <c r="F655" i="4" s="1"/>
  <c r="P654" i="4"/>
  <c r="Q654" i="4" s="1"/>
  <c r="I654" i="4"/>
  <c r="F654" i="4" s="1"/>
  <c r="P653" i="4"/>
  <c r="Q653" i="4" s="1"/>
  <c r="I653" i="4"/>
  <c r="F653" i="4" s="1"/>
  <c r="P652" i="4"/>
  <c r="Q652" i="4" s="1"/>
  <c r="I652" i="4"/>
  <c r="F652" i="4" s="1"/>
  <c r="P651" i="4"/>
  <c r="Q651" i="4" s="1"/>
  <c r="I651" i="4"/>
  <c r="F651" i="4" s="1"/>
  <c r="P650" i="4"/>
  <c r="Q650" i="4" s="1"/>
  <c r="I650" i="4"/>
  <c r="F650" i="4" s="1"/>
  <c r="P649" i="4"/>
  <c r="Q649" i="4" s="1"/>
  <c r="I649" i="4"/>
  <c r="F649" i="4" s="1"/>
  <c r="P648" i="4"/>
  <c r="Q648" i="4" s="1"/>
  <c r="I648" i="4"/>
  <c r="F648" i="4" s="1"/>
  <c r="P647" i="4"/>
  <c r="Q647" i="4" s="1"/>
  <c r="I647" i="4"/>
  <c r="F647" i="4" s="1"/>
  <c r="P646" i="4"/>
  <c r="Q646" i="4" s="1"/>
  <c r="I646" i="4"/>
  <c r="F646" i="4" s="1"/>
  <c r="P645" i="4"/>
  <c r="Q645" i="4" s="1"/>
  <c r="I645" i="4"/>
  <c r="F645" i="4" s="1"/>
  <c r="P644" i="4"/>
  <c r="Q644" i="4" s="1"/>
  <c r="I644" i="4"/>
  <c r="F644" i="4" s="1"/>
  <c r="P829" i="4"/>
  <c r="Q829" i="4" s="1"/>
  <c r="I829" i="4"/>
  <c r="F829" i="4" s="1"/>
  <c r="P642" i="4"/>
  <c r="Q642" i="4" s="1"/>
  <c r="I642" i="4"/>
  <c r="F642" i="4" s="1"/>
  <c r="P641" i="4"/>
  <c r="Q641" i="4" s="1"/>
  <c r="I641" i="4"/>
  <c r="F641" i="4" s="1"/>
  <c r="P640" i="4"/>
  <c r="Q640" i="4" s="1"/>
  <c r="R640" i="4" s="1"/>
  <c r="I640" i="4"/>
  <c r="F640" i="4" s="1"/>
  <c r="P639" i="4"/>
  <c r="Q639" i="4" s="1"/>
  <c r="R639" i="4" s="1"/>
  <c r="I639" i="4"/>
  <c r="F639" i="4" s="1"/>
  <c r="P638" i="4"/>
  <c r="Q638" i="4" s="1"/>
  <c r="I638" i="4"/>
  <c r="F638" i="4" s="1"/>
  <c r="P637" i="4"/>
  <c r="Q637" i="4" s="1"/>
  <c r="I637" i="4"/>
  <c r="F637" i="4" s="1"/>
  <c r="P636" i="4"/>
  <c r="Q636" i="4" s="1"/>
  <c r="I636" i="4"/>
  <c r="F636" i="4" s="1"/>
  <c r="P635" i="4"/>
  <c r="Q635" i="4" s="1"/>
  <c r="I635" i="4"/>
  <c r="F635" i="4" s="1"/>
  <c r="P634" i="4"/>
  <c r="Q634" i="4" s="1"/>
  <c r="I634" i="4"/>
  <c r="F634" i="4" s="1"/>
  <c r="P633" i="4"/>
  <c r="Q633" i="4" s="1"/>
  <c r="I633" i="4"/>
  <c r="F633" i="4" s="1"/>
  <c r="P632" i="4"/>
  <c r="Q632" i="4" s="1"/>
  <c r="I632" i="4"/>
  <c r="F632" i="4" s="1"/>
  <c r="P631" i="4"/>
  <c r="Q631" i="4" s="1"/>
  <c r="I631" i="4"/>
  <c r="F631" i="4" s="1"/>
  <c r="P630" i="4"/>
  <c r="Q630" i="4" s="1"/>
  <c r="I630" i="4"/>
  <c r="F630" i="4" s="1"/>
  <c r="P629" i="4"/>
  <c r="Q629" i="4" s="1"/>
  <c r="I629" i="4"/>
  <c r="F629" i="4" s="1"/>
  <c r="P628" i="4"/>
  <c r="Q628" i="4" s="1"/>
  <c r="I628" i="4"/>
  <c r="F628" i="4" s="1"/>
  <c r="P627" i="4"/>
  <c r="Q627" i="4" s="1"/>
  <c r="I627" i="4"/>
  <c r="F627" i="4" s="1"/>
  <c r="P626" i="4"/>
  <c r="Q626" i="4" s="1"/>
  <c r="I626" i="4"/>
  <c r="F626" i="4" s="1"/>
  <c r="P625" i="4"/>
  <c r="Q625" i="4" s="1"/>
  <c r="I625" i="4"/>
  <c r="F625" i="4" s="1"/>
  <c r="P624" i="4"/>
  <c r="Q624" i="4" s="1"/>
  <c r="I624" i="4"/>
  <c r="F624" i="4" s="1"/>
  <c r="P623" i="4"/>
  <c r="Q623" i="4" s="1"/>
  <c r="I623" i="4"/>
  <c r="F623" i="4" s="1"/>
  <c r="P807" i="4"/>
  <c r="Q807" i="4" s="1"/>
  <c r="I807" i="4"/>
  <c r="F807" i="4" s="1"/>
  <c r="P621" i="4"/>
  <c r="Q621" i="4" s="1"/>
  <c r="I621" i="4"/>
  <c r="F621" i="4" s="1"/>
  <c r="P620" i="4"/>
  <c r="Q620" i="4" s="1"/>
  <c r="I620" i="4"/>
  <c r="F620" i="4" s="1"/>
  <c r="P619" i="4"/>
  <c r="Q619" i="4" s="1"/>
  <c r="R619" i="4" s="1"/>
  <c r="I619" i="4"/>
  <c r="F619" i="4" s="1"/>
  <c r="P618" i="4"/>
  <c r="Q618" i="4" s="1"/>
  <c r="R618" i="4" s="1"/>
  <c r="I618" i="4"/>
  <c r="F618" i="4" s="1"/>
  <c r="P617" i="4"/>
  <c r="Q617" i="4" s="1"/>
  <c r="I617" i="4"/>
  <c r="F617" i="4" s="1"/>
  <c r="P616" i="4"/>
  <c r="Q616" i="4" s="1"/>
  <c r="I616" i="4"/>
  <c r="F616" i="4" s="1"/>
  <c r="P615" i="4"/>
  <c r="Q615" i="4" s="1"/>
  <c r="I615" i="4"/>
  <c r="F615" i="4" s="1"/>
  <c r="P614" i="4"/>
  <c r="Q614" i="4" s="1"/>
  <c r="I614" i="4"/>
  <c r="F614" i="4" s="1"/>
  <c r="P613" i="4"/>
  <c r="Q613" i="4" s="1"/>
  <c r="I613" i="4"/>
  <c r="F613" i="4" s="1"/>
  <c r="P612" i="4"/>
  <c r="Q612" i="4" s="1"/>
  <c r="I612" i="4"/>
  <c r="F612" i="4" s="1"/>
  <c r="P611" i="4"/>
  <c r="Q611" i="4" s="1"/>
  <c r="I611" i="4"/>
  <c r="F611" i="4" s="1"/>
  <c r="P610" i="4"/>
  <c r="Q610" i="4" s="1"/>
  <c r="I610" i="4"/>
  <c r="F610" i="4" s="1"/>
  <c r="P609" i="4"/>
  <c r="Q609" i="4" s="1"/>
  <c r="I609" i="4"/>
  <c r="F609" i="4" s="1"/>
  <c r="P608" i="4"/>
  <c r="Q608" i="4" s="1"/>
  <c r="I608" i="4"/>
  <c r="F608" i="4" s="1"/>
  <c r="P607" i="4"/>
  <c r="Q607" i="4" s="1"/>
  <c r="I607" i="4"/>
  <c r="F607" i="4" s="1"/>
  <c r="P606" i="4"/>
  <c r="Q606" i="4" s="1"/>
  <c r="I606" i="4"/>
  <c r="F606" i="4" s="1"/>
  <c r="P605" i="4"/>
  <c r="Q605" i="4" s="1"/>
  <c r="I605" i="4"/>
  <c r="F605" i="4" s="1"/>
  <c r="P604" i="4"/>
  <c r="Q604" i="4" s="1"/>
  <c r="I604" i="4"/>
  <c r="F604" i="4" s="1"/>
  <c r="P603" i="4"/>
  <c r="Q603" i="4" s="1"/>
  <c r="I603" i="4"/>
  <c r="F603" i="4" s="1"/>
  <c r="P602" i="4"/>
  <c r="Q602" i="4" s="1"/>
  <c r="I602" i="4"/>
  <c r="F602" i="4" s="1"/>
  <c r="P25" i="4"/>
  <c r="Q25" i="4" s="1"/>
  <c r="I25" i="4"/>
  <c r="F25" i="4" s="1"/>
  <c r="P600" i="4"/>
  <c r="Q600" i="4" s="1"/>
  <c r="I600" i="4"/>
  <c r="F600" i="4" s="1"/>
  <c r="P599" i="4"/>
  <c r="Q599" i="4" s="1"/>
  <c r="I599" i="4"/>
  <c r="F599" i="4" s="1"/>
  <c r="P598" i="4"/>
  <c r="Q598" i="4" s="1"/>
  <c r="R598" i="4" s="1"/>
  <c r="I598" i="4"/>
  <c r="F598" i="4" s="1"/>
  <c r="P597" i="4"/>
  <c r="Q597" i="4" s="1"/>
  <c r="R597" i="4" s="1"/>
  <c r="I597" i="4"/>
  <c r="F597" i="4" s="1"/>
  <c r="P596" i="4"/>
  <c r="Q596" i="4" s="1"/>
  <c r="I596" i="4"/>
  <c r="F596" i="4" s="1"/>
  <c r="P595" i="4"/>
  <c r="Q595" i="4" s="1"/>
  <c r="I595" i="4"/>
  <c r="F595" i="4" s="1"/>
  <c r="P594" i="4"/>
  <c r="Q594" i="4" s="1"/>
  <c r="I594" i="4"/>
  <c r="F594" i="4" s="1"/>
  <c r="P593" i="4"/>
  <c r="Q593" i="4" s="1"/>
  <c r="I593" i="4"/>
  <c r="F593" i="4" s="1"/>
  <c r="P592" i="4"/>
  <c r="Q592" i="4" s="1"/>
  <c r="I592" i="4"/>
  <c r="F592" i="4" s="1"/>
  <c r="P591" i="4"/>
  <c r="Q591" i="4" s="1"/>
  <c r="I591" i="4"/>
  <c r="F591" i="4" s="1"/>
  <c r="P746" i="4"/>
  <c r="Q746" i="4" s="1"/>
  <c r="I746" i="4"/>
  <c r="F746" i="4" s="1"/>
  <c r="P589" i="4"/>
  <c r="Q589" i="4" s="1"/>
  <c r="I589" i="4"/>
  <c r="F589" i="4" s="1"/>
  <c r="P588" i="4"/>
  <c r="Q588" i="4" s="1"/>
  <c r="I588" i="4"/>
  <c r="F588" i="4" s="1"/>
  <c r="P587" i="4"/>
  <c r="Q587" i="4" s="1"/>
  <c r="R587" i="4" s="1"/>
  <c r="I587" i="4"/>
  <c r="F587" i="4" s="1"/>
  <c r="P586" i="4"/>
  <c r="Q586" i="4" s="1"/>
  <c r="R586" i="4" s="1"/>
  <c r="I586" i="4"/>
  <c r="F586" i="4" s="1"/>
  <c r="P585" i="4"/>
  <c r="Q585" i="4" s="1"/>
  <c r="I585" i="4"/>
  <c r="F585" i="4" s="1"/>
  <c r="P584" i="4"/>
  <c r="Q584" i="4" s="1"/>
  <c r="I584" i="4"/>
  <c r="F584" i="4" s="1"/>
  <c r="P583" i="4"/>
  <c r="Q583" i="4" s="1"/>
  <c r="I583" i="4"/>
  <c r="F583" i="4" s="1"/>
  <c r="P582" i="4"/>
  <c r="Q582" i="4" s="1"/>
  <c r="I582" i="4"/>
  <c r="F582" i="4" s="1"/>
  <c r="P581" i="4"/>
  <c r="Q581" i="4" s="1"/>
  <c r="I581" i="4"/>
  <c r="F581" i="4" s="1"/>
  <c r="P725" i="4"/>
  <c r="Q725" i="4" s="1"/>
  <c r="I725" i="4"/>
  <c r="F725" i="4" s="1"/>
  <c r="P579" i="4"/>
  <c r="Q579" i="4" s="1"/>
  <c r="I579" i="4"/>
  <c r="F579" i="4" s="1"/>
  <c r="P578" i="4"/>
  <c r="Q578" i="4" s="1"/>
  <c r="I578" i="4"/>
  <c r="F578" i="4" s="1"/>
  <c r="P577" i="4"/>
  <c r="Q577" i="4" s="1"/>
  <c r="R577" i="4" s="1"/>
  <c r="I577" i="4"/>
  <c r="F577" i="4" s="1"/>
  <c r="P576" i="4"/>
  <c r="Q576" i="4" s="1"/>
  <c r="R576" i="4" s="1"/>
  <c r="I576" i="4"/>
  <c r="F576" i="4" s="1"/>
  <c r="P575" i="4"/>
  <c r="Q575" i="4" s="1"/>
  <c r="I575" i="4"/>
  <c r="F575" i="4" s="1"/>
  <c r="P574" i="4"/>
  <c r="Q574" i="4" s="1"/>
  <c r="I574" i="4"/>
  <c r="F574" i="4" s="1"/>
  <c r="P573" i="4"/>
  <c r="Q573" i="4" s="1"/>
  <c r="I573" i="4"/>
  <c r="F573" i="4" s="1"/>
  <c r="P572" i="4"/>
  <c r="Q572" i="4" s="1"/>
  <c r="I572" i="4"/>
  <c r="F572" i="4" s="1"/>
  <c r="P571" i="4"/>
  <c r="Q571" i="4" s="1"/>
  <c r="I571" i="4"/>
  <c r="F571" i="4" s="1"/>
  <c r="P705" i="4"/>
  <c r="Q705" i="4" s="1"/>
  <c r="I705" i="4"/>
  <c r="F705" i="4" s="1"/>
  <c r="P569" i="4"/>
  <c r="Q569" i="4" s="1"/>
  <c r="I569" i="4"/>
  <c r="F569" i="4" s="1"/>
  <c r="P568" i="4"/>
  <c r="Q568" i="4" s="1"/>
  <c r="I568" i="4"/>
  <c r="F568" i="4" s="1"/>
  <c r="P567" i="4"/>
  <c r="Q567" i="4" s="1"/>
  <c r="R567" i="4" s="1"/>
  <c r="I567" i="4"/>
  <c r="F567" i="4" s="1"/>
  <c r="P566" i="4"/>
  <c r="Q566" i="4" s="1"/>
  <c r="R566" i="4" s="1"/>
  <c r="I566" i="4"/>
  <c r="F566" i="4" s="1"/>
  <c r="P565" i="4"/>
  <c r="Q565" i="4" s="1"/>
  <c r="I565" i="4"/>
  <c r="F565" i="4" s="1"/>
  <c r="P564" i="4"/>
  <c r="Q564" i="4" s="1"/>
  <c r="I564" i="4"/>
  <c r="F564" i="4" s="1"/>
  <c r="P563" i="4"/>
  <c r="Q563" i="4" s="1"/>
  <c r="I563" i="4"/>
  <c r="F563" i="4" s="1"/>
  <c r="P562" i="4"/>
  <c r="Q562" i="4" s="1"/>
  <c r="I562" i="4"/>
  <c r="F562" i="4" s="1"/>
  <c r="P561" i="4"/>
  <c r="Q561" i="4" s="1"/>
  <c r="I561" i="4"/>
  <c r="F561" i="4" s="1"/>
  <c r="P560" i="4"/>
  <c r="Q560" i="4" s="1"/>
  <c r="I560" i="4"/>
  <c r="F560" i="4" s="1"/>
  <c r="P559" i="4"/>
  <c r="Q559" i="4" s="1"/>
  <c r="I559" i="4"/>
  <c r="F559" i="4" s="1"/>
  <c r="P558" i="4"/>
  <c r="Q558" i="4" s="1"/>
  <c r="I558" i="4"/>
  <c r="F558" i="4" s="1"/>
  <c r="P557" i="4"/>
  <c r="Q557" i="4" s="1"/>
  <c r="I557" i="4"/>
  <c r="F557" i="4" s="1"/>
  <c r="P556" i="4"/>
  <c r="Q556" i="4" s="1"/>
  <c r="I556" i="4"/>
  <c r="F556" i="4" s="1"/>
  <c r="P555" i="4"/>
  <c r="Q555" i="4" s="1"/>
  <c r="I555" i="4"/>
  <c r="F555" i="4" s="1"/>
  <c r="P554" i="4"/>
  <c r="Q554" i="4" s="1"/>
  <c r="I554" i="4"/>
  <c r="F554" i="4" s="1"/>
  <c r="P553" i="4"/>
  <c r="Q553" i="4" s="1"/>
  <c r="I553" i="4"/>
  <c r="F553" i="4" s="1"/>
  <c r="P552" i="4"/>
  <c r="Q552" i="4" s="1"/>
  <c r="I552" i="4"/>
  <c r="F552" i="4" s="1"/>
  <c r="P551" i="4"/>
  <c r="Q551" i="4" s="1"/>
  <c r="I551" i="4"/>
  <c r="F551" i="4" s="1"/>
  <c r="P386" i="4"/>
  <c r="Q386" i="4" s="1"/>
  <c r="I386" i="4"/>
  <c r="F386" i="4" s="1"/>
  <c r="P549" i="4"/>
  <c r="Q549" i="4" s="1"/>
  <c r="I549" i="4"/>
  <c r="F549" i="4" s="1"/>
  <c r="P548" i="4"/>
  <c r="Q548" i="4" s="1"/>
  <c r="I548" i="4"/>
  <c r="F548" i="4" s="1"/>
  <c r="P547" i="4"/>
  <c r="Q547" i="4" s="1"/>
  <c r="R547" i="4" s="1"/>
  <c r="I547" i="4"/>
  <c r="F547" i="4" s="1"/>
  <c r="P546" i="4"/>
  <c r="Q546" i="4" s="1"/>
  <c r="R546" i="4" s="1"/>
  <c r="I546" i="4"/>
  <c r="F546" i="4" s="1"/>
  <c r="P545" i="4"/>
  <c r="Q545" i="4" s="1"/>
  <c r="I545" i="4"/>
  <c r="F545" i="4" s="1"/>
  <c r="P544" i="4"/>
  <c r="Q544" i="4" s="1"/>
  <c r="I544" i="4"/>
  <c r="F544" i="4" s="1"/>
  <c r="P543" i="4"/>
  <c r="Q543" i="4" s="1"/>
  <c r="I543" i="4"/>
  <c r="F543" i="4" s="1"/>
  <c r="P542" i="4"/>
  <c r="Q542" i="4" s="1"/>
  <c r="I542" i="4"/>
  <c r="F542" i="4" s="1"/>
  <c r="P541" i="4"/>
  <c r="Q541" i="4" s="1"/>
  <c r="I541" i="4"/>
  <c r="F541" i="4" s="1"/>
  <c r="P1092" i="4"/>
  <c r="Q1092" i="4" s="1"/>
  <c r="I1092" i="4"/>
  <c r="F1092" i="4" s="1"/>
  <c r="P539" i="4"/>
  <c r="Q539" i="4" s="1"/>
  <c r="I539" i="4"/>
  <c r="F539" i="4" s="1"/>
  <c r="P538" i="4"/>
  <c r="Q538" i="4" s="1"/>
  <c r="I538" i="4"/>
  <c r="F538" i="4" s="1"/>
  <c r="P537" i="4"/>
  <c r="Q537" i="4" s="1"/>
  <c r="I537" i="4"/>
  <c r="F537" i="4" s="1"/>
  <c r="P536" i="4"/>
  <c r="Q536" i="4" s="1"/>
  <c r="R536" i="4" s="1"/>
  <c r="I536" i="4"/>
  <c r="F536" i="4" s="1"/>
  <c r="P535" i="4"/>
  <c r="Q535" i="4" s="1"/>
  <c r="I535" i="4"/>
  <c r="F535" i="4" s="1"/>
  <c r="P534" i="4"/>
  <c r="Q534" i="4" s="1"/>
  <c r="I534" i="4"/>
  <c r="F534" i="4" s="1"/>
  <c r="P533" i="4"/>
  <c r="Q533" i="4" s="1"/>
  <c r="I533" i="4"/>
  <c r="F533" i="4" s="1"/>
  <c r="P532" i="4"/>
  <c r="Q532" i="4" s="1"/>
  <c r="I532" i="4"/>
  <c r="F532" i="4" s="1"/>
  <c r="P531" i="4"/>
  <c r="Q531" i="4" s="1"/>
  <c r="I531" i="4"/>
  <c r="F531" i="4" s="1"/>
  <c r="P530" i="4"/>
  <c r="Q530" i="4" s="1"/>
  <c r="I530" i="4"/>
  <c r="F530" i="4" s="1"/>
  <c r="P529" i="4"/>
  <c r="Q529" i="4" s="1"/>
  <c r="I529" i="4"/>
  <c r="F529" i="4" s="1"/>
  <c r="P528" i="4"/>
  <c r="Q528" i="4" s="1"/>
  <c r="I528" i="4"/>
  <c r="F528" i="4" s="1"/>
  <c r="P527" i="4"/>
  <c r="Q527" i="4" s="1"/>
  <c r="I527" i="4"/>
  <c r="F527" i="4" s="1"/>
  <c r="P526" i="4"/>
  <c r="Q526" i="4" s="1"/>
  <c r="I526" i="4"/>
  <c r="F526" i="4" s="1"/>
  <c r="P664" i="4"/>
  <c r="Q664" i="4" s="1"/>
  <c r="I664" i="4"/>
  <c r="F664" i="4" s="1"/>
  <c r="P524" i="4"/>
  <c r="Q524" i="4" s="1"/>
  <c r="I524" i="4"/>
  <c r="F524" i="4" s="1"/>
  <c r="P523" i="4"/>
  <c r="Q523" i="4" s="1"/>
  <c r="I523" i="4"/>
  <c r="F523" i="4" s="1"/>
  <c r="P522" i="4"/>
  <c r="Q522" i="4" s="1"/>
  <c r="R522" i="4" s="1"/>
  <c r="I522" i="4"/>
  <c r="F522" i="4" s="1"/>
  <c r="P521" i="4"/>
  <c r="Q521" i="4" s="1"/>
  <c r="R521" i="4" s="1"/>
  <c r="I521" i="4"/>
  <c r="F521" i="4" s="1"/>
  <c r="P520" i="4"/>
  <c r="Q520" i="4" s="1"/>
  <c r="I520" i="4"/>
  <c r="F520" i="4" s="1"/>
  <c r="P519" i="4"/>
  <c r="Q519" i="4" s="1"/>
  <c r="I519" i="4"/>
  <c r="F519" i="4" s="1"/>
  <c r="P518" i="4"/>
  <c r="Q518" i="4" s="1"/>
  <c r="I518" i="4"/>
  <c r="F518" i="4" s="1"/>
  <c r="P517" i="4"/>
  <c r="Q517" i="4" s="1"/>
  <c r="I517" i="4"/>
  <c r="F517" i="4" s="1"/>
  <c r="P516" i="4"/>
  <c r="Q516" i="4" s="1"/>
  <c r="I516" i="4"/>
  <c r="F516" i="4" s="1"/>
  <c r="P515" i="4"/>
  <c r="Q515" i="4" s="1"/>
  <c r="I515" i="4"/>
  <c r="F515" i="4" s="1"/>
  <c r="P514" i="4"/>
  <c r="Q514" i="4" s="1"/>
  <c r="I514" i="4"/>
  <c r="F514" i="4" s="1"/>
  <c r="P513" i="4"/>
  <c r="Q513" i="4" s="1"/>
  <c r="I513" i="4"/>
  <c r="F513" i="4" s="1"/>
  <c r="P512" i="4"/>
  <c r="Q512" i="4" s="1"/>
  <c r="I512" i="4"/>
  <c r="F512" i="4" s="1"/>
  <c r="P511" i="4"/>
  <c r="Q511" i="4" s="1"/>
  <c r="I511" i="4"/>
  <c r="F511" i="4" s="1"/>
  <c r="P643" i="4"/>
  <c r="Q643" i="4" s="1"/>
  <c r="I643" i="4"/>
  <c r="F643" i="4" s="1"/>
  <c r="P509" i="4"/>
  <c r="Q509" i="4" s="1"/>
  <c r="I509" i="4"/>
  <c r="F509" i="4" s="1"/>
  <c r="P508" i="4"/>
  <c r="Q508" i="4" s="1"/>
  <c r="I508" i="4"/>
  <c r="F508" i="4" s="1"/>
  <c r="P507" i="4"/>
  <c r="Q507" i="4" s="1"/>
  <c r="I507" i="4"/>
  <c r="F507" i="4" s="1"/>
  <c r="P506" i="4"/>
  <c r="Q506" i="4" s="1"/>
  <c r="R506" i="4" s="1"/>
  <c r="I506" i="4"/>
  <c r="F506" i="4" s="1"/>
  <c r="P505" i="4"/>
  <c r="Q505" i="4" s="1"/>
  <c r="I505" i="4"/>
  <c r="F505" i="4" s="1"/>
  <c r="P504" i="4"/>
  <c r="Q504" i="4" s="1"/>
  <c r="I504" i="4"/>
  <c r="F504" i="4" s="1"/>
  <c r="P503" i="4"/>
  <c r="Q503" i="4" s="1"/>
  <c r="I503" i="4"/>
  <c r="F503" i="4" s="1"/>
  <c r="P502" i="4"/>
  <c r="Q502" i="4" s="1"/>
  <c r="I502" i="4"/>
  <c r="F502" i="4" s="1"/>
  <c r="P501" i="4"/>
  <c r="Q501" i="4" s="1"/>
  <c r="I501" i="4"/>
  <c r="F501" i="4" s="1"/>
  <c r="P500" i="4"/>
  <c r="Q500" i="4" s="1"/>
  <c r="I500" i="4"/>
  <c r="F500" i="4" s="1"/>
  <c r="P499" i="4"/>
  <c r="Q499" i="4" s="1"/>
  <c r="I499" i="4"/>
  <c r="F499" i="4" s="1"/>
  <c r="P498" i="4"/>
  <c r="Q498" i="4" s="1"/>
  <c r="I498" i="4"/>
  <c r="F498" i="4" s="1"/>
  <c r="P497" i="4"/>
  <c r="Q497" i="4" s="1"/>
  <c r="I497" i="4"/>
  <c r="F497" i="4" s="1"/>
  <c r="P496" i="4"/>
  <c r="Q496" i="4" s="1"/>
  <c r="I496" i="4"/>
  <c r="F496" i="4" s="1"/>
  <c r="P622" i="4"/>
  <c r="Q622" i="4" s="1"/>
  <c r="I622" i="4"/>
  <c r="F622" i="4" s="1"/>
  <c r="P494" i="4"/>
  <c r="Q494" i="4" s="1"/>
  <c r="I494" i="4"/>
  <c r="F494" i="4" s="1"/>
  <c r="P493" i="4"/>
  <c r="Q493" i="4" s="1"/>
  <c r="I493" i="4"/>
  <c r="F493" i="4" s="1"/>
  <c r="P492" i="4"/>
  <c r="Q492" i="4" s="1"/>
  <c r="R492" i="4" s="1"/>
  <c r="I492" i="4"/>
  <c r="F492" i="4" s="1"/>
  <c r="P491" i="4"/>
  <c r="Q491" i="4" s="1"/>
  <c r="R491" i="4" s="1"/>
  <c r="I491" i="4"/>
  <c r="F491" i="4" s="1"/>
  <c r="P490" i="4"/>
  <c r="Q490" i="4" s="1"/>
  <c r="I490" i="4"/>
  <c r="F490" i="4" s="1"/>
  <c r="P489" i="4"/>
  <c r="Q489" i="4" s="1"/>
  <c r="I489" i="4"/>
  <c r="F489" i="4" s="1"/>
  <c r="P488" i="4"/>
  <c r="Q488" i="4" s="1"/>
  <c r="I488" i="4"/>
  <c r="F488" i="4" s="1"/>
  <c r="P487" i="4"/>
  <c r="Q487" i="4" s="1"/>
  <c r="I487" i="4"/>
  <c r="F487" i="4" s="1"/>
  <c r="P486" i="4"/>
  <c r="Q486" i="4" s="1"/>
  <c r="I486" i="4"/>
  <c r="F486" i="4" s="1"/>
  <c r="P485" i="4"/>
  <c r="Q485" i="4" s="1"/>
  <c r="I485" i="4"/>
  <c r="F485" i="4" s="1"/>
  <c r="P1071" i="4"/>
  <c r="Q1071" i="4" s="1"/>
  <c r="I1071" i="4"/>
  <c r="F1071" i="4" s="1"/>
  <c r="P483" i="4"/>
  <c r="Q483" i="4" s="1"/>
  <c r="I483" i="4"/>
  <c r="F483" i="4" s="1"/>
  <c r="P482" i="4"/>
  <c r="Q482" i="4" s="1"/>
  <c r="I482" i="4"/>
  <c r="F482" i="4" s="1"/>
  <c r="P481" i="4"/>
  <c r="Q481" i="4" s="1"/>
  <c r="R481" i="4" s="1"/>
  <c r="I481" i="4"/>
  <c r="F481" i="4" s="1"/>
  <c r="P480" i="4"/>
  <c r="Q480" i="4" s="1"/>
  <c r="R480" i="4" s="1"/>
  <c r="I480" i="4"/>
  <c r="F480" i="4" s="1"/>
  <c r="P479" i="4"/>
  <c r="Q479" i="4" s="1"/>
  <c r="I479" i="4"/>
  <c r="F479" i="4" s="1"/>
  <c r="P478" i="4"/>
  <c r="Q478" i="4" s="1"/>
  <c r="I478" i="4"/>
  <c r="F478" i="4" s="1"/>
  <c r="P477" i="4"/>
  <c r="Q477" i="4" s="1"/>
  <c r="I477" i="4"/>
  <c r="F477" i="4" s="1"/>
  <c r="P476" i="4"/>
  <c r="Q476" i="4" s="1"/>
  <c r="I476" i="4"/>
  <c r="F476" i="4" s="1"/>
  <c r="P475" i="4"/>
  <c r="Q475" i="4" s="1"/>
  <c r="I475" i="4"/>
  <c r="F475" i="4" s="1"/>
  <c r="P474" i="4"/>
  <c r="Q474" i="4" s="1"/>
  <c r="I474" i="4"/>
  <c r="F474" i="4" s="1"/>
  <c r="P1050" i="4"/>
  <c r="Q1050" i="4" s="1"/>
  <c r="I1050" i="4"/>
  <c r="F1050" i="4" s="1"/>
  <c r="P472" i="4"/>
  <c r="Q472" i="4" s="1"/>
  <c r="I472" i="4"/>
  <c r="F472" i="4" s="1"/>
  <c r="P471" i="4"/>
  <c r="Q471" i="4" s="1"/>
  <c r="I471" i="4"/>
  <c r="F471" i="4" s="1"/>
  <c r="P470" i="4"/>
  <c r="Q470" i="4" s="1"/>
  <c r="R470" i="4" s="1"/>
  <c r="I470" i="4"/>
  <c r="F470" i="4" s="1"/>
  <c r="P469" i="4"/>
  <c r="Q469" i="4" s="1"/>
  <c r="R469" i="4" s="1"/>
  <c r="I469" i="4"/>
  <c r="F469" i="4" s="1"/>
  <c r="P468" i="4"/>
  <c r="Q468" i="4" s="1"/>
  <c r="I468" i="4"/>
  <c r="F468" i="4" s="1"/>
  <c r="P467" i="4"/>
  <c r="Q467" i="4" s="1"/>
  <c r="I467" i="4"/>
  <c r="F467" i="4" s="1"/>
  <c r="P466" i="4"/>
  <c r="Q466" i="4" s="1"/>
  <c r="I466" i="4"/>
  <c r="F466" i="4" s="1"/>
  <c r="P465" i="4"/>
  <c r="Q465" i="4" s="1"/>
  <c r="I465" i="4"/>
  <c r="F465" i="4" s="1"/>
  <c r="P464" i="4"/>
  <c r="Q464" i="4" s="1"/>
  <c r="I464" i="4"/>
  <c r="F464" i="4" s="1"/>
  <c r="P463" i="4"/>
  <c r="Q463" i="4" s="1"/>
  <c r="I463" i="4"/>
  <c r="F463" i="4" s="1"/>
  <c r="P1029" i="4"/>
  <c r="Q1029" i="4" s="1"/>
  <c r="I1029" i="4"/>
  <c r="F1029" i="4" s="1"/>
  <c r="P461" i="4"/>
  <c r="Q461" i="4" s="1"/>
  <c r="I461" i="4"/>
  <c r="F461" i="4" s="1"/>
  <c r="P460" i="4"/>
  <c r="Q460" i="4" s="1"/>
  <c r="I460" i="4"/>
  <c r="F460" i="4" s="1"/>
  <c r="P459" i="4"/>
  <c r="Q459" i="4" s="1"/>
  <c r="R459" i="4" s="1"/>
  <c r="I459" i="4"/>
  <c r="F459" i="4" s="1"/>
  <c r="P458" i="4"/>
  <c r="Q458" i="4" s="1"/>
  <c r="R458" i="4" s="1"/>
  <c r="I458" i="4"/>
  <c r="F458" i="4" s="1"/>
  <c r="P457" i="4"/>
  <c r="Q457" i="4" s="1"/>
  <c r="I457" i="4"/>
  <c r="F457" i="4" s="1"/>
  <c r="P456" i="4"/>
  <c r="Q456" i="4" s="1"/>
  <c r="I456" i="4"/>
  <c r="F456" i="4" s="1"/>
  <c r="P455" i="4"/>
  <c r="Q455" i="4" s="1"/>
  <c r="I455" i="4"/>
  <c r="F455" i="4" s="1"/>
  <c r="P454" i="4"/>
  <c r="Q454" i="4" s="1"/>
  <c r="I454" i="4"/>
  <c r="F454" i="4" s="1"/>
  <c r="P453" i="4"/>
  <c r="Q453" i="4" s="1"/>
  <c r="I453" i="4"/>
  <c r="F453" i="4" s="1"/>
  <c r="P452" i="4"/>
  <c r="Q452" i="4" s="1"/>
  <c r="I452" i="4"/>
  <c r="F452" i="4" s="1"/>
  <c r="P451" i="4"/>
  <c r="Q451" i="4" s="1"/>
  <c r="I451" i="4"/>
  <c r="F451" i="4" s="1"/>
  <c r="P601" i="4"/>
  <c r="Q601" i="4" s="1"/>
  <c r="I601" i="4"/>
  <c r="F601" i="4" s="1"/>
  <c r="P449" i="4"/>
  <c r="Q449" i="4" s="1"/>
  <c r="I449" i="4"/>
  <c r="F449" i="4" s="1"/>
  <c r="P448" i="4"/>
  <c r="Q448" i="4" s="1"/>
  <c r="I448" i="4"/>
  <c r="F448" i="4" s="1"/>
  <c r="P447" i="4"/>
  <c r="Q447" i="4" s="1"/>
  <c r="R447" i="4" s="1"/>
  <c r="I447" i="4"/>
  <c r="F447" i="4" s="1"/>
  <c r="P446" i="4"/>
  <c r="Q446" i="4" s="1"/>
  <c r="R446" i="4" s="1"/>
  <c r="I446" i="4"/>
  <c r="F446" i="4" s="1"/>
  <c r="P445" i="4"/>
  <c r="Q445" i="4" s="1"/>
  <c r="I445" i="4"/>
  <c r="F445" i="4" s="1"/>
  <c r="P444" i="4"/>
  <c r="Q444" i="4" s="1"/>
  <c r="I444" i="4"/>
  <c r="F444" i="4" s="1"/>
  <c r="P443" i="4"/>
  <c r="Q443" i="4" s="1"/>
  <c r="I443" i="4"/>
  <c r="F443" i="4" s="1"/>
  <c r="P442" i="4"/>
  <c r="Q442" i="4" s="1"/>
  <c r="I442" i="4"/>
  <c r="F442" i="4" s="1"/>
  <c r="P441" i="4"/>
  <c r="Q441" i="4" s="1"/>
  <c r="I441" i="4"/>
  <c r="F441" i="4" s="1"/>
  <c r="P440" i="4"/>
  <c r="Q440" i="4" s="1"/>
  <c r="I440" i="4"/>
  <c r="F440" i="4" s="1"/>
  <c r="P1006" i="4"/>
  <c r="Q1006" i="4" s="1"/>
  <c r="I1006" i="4"/>
  <c r="F1006" i="4" s="1"/>
  <c r="P438" i="4"/>
  <c r="Q438" i="4" s="1"/>
  <c r="I438" i="4"/>
  <c r="F438" i="4" s="1"/>
  <c r="P437" i="4"/>
  <c r="Q437" i="4" s="1"/>
  <c r="I437" i="4"/>
  <c r="F437" i="4" s="1"/>
  <c r="P436" i="4"/>
  <c r="Q436" i="4" s="1"/>
  <c r="R436" i="4" s="1"/>
  <c r="I436" i="4"/>
  <c r="F436" i="4" s="1"/>
  <c r="P435" i="4"/>
  <c r="Q435" i="4" s="1"/>
  <c r="R435" i="4" s="1"/>
  <c r="I435" i="4"/>
  <c r="F435" i="4" s="1"/>
  <c r="P434" i="4"/>
  <c r="Q434" i="4" s="1"/>
  <c r="I434" i="4"/>
  <c r="F434" i="4" s="1"/>
  <c r="P433" i="4"/>
  <c r="Q433" i="4" s="1"/>
  <c r="I433" i="4"/>
  <c r="F433" i="4" s="1"/>
  <c r="P432" i="4"/>
  <c r="Q432" i="4" s="1"/>
  <c r="I432" i="4"/>
  <c r="F432" i="4" s="1"/>
  <c r="P431" i="4"/>
  <c r="Q431" i="4" s="1"/>
  <c r="I431" i="4"/>
  <c r="F431" i="4" s="1"/>
  <c r="P430" i="4"/>
  <c r="Q430" i="4" s="1"/>
  <c r="I430" i="4"/>
  <c r="F430" i="4" s="1"/>
  <c r="P990" i="4"/>
  <c r="Q990" i="4" s="1"/>
  <c r="I990" i="4"/>
  <c r="F990" i="4" s="1"/>
  <c r="P428" i="4"/>
  <c r="Q428" i="4" s="1"/>
  <c r="I428" i="4"/>
  <c r="F428" i="4" s="1"/>
  <c r="P427" i="4"/>
  <c r="Q427" i="4" s="1"/>
  <c r="I427" i="4"/>
  <c r="F427" i="4" s="1"/>
  <c r="P426" i="4"/>
  <c r="Q426" i="4" s="1"/>
  <c r="R426" i="4" s="1"/>
  <c r="I426" i="4"/>
  <c r="F426" i="4" s="1"/>
  <c r="P425" i="4"/>
  <c r="Q425" i="4" s="1"/>
  <c r="R425" i="4" s="1"/>
  <c r="I425" i="4"/>
  <c r="F425" i="4" s="1"/>
  <c r="P424" i="4"/>
  <c r="Q424" i="4" s="1"/>
  <c r="I424" i="4"/>
  <c r="F424" i="4" s="1"/>
  <c r="P423" i="4"/>
  <c r="Q423" i="4" s="1"/>
  <c r="I423" i="4"/>
  <c r="F423" i="4" s="1"/>
  <c r="P422" i="4"/>
  <c r="Q422" i="4" s="1"/>
  <c r="I422" i="4"/>
  <c r="F422" i="4" s="1"/>
  <c r="P421" i="4"/>
  <c r="Q421" i="4" s="1"/>
  <c r="I421" i="4"/>
  <c r="F421" i="4" s="1"/>
  <c r="P420" i="4"/>
  <c r="Q420" i="4" s="1"/>
  <c r="I420" i="4"/>
  <c r="F420" i="4" s="1"/>
  <c r="P419" i="4"/>
  <c r="Q419" i="4" s="1"/>
  <c r="I419" i="4"/>
  <c r="F419" i="4" s="1"/>
  <c r="P418" i="4"/>
  <c r="Q418" i="4" s="1"/>
  <c r="I418" i="4"/>
  <c r="F418" i="4" s="1"/>
  <c r="P417" i="4"/>
  <c r="Q417" i="4" s="1"/>
  <c r="I417" i="4"/>
  <c r="F417" i="4" s="1"/>
  <c r="P416" i="4"/>
  <c r="Q416" i="4" s="1"/>
  <c r="I416" i="4"/>
  <c r="F416" i="4" s="1"/>
  <c r="P415" i="4"/>
  <c r="Q415" i="4" s="1"/>
  <c r="I415" i="4"/>
  <c r="F415" i="4" s="1"/>
  <c r="P414" i="4"/>
  <c r="Q414" i="4" s="1"/>
  <c r="I414" i="4"/>
  <c r="F414" i="4" s="1"/>
  <c r="P413" i="4"/>
  <c r="Q413" i="4" s="1"/>
  <c r="I413" i="4"/>
  <c r="F413" i="4" s="1"/>
  <c r="P412" i="4"/>
  <c r="Q412" i="4" s="1"/>
  <c r="I412" i="4"/>
  <c r="F412" i="4" s="1"/>
  <c r="P411" i="4"/>
  <c r="Q411" i="4" s="1"/>
  <c r="I411" i="4"/>
  <c r="F411" i="4" s="1"/>
  <c r="P410" i="4"/>
  <c r="Q410" i="4" s="1"/>
  <c r="I410" i="4"/>
  <c r="F410" i="4" s="1"/>
  <c r="P409" i="4"/>
  <c r="Q409" i="4" s="1"/>
  <c r="I409" i="4"/>
  <c r="F409" i="4" s="1"/>
  <c r="P367" i="4"/>
  <c r="Q367" i="4" s="1"/>
  <c r="I367" i="4"/>
  <c r="F367" i="4" s="1"/>
  <c r="P407" i="4"/>
  <c r="Q407" i="4" s="1"/>
  <c r="I407" i="4"/>
  <c r="F407" i="4" s="1"/>
  <c r="P406" i="4"/>
  <c r="Q406" i="4" s="1"/>
  <c r="I406" i="4"/>
  <c r="F406" i="4" s="1"/>
  <c r="P405" i="4"/>
  <c r="Q405" i="4" s="1"/>
  <c r="R405" i="4" s="1"/>
  <c r="I405" i="4"/>
  <c r="F405" i="4" s="1"/>
  <c r="P404" i="4"/>
  <c r="Q404" i="4" s="1"/>
  <c r="R404" i="4" s="1"/>
  <c r="I404" i="4"/>
  <c r="F404" i="4" s="1"/>
  <c r="P403" i="4"/>
  <c r="Q403" i="4" s="1"/>
  <c r="I403" i="4"/>
  <c r="F403" i="4" s="1"/>
  <c r="P402" i="4"/>
  <c r="Q402" i="4" s="1"/>
  <c r="I402" i="4"/>
  <c r="F402" i="4" s="1"/>
  <c r="P401" i="4"/>
  <c r="Q401" i="4" s="1"/>
  <c r="I401" i="4"/>
  <c r="F401" i="4" s="1"/>
  <c r="P400" i="4"/>
  <c r="Q400" i="4" s="1"/>
  <c r="I400" i="4"/>
  <c r="F400" i="4" s="1"/>
  <c r="P399" i="4"/>
  <c r="Q399" i="4" s="1"/>
  <c r="I399" i="4"/>
  <c r="F399" i="4" s="1"/>
  <c r="P398" i="4"/>
  <c r="Q398" i="4" s="1"/>
  <c r="I398" i="4"/>
  <c r="F398" i="4" s="1"/>
  <c r="P975" i="4"/>
  <c r="Q975" i="4" s="1"/>
  <c r="I975" i="4"/>
  <c r="F975" i="4" s="1"/>
  <c r="P396" i="4"/>
  <c r="Q396" i="4" s="1"/>
  <c r="I396" i="4"/>
  <c r="F396" i="4" s="1"/>
  <c r="P395" i="4"/>
  <c r="Q395" i="4" s="1"/>
  <c r="I395" i="4"/>
  <c r="F395" i="4" s="1"/>
  <c r="P394" i="4"/>
  <c r="Q394" i="4" s="1"/>
  <c r="R394" i="4" s="1"/>
  <c r="I394" i="4"/>
  <c r="F394" i="4" s="1"/>
  <c r="P393" i="4"/>
  <c r="Q393" i="4" s="1"/>
  <c r="R393" i="4" s="1"/>
  <c r="I393" i="4"/>
  <c r="F393" i="4" s="1"/>
  <c r="P392" i="4"/>
  <c r="Q392" i="4" s="1"/>
  <c r="I392" i="4"/>
  <c r="F392" i="4" s="1"/>
  <c r="P391" i="4"/>
  <c r="Q391" i="4" s="1"/>
  <c r="I391" i="4"/>
  <c r="F391" i="4" s="1"/>
  <c r="P390" i="4"/>
  <c r="Q390" i="4" s="1"/>
  <c r="I390" i="4"/>
  <c r="F390" i="4" s="1"/>
  <c r="P389" i="4"/>
  <c r="Q389" i="4" s="1"/>
  <c r="I389" i="4"/>
  <c r="F389" i="4" s="1"/>
  <c r="P388" i="4"/>
  <c r="Q388" i="4" s="1"/>
  <c r="I388" i="4"/>
  <c r="F388" i="4" s="1"/>
  <c r="P387" i="4"/>
  <c r="Q387" i="4" s="1"/>
  <c r="I387" i="4"/>
  <c r="F387" i="4" s="1"/>
  <c r="P952" i="4"/>
  <c r="Q952" i="4" s="1"/>
  <c r="I952" i="4"/>
  <c r="F952" i="4" s="1"/>
  <c r="P385" i="4"/>
  <c r="Q385" i="4" s="1"/>
  <c r="I385" i="4"/>
  <c r="F385" i="4" s="1"/>
  <c r="P384" i="4"/>
  <c r="Q384" i="4" s="1"/>
  <c r="I384" i="4"/>
  <c r="F384" i="4" s="1"/>
  <c r="P383" i="4"/>
  <c r="Q383" i="4" s="1"/>
  <c r="R383" i="4" s="1"/>
  <c r="I383" i="4"/>
  <c r="F383" i="4" s="1"/>
  <c r="P382" i="4"/>
  <c r="Q382" i="4" s="1"/>
  <c r="R382" i="4" s="1"/>
  <c r="I382" i="4"/>
  <c r="F382" i="4" s="1"/>
  <c r="P381" i="4"/>
  <c r="Q381" i="4" s="1"/>
  <c r="I381" i="4"/>
  <c r="F381" i="4" s="1"/>
  <c r="P380" i="4"/>
  <c r="Q380" i="4" s="1"/>
  <c r="I380" i="4"/>
  <c r="F380" i="4" s="1"/>
  <c r="P379" i="4"/>
  <c r="Q379" i="4" s="1"/>
  <c r="I379" i="4"/>
  <c r="F379" i="4" s="1"/>
  <c r="P378" i="4"/>
  <c r="Q378" i="4" s="1"/>
  <c r="I378" i="4"/>
  <c r="F378" i="4" s="1"/>
  <c r="P377" i="4"/>
  <c r="Q377" i="4" s="1"/>
  <c r="I377" i="4"/>
  <c r="F377" i="4" s="1"/>
  <c r="P376" i="4"/>
  <c r="Q376" i="4" s="1"/>
  <c r="I376" i="4"/>
  <c r="F376" i="4" s="1"/>
  <c r="P375" i="4"/>
  <c r="Q375" i="4" s="1"/>
  <c r="I375" i="4"/>
  <c r="F375" i="4" s="1"/>
  <c r="P374" i="4"/>
  <c r="Q374" i="4" s="1"/>
  <c r="I374" i="4"/>
  <c r="F374" i="4" s="1"/>
  <c r="P373" i="4"/>
  <c r="Q373" i="4" s="1"/>
  <c r="I373" i="4"/>
  <c r="F373" i="4" s="1"/>
  <c r="P372" i="4"/>
  <c r="Q372" i="4" s="1"/>
  <c r="I372" i="4"/>
  <c r="F372" i="4" s="1"/>
  <c r="P371" i="4"/>
  <c r="Q371" i="4" s="1"/>
  <c r="I371" i="4"/>
  <c r="F371" i="4" s="1"/>
  <c r="P370" i="4"/>
  <c r="Q370" i="4" s="1"/>
  <c r="I370" i="4"/>
  <c r="F370" i="4" s="1"/>
  <c r="P369" i="4"/>
  <c r="Q369" i="4" s="1"/>
  <c r="I369" i="4"/>
  <c r="F369" i="4" s="1"/>
  <c r="P368" i="4"/>
  <c r="Q368" i="4" s="1"/>
  <c r="I368" i="4"/>
  <c r="F368" i="4" s="1"/>
  <c r="P550" i="4"/>
  <c r="Q550" i="4" s="1"/>
  <c r="I550" i="4"/>
  <c r="F550" i="4" s="1"/>
  <c r="P366" i="4"/>
  <c r="Q366" i="4" s="1"/>
  <c r="I366" i="4"/>
  <c r="F366" i="4" s="1"/>
  <c r="P365" i="4"/>
  <c r="Q365" i="4" s="1"/>
  <c r="I365" i="4"/>
  <c r="F365" i="4" s="1"/>
  <c r="P364" i="4"/>
  <c r="Q364" i="4" s="1"/>
  <c r="R364" i="4" s="1"/>
  <c r="I364" i="4"/>
  <c r="F364" i="4" s="1"/>
  <c r="P363" i="4"/>
  <c r="Q363" i="4" s="1"/>
  <c r="R363" i="4" s="1"/>
  <c r="I363" i="4"/>
  <c r="F363" i="4" s="1"/>
  <c r="P362" i="4"/>
  <c r="Q362" i="4" s="1"/>
  <c r="I362" i="4"/>
  <c r="F362" i="4" s="1"/>
  <c r="P361" i="4"/>
  <c r="Q361" i="4" s="1"/>
  <c r="I361" i="4"/>
  <c r="F361" i="4" s="1"/>
  <c r="P360" i="4"/>
  <c r="Q360" i="4" s="1"/>
  <c r="I360" i="4"/>
  <c r="F360" i="4" s="1"/>
  <c r="P359" i="4"/>
  <c r="Q359" i="4" s="1"/>
  <c r="I359" i="4"/>
  <c r="F359" i="4" s="1"/>
  <c r="P358" i="4"/>
  <c r="Q358" i="4" s="1"/>
  <c r="I358" i="4"/>
  <c r="F358" i="4" s="1"/>
  <c r="P357" i="4"/>
  <c r="Q357" i="4" s="1"/>
  <c r="I357" i="4"/>
  <c r="F357" i="4" s="1"/>
  <c r="P356" i="4"/>
  <c r="Q356" i="4" s="1"/>
  <c r="I356" i="4"/>
  <c r="F356" i="4" s="1"/>
  <c r="P355" i="4"/>
  <c r="Q355" i="4" s="1"/>
  <c r="I355" i="4"/>
  <c r="F355" i="4" s="1"/>
  <c r="P354" i="4"/>
  <c r="Q354" i="4" s="1"/>
  <c r="I354" i="4"/>
  <c r="F354" i="4" s="1"/>
  <c r="P353" i="4"/>
  <c r="Q353" i="4" s="1"/>
  <c r="I353" i="4"/>
  <c r="F353" i="4" s="1"/>
  <c r="P352" i="4"/>
  <c r="Q352" i="4" s="1"/>
  <c r="I352" i="4"/>
  <c r="F352" i="4" s="1"/>
  <c r="P351" i="4"/>
  <c r="Q351" i="4" s="1"/>
  <c r="I351" i="4"/>
  <c r="F351" i="4" s="1"/>
  <c r="P350" i="4"/>
  <c r="Q350" i="4" s="1"/>
  <c r="I350" i="4"/>
  <c r="F350" i="4" s="1"/>
  <c r="P349" i="4"/>
  <c r="Q349" i="4" s="1"/>
  <c r="I349" i="4"/>
  <c r="F349" i="4" s="1"/>
  <c r="P540" i="4"/>
  <c r="Q540" i="4" s="1"/>
  <c r="I540" i="4"/>
  <c r="F540" i="4" s="1"/>
  <c r="P347" i="4"/>
  <c r="Q347" i="4" s="1"/>
  <c r="I347" i="4"/>
  <c r="F347" i="4" s="1"/>
  <c r="P346" i="4"/>
  <c r="Q346" i="4" s="1"/>
  <c r="I346" i="4"/>
  <c r="F346" i="4" s="1"/>
  <c r="P345" i="4"/>
  <c r="Q345" i="4" s="1"/>
  <c r="R345" i="4" s="1"/>
  <c r="I345" i="4"/>
  <c r="F345" i="4" s="1"/>
  <c r="P344" i="4"/>
  <c r="Q344" i="4" s="1"/>
  <c r="R344" i="4" s="1"/>
  <c r="I344" i="4"/>
  <c r="F344" i="4" s="1"/>
  <c r="P343" i="4"/>
  <c r="Q343" i="4" s="1"/>
  <c r="I343" i="4"/>
  <c r="F343" i="4" s="1"/>
  <c r="P342" i="4"/>
  <c r="Q342" i="4" s="1"/>
  <c r="I342" i="4"/>
  <c r="F342" i="4" s="1"/>
  <c r="P341" i="4"/>
  <c r="Q341" i="4" s="1"/>
  <c r="I341" i="4"/>
  <c r="F341" i="4" s="1"/>
  <c r="P340" i="4"/>
  <c r="Q340" i="4" s="1"/>
  <c r="I340" i="4"/>
  <c r="F340" i="4" s="1"/>
  <c r="P339" i="4"/>
  <c r="Q339" i="4" s="1"/>
  <c r="I339" i="4"/>
  <c r="F339" i="4" s="1"/>
  <c r="P338" i="4"/>
  <c r="Q338" i="4" s="1"/>
  <c r="I338" i="4"/>
  <c r="F338" i="4" s="1"/>
  <c r="P337" i="4"/>
  <c r="Q337" i="4" s="1"/>
  <c r="I337" i="4"/>
  <c r="F337" i="4" s="1"/>
  <c r="P336" i="4"/>
  <c r="Q336" i="4" s="1"/>
  <c r="I336" i="4"/>
  <c r="F336" i="4" s="1"/>
  <c r="P335" i="4"/>
  <c r="Q335" i="4" s="1"/>
  <c r="I335" i="4"/>
  <c r="F335" i="4" s="1"/>
  <c r="P334" i="4"/>
  <c r="Q334" i="4" s="1"/>
  <c r="I334" i="4"/>
  <c r="F334" i="4" s="1"/>
  <c r="P333" i="4"/>
  <c r="Q333" i="4" s="1"/>
  <c r="I333" i="4"/>
  <c r="F333" i="4" s="1"/>
  <c r="P332" i="4"/>
  <c r="Q332" i="4" s="1"/>
  <c r="I332" i="4"/>
  <c r="F332" i="4" s="1"/>
  <c r="P331" i="4"/>
  <c r="Q331" i="4" s="1"/>
  <c r="I331" i="4"/>
  <c r="F331" i="4" s="1"/>
  <c r="P330" i="4"/>
  <c r="Q330" i="4" s="1"/>
  <c r="I330" i="4"/>
  <c r="F330" i="4" s="1"/>
  <c r="P525" i="4"/>
  <c r="Q525" i="4" s="1"/>
  <c r="I525" i="4"/>
  <c r="F525" i="4" s="1"/>
  <c r="P328" i="4"/>
  <c r="Q328" i="4" s="1"/>
  <c r="I328" i="4"/>
  <c r="F328" i="4" s="1"/>
  <c r="P327" i="4"/>
  <c r="Q327" i="4" s="1"/>
  <c r="I327" i="4"/>
  <c r="F327" i="4" s="1"/>
  <c r="P326" i="4"/>
  <c r="Q326" i="4" s="1"/>
  <c r="R326" i="4" s="1"/>
  <c r="I326" i="4"/>
  <c r="F326" i="4" s="1"/>
  <c r="P325" i="4"/>
  <c r="Q325" i="4" s="1"/>
  <c r="R325" i="4" s="1"/>
  <c r="I325" i="4"/>
  <c r="F325" i="4" s="1"/>
  <c r="P324" i="4"/>
  <c r="Q324" i="4" s="1"/>
  <c r="I324" i="4"/>
  <c r="F324" i="4" s="1"/>
  <c r="P323" i="4"/>
  <c r="Q323" i="4" s="1"/>
  <c r="I323" i="4"/>
  <c r="F323" i="4" s="1"/>
  <c r="P322" i="4"/>
  <c r="Q322" i="4" s="1"/>
  <c r="I322" i="4"/>
  <c r="F322" i="4" s="1"/>
  <c r="P321" i="4"/>
  <c r="Q321" i="4" s="1"/>
  <c r="I321" i="4"/>
  <c r="F321" i="4" s="1"/>
  <c r="P320" i="4"/>
  <c r="Q320" i="4" s="1"/>
  <c r="I320" i="4"/>
  <c r="F320" i="4" s="1"/>
  <c r="P319" i="4"/>
  <c r="Q319" i="4" s="1"/>
  <c r="I319" i="4"/>
  <c r="F319" i="4" s="1"/>
  <c r="P318" i="4"/>
  <c r="Q318" i="4" s="1"/>
  <c r="I318" i="4"/>
  <c r="F318" i="4" s="1"/>
  <c r="P317" i="4"/>
  <c r="Q317" i="4" s="1"/>
  <c r="I317" i="4"/>
  <c r="F317" i="4" s="1"/>
  <c r="P316" i="4"/>
  <c r="Q316" i="4" s="1"/>
  <c r="I316" i="4"/>
  <c r="F316" i="4" s="1"/>
  <c r="P315" i="4"/>
  <c r="Q315" i="4" s="1"/>
  <c r="I315" i="4"/>
  <c r="F315" i="4" s="1"/>
  <c r="P314" i="4"/>
  <c r="Q314" i="4" s="1"/>
  <c r="I314" i="4"/>
  <c r="F314" i="4" s="1"/>
  <c r="P313" i="4"/>
  <c r="Q313" i="4" s="1"/>
  <c r="I313" i="4"/>
  <c r="F313" i="4" s="1"/>
  <c r="P312" i="4"/>
  <c r="Q312" i="4" s="1"/>
  <c r="I312" i="4"/>
  <c r="F312" i="4" s="1"/>
  <c r="P311" i="4"/>
  <c r="Q311" i="4" s="1"/>
  <c r="I311" i="4"/>
  <c r="F311" i="4" s="1"/>
  <c r="P310" i="4"/>
  <c r="Q310" i="4" s="1"/>
  <c r="I310" i="4"/>
  <c r="F310" i="4" s="1"/>
  <c r="P510" i="4"/>
  <c r="Q510" i="4" s="1"/>
  <c r="I510" i="4"/>
  <c r="F510" i="4" s="1"/>
  <c r="P308" i="4"/>
  <c r="Q308" i="4" s="1"/>
  <c r="I308" i="4"/>
  <c r="F308" i="4" s="1"/>
  <c r="P307" i="4"/>
  <c r="Q307" i="4" s="1"/>
  <c r="I307" i="4"/>
  <c r="F307" i="4" s="1"/>
  <c r="P306" i="4"/>
  <c r="Q306" i="4" s="1"/>
  <c r="R306" i="4" s="1"/>
  <c r="I306" i="4"/>
  <c r="F306" i="4" s="1"/>
  <c r="P305" i="4"/>
  <c r="Q305" i="4" s="1"/>
  <c r="R305" i="4" s="1"/>
  <c r="I305" i="4"/>
  <c r="F305" i="4" s="1"/>
  <c r="P304" i="4"/>
  <c r="Q304" i="4" s="1"/>
  <c r="I304" i="4"/>
  <c r="F304" i="4" s="1"/>
  <c r="P303" i="4"/>
  <c r="Q303" i="4" s="1"/>
  <c r="I303" i="4"/>
  <c r="F303" i="4" s="1"/>
  <c r="P302" i="4"/>
  <c r="Q302" i="4" s="1"/>
  <c r="I302" i="4"/>
  <c r="F302" i="4" s="1"/>
  <c r="P301" i="4"/>
  <c r="Q301" i="4" s="1"/>
  <c r="I301" i="4"/>
  <c r="F301" i="4" s="1"/>
  <c r="P300" i="4"/>
  <c r="Q300" i="4" s="1"/>
  <c r="I300" i="4"/>
  <c r="F300" i="4" s="1"/>
  <c r="P299" i="4"/>
  <c r="Q299" i="4" s="1"/>
  <c r="I299" i="4"/>
  <c r="F299" i="4" s="1"/>
  <c r="P298" i="4"/>
  <c r="Q298" i="4" s="1"/>
  <c r="I298" i="4"/>
  <c r="F298" i="4" s="1"/>
  <c r="P297" i="4"/>
  <c r="Q297" i="4" s="1"/>
  <c r="I297" i="4"/>
  <c r="F297" i="4" s="1"/>
  <c r="P296" i="4"/>
  <c r="Q296" i="4" s="1"/>
  <c r="I296" i="4"/>
  <c r="F296" i="4" s="1"/>
  <c r="P295" i="4"/>
  <c r="Q295" i="4" s="1"/>
  <c r="I295" i="4"/>
  <c r="F295" i="4" s="1"/>
  <c r="P294" i="4"/>
  <c r="Q294" i="4" s="1"/>
  <c r="I294" i="4"/>
  <c r="F294" i="4" s="1"/>
  <c r="P293" i="4"/>
  <c r="Q293" i="4" s="1"/>
  <c r="I293" i="4"/>
  <c r="F293" i="4" s="1"/>
  <c r="P292" i="4"/>
  <c r="Q292" i="4" s="1"/>
  <c r="I292" i="4"/>
  <c r="F292" i="4" s="1"/>
  <c r="P291" i="4"/>
  <c r="Q291" i="4" s="1"/>
  <c r="I291" i="4"/>
  <c r="F291" i="4" s="1"/>
  <c r="P495" i="4"/>
  <c r="Q495" i="4" s="1"/>
  <c r="I495" i="4"/>
  <c r="F495" i="4" s="1"/>
  <c r="P289" i="4"/>
  <c r="Q289" i="4" s="1"/>
  <c r="I289" i="4"/>
  <c r="F289" i="4" s="1"/>
  <c r="P288" i="4"/>
  <c r="Q288" i="4" s="1"/>
  <c r="I288" i="4"/>
  <c r="F288" i="4" s="1"/>
  <c r="P287" i="4"/>
  <c r="Q287" i="4" s="1"/>
  <c r="R287" i="4" s="1"/>
  <c r="I287" i="4"/>
  <c r="F287" i="4" s="1"/>
  <c r="P286" i="4"/>
  <c r="Q286" i="4" s="1"/>
  <c r="R286" i="4" s="1"/>
  <c r="I286" i="4"/>
  <c r="F286" i="4" s="1"/>
  <c r="P285" i="4"/>
  <c r="Q285" i="4" s="1"/>
  <c r="I285" i="4"/>
  <c r="F285" i="4" s="1"/>
  <c r="P284" i="4"/>
  <c r="Q284" i="4" s="1"/>
  <c r="I284" i="4"/>
  <c r="F284" i="4" s="1"/>
  <c r="P283" i="4"/>
  <c r="Q283" i="4" s="1"/>
  <c r="I283" i="4"/>
  <c r="F283" i="4" s="1"/>
  <c r="P282" i="4"/>
  <c r="Q282" i="4" s="1"/>
  <c r="I282" i="4"/>
  <c r="F282" i="4" s="1"/>
  <c r="P281" i="4"/>
  <c r="Q281" i="4" s="1"/>
  <c r="I281" i="4"/>
  <c r="F281" i="4" s="1"/>
  <c r="P280" i="4"/>
  <c r="Q280" i="4" s="1"/>
  <c r="I280" i="4"/>
  <c r="F280" i="4" s="1"/>
  <c r="P279" i="4"/>
  <c r="Q279" i="4" s="1"/>
  <c r="I279" i="4"/>
  <c r="F279" i="4" s="1"/>
  <c r="P278" i="4"/>
  <c r="Q278" i="4" s="1"/>
  <c r="I278" i="4"/>
  <c r="F278" i="4" s="1"/>
  <c r="P277" i="4"/>
  <c r="Q277" i="4" s="1"/>
  <c r="I277" i="4"/>
  <c r="F277" i="4" s="1"/>
  <c r="P276" i="4"/>
  <c r="Q276" i="4" s="1"/>
  <c r="I276" i="4"/>
  <c r="F276" i="4" s="1"/>
  <c r="P275" i="4"/>
  <c r="Q275" i="4" s="1"/>
  <c r="I275" i="4"/>
  <c r="F275" i="4" s="1"/>
  <c r="P274" i="4"/>
  <c r="Q274" i="4" s="1"/>
  <c r="I274" i="4"/>
  <c r="F274" i="4" s="1"/>
  <c r="P273" i="4"/>
  <c r="Q273" i="4" s="1"/>
  <c r="I273" i="4"/>
  <c r="F273" i="4" s="1"/>
  <c r="P272" i="4"/>
  <c r="Q272" i="4" s="1"/>
  <c r="I272" i="4"/>
  <c r="F272" i="4" s="1"/>
  <c r="P271" i="4"/>
  <c r="Q271" i="4" s="1"/>
  <c r="I271" i="4"/>
  <c r="F271" i="4" s="1"/>
  <c r="P484" i="4"/>
  <c r="Q484" i="4" s="1"/>
  <c r="I484" i="4"/>
  <c r="F484" i="4" s="1"/>
  <c r="P269" i="4"/>
  <c r="Q269" i="4" s="1"/>
  <c r="I269" i="4"/>
  <c r="F269" i="4" s="1"/>
  <c r="P268" i="4"/>
  <c r="Q268" i="4" s="1"/>
  <c r="I268" i="4"/>
  <c r="F268" i="4" s="1"/>
  <c r="P267" i="4"/>
  <c r="Q267" i="4" s="1"/>
  <c r="R267" i="4" s="1"/>
  <c r="I267" i="4"/>
  <c r="F267" i="4" s="1"/>
  <c r="P266" i="4"/>
  <c r="Q266" i="4" s="1"/>
  <c r="R266" i="4" s="1"/>
  <c r="I266" i="4"/>
  <c r="F266" i="4" s="1"/>
  <c r="P265" i="4"/>
  <c r="Q265" i="4" s="1"/>
  <c r="I265" i="4"/>
  <c r="F265" i="4" s="1"/>
  <c r="P264" i="4"/>
  <c r="Q264" i="4" s="1"/>
  <c r="I264" i="4"/>
  <c r="F264" i="4" s="1"/>
  <c r="P263" i="4"/>
  <c r="Q263" i="4" s="1"/>
  <c r="I263" i="4"/>
  <c r="F263" i="4" s="1"/>
  <c r="P262" i="4"/>
  <c r="Q262" i="4" s="1"/>
  <c r="I262" i="4"/>
  <c r="F262" i="4" s="1"/>
  <c r="P261" i="4"/>
  <c r="Q261" i="4" s="1"/>
  <c r="I261" i="4"/>
  <c r="F261" i="4" s="1"/>
  <c r="P260" i="4"/>
  <c r="Q260" i="4" s="1"/>
  <c r="I260" i="4"/>
  <c r="F260" i="4" s="1"/>
  <c r="P259" i="4"/>
  <c r="Q259" i="4" s="1"/>
  <c r="I259" i="4"/>
  <c r="F259" i="4" s="1"/>
  <c r="P258" i="4"/>
  <c r="Q258" i="4" s="1"/>
  <c r="I258" i="4"/>
  <c r="F258" i="4" s="1"/>
  <c r="P257" i="4"/>
  <c r="Q257" i="4" s="1"/>
  <c r="I257" i="4"/>
  <c r="F257" i="4" s="1"/>
  <c r="P256" i="4"/>
  <c r="Q256" i="4" s="1"/>
  <c r="I256" i="4"/>
  <c r="F256" i="4" s="1"/>
  <c r="P255" i="4"/>
  <c r="Q255" i="4" s="1"/>
  <c r="I255" i="4"/>
  <c r="F255" i="4" s="1"/>
  <c r="P254" i="4"/>
  <c r="Q254" i="4" s="1"/>
  <c r="I254" i="4"/>
  <c r="F254" i="4" s="1"/>
  <c r="P253" i="4"/>
  <c r="Q253" i="4" s="1"/>
  <c r="I253" i="4"/>
  <c r="F253" i="4" s="1"/>
  <c r="P252" i="4"/>
  <c r="Q252" i="4" s="1"/>
  <c r="I252" i="4"/>
  <c r="F252" i="4" s="1"/>
  <c r="P251" i="4"/>
  <c r="Q251" i="4" s="1"/>
  <c r="R251" i="4" s="1"/>
  <c r="I251" i="4"/>
  <c r="F251" i="4" s="1"/>
  <c r="P250" i="4"/>
  <c r="Q250" i="4" s="1"/>
  <c r="R250" i="4" s="1"/>
  <c r="I250" i="4"/>
  <c r="F250" i="4" s="1"/>
  <c r="P249" i="4"/>
  <c r="Q249" i="4" s="1"/>
  <c r="I249" i="4"/>
  <c r="F249" i="4" s="1"/>
  <c r="P248" i="4"/>
  <c r="Q248" i="4" s="1"/>
  <c r="I248" i="4"/>
  <c r="F248" i="4" s="1"/>
  <c r="P247" i="4"/>
  <c r="Q247" i="4" s="1"/>
  <c r="I247" i="4"/>
  <c r="F247" i="4" s="1"/>
  <c r="P246" i="4"/>
  <c r="Q246" i="4" s="1"/>
  <c r="I246" i="4"/>
  <c r="F246" i="4" s="1"/>
  <c r="P245" i="4"/>
  <c r="Q245" i="4" s="1"/>
  <c r="I245" i="4"/>
  <c r="F245" i="4" s="1"/>
  <c r="P244" i="4"/>
  <c r="Q244" i="4" s="1"/>
  <c r="I244" i="4"/>
  <c r="F244" i="4" s="1"/>
  <c r="P243" i="4"/>
  <c r="Q243" i="4" s="1"/>
  <c r="I243" i="4"/>
  <c r="F243" i="4" s="1"/>
  <c r="P242" i="4"/>
  <c r="Q242" i="4" s="1"/>
  <c r="I242" i="4"/>
  <c r="F242" i="4" s="1"/>
  <c r="P241" i="4"/>
  <c r="Q241" i="4" s="1"/>
  <c r="I241" i="4"/>
  <c r="F241" i="4" s="1"/>
  <c r="P240" i="4"/>
  <c r="Q240" i="4" s="1"/>
  <c r="I240" i="4"/>
  <c r="F240" i="4" s="1"/>
  <c r="P239" i="4"/>
  <c r="Q239" i="4" s="1"/>
  <c r="I239" i="4"/>
  <c r="F239" i="4" s="1"/>
  <c r="P238" i="4"/>
  <c r="Q238" i="4" s="1"/>
  <c r="I238" i="4"/>
  <c r="F238" i="4" s="1"/>
  <c r="P237" i="4"/>
  <c r="Q237" i="4" s="1"/>
  <c r="I237" i="4"/>
  <c r="F237" i="4" s="1"/>
  <c r="P236" i="4"/>
  <c r="Q236" i="4" s="1"/>
  <c r="I236" i="4"/>
  <c r="F236" i="4" s="1"/>
  <c r="P235" i="4"/>
  <c r="Q235" i="4" s="1"/>
  <c r="I235" i="4"/>
  <c r="F235" i="4" s="1"/>
  <c r="P234" i="4"/>
  <c r="Q234" i="4" s="1"/>
  <c r="R234" i="4" s="1"/>
  <c r="I234" i="4"/>
  <c r="F234" i="4" s="1"/>
  <c r="P233" i="4"/>
  <c r="Q233" i="4" s="1"/>
  <c r="R233" i="4" s="1"/>
  <c r="I233" i="4"/>
  <c r="F233" i="4" s="1"/>
  <c r="P232" i="4"/>
  <c r="Q232" i="4" s="1"/>
  <c r="I232" i="4"/>
  <c r="F232" i="4" s="1"/>
  <c r="P231" i="4"/>
  <c r="Q231" i="4" s="1"/>
  <c r="I231" i="4"/>
  <c r="F231" i="4" s="1"/>
  <c r="P230" i="4"/>
  <c r="Q230" i="4" s="1"/>
  <c r="I230" i="4"/>
  <c r="F230" i="4" s="1"/>
  <c r="P229" i="4"/>
  <c r="Q229" i="4" s="1"/>
  <c r="I229" i="4"/>
  <c r="F229" i="4" s="1"/>
  <c r="P228" i="4"/>
  <c r="Q228" i="4" s="1"/>
  <c r="I228" i="4"/>
  <c r="F228" i="4" s="1"/>
  <c r="P227" i="4"/>
  <c r="Q227" i="4" s="1"/>
  <c r="I227" i="4"/>
  <c r="F227" i="4" s="1"/>
  <c r="P226" i="4"/>
  <c r="Q226" i="4" s="1"/>
  <c r="I226" i="4"/>
  <c r="F226" i="4" s="1"/>
  <c r="P225" i="4"/>
  <c r="Q225" i="4" s="1"/>
  <c r="I225" i="4"/>
  <c r="F225" i="4" s="1"/>
  <c r="P224" i="4"/>
  <c r="Q224" i="4" s="1"/>
  <c r="I224" i="4"/>
  <c r="F224" i="4" s="1"/>
  <c r="P223" i="4"/>
  <c r="Q223" i="4" s="1"/>
  <c r="I223" i="4"/>
  <c r="F223" i="4" s="1"/>
  <c r="P222" i="4"/>
  <c r="Q222" i="4" s="1"/>
  <c r="I222" i="4"/>
  <c r="F222" i="4" s="1"/>
  <c r="P221" i="4"/>
  <c r="Q221" i="4" s="1"/>
  <c r="I221" i="4"/>
  <c r="F221" i="4" s="1"/>
  <c r="P220" i="4"/>
  <c r="Q220" i="4" s="1"/>
  <c r="I220" i="4"/>
  <c r="F220" i="4" s="1"/>
  <c r="P219" i="4"/>
  <c r="Q219" i="4" s="1"/>
  <c r="I219" i="4"/>
  <c r="F219" i="4" s="1"/>
  <c r="P218" i="4"/>
  <c r="Q218" i="4" s="1"/>
  <c r="I218" i="4"/>
  <c r="F218" i="4" s="1"/>
  <c r="P787" i="4"/>
  <c r="Q787" i="4" s="1"/>
  <c r="I787" i="4"/>
  <c r="F787" i="4" s="1"/>
  <c r="P216" i="4"/>
  <c r="Q216" i="4" s="1"/>
  <c r="I216" i="4"/>
  <c r="F216" i="4" s="1"/>
  <c r="P215" i="4"/>
  <c r="Q215" i="4" s="1"/>
  <c r="I215" i="4"/>
  <c r="F215" i="4" s="1"/>
  <c r="P214" i="4"/>
  <c r="Q214" i="4" s="1"/>
  <c r="R214" i="4" s="1"/>
  <c r="I214" i="4"/>
  <c r="F214" i="4" s="1"/>
  <c r="P213" i="4"/>
  <c r="Q213" i="4" s="1"/>
  <c r="R213" i="4" s="1"/>
  <c r="I213" i="4"/>
  <c r="F213" i="4" s="1"/>
  <c r="P212" i="4"/>
  <c r="Q212" i="4" s="1"/>
  <c r="I212" i="4"/>
  <c r="F212" i="4" s="1"/>
  <c r="P211" i="4"/>
  <c r="Q211" i="4" s="1"/>
  <c r="I211" i="4"/>
  <c r="F211" i="4" s="1"/>
  <c r="P210" i="4"/>
  <c r="Q210" i="4" s="1"/>
  <c r="I210" i="4"/>
  <c r="F210" i="4" s="1"/>
  <c r="P209" i="4"/>
  <c r="Q209" i="4" s="1"/>
  <c r="I209" i="4"/>
  <c r="F209" i="4" s="1"/>
  <c r="P208" i="4"/>
  <c r="Q208" i="4" s="1"/>
  <c r="I208" i="4"/>
  <c r="F208" i="4" s="1"/>
  <c r="P207" i="4"/>
  <c r="Q207" i="4" s="1"/>
  <c r="I207" i="4"/>
  <c r="F207" i="4" s="1"/>
  <c r="P206" i="4"/>
  <c r="Q206" i="4" s="1"/>
  <c r="I206" i="4"/>
  <c r="F206" i="4" s="1"/>
  <c r="P205" i="4"/>
  <c r="Q205" i="4" s="1"/>
  <c r="I205" i="4"/>
  <c r="F205" i="4" s="1"/>
  <c r="P204" i="4"/>
  <c r="Q204" i="4" s="1"/>
  <c r="I204" i="4"/>
  <c r="F204" i="4" s="1"/>
  <c r="P203" i="4"/>
  <c r="Q203" i="4" s="1"/>
  <c r="I203" i="4"/>
  <c r="F203" i="4" s="1"/>
  <c r="P202" i="4"/>
  <c r="Q202" i="4" s="1"/>
  <c r="I202" i="4"/>
  <c r="F202" i="4" s="1"/>
  <c r="P201" i="4"/>
  <c r="Q201" i="4" s="1"/>
  <c r="I201" i="4"/>
  <c r="F201" i="4" s="1"/>
  <c r="P217" i="4"/>
  <c r="Q217" i="4" s="1"/>
  <c r="I217" i="4"/>
  <c r="F217" i="4" s="1"/>
  <c r="P199" i="4"/>
  <c r="Q199" i="4" s="1"/>
  <c r="I199" i="4"/>
  <c r="F199" i="4" s="1"/>
  <c r="P198" i="4"/>
  <c r="Q198" i="4" s="1"/>
  <c r="I198" i="4"/>
  <c r="F198" i="4" s="1"/>
  <c r="P197" i="4"/>
  <c r="Q197" i="4" s="1"/>
  <c r="R197" i="4" s="1"/>
  <c r="I197" i="4"/>
  <c r="F197" i="4" s="1"/>
  <c r="P196" i="4"/>
  <c r="Q196" i="4" s="1"/>
  <c r="R196" i="4" s="1"/>
  <c r="I196" i="4"/>
  <c r="F196" i="4" s="1"/>
  <c r="P195" i="4"/>
  <c r="Q195" i="4" s="1"/>
  <c r="I195" i="4"/>
  <c r="F195" i="4" s="1"/>
  <c r="P194" i="4"/>
  <c r="Q194" i="4" s="1"/>
  <c r="I194" i="4"/>
  <c r="F194" i="4" s="1"/>
  <c r="P193" i="4"/>
  <c r="Q193" i="4" s="1"/>
  <c r="I193" i="4"/>
  <c r="F193" i="4" s="1"/>
  <c r="P192" i="4"/>
  <c r="Q192" i="4" s="1"/>
  <c r="I192" i="4"/>
  <c r="F192" i="4" s="1"/>
  <c r="P191" i="4"/>
  <c r="Q191" i="4" s="1"/>
  <c r="I191" i="4"/>
  <c r="F191" i="4" s="1"/>
  <c r="P190" i="4"/>
  <c r="Q190" i="4" s="1"/>
  <c r="I190" i="4"/>
  <c r="F190" i="4" s="1"/>
  <c r="P189" i="4"/>
  <c r="Q189" i="4" s="1"/>
  <c r="I189" i="4"/>
  <c r="F189" i="4" s="1"/>
  <c r="P188" i="4"/>
  <c r="Q188" i="4" s="1"/>
  <c r="I188" i="4"/>
  <c r="F188" i="4" s="1"/>
  <c r="P187" i="4"/>
  <c r="Q187" i="4" s="1"/>
  <c r="I187" i="4"/>
  <c r="F187" i="4" s="1"/>
  <c r="P186" i="4"/>
  <c r="Q186" i="4" s="1"/>
  <c r="I186" i="4"/>
  <c r="F186" i="4" s="1"/>
  <c r="P185" i="4"/>
  <c r="Q185" i="4" s="1"/>
  <c r="I185" i="4"/>
  <c r="F185" i="4" s="1"/>
  <c r="P200" i="4"/>
  <c r="Q200" i="4" s="1"/>
  <c r="I200" i="4"/>
  <c r="F200" i="4" s="1"/>
  <c r="P183" i="4"/>
  <c r="Q183" i="4" s="1"/>
  <c r="I183" i="4"/>
  <c r="F183" i="4" s="1"/>
  <c r="P182" i="4"/>
  <c r="Q182" i="4" s="1"/>
  <c r="I182" i="4"/>
  <c r="F182" i="4" s="1"/>
  <c r="P181" i="4"/>
  <c r="Q181" i="4" s="1"/>
  <c r="R181" i="4" s="1"/>
  <c r="I181" i="4"/>
  <c r="F181" i="4" s="1"/>
  <c r="P180" i="4"/>
  <c r="Q180" i="4" s="1"/>
  <c r="R180" i="4" s="1"/>
  <c r="I180" i="4"/>
  <c r="F180" i="4" s="1"/>
  <c r="P179" i="4"/>
  <c r="Q179" i="4" s="1"/>
  <c r="I179" i="4"/>
  <c r="F179" i="4" s="1"/>
  <c r="P178" i="4"/>
  <c r="Q178" i="4" s="1"/>
  <c r="I178" i="4"/>
  <c r="F178" i="4" s="1"/>
  <c r="P177" i="4"/>
  <c r="Q177" i="4" s="1"/>
  <c r="I177" i="4"/>
  <c r="F177" i="4" s="1"/>
  <c r="P176" i="4"/>
  <c r="Q176" i="4" s="1"/>
  <c r="I176" i="4"/>
  <c r="F176" i="4" s="1"/>
  <c r="P175" i="4"/>
  <c r="Q175" i="4" s="1"/>
  <c r="I175" i="4"/>
  <c r="F175" i="4" s="1"/>
  <c r="P174" i="4"/>
  <c r="Q174" i="4" s="1"/>
  <c r="I174" i="4"/>
  <c r="F174" i="4" s="1"/>
  <c r="P173" i="4"/>
  <c r="Q173" i="4" s="1"/>
  <c r="I173" i="4"/>
  <c r="F173" i="4" s="1"/>
  <c r="P172" i="4"/>
  <c r="Q172" i="4" s="1"/>
  <c r="I172" i="4"/>
  <c r="F172" i="4" s="1"/>
  <c r="P171" i="4"/>
  <c r="Q171" i="4" s="1"/>
  <c r="I171" i="4"/>
  <c r="F171" i="4" s="1"/>
  <c r="P170" i="4"/>
  <c r="Q170" i="4" s="1"/>
  <c r="I170" i="4"/>
  <c r="F170" i="4" s="1"/>
  <c r="P590" i="4"/>
  <c r="Q590" i="4" s="1"/>
  <c r="I590" i="4"/>
  <c r="F590" i="4" s="1"/>
  <c r="P168" i="4"/>
  <c r="Q168" i="4" s="1"/>
  <c r="I168" i="4"/>
  <c r="F168" i="4" s="1"/>
  <c r="P167" i="4"/>
  <c r="Q167" i="4" s="1"/>
  <c r="I167" i="4"/>
  <c r="F167" i="4" s="1"/>
  <c r="P166" i="4"/>
  <c r="Q166" i="4" s="1"/>
  <c r="R166" i="4" s="1"/>
  <c r="I166" i="4"/>
  <c r="F166" i="4" s="1"/>
  <c r="P165" i="4"/>
  <c r="Q165" i="4" s="1"/>
  <c r="R165" i="4" s="1"/>
  <c r="I165" i="4"/>
  <c r="F165" i="4" s="1"/>
  <c r="P164" i="4"/>
  <c r="Q164" i="4" s="1"/>
  <c r="I164" i="4"/>
  <c r="F164" i="4" s="1"/>
  <c r="P163" i="4"/>
  <c r="Q163" i="4" s="1"/>
  <c r="I163" i="4"/>
  <c r="F163" i="4" s="1"/>
  <c r="P162" i="4"/>
  <c r="Q162" i="4" s="1"/>
  <c r="I162" i="4"/>
  <c r="F162" i="4" s="1"/>
  <c r="P161" i="4"/>
  <c r="Q161" i="4" s="1"/>
  <c r="I161" i="4"/>
  <c r="F161" i="4" s="1"/>
  <c r="P160" i="4"/>
  <c r="Q160" i="4" s="1"/>
  <c r="I160" i="4"/>
  <c r="F160" i="4" s="1"/>
  <c r="P159" i="4"/>
  <c r="Q159" i="4" s="1"/>
  <c r="I159" i="4"/>
  <c r="F159" i="4" s="1"/>
  <c r="P158" i="4"/>
  <c r="Q158" i="4" s="1"/>
  <c r="I158" i="4"/>
  <c r="F158" i="4" s="1"/>
  <c r="P157" i="4"/>
  <c r="Q157" i="4" s="1"/>
  <c r="I157" i="4"/>
  <c r="F157" i="4" s="1"/>
  <c r="P156" i="4"/>
  <c r="Q156" i="4" s="1"/>
  <c r="I156" i="4"/>
  <c r="F156" i="4" s="1"/>
  <c r="P155" i="4"/>
  <c r="Q155" i="4" s="1"/>
  <c r="I155" i="4"/>
  <c r="F155" i="4" s="1"/>
  <c r="P154" i="4"/>
  <c r="Q154" i="4" s="1"/>
  <c r="I154" i="4"/>
  <c r="F154" i="4" s="1"/>
  <c r="P153" i="4"/>
  <c r="Q153" i="4" s="1"/>
  <c r="I153" i="4"/>
  <c r="F153" i="4" s="1"/>
  <c r="P152" i="4"/>
  <c r="Q152" i="4" s="1"/>
  <c r="I152" i="4"/>
  <c r="F152" i="4" s="1"/>
  <c r="P151" i="4"/>
  <c r="Q151" i="4" s="1"/>
  <c r="I151" i="4"/>
  <c r="F151" i="4" s="1"/>
  <c r="P150" i="4"/>
  <c r="Q150" i="4" s="1"/>
  <c r="I150" i="4"/>
  <c r="F150" i="4" s="1"/>
  <c r="P348" i="4"/>
  <c r="Q348" i="4" s="1"/>
  <c r="I348" i="4"/>
  <c r="F348" i="4" s="1"/>
  <c r="P148" i="4"/>
  <c r="Q148" i="4" s="1"/>
  <c r="I148" i="4"/>
  <c r="F148" i="4" s="1"/>
  <c r="P147" i="4"/>
  <c r="Q147" i="4" s="1"/>
  <c r="I147" i="4"/>
  <c r="F147" i="4" s="1"/>
  <c r="P146" i="4"/>
  <c r="Q146" i="4" s="1"/>
  <c r="R146" i="4" s="1"/>
  <c r="I146" i="4"/>
  <c r="F146" i="4" s="1"/>
  <c r="P145" i="4"/>
  <c r="Q145" i="4" s="1"/>
  <c r="R145" i="4" s="1"/>
  <c r="I145" i="4"/>
  <c r="F145" i="4" s="1"/>
  <c r="P144" i="4"/>
  <c r="Q144" i="4" s="1"/>
  <c r="I144" i="4"/>
  <c r="F144" i="4" s="1"/>
  <c r="P143" i="4"/>
  <c r="Q143" i="4" s="1"/>
  <c r="I143" i="4"/>
  <c r="F143" i="4" s="1"/>
  <c r="P142" i="4"/>
  <c r="Q142" i="4" s="1"/>
  <c r="I142" i="4"/>
  <c r="F142" i="4" s="1"/>
  <c r="P141" i="4"/>
  <c r="Q141" i="4" s="1"/>
  <c r="I141" i="4"/>
  <c r="F141" i="4" s="1"/>
  <c r="P140" i="4"/>
  <c r="Q140" i="4" s="1"/>
  <c r="I140" i="4"/>
  <c r="F140" i="4" s="1"/>
  <c r="P139" i="4"/>
  <c r="Q139" i="4" s="1"/>
  <c r="I139" i="4"/>
  <c r="F139" i="4" s="1"/>
  <c r="P138" i="4"/>
  <c r="Q138" i="4" s="1"/>
  <c r="I138" i="4"/>
  <c r="F138" i="4" s="1"/>
  <c r="P137" i="4"/>
  <c r="Q137" i="4" s="1"/>
  <c r="I137" i="4"/>
  <c r="F137" i="4" s="1"/>
  <c r="P136" i="4"/>
  <c r="Q136" i="4" s="1"/>
  <c r="I136" i="4"/>
  <c r="F136" i="4" s="1"/>
  <c r="P135" i="4"/>
  <c r="Q135" i="4" s="1"/>
  <c r="I135" i="4"/>
  <c r="F135" i="4" s="1"/>
  <c r="P134" i="4"/>
  <c r="Q134" i="4" s="1"/>
  <c r="I134" i="4"/>
  <c r="F134" i="4" s="1"/>
  <c r="P133" i="4"/>
  <c r="Q133" i="4" s="1"/>
  <c r="I133" i="4"/>
  <c r="F133" i="4" s="1"/>
  <c r="P132" i="4"/>
  <c r="Q132" i="4" s="1"/>
  <c r="I132" i="4"/>
  <c r="F132" i="4" s="1"/>
  <c r="P131" i="4"/>
  <c r="Q131" i="4" s="1"/>
  <c r="I131" i="4"/>
  <c r="F131" i="4" s="1"/>
  <c r="P130" i="4"/>
  <c r="Q130" i="4" s="1"/>
  <c r="I130" i="4"/>
  <c r="F130" i="4" s="1"/>
  <c r="P473" i="4"/>
  <c r="Q473" i="4" s="1"/>
  <c r="I473" i="4"/>
  <c r="F473" i="4" s="1"/>
  <c r="P128" i="4"/>
  <c r="Q128" i="4" s="1"/>
  <c r="I128" i="4"/>
  <c r="F128" i="4" s="1"/>
  <c r="P127" i="4"/>
  <c r="Q127" i="4" s="1"/>
  <c r="I127" i="4"/>
  <c r="F127" i="4" s="1"/>
  <c r="P126" i="4"/>
  <c r="Q126" i="4" s="1"/>
  <c r="R126" i="4" s="1"/>
  <c r="I126" i="4"/>
  <c r="F126" i="4" s="1"/>
  <c r="P125" i="4"/>
  <c r="Q125" i="4" s="1"/>
  <c r="R125" i="4" s="1"/>
  <c r="I125" i="4"/>
  <c r="F125" i="4" s="1"/>
  <c r="P124" i="4"/>
  <c r="Q124" i="4" s="1"/>
  <c r="I124" i="4"/>
  <c r="F124" i="4" s="1"/>
  <c r="P123" i="4"/>
  <c r="Q123" i="4" s="1"/>
  <c r="I123" i="4"/>
  <c r="F123" i="4" s="1"/>
  <c r="P122" i="4"/>
  <c r="Q122" i="4" s="1"/>
  <c r="I122" i="4"/>
  <c r="F122" i="4" s="1"/>
  <c r="P121" i="4"/>
  <c r="Q121" i="4" s="1"/>
  <c r="I121" i="4"/>
  <c r="F121" i="4" s="1"/>
  <c r="P120" i="4"/>
  <c r="Q120" i="4" s="1"/>
  <c r="I120" i="4"/>
  <c r="F120" i="4" s="1"/>
  <c r="P119" i="4"/>
  <c r="Q119" i="4" s="1"/>
  <c r="I119" i="4"/>
  <c r="F119" i="4" s="1"/>
  <c r="P118" i="4"/>
  <c r="Q118" i="4" s="1"/>
  <c r="I118" i="4"/>
  <c r="F118" i="4" s="1"/>
  <c r="P117" i="4"/>
  <c r="Q117" i="4" s="1"/>
  <c r="I117" i="4"/>
  <c r="F117" i="4" s="1"/>
  <c r="P116" i="4"/>
  <c r="Q116" i="4" s="1"/>
  <c r="I116" i="4"/>
  <c r="F116" i="4" s="1"/>
  <c r="P115" i="4"/>
  <c r="Q115" i="4" s="1"/>
  <c r="I115" i="4"/>
  <c r="F115" i="4" s="1"/>
  <c r="P114" i="4"/>
  <c r="Q114" i="4" s="1"/>
  <c r="I114" i="4"/>
  <c r="F114" i="4" s="1"/>
  <c r="P113" i="4"/>
  <c r="Q113" i="4" s="1"/>
  <c r="I113" i="4"/>
  <c r="F113" i="4" s="1"/>
  <c r="P112" i="4"/>
  <c r="Q112" i="4" s="1"/>
  <c r="I112" i="4"/>
  <c r="F112" i="4" s="1"/>
  <c r="P111" i="4"/>
  <c r="Q111" i="4" s="1"/>
  <c r="I111" i="4"/>
  <c r="F111" i="4" s="1"/>
  <c r="P110" i="4"/>
  <c r="Q110" i="4" s="1"/>
  <c r="I110" i="4"/>
  <c r="F110" i="4" s="1"/>
  <c r="P329" i="4"/>
  <c r="Q329" i="4" s="1"/>
  <c r="I329" i="4"/>
  <c r="F329" i="4" s="1"/>
  <c r="P108" i="4"/>
  <c r="Q108" i="4" s="1"/>
  <c r="I108" i="4"/>
  <c r="F108" i="4" s="1"/>
  <c r="P107" i="4"/>
  <c r="Q107" i="4" s="1"/>
  <c r="I107" i="4"/>
  <c r="F107" i="4" s="1"/>
  <c r="P106" i="4"/>
  <c r="Q106" i="4" s="1"/>
  <c r="R106" i="4" s="1"/>
  <c r="I106" i="4"/>
  <c r="F106" i="4" s="1"/>
  <c r="P105" i="4"/>
  <c r="Q105" i="4" s="1"/>
  <c r="R105" i="4" s="1"/>
  <c r="I105" i="4"/>
  <c r="F105" i="4" s="1"/>
  <c r="P104" i="4"/>
  <c r="Q104" i="4" s="1"/>
  <c r="I104" i="4"/>
  <c r="F104" i="4" s="1"/>
  <c r="P103" i="4"/>
  <c r="Q103" i="4" s="1"/>
  <c r="I103" i="4"/>
  <c r="F103" i="4" s="1"/>
  <c r="P102" i="4"/>
  <c r="Q102" i="4" s="1"/>
  <c r="I102" i="4"/>
  <c r="F102" i="4" s="1"/>
  <c r="P101" i="4"/>
  <c r="Q101" i="4" s="1"/>
  <c r="I101" i="4"/>
  <c r="F101" i="4" s="1"/>
  <c r="P100" i="4"/>
  <c r="Q100" i="4" s="1"/>
  <c r="I100" i="4"/>
  <c r="F100" i="4" s="1"/>
  <c r="P99" i="4"/>
  <c r="Q99" i="4" s="1"/>
  <c r="I99" i="4"/>
  <c r="F99" i="4" s="1"/>
  <c r="P98" i="4"/>
  <c r="Q98" i="4" s="1"/>
  <c r="I98" i="4"/>
  <c r="F98" i="4" s="1"/>
  <c r="P97" i="4"/>
  <c r="Q97" i="4" s="1"/>
  <c r="I97" i="4"/>
  <c r="F97" i="4" s="1"/>
  <c r="P96" i="4"/>
  <c r="Q96" i="4" s="1"/>
  <c r="I96" i="4"/>
  <c r="F96" i="4" s="1"/>
  <c r="P95" i="4"/>
  <c r="Q95" i="4" s="1"/>
  <c r="I95" i="4"/>
  <c r="F95" i="4" s="1"/>
  <c r="P94" i="4"/>
  <c r="Q94" i="4" s="1"/>
  <c r="I94" i="4"/>
  <c r="F94" i="4" s="1"/>
  <c r="P93" i="4"/>
  <c r="Q93" i="4" s="1"/>
  <c r="I93" i="4"/>
  <c r="F93" i="4" s="1"/>
  <c r="P92" i="4"/>
  <c r="Q92" i="4" s="1"/>
  <c r="I92" i="4"/>
  <c r="F92" i="4" s="1"/>
  <c r="P91" i="4"/>
  <c r="Q91" i="4" s="1"/>
  <c r="I91" i="4"/>
  <c r="F91" i="4" s="1"/>
  <c r="P90" i="4"/>
  <c r="Q90" i="4" s="1"/>
  <c r="I90" i="4"/>
  <c r="F90" i="4" s="1"/>
  <c r="P89" i="4"/>
  <c r="Q89" i="4" s="1"/>
  <c r="I89" i="4"/>
  <c r="F89" i="4" s="1"/>
  <c r="P88" i="4"/>
  <c r="Q88" i="4" s="1"/>
  <c r="I88" i="4"/>
  <c r="F88" i="4" s="1"/>
  <c r="P309" i="4"/>
  <c r="Q309" i="4" s="1"/>
  <c r="I309" i="4"/>
  <c r="F309" i="4" s="1"/>
  <c r="P86" i="4"/>
  <c r="Q86" i="4" s="1"/>
  <c r="I86" i="4"/>
  <c r="F86" i="4" s="1"/>
  <c r="P85" i="4"/>
  <c r="Q85" i="4" s="1"/>
  <c r="I85" i="4"/>
  <c r="F85" i="4" s="1"/>
  <c r="P84" i="4"/>
  <c r="Q84" i="4" s="1"/>
  <c r="R84" i="4" s="1"/>
  <c r="I84" i="4"/>
  <c r="F84" i="4" s="1"/>
  <c r="P83" i="4"/>
  <c r="Q83" i="4" s="1"/>
  <c r="R83" i="4" s="1"/>
  <c r="I83" i="4"/>
  <c r="F83" i="4" s="1"/>
  <c r="P82" i="4"/>
  <c r="Q82" i="4" s="1"/>
  <c r="I82" i="4"/>
  <c r="F82" i="4" s="1"/>
  <c r="P81" i="4"/>
  <c r="Q81" i="4" s="1"/>
  <c r="I81" i="4"/>
  <c r="F81" i="4" s="1"/>
  <c r="P80" i="4"/>
  <c r="Q80" i="4" s="1"/>
  <c r="I80" i="4"/>
  <c r="F80" i="4" s="1"/>
  <c r="P79" i="4"/>
  <c r="Q79" i="4" s="1"/>
  <c r="I79" i="4"/>
  <c r="F79" i="4" s="1"/>
  <c r="P78" i="4"/>
  <c r="Q78" i="4" s="1"/>
  <c r="I78" i="4"/>
  <c r="F78" i="4" s="1"/>
  <c r="P77" i="4"/>
  <c r="Q77" i="4" s="1"/>
  <c r="I77" i="4"/>
  <c r="F77" i="4" s="1"/>
  <c r="P76" i="4"/>
  <c r="Q76" i="4" s="1"/>
  <c r="I76" i="4"/>
  <c r="F76" i="4" s="1"/>
  <c r="P75" i="4"/>
  <c r="Q75" i="4" s="1"/>
  <c r="I75" i="4"/>
  <c r="F75" i="4" s="1"/>
  <c r="P74" i="4"/>
  <c r="Q74" i="4" s="1"/>
  <c r="I74" i="4"/>
  <c r="F74" i="4" s="1"/>
  <c r="P73" i="4"/>
  <c r="Q73" i="4" s="1"/>
  <c r="I73" i="4"/>
  <c r="F73" i="4" s="1"/>
  <c r="P72" i="4"/>
  <c r="Q72" i="4" s="1"/>
  <c r="I72" i="4"/>
  <c r="F72" i="4" s="1"/>
  <c r="P71" i="4"/>
  <c r="Q71" i="4" s="1"/>
  <c r="I71" i="4"/>
  <c r="F71" i="4" s="1"/>
  <c r="P70" i="4"/>
  <c r="Q70" i="4" s="1"/>
  <c r="I70" i="4"/>
  <c r="F70" i="4" s="1"/>
  <c r="P69" i="4"/>
  <c r="Q69" i="4" s="1"/>
  <c r="I69" i="4"/>
  <c r="F69" i="4" s="1"/>
  <c r="P68" i="4"/>
  <c r="Q68" i="4" s="1"/>
  <c r="I68" i="4"/>
  <c r="F68" i="4" s="1"/>
  <c r="P462" i="4"/>
  <c r="Q462" i="4" s="1"/>
  <c r="I462" i="4"/>
  <c r="F462" i="4" s="1"/>
  <c r="P66" i="4"/>
  <c r="Q66" i="4" s="1"/>
  <c r="I66" i="4"/>
  <c r="F66" i="4" s="1"/>
  <c r="P65" i="4"/>
  <c r="Q65" i="4" s="1"/>
  <c r="I65" i="4"/>
  <c r="F65" i="4" s="1"/>
  <c r="P64" i="4"/>
  <c r="Q64" i="4" s="1"/>
  <c r="R64" i="4" s="1"/>
  <c r="I64" i="4"/>
  <c r="F64" i="4" s="1"/>
  <c r="P63" i="4"/>
  <c r="Q63" i="4" s="1"/>
  <c r="R63" i="4" s="1"/>
  <c r="I63" i="4"/>
  <c r="F63" i="4" s="1"/>
  <c r="P62" i="4"/>
  <c r="Q62" i="4" s="1"/>
  <c r="I62" i="4"/>
  <c r="F62" i="4" s="1"/>
  <c r="P61" i="4"/>
  <c r="Q61" i="4" s="1"/>
  <c r="I61" i="4"/>
  <c r="F61" i="4" s="1"/>
  <c r="P60" i="4"/>
  <c r="Q60" i="4" s="1"/>
  <c r="I60" i="4"/>
  <c r="F60" i="4" s="1"/>
  <c r="P59" i="4"/>
  <c r="Q59" i="4" s="1"/>
  <c r="I59" i="4"/>
  <c r="F59" i="4" s="1"/>
  <c r="P58" i="4"/>
  <c r="Q58" i="4" s="1"/>
  <c r="I58" i="4"/>
  <c r="F58" i="4" s="1"/>
  <c r="P57" i="4"/>
  <c r="Q57" i="4" s="1"/>
  <c r="I57" i="4"/>
  <c r="F57" i="4" s="1"/>
  <c r="P56" i="4"/>
  <c r="Q56" i="4" s="1"/>
  <c r="I56" i="4"/>
  <c r="F56" i="4" s="1"/>
  <c r="P55" i="4"/>
  <c r="Q55" i="4" s="1"/>
  <c r="I55" i="4"/>
  <c r="F55" i="4" s="1"/>
  <c r="P54" i="4"/>
  <c r="Q54" i="4" s="1"/>
  <c r="I54" i="4"/>
  <c r="F54" i="4" s="1"/>
  <c r="P53" i="4"/>
  <c r="Q53" i="4" s="1"/>
  <c r="I53" i="4"/>
  <c r="F53" i="4" s="1"/>
  <c r="P52" i="4"/>
  <c r="Q52" i="4" s="1"/>
  <c r="I52" i="4"/>
  <c r="F52" i="4" s="1"/>
  <c r="P51" i="4"/>
  <c r="Q51" i="4" s="1"/>
  <c r="I51" i="4"/>
  <c r="F51" i="4" s="1"/>
  <c r="P50" i="4"/>
  <c r="Q50" i="4" s="1"/>
  <c r="I50" i="4"/>
  <c r="F50" i="4" s="1"/>
  <c r="P49" i="4"/>
  <c r="Q49" i="4" s="1"/>
  <c r="I49" i="4"/>
  <c r="F49" i="4" s="1"/>
  <c r="P48" i="4"/>
  <c r="Q48" i="4" s="1"/>
  <c r="I48" i="4"/>
  <c r="F48" i="4" s="1"/>
  <c r="P47" i="4"/>
  <c r="Q47" i="4" s="1"/>
  <c r="I47" i="4"/>
  <c r="F47" i="4" s="1"/>
  <c r="P290" i="4"/>
  <c r="Q290" i="4" s="1"/>
  <c r="I290" i="4"/>
  <c r="F290" i="4" s="1"/>
  <c r="P45" i="4"/>
  <c r="Q45" i="4" s="1"/>
  <c r="I45" i="4"/>
  <c r="F45" i="4" s="1"/>
  <c r="P44" i="4"/>
  <c r="Q44" i="4" s="1"/>
  <c r="I44" i="4"/>
  <c r="F44" i="4" s="1"/>
  <c r="P43" i="4"/>
  <c r="Q43" i="4" s="1"/>
  <c r="R43" i="4" s="1"/>
  <c r="I43" i="4"/>
  <c r="F43" i="4" s="1"/>
  <c r="P42" i="4"/>
  <c r="Q42" i="4" s="1"/>
  <c r="R42" i="4" s="1"/>
  <c r="I42" i="4"/>
  <c r="F42" i="4" s="1"/>
  <c r="P41" i="4"/>
  <c r="Q41" i="4" s="1"/>
  <c r="I41" i="4"/>
  <c r="F41" i="4" s="1"/>
  <c r="P40" i="4"/>
  <c r="Q40" i="4" s="1"/>
  <c r="I40" i="4"/>
  <c r="F40" i="4" s="1"/>
  <c r="P39" i="4"/>
  <c r="Q39" i="4" s="1"/>
  <c r="I39" i="4"/>
  <c r="F39" i="4" s="1"/>
  <c r="P38" i="4"/>
  <c r="Q38" i="4" s="1"/>
  <c r="I38" i="4"/>
  <c r="F38" i="4" s="1"/>
  <c r="P37" i="4"/>
  <c r="Q37" i="4" s="1"/>
  <c r="I37" i="4"/>
  <c r="F37" i="4" s="1"/>
  <c r="P36" i="4"/>
  <c r="Q36" i="4" s="1"/>
  <c r="I36" i="4"/>
  <c r="F36" i="4" s="1"/>
  <c r="P35" i="4"/>
  <c r="Q35" i="4" s="1"/>
  <c r="I35" i="4"/>
  <c r="F35" i="4" s="1"/>
  <c r="P34" i="4"/>
  <c r="Q34" i="4" s="1"/>
  <c r="I34" i="4"/>
  <c r="F34" i="4" s="1"/>
  <c r="P33" i="4"/>
  <c r="Q33" i="4" s="1"/>
  <c r="I33" i="4"/>
  <c r="F33" i="4" s="1"/>
  <c r="P32" i="4"/>
  <c r="Q32" i="4" s="1"/>
  <c r="I32" i="4"/>
  <c r="F32" i="4" s="1"/>
  <c r="P31" i="4"/>
  <c r="Q31" i="4" s="1"/>
  <c r="I31" i="4"/>
  <c r="F31" i="4" s="1"/>
  <c r="P30" i="4"/>
  <c r="Q30" i="4" s="1"/>
  <c r="I30" i="4"/>
  <c r="F30" i="4" s="1"/>
  <c r="P29" i="4"/>
  <c r="Q29" i="4" s="1"/>
  <c r="I29" i="4"/>
  <c r="F29" i="4" s="1"/>
  <c r="P28" i="4"/>
  <c r="Q28" i="4" s="1"/>
  <c r="I28" i="4"/>
  <c r="F28" i="4" s="1"/>
  <c r="P27" i="4"/>
  <c r="Q27" i="4" s="1"/>
  <c r="I27" i="4"/>
  <c r="F27" i="4" s="1"/>
  <c r="P26" i="4"/>
  <c r="Q26" i="4" s="1"/>
  <c r="I26" i="4"/>
  <c r="F26" i="4" s="1"/>
  <c r="P5" i="4"/>
  <c r="Q5" i="4" s="1"/>
  <c r="I5" i="4"/>
  <c r="F5" i="4" s="1"/>
  <c r="P24" i="4"/>
  <c r="Q24" i="4" s="1"/>
  <c r="I24" i="4"/>
  <c r="F24" i="4" s="1"/>
  <c r="P23" i="4"/>
  <c r="Q23" i="4" s="1"/>
  <c r="I23" i="4"/>
  <c r="F23" i="4" s="1"/>
  <c r="P22" i="4"/>
  <c r="Q22" i="4" s="1"/>
  <c r="R22" i="4" s="1"/>
  <c r="I22" i="4"/>
  <c r="F22" i="4" s="1"/>
  <c r="P21" i="4"/>
  <c r="Q21" i="4" s="1"/>
  <c r="R21" i="4" s="1"/>
  <c r="I21" i="4"/>
  <c r="F21" i="4" s="1"/>
  <c r="P20" i="4"/>
  <c r="Q20" i="4" s="1"/>
  <c r="I20" i="4"/>
  <c r="F20" i="4" s="1"/>
  <c r="P19" i="4"/>
  <c r="Q19" i="4" s="1"/>
  <c r="I19" i="4"/>
  <c r="F19" i="4" s="1"/>
  <c r="P18" i="4"/>
  <c r="Q18" i="4" s="1"/>
  <c r="I18" i="4"/>
  <c r="F18" i="4" s="1"/>
  <c r="P17" i="4"/>
  <c r="Q17" i="4" s="1"/>
  <c r="I17" i="4"/>
  <c r="F17" i="4" s="1"/>
  <c r="P16" i="4"/>
  <c r="Q16" i="4" s="1"/>
  <c r="I16" i="4"/>
  <c r="F16" i="4" s="1"/>
  <c r="P15" i="4"/>
  <c r="Q15" i="4" s="1"/>
  <c r="I15" i="4"/>
  <c r="F15" i="4" s="1"/>
  <c r="P14" i="4"/>
  <c r="Q14" i="4" s="1"/>
  <c r="I14" i="4"/>
  <c r="F14" i="4" s="1"/>
  <c r="P13" i="4"/>
  <c r="Q13" i="4" s="1"/>
  <c r="I13" i="4"/>
  <c r="F13" i="4" s="1"/>
  <c r="P12" i="4"/>
  <c r="Q12" i="4" s="1"/>
  <c r="I12" i="4"/>
  <c r="F12" i="4" s="1"/>
  <c r="P11" i="4"/>
  <c r="Q11" i="4" s="1"/>
  <c r="I11" i="4"/>
  <c r="F11" i="4" s="1"/>
  <c r="P10" i="4"/>
  <c r="Q10" i="4" s="1"/>
  <c r="I10" i="4"/>
  <c r="F10" i="4" s="1"/>
  <c r="P9" i="4"/>
  <c r="Q9" i="4" s="1"/>
  <c r="I9" i="4"/>
  <c r="F9" i="4" s="1"/>
  <c r="P8" i="4"/>
  <c r="Q8" i="4" s="1"/>
  <c r="I8" i="4"/>
  <c r="F8" i="4" s="1"/>
  <c r="P7" i="4"/>
  <c r="Q7" i="4" s="1"/>
  <c r="I7" i="4"/>
  <c r="F7" i="4" s="1"/>
  <c r="P6" i="4"/>
  <c r="Q6" i="4" s="1"/>
  <c r="I6" i="4"/>
  <c r="F6" i="4" s="1"/>
  <c r="P767" i="4"/>
  <c r="Q767" i="4" s="1"/>
  <c r="I767" i="4"/>
  <c r="F767" i="4" s="1"/>
  <c r="P4" i="4"/>
  <c r="Q4" i="4" s="1"/>
  <c r="I4" i="4"/>
  <c r="F4" i="4" s="1"/>
  <c r="P3" i="4"/>
  <c r="Q3" i="4" s="1"/>
  <c r="I3" i="4"/>
  <c r="F3" i="4" s="1"/>
  <c r="P2" i="4"/>
  <c r="Q2" i="4" s="1"/>
  <c r="R2" i="4" s="1"/>
  <c r="I2" i="4"/>
  <c r="F2" i="4" s="1"/>
  <c r="R222" i="4" l="1"/>
  <c r="R244" i="4"/>
  <c r="R246" i="4"/>
  <c r="R254" i="4"/>
  <c r="R753" i="4"/>
  <c r="R568" i="4"/>
  <c r="R572" i="4"/>
  <c r="R746" i="4"/>
  <c r="R714" i="4"/>
  <c r="R1112" i="4"/>
  <c r="R1114" i="4"/>
  <c r="R1116" i="4"/>
  <c r="R1118" i="4"/>
  <c r="R1120" i="4"/>
  <c r="R1122" i="4"/>
  <c r="R1124" i="4"/>
  <c r="R1126" i="4"/>
  <c r="R5" i="4"/>
  <c r="R29" i="4"/>
  <c r="R113" i="4"/>
  <c r="R321" i="4"/>
  <c r="R339" i="4"/>
  <c r="R1011" i="4"/>
  <c r="R1041" i="4"/>
  <c r="R1043" i="4"/>
  <c r="R1045" i="4"/>
  <c r="R36" i="4"/>
  <c r="R72" i="4"/>
  <c r="R76" i="4"/>
  <c r="R874" i="4"/>
  <c r="R665" i="4"/>
  <c r="R677" i="4"/>
  <c r="R806" i="4"/>
  <c r="R87" i="4"/>
  <c r="R810" i="4"/>
  <c r="R814" i="4"/>
  <c r="R815" i="4"/>
  <c r="R960" i="4"/>
  <c r="R988" i="4"/>
  <c r="R1083" i="4"/>
  <c r="R158" i="4"/>
  <c r="R160" i="4"/>
  <c r="R162" i="4"/>
  <c r="R444" i="4"/>
  <c r="R460" i="4"/>
  <c r="R230" i="4"/>
  <c r="R279" i="4"/>
  <c r="R283" i="4"/>
  <c r="R579" i="4"/>
  <c r="R885" i="4"/>
  <c r="R539" i="4"/>
  <c r="R541" i="4"/>
  <c r="R1128" i="4"/>
  <c r="R1077" i="4"/>
  <c r="R41" i="4"/>
  <c r="R462" i="4"/>
  <c r="R110" i="4"/>
  <c r="R348" i="4"/>
  <c r="R313" i="4"/>
  <c r="R512" i="4"/>
  <c r="R516" i="4"/>
  <c r="R557" i="4"/>
  <c r="R594" i="4"/>
  <c r="R829" i="4"/>
  <c r="R655" i="4"/>
  <c r="R707" i="4"/>
  <c r="R709" i="4"/>
  <c r="R724" i="4"/>
  <c r="R726" i="4"/>
  <c r="R728" i="4"/>
  <c r="R730" i="4"/>
  <c r="R732" i="4"/>
  <c r="R734" i="4"/>
  <c r="R736" i="4"/>
  <c r="R738" i="4"/>
  <c r="R740" i="4"/>
  <c r="R864" i="4"/>
  <c r="R865" i="4"/>
  <c r="R965" i="4"/>
  <c r="R1069" i="4"/>
  <c r="R1085" i="4"/>
  <c r="R122" i="4"/>
  <c r="R124" i="4"/>
  <c r="R194" i="4"/>
  <c r="R388" i="4"/>
  <c r="R412" i="4"/>
  <c r="R420" i="4"/>
  <c r="R487" i="4"/>
  <c r="R583" i="4"/>
  <c r="R620" i="4"/>
  <c r="R624" i="4"/>
  <c r="R636" i="4"/>
  <c r="R828" i="4"/>
  <c r="R1075" i="4"/>
  <c r="R23" i="4"/>
  <c r="R335" i="4"/>
  <c r="R31" i="4"/>
  <c r="R108" i="4"/>
  <c r="R150" i="4"/>
  <c r="R157" i="4"/>
  <c r="R271" i="4"/>
  <c r="R316" i="4"/>
  <c r="R39" i="4"/>
  <c r="R767" i="4"/>
  <c r="R33" i="4"/>
  <c r="R75" i="4"/>
  <c r="R11" i="4"/>
  <c r="R13" i="4"/>
  <c r="R68" i="4"/>
  <c r="R70" i="4"/>
  <c r="R114" i="4"/>
  <c r="R121" i="4"/>
  <c r="R183" i="4"/>
  <c r="R451" i="4"/>
  <c r="R669" i="4"/>
  <c r="R352" i="4"/>
  <c r="R475" i="4"/>
  <c r="R1071" i="4"/>
  <c r="R542" i="4"/>
  <c r="R552" i="4"/>
  <c r="R648" i="4"/>
  <c r="R850" i="4"/>
  <c r="R766" i="4"/>
  <c r="R768" i="4"/>
  <c r="R770" i="4"/>
  <c r="R772" i="4"/>
  <c r="R791" i="4"/>
  <c r="R109" i="4"/>
  <c r="R892" i="4"/>
  <c r="R893" i="4"/>
  <c r="R896" i="4"/>
  <c r="R908" i="4"/>
  <c r="R450" i="4"/>
  <c r="R912" i="4"/>
  <c r="R914" i="4"/>
  <c r="R916" i="4"/>
  <c r="R918" i="4"/>
  <c r="R920" i="4"/>
  <c r="R922" i="4"/>
  <c r="R924" i="4"/>
  <c r="R966" i="4"/>
  <c r="R1023" i="4"/>
  <c r="R1027" i="4"/>
  <c r="R169" i="4"/>
  <c r="R1048" i="4"/>
  <c r="R184" i="4"/>
  <c r="R1052" i="4"/>
  <c r="R1054" i="4"/>
  <c r="R1056" i="4"/>
  <c r="R1058" i="4"/>
  <c r="R1060" i="4"/>
  <c r="R1062" i="4"/>
  <c r="R1064" i="4"/>
  <c r="R1066" i="4"/>
  <c r="R910" i="4"/>
  <c r="R1079" i="4"/>
  <c r="R1087" i="4"/>
  <c r="R367" i="4"/>
  <c r="R440" i="4"/>
  <c r="R28" i="4"/>
  <c r="R37" i="4"/>
  <c r="R78" i="4"/>
  <c r="R80" i="4"/>
  <c r="R116" i="4"/>
  <c r="R118" i="4"/>
  <c r="R152" i="4"/>
  <c r="R154" i="4"/>
  <c r="R186" i="4"/>
  <c r="R189" i="4"/>
  <c r="R191" i="4"/>
  <c r="R201" i="4"/>
  <c r="R203" i="4"/>
  <c r="R282" i="4"/>
  <c r="R324" i="4"/>
  <c r="R356" i="4"/>
  <c r="R371" i="4"/>
  <c r="R431" i="4"/>
  <c r="R479" i="4"/>
  <c r="R496" i="4"/>
  <c r="R505" i="4"/>
  <c r="R509" i="4"/>
  <c r="R527" i="4"/>
  <c r="R25" i="4"/>
  <c r="R717" i="4"/>
  <c r="R786" i="4"/>
  <c r="R795" i="4"/>
  <c r="R841" i="4"/>
  <c r="R854" i="4"/>
  <c r="R895" i="4"/>
  <c r="R900" i="4"/>
  <c r="R901" i="4"/>
  <c r="R904" i="4"/>
  <c r="R905" i="4"/>
  <c r="R950" i="4"/>
  <c r="R129" i="4"/>
  <c r="R974" i="4"/>
  <c r="R976" i="4"/>
  <c r="R978" i="4"/>
  <c r="R980" i="4"/>
  <c r="R982" i="4"/>
  <c r="R984" i="4"/>
  <c r="R1033" i="4"/>
  <c r="R1035" i="4"/>
  <c r="R1037" i="4"/>
  <c r="R1073" i="4"/>
  <c r="R1081" i="4"/>
  <c r="R73" i="4"/>
  <c r="R26" i="4"/>
  <c r="R34" i="4"/>
  <c r="R65" i="4"/>
  <c r="R81" i="4"/>
  <c r="R119" i="4"/>
  <c r="R147" i="4"/>
  <c r="R155" i="4"/>
  <c r="R200" i="4"/>
  <c r="R3" i="4"/>
  <c r="R24" i="4"/>
  <c r="R27" i="4"/>
  <c r="R30" i="4"/>
  <c r="R32" i="4"/>
  <c r="R35" i="4"/>
  <c r="R38" i="4"/>
  <c r="R40" i="4"/>
  <c r="R66" i="4"/>
  <c r="R69" i="4"/>
  <c r="R71" i="4"/>
  <c r="R74" i="4"/>
  <c r="R77" i="4"/>
  <c r="R79" i="4"/>
  <c r="R107" i="4"/>
  <c r="R329" i="4"/>
  <c r="R112" i="4"/>
  <c r="R115" i="4"/>
  <c r="R117" i="4"/>
  <c r="R120" i="4"/>
  <c r="R123" i="4"/>
  <c r="R148" i="4"/>
  <c r="R151" i="4"/>
  <c r="R153" i="4"/>
  <c r="R156" i="4"/>
  <c r="R159" i="4"/>
  <c r="R161" i="4"/>
  <c r="R164" i="4"/>
  <c r="R182" i="4"/>
  <c r="R185" i="4"/>
  <c r="R188" i="4"/>
  <c r="R190" i="4"/>
  <c r="R193" i="4"/>
  <c r="R787" i="4"/>
  <c r="R275" i="4"/>
  <c r="R111" i="4"/>
  <c r="R163" i="4"/>
  <c r="R192" i="4"/>
  <c r="R82" i="4"/>
  <c r="R19" i="4"/>
  <c r="R187" i="4"/>
  <c r="R195" i="4"/>
  <c r="R236" i="4"/>
  <c r="R238" i="4"/>
  <c r="R256" i="4"/>
  <c r="R274" i="4"/>
  <c r="R308" i="4"/>
  <c r="R489" i="4"/>
  <c r="R490" i="4"/>
  <c r="R7" i="4"/>
  <c r="R15" i="4"/>
  <c r="R205" i="4"/>
  <c r="R210" i="4"/>
  <c r="R218" i="4"/>
  <c r="R226" i="4"/>
  <c r="R229" i="4"/>
  <c r="R240" i="4"/>
  <c r="R248" i="4"/>
  <c r="R320" i="4"/>
  <c r="R399" i="4"/>
  <c r="R416" i="4"/>
  <c r="R464" i="4"/>
  <c r="R650" i="4"/>
  <c r="R9" i="4"/>
  <c r="R17" i="4"/>
  <c r="R199" i="4"/>
  <c r="R207" i="4"/>
  <c r="R215" i="4"/>
  <c r="R223" i="4"/>
  <c r="R242" i="4"/>
  <c r="R264" i="4"/>
  <c r="R484" i="4"/>
  <c r="R295" i="4"/>
  <c r="R297" i="4"/>
  <c r="R510" i="4"/>
  <c r="R317" i="4"/>
  <c r="R540" i="4"/>
  <c r="R550" i="4"/>
  <c r="R379" i="4"/>
  <c r="R384" i="4"/>
  <c r="R403" i="4"/>
  <c r="R455" i="4"/>
  <c r="R468" i="4"/>
  <c r="R494" i="4"/>
  <c r="R507" i="4"/>
  <c r="R508" i="4"/>
  <c r="R1111" i="4"/>
  <c r="R940" i="4"/>
  <c r="R1115" i="4"/>
  <c r="R1117" i="4"/>
  <c r="R1119" i="4"/>
  <c r="R1121" i="4"/>
  <c r="R1123" i="4"/>
  <c r="R1125" i="4"/>
  <c r="R1127" i="4"/>
  <c r="R517" i="4"/>
  <c r="R523" i="4"/>
  <c r="R549" i="4"/>
  <c r="R560" i="4"/>
  <c r="R565" i="4"/>
  <c r="R612" i="4"/>
  <c r="R617" i="4"/>
  <c r="R668" i="4"/>
  <c r="R704" i="4"/>
  <c r="R706" i="4"/>
  <c r="R760" i="4"/>
  <c r="R776" i="4"/>
  <c r="R777" i="4"/>
  <c r="R780" i="4"/>
  <c r="R821" i="4"/>
  <c r="R851" i="4"/>
  <c r="R871" i="4"/>
  <c r="R891" i="4"/>
  <c r="R894" i="4"/>
  <c r="R927" i="4"/>
  <c r="R1113" i="4"/>
  <c r="R931" i="4"/>
  <c r="R933" i="4"/>
  <c r="R935" i="4"/>
  <c r="R956" i="4"/>
  <c r="R959" i="4"/>
  <c r="R270" i="4"/>
  <c r="R997" i="4"/>
  <c r="R1010" i="4"/>
  <c r="R1030" i="4"/>
  <c r="R1038" i="4"/>
  <c r="R486" i="4"/>
  <c r="R531" i="4"/>
  <c r="R582" i="4"/>
  <c r="R604" i="4"/>
  <c r="R609" i="4"/>
  <c r="R627" i="4"/>
  <c r="R629" i="4"/>
  <c r="R651" i="4"/>
  <c r="R658" i="4"/>
  <c r="R680" i="4"/>
  <c r="R752" i="4"/>
  <c r="R757" i="4"/>
  <c r="R820" i="4"/>
  <c r="R824" i="4"/>
  <c r="R833" i="4"/>
  <c r="R888" i="4"/>
  <c r="R899" i="4"/>
  <c r="R902" i="4"/>
  <c r="R953" i="4"/>
  <c r="R961" i="4"/>
  <c r="R968" i="4"/>
  <c r="R992" i="4"/>
  <c r="R994" i="4"/>
  <c r="R999" i="4"/>
  <c r="R1001" i="4"/>
  <c r="R1014" i="4"/>
  <c r="R1017" i="4"/>
  <c r="R1018" i="4"/>
  <c r="R1032" i="4"/>
  <c r="R1040" i="4"/>
  <c r="R1072" i="4"/>
  <c r="R1076" i="4"/>
  <c r="R1080" i="4"/>
  <c r="R1084" i="4"/>
  <c r="R1140" i="4"/>
  <c r="R1142" i="4"/>
  <c r="R1144" i="4"/>
  <c r="R1146" i="4"/>
  <c r="R1148" i="4"/>
  <c r="R278" i="4"/>
  <c r="R289" i="4"/>
  <c r="R303" i="4"/>
  <c r="R312" i="4"/>
  <c r="R331" i="4"/>
  <c r="R343" i="4"/>
  <c r="R360" i="4"/>
  <c r="R375" i="4"/>
  <c r="R392" i="4"/>
  <c r="R395" i="4"/>
  <c r="R424" i="4"/>
  <c r="R427" i="4"/>
  <c r="R471" i="4"/>
  <c r="R501" i="4"/>
  <c r="R663" i="4"/>
  <c r="R673" i="4"/>
  <c r="R676" i="4"/>
  <c r="R715" i="4"/>
  <c r="R720" i="4"/>
  <c r="R745" i="4"/>
  <c r="R748" i="4"/>
  <c r="R802" i="4"/>
  <c r="R963" i="4"/>
  <c r="R989" i="4"/>
  <c r="R662" i="4"/>
  <c r="R666" i="4"/>
  <c r="R672" i="4"/>
  <c r="R712" i="4"/>
  <c r="R744" i="4"/>
  <c r="R756" i="4"/>
  <c r="R433" i="4"/>
  <c r="R220" i="4"/>
  <c r="R276" i="4"/>
  <c r="R318" i="4"/>
  <c r="R333" i="4"/>
  <c r="R365" i="4"/>
  <c r="R381" i="4"/>
  <c r="R975" i="4"/>
  <c r="R990" i="4"/>
  <c r="R477" i="4"/>
  <c r="R889" i="4"/>
  <c r="R439" i="4"/>
  <c r="R519" i="4"/>
  <c r="R520" i="4"/>
  <c r="R631" i="4"/>
  <c r="R632" i="4"/>
  <c r="R4" i="4"/>
  <c r="R12" i="4"/>
  <c r="R16" i="4"/>
  <c r="R198" i="4"/>
  <c r="R202" i="4"/>
  <c r="R206" i="4"/>
  <c r="R209" i="4"/>
  <c r="R216" i="4"/>
  <c r="R219" i="4"/>
  <c r="R225" i="4"/>
  <c r="R235" i="4"/>
  <c r="R239" i="4"/>
  <c r="R243" i="4"/>
  <c r="R247" i="4"/>
  <c r="R272" i="4"/>
  <c r="R314" i="4"/>
  <c r="R525" i="4"/>
  <c r="R377" i="4"/>
  <c r="R457" i="4"/>
  <c r="R1050" i="4"/>
  <c r="R498" i="4"/>
  <c r="R500" i="4"/>
  <c r="R725" i="4"/>
  <c r="R897" i="4"/>
  <c r="R898" i="4"/>
  <c r="R6" i="4"/>
  <c r="R10" i="4"/>
  <c r="R14" i="4"/>
  <c r="R18" i="4"/>
  <c r="R217" i="4"/>
  <c r="R204" i="4"/>
  <c r="R208" i="4"/>
  <c r="R211" i="4"/>
  <c r="R224" i="4"/>
  <c r="R227" i="4"/>
  <c r="R237" i="4"/>
  <c r="R241" i="4"/>
  <c r="R245" i="4"/>
  <c r="R249" i="4"/>
  <c r="R280" i="4"/>
  <c r="R322" i="4"/>
  <c r="R337" i="4"/>
  <c r="R369" i="4"/>
  <c r="R401" i="4"/>
  <c r="R449" i="4"/>
  <c r="R8" i="4"/>
  <c r="R20" i="4"/>
  <c r="R45" i="4"/>
  <c r="R47" i="4"/>
  <c r="R49" i="4"/>
  <c r="R51" i="4"/>
  <c r="R53" i="4"/>
  <c r="R55" i="4"/>
  <c r="R57" i="4"/>
  <c r="R59" i="4"/>
  <c r="R61" i="4"/>
  <c r="R85" i="4"/>
  <c r="R309" i="4"/>
  <c r="R89" i="4"/>
  <c r="R91" i="4"/>
  <c r="R93" i="4"/>
  <c r="R95" i="4"/>
  <c r="R97" i="4"/>
  <c r="R99" i="4"/>
  <c r="R101" i="4"/>
  <c r="R103" i="4"/>
  <c r="R127" i="4"/>
  <c r="R473" i="4"/>
  <c r="R131" i="4"/>
  <c r="R133" i="4"/>
  <c r="R135" i="4"/>
  <c r="R137" i="4"/>
  <c r="R139" i="4"/>
  <c r="R141" i="4"/>
  <c r="R143" i="4"/>
  <c r="R167" i="4"/>
  <c r="R590" i="4"/>
  <c r="R171" i="4"/>
  <c r="R173" i="4"/>
  <c r="R175" i="4"/>
  <c r="R177" i="4"/>
  <c r="R179" i="4"/>
  <c r="R212" i="4"/>
  <c r="R221" i="4"/>
  <c r="R231" i="4"/>
  <c r="R262" i="4"/>
  <c r="R268" i="4"/>
  <c r="R284" i="4"/>
  <c r="R310" i="4"/>
  <c r="R341" i="4"/>
  <c r="R373" i="4"/>
  <c r="R453" i="4"/>
  <c r="R535" i="4"/>
  <c r="R537" i="4"/>
  <c r="R538" i="4"/>
  <c r="R758" i="4"/>
  <c r="R903" i="4"/>
  <c r="R969" i="4"/>
  <c r="R589" i="4"/>
  <c r="R633" i="4"/>
  <c r="R635" i="4"/>
  <c r="R642" i="4"/>
  <c r="R647" i="4"/>
  <c r="R754" i="4"/>
  <c r="R790" i="4"/>
  <c r="R859" i="4"/>
  <c r="R858" i="4"/>
  <c r="R258" i="4"/>
  <c r="R291" i="4"/>
  <c r="R299" i="4"/>
  <c r="R511" i="4"/>
  <c r="R528" i="4"/>
  <c r="R543" i="4"/>
  <c r="R545" i="4"/>
  <c r="R569" i="4"/>
  <c r="R571" i="4"/>
  <c r="R591" i="4"/>
  <c r="R593" i="4"/>
  <c r="R621" i="4"/>
  <c r="R623" i="4"/>
  <c r="R628" i="4"/>
  <c r="R637" i="4"/>
  <c r="R656" i="4"/>
  <c r="R667" i="4"/>
  <c r="R671" i="4"/>
  <c r="R675" i="4"/>
  <c r="R679" i="4"/>
  <c r="R703" i="4"/>
  <c r="R397" i="4"/>
  <c r="R708" i="4"/>
  <c r="R711" i="4"/>
  <c r="R713" i="4"/>
  <c r="R716" i="4"/>
  <c r="R719" i="4"/>
  <c r="R750" i="4"/>
  <c r="R759" i="4"/>
  <c r="R762" i="4"/>
  <c r="R775" i="4"/>
  <c r="R774" i="4"/>
  <c r="R816" i="4"/>
  <c r="R832" i="4"/>
  <c r="R845" i="4"/>
  <c r="R848" i="4"/>
  <c r="R847" i="4"/>
  <c r="R954" i="4"/>
  <c r="R957" i="4"/>
  <c r="R970" i="4"/>
  <c r="R998" i="4"/>
  <c r="R228" i="4"/>
  <c r="R232" i="4"/>
  <c r="R252" i="4"/>
  <c r="R260" i="4"/>
  <c r="R269" i="4"/>
  <c r="R273" i="4"/>
  <c r="R277" i="4"/>
  <c r="R281" i="4"/>
  <c r="R285" i="4"/>
  <c r="R293" i="4"/>
  <c r="R301" i="4"/>
  <c r="R307" i="4"/>
  <c r="R311" i="4"/>
  <c r="R315" i="4"/>
  <c r="R319" i="4"/>
  <c r="R323" i="4"/>
  <c r="R346" i="4"/>
  <c r="R350" i="4"/>
  <c r="R354" i="4"/>
  <c r="R358" i="4"/>
  <c r="R362" i="4"/>
  <c r="R952" i="4"/>
  <c r="R390" i="4"/>
  <c r="R406" i="4"/>
  <c r="R410" i="4"/>
  <c r="R414" i="4"/>
  <c r="R418" i="4"/>
  <c r="R422" i="4"/>
  <c r="R438" i="4"/>
  <c r="R442" i="4"/>
  <c r="R1029" i="4"/>
  <c r="R466" i="4"/>
  <c r="R482" i="4"/>
  <c r="R513" i="4"/>
  <c r="R515" i="4"/>
  <c r="R530" i="4"/>
  <c r="R386" i="4"/>
  <c r="R553" i="4"/>
  <c r="R558" i="4"/>
  <c r="R561" i="4"/>
  <c r="R573" i="4"/>
  <c r="R575" i="4"/>
  <c r="R595" i="4"/>
  <c r="R602" i="4"/>
  <c r="R605" i="4"/>
  <c r="R610" i="4"/>
  <c r="R613" i="4"/>
  <c r="R625" i="4"/>
  <c r="R670" i="4"/>
  <c r="R674" i="4"/>
  <c r="R678" i="4"/>
  <c r="R710" i="4"/>
  <c r="R718" i="4"/>
  <c r="R46" i="4"/>
  <c r="R749" i="4"/>
  <c r="R761" i="4"/>
  <c r="R844" i="4"/>
  <c r="R928" i="4"/>
  <c r="R930" i="4"/>
  <c r="R932" i="4"/>
  <c r="R934" i="4"/>
  <c r="R964" i="4"/>
  <c r="R993" i="4"/>
  <c r="R995" i="4"/>
  <c r="R683" i="4"/>
  <c r="R870" i="4"/>
  <c r="R687" i="4"/>
  <c r="R689" i="4"/>
  <c r="R691" i="4"/>
  <c r="R693" i="4"/>
  <c r="R695" i="4"/>
  <c r="R697" i="4"/>
  <c r="R699" i="4"/>
  <c r="R779" i="4"/>
  <c r="R798" i="4"/>
  <c r="R805" i="4"/>
  <c r="R818" i="4"/>
  <c r="R819" i="4"/>
  <c r="R840" i="4"/>
  <c r="R852" i="4"/>
  <c r="R853" i="4"/>
  <c r="R863" i="4"/>
  <c r="R570" i="4"/>
  <c r="R878" i="4"/>
  <c r="R955" i="4"/>
  <c r="R962" i="4"/>
  <c r="R991" i="4"/>
  <c r="R1000" i="4"/>
  <c r="R1034" i="4"/>
  <c r="R1042" i="4"/>
  <c r="R747" i="4"/>
  <c r="R751" i="4"/>
  <c r="R755" i="4"/>
  <c r="R794" i="4"/>
  <c r="R809" i="4"/>
  <c r="R813" i="4"/>
  <c r="R817" i="4"/>
  <c r="R822" i="4"/>
  <c r="R823" i="4"/>
  <c r="R836" i="4"/>
  <c r="R856" i="4"/>
  <c r="R857" i="4"/>
  <c r="R862" i="4"/>
  <c r="R875" i="4"/>
  <c r="R938" i="4"/>
  <c r="R1133" i="4"/>
  <c r="R942" i="4"/>
  <c r="R944" i="4"/>
  <c r="R946" i="4"/>
  <c r="R951" i="4"/>
  <c r="R958" i="4"/>
  <c r="R967" i="4"/>
  <c r="R996" i="4"/>
  <c r="R1013" i="4"/>
  <c r="R1015" i="4"/>
  <c r="R1020" i="4"/>
  <c r="R1019" i="4"/>
  <c r="R1028" i="4"/>
  <c r="R1031" i="4"/>
  <c r="R1036" i="4"/>
  <c r="R1039" i="4"/>
  <c r="R1044" i="4"/>
  <c r="R1070" i="4"/>
  <c r="R1074" i="4"/>
  <c r="R1078" i="4"/>
  <c r="R1082" i="4"/>
  <c r="R1086" i="4"/>
  <c r="R855" i="4"/>
  <c r="R860" i="4"/>
  <c r="R861" i="4"/>
  <c r="R882" i="4"/>
  <c r="R884" i="4"/>
  <c r="R1005" i="4"/>
  <c r="R1007" i="4"/>
  <c r="R1009" i="4"/>
  <c r="R1012" i="4"/>
  <c r="R1021" i="4"/>
  <c r="R1022" i="4"/>
  <c r="R1090" i="4"/>
  <c r="R929" i="4"/>
  <c r="R1094" i="4"/>
  <c r="R1096" i="4"/>
  <c r="R1098" i="4"/>
  <c r="R1100" i="4"/>
  <c r="R1102" i="4"/>
  <c r="R1104" i="4"/>
  <c r="R1106" i="4"/>
  <c r="R1108" i="4"/>
  <c r="R1132" i="4"/>
  <c r="R1134" i="4"/>
  <c r="R1136" i="4"/>
  <c r="R1138" i="4"/>
  <c r="R44" i="4"/>
  <c r="R290" i="4"/>
  <c r="R48" i="4"/>
  <c r="R50" i="4"/>
  <c r="R52" i="4"/>
  <c r="R54" i="4"/>
  <c r="R56" i="4"/>
  <c r="R58" i="4"/>
  <c r="R60" i="4"/>
  <c r="R62" i="4"/>
  <c r="R86" i="4"/>
  <c r="R88" i="4"/>
  <c r="R90" i="4"/>
  <c r="R92" i="4"/>
  <c r="R94" i="4"/>
  <c r="R96" i="4"/>
  <c r="R98" i="4"/>
  <c r="R100" i="4"/>
  <c r="R102" i="4"/>
  <c r="R104" i="4"/>
  <c r="R128" i="4"/>
  <c r="R130" i="4"/>
  <c r="R132" i="4"/>
  <c r="R134" i="4"/>
  <c r="R136" i="4"/>
  <c r="R138" i="4"/>
  <c r="R140" i="4"/>
  <c r="R142" i="4"/>
  <c r="R144" i="4"/>
  <c r="R168" i="4"/>
  <c r="R170" i="4"/>
  <c r="R172" i="4"/>
  <c r="R174" i="4"/>
  <c r="R176" i="4"/>
  <c r="R178" i="4"/>
  <c r="R255" i="4"/>
  <c r="R259" i="4"/>
  <c r="R263" i="4"/>
  <c r="R495" i="4"/>
  <c r="R298" i="4"/>
  <c r="R781" i="4"/>
  <c r="R782" i="4"/>
  <c r="R328" i="4"/>
  <c r="R332" i="4"/>
  <c r="R336" i="4"/>
  <c r="R340" i="4"/>
  <c r="R349" i="4"/>
  <c r="R353" i="4"/>
  <c r="R357" i="4"/>
  <c r="R361" i="4"/>
  <c r="R366" i="4"/>
  <c r="R370" i="4"/>
  <c r="R374" i="4"/>
  <c r="R378" i="4"/>
  <c r="R387" i="4"/>
  <c r="R391" i="4"/>
  <c r="R396" i="4"/>
  <c r="R400" i="4"/>
  <c r="R409" i="4"/>
  <c r="R413" i="4"/>
  <c r="R417" i="4"/>
  <c r="R421" i="4"/>
  <c r="R430" i="4"/>
  <c r="R434" i="4"/>
  <c r="R1006" i="4"/>
  <c r="R443" i="4"/>
  <c r="R448" i="4"/>
  <c r="R452" i="4"/>
  <c r="R456" i="4"/>
  <c r="R461" i="4"/>
  <c r="R465" i="4"/>
  <c r="R474" i="4"/>
  <c r="R478" i="4"/>
  <c r="R483" i="4"/>
  <c r="R493" i="4"/>
  <c r="R497" i="4"/>
  <c r="R503" i="4"/>
  <c r="R514" i="4"/>
  <c r="R664" i="4"/>
  <c r="R533" i="4"/>
  <c r="R544" i="4"/>
  <c r="R555" i="4"/>
  <c r="R563" i="4"/>
  <c r="R574" i="4"/>
  <c r="R585" i="4"/>
  <c r="R588" i="4"/>
  <c r="R596" i="4"/>
  <c r="R599" i="4"/>
  <c r="R607" i="4"/>
  <c r="R615" i="4"/>
  <c r="R626" i="4"/>
  <c r="R634" i="4"/>
  <c r="R645" i="4"/>
  <c r="R653" i="4"/>
  <c r="R294" i="4"/>
  <c r="R302" i="4"/>
  <c r="R253" i="4"/>
  <c r="R257" i="4"/>
  <c r="R261" i="4"/>
  <c r="R265" i="4"/>
  <c r="R288" i="4"/>
  <c r="R292" i="4"/>
  <c r="R296" i="4"/>
  <c r="R300" i="4"/>
  <c r="R304" i="4"/>
  <c r="R327" i="4"/>
  <c r="R502" i="4"/>
  <c r="R524" i="4"/>
  <c r="R532" i="4"/>
  <c r="R554" i="4"/>
  <c r="R562" i="4"/>
  <c r="R584" i="4"/>
  <c r="R606" i="4"/>
  <c r="R614" i="4"/>
  <c r="R644" i="4"/>
  <c r="R652" i="4"/>
  <c r="R849" i="4"/>
  <c r="R890" i="4"/>
  <c r="R330" i="4"/>
  <c r="R334" i="4"/>
  <c r="R338" i="4"/>
  <c r="R342" i="4"/>
  <c r="R347" i="4"/>
  <c r="R351" i="4"/>
  <c r="R355" i="4"/>
  <c r="R359" i="4"/>
  <c r="R368" i="4"/>
  <c r="R372" i="4"/>
  <c r="R376" i="4"/>
  <c r="R380" i="4"/>
  <c r="R385" i="4"/>
  <c r="R389" i="4"/>
  <c r="R398" i="4"/>
  <c r="R402" i="4"/>
  <c r="R407" i="4"/>
  <c r="R411" i="4"/>
  <c r="R415" i="4"/>
  <c r="R419" i="4"/>
  <c r="R423" i="4"/>
  <c r="R428" i="4"/>
  <c r="R432" i="4"/>
  <c r="R437" i="4"/>
  <c r="R441" i="4"/>
  <c r="R445" i="4"/>
  <c r="R601" i="4"/>
  <c r="R454" i="4"/>
  <c r="R463" i="4"/>
  <c r="R467" i="4"/>
  <c r="R472" i="4"/>
  <c r="R476" i="4"/>
  <c r="R485" i="4"/>
  <c r="R488" i="4"/>
  <c r="R622" i="4"/>
  <c r="R499" i="4"/>
  <c r="R504" i="4"/>
  <c r="R643" i="4"/>
  <c r="R518" i="4"/>
  <c r="R526" i="4"/>
  <c r="R529" i="4"/>
  <c r="R534" i="4"/>
  <c r="R1092" i="4"/>
  <c r="R548" i="4"/>
  <c r="R551" i="4"/>
  <c r="R556" i="4"/>
  <c r="R559" i="4"/>
  <c r="R564" i="4"/>
  <c r="R705" i="4"/>
  <c r="R578" i="4"/>
  <c r="R581" i="4"/>
  <c r="R592" i="4"/>
  <c r="R600" i="4"/>
  <c r="R603" i="4"/>
  <c r="R608" i="4"/>
  <c r="R611" i="4"/>
  <c r="R616" i="4"/>
  <c r="R807" i="4"/>
  <c r="R630" i="4"/>
  <c r="R638" i="4"/>
  <c r="R641" i="4"/>
  <c r="R646" i="4"/>
  <c r="R649" i="4"/>
  <c r="R654" i="4"/>
  <c r="R657" i="4"/>
  <c r="R811" i="4"/>
  <c r="R812" i="4"/>
  <c r="R659" i="4"/>
  <c r="R684" i="4"/>
  <c r="R686" i="4"/>
  <c r="R688" i="4"/>
  <c r="R690" i="4"/>
  <c r="R692" i="4"/>
  <c r="R694" i="4"/>
  <c r="R696" i="4"/>
  <c r="R698" i="4"/>
  <c r="R700" i="4"/>
  <c r="R723" i="4"/>
  <c r="R408" i="4"/>
  <c r="R727" i="4"/>
  <c r="R729" i="4"/>
  <c r="R731" i="4"/>
  <c r="R733" i="4"/>
  <c r="R735" i="4"/>
  <c r="R737" i="4"/>
  <c r="R739" i="4"/>
  <c r="R741" i="4"/>
  <c r="R765" i="4"/>
  <c r="R429" i="4"/>
  <c r="R769" i="4"/>
  <c r="R771" i="4"/>
  <c r="R773" i="4"/>
  <c r="R778" i="4"/>
  <c r="R67" i="4"/>
  <c r="R808" i="4"/>
  <c r="R799" i="4"/>
  <c r="R837" i="4"/>
  <c r="R879" i="4"/>
  <c r="R785" i="4"/>
  <c r="R789" i="4"/>
  <c r="R793" i="4"/>
  <c r="R797" i="4"/>
  <c r="R801" i="4"/>
  <c r="R827" i="4"/>
  <c r="R831" i="4"/>
  <c r="R835" i="4"/>
  <c r="R839" i="4"/>
  <c r="R843" i="4"/>
  <c r="R869" i="4"/>
  <c r="R873" i="4"/>
  <c r="R877" i="4"/>
  <c r="R881" i="4"/>
  <c r="R883" i="4"/>
  <c r="R788" i="4"/>
  <c r="R792" i="4"/>
  <c r="R796" i="4"/>
  <c r="R800" i="4"/>
  <c r="R830" i="4"/>
  <c r="R834" i="4"/>
  <c r="R838" i="4"/>
  <c r="R842" i="4"/>
  <c r="R868" i="4"/>
  <c r="R872" i="4"/>
  <c r="R876" i="4"/>
  <c r="R880" i="4"/>
  <c r="R1008" i="4"/>
  <c r="R1016" i="4"/>
  <c r="R1024" i="4"/>
  <c r="R909" i="4"/>
  <c r="R911" i="4"/>
  <c r="R913" i="4"/>
  <c r="R915" i="4"/>
  <c r="R917" i="4"/>
  <c r="R919" i="4"/>
  <c r="R921" i="4"/>
  <c r="R923" i="4"/>
  <c r="R939" i="4"/>
  <c r="R941" i="4"/>
  <c r="R943" i="4"/>
  <c r="R945" i="4"/>
  <c r="R947" i="4"/>
  <c r="R973" i="4"/>
  <c r="R685" i="4"/>
  <c r="R977" i="4"/>
  <c r="R979" i="4"/>
  <c r="R981" i="4"/>
  <c r="R983" i="4"/>
  <c r="R985" i="4"/>
  <c r="R1004" i="4"/>
  <c r="R149" i="4"/>
  <c r="R1091" i="4"/>
  <c r="R1093" i="4"/>
  <c r="R1095" i="4"/>
  <c r="R1097" i="4"/>
  <c r="R1099" i="4"/>
  <c r="R1101" i="4"/>
  <c r="R1103" i="4"/>
  <c r="R1105" i="4"/>
  <c r="R1107" i="4"/>
  <c r="R1049" i="4"/>
  <c r="R1051" i="4"/>
  <c r="R1053" i="4"/>
  <c r="R1055" i="4"/>
  <c r="R1057" i="4"/>
  <c r="R1059" i="4"/>
  <c r="R1061" i="4"/>
  <c r="R1063" i="4"/>
  <c r="R1065" i="4"/>
  <c r="R1131" i="4"/>
  <c r="R580" i="4"/>
  <c r="R1135" i="4"/>
  <c r="R1137" i="4"/>
  <c r="R1139" i="4"/>
  <c r="R1141" i="4"/>
  <c r="R1143" i="4"/>
  <c r="R1145" i="4"/>
  <c r="R1147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2" i="3"/>
  <c r="O1149" i="3"/>
  <c r="P1149" i="3" s="1"/>
  <c r="N1149" i="3"/>
  <c r="H1149" i="3"/>
  <c r="O1148" i="3"/>
  <c r="P1148" i="3" s="1"/>
  <c r="N1148" i="3"/>
  <c r="H1148" i="3"/>
  <c r="O1147" i="3"/>
  <c r="P1147" i="3" s="1"/>
  <c r="N1147" i="3"/>
  <c r="H1147" i="3"/>
  <c r="O1146" i="3"/>
  <c r="N1146" i="3"/>
  <c r="H1146" i="3"/>
  <c r="O1145" i="3"/>
  <c r="N1145" i="3"/>
  <c r="H1145" i="3"/>
  <c r="O1144" i="3"/>
  <c r="P1144" i="3" s="1"/>
  <c r="N1144" i="3"/>
  <c r="H1144" i="3"/>
  <c r="O1143" i="3"/>
  <c r="P1143" i="3" s="1"/>
  <c r="N1143" i="3"/>
  <c r="H1143" i="3"/>
  <c r="O1142" i="3"/>
  <c r="N1142" i="3"/>
  <c r="H1142" i="3"/>
  <c r="O1141" i="3"/>
  <c r="N1141" i="3"/>
  <c r="H1141" i="3"/>
  <c r="O1140" i="3"/>
  <c r="P1140" i="3" s="1"/>
  <c r="N1140" i="3"/>
  <c r="H1140" i="3"/>
  <c r="O1139" i="3"/>
  <c r="P1139" i="3" s="1"/>
  <c r="N1139" i="3"/>
  <c r="H1139" i="3"/>
  <c r="O1138" i="3"/>
  <c r="N1138" i="3"/>
  <c r="H1138" i="3"/>
  <c r="O1137" i="3"/>
  <c r="N1137" i="3"/>
  <c r="H1137" i="3"/>
  <c r="O1136" i="3"/>
  <c r="P1136" i="3" s="1"/>
  <c r="N1136" i="3"/>
  <c r="H1136" i="3"/>
  <c r="O1135" i="3"/>
  <c r="P1135" i="3" s="1"/>
  <c r="N1135" i="3"/>
  <c r="H1135" i="3"/>
  <c r="O1134" i="3"/>
  <c r="N1134" i="3"/>
  <c r="H1134" i="3"/>
  <c r="O1133" i="3"/>
  <c r="N1133" i="3"/>
  <c r="H1133" i="3"/>
  <c r="O1132" i="3"/>
  <c r="P1132" i="3" s="1"/>
  <c r="N1132" i="3"/>
  <c r="H1132" i="3"/>
  <c r="O1131" i="3"/>
  <c r="P1131" i="3" s="1"/>
  <c r="N1131" i="3"/>
  <c r="H1131" i="3"/>
  <c r="O1130" i="3"/>
  <c r="P1130" i="3" s="1"/>
  <c r="N1130" i="3"/>
  <c r="H1130" i="3"/>
  <c r="N1129" i="3"/>
  <c r="O1129" i="3" s="1"/>
  <c r="P1129" i="3" s="1"/>
  <c r="H1129" i="3"/>
  <c r="N1128" i="3"/>
  <c r="O1128" i="3" s="1"/>
  <c r="P1128" i="3" s="1"/>
  <c r="H1128" i="3"/>
  <c r="N1127" i="3"/>
  <c r="O1127" i="3" s="1"/>
  <c r="H1127" i="3"/>
  <c r="N1126" i="3"/>
  <c r="O1126" i="3" s="1"/>
  <c r="P1126" i="3" s="1"/>
  <c r="H1126" i="3"/>
  <c r="N1125" i="3"/>
  <c r="O1125" i="3" s="1"/>
  <c r="H1125" i="3"/>
  <c r="N1124" i="3"/>
  <c r="O1124" i="3" s="1"/>
  <c r="P1124" i="3" s="1"/>
  <c r="H1124" i="3"/>
  <c r="N1123" i="3"/>
  <c r="O1123" i="3" s="1"/>
  <c r="H1123" i="3"/>
  <c r="N1122" i="3"/>
  <c r="O1122" i="3" s="1"/>
  <c r="P1122" i="3" s="1"/>
  <c r="H1122" i="3"/>
  <c r="N1121" i="3"/>
  <c r="O1121" i="3" s="1"/>
  <c r="H1121" i="3"/>
  <c r="N1120" i="3"/>
  <c r="O1120" i="3" s="1"/>
  <c r="P1120" i="3" s="1"/>
  <c r="H1120" i="3"/>
  <c r="N1119" i="3"/>
  <c r="O1119" i="3" s="1"/>
  <c r="H1119" i="3"/>
  <c r="N1118" i="3"/>
  <c r="O1118" i="3" s="1"/>
  <c r="P1118" i="3" s="1"/>
  <c r="H1118" i="3"/>
  <c r="N1117" i="3"/>
  <c r="O1117" i="3" s="1"/>
  <c r="H1117" i="3"/>
  <c r="N1116" i="3"/>
  <c r="O1116" i="3" s="1"/>
  <c r="P1116" i="3" s="1"/>
  <c r="H1116" i="3"/>
  <c r="N1115" i="3"/>
  <c r="O1115" i="3" s="1"/>
  <c r="H1115" i="3"/>
  <c r="N1114" i="3"/>
  <c r="O1114" i="3" s="1"/>
  <c r="P1114" i="3" s="1"/>
  <c r="H1114" i="3"/>
  <c r="N1113" i="3"/>
  <c r="O1113" i="3" s="1"/>
  <c r="H1113" i="3"/>
  <c r="N1112" i="3"/>
  <c r="O1112" i="3" s="1"/>
  <c r="P1112" i="3" s="1"/>
  <c r="H1112" i="3"/>
  <c r="N1111" i="3"/>
  <c r="O1111" i="3" s="1"/>
  <c r="H1111" i="3"/>
  <c r="N1110" i="3"/>
  <c r="O1110" i="3" s="1"/>
  <c r="P1110" i="3" s="1"/>
  <c r="H1110" i="3"/>
  <c r="O1109" i="3"/>
  <c r="P1109" i="3" s="1"/>
  <c r="N1109" i="3"/>
  <c r="H1109" i="3"/>
  <c r="O1108" i="3"/>
  <c r="N1108" i="3"/>
  <c r="H1108" i="3"/>
  <c r="O1107" i="3"/>
  <c r="P1107" i="3" s="1"/>
  <c r="N1107" i="3"/>
  <c r="H1107" i="3"/>
  <c r="O1106" i="3"/>
  <c r="P1106" i="3" s="1"/>
  <c r="N1106" i="3"/>
  <c r="H1106" i="3"/>
  <c r="O1105" i="3"/>
  <c r="N1105" i="3"/>
  <c r="H1105" i="3"/>
  <c r="O1104" i="3"/>
  <c r="N1104" i="3"/>
  <c r="H1104" i="3"/>
  <c r="O1103" i="3"/>
  <c r="P1103" i="3" s="1"/>
  <c r="N1103" i="3"/>
  <c r="H1103" i="3"/>
  <c r="O1102" i="3"/>
  <c r="P1102" i="3" s="1"/>
  <c r="N1102" i="3"/>
  <c r="H1102" i="3"/>
  <c r="O1101" i="3"/>
  <c r="N1101" i="3"/>
  <c r="H1101" i="3"/>
  <c r="O1100" i="3"/>
  <c r="N1100" i="3"/>
  <c r="H1100" i="3"/>
  <c r="O1099" i="3"/>
  <c r="P1099" i="3" s="1"/>
  <c r="N1099" i="3"/>
  <c r="H1099" i="3"/>
  <c r="O1098" i="3"/>
  <c r="P1098" i="3" s="1"/>
  <c r="N1098" i="3"/>
  <c r="H1098" i="3"/>
  <c r="O1097" i="3"/>
  <c r="N1097" i="3"/>
  <c r="H1097" i="3"/>
  <c r="O1096" i="3"/>
  <c r="N1096" i="3"/>
  <c r="H1096" i="3"/>
  <c r="O1095" i="3"/>
  <c r="P1095" i="3" s="1"/>
  <c r="N1095" i="3"/>
  <c r="H1095" i="3"/>
  <c r="O1094" i="3"/>
  <c r="P1094" i="3" s="1"/>
  <c r="N1094" i="3"/>
  <c r="H1094" i="3"/>
  <c r="O1093" i="3"/>
  <c r="N1093" i="3"/>
  <c r="H1093" i="3"/>
  <c r="O1092" i="3"/>
  <c r="N1092" i="3"/>
  <c r="H1092" i="3"/>
  <c r="O1091" i="3"/>
  <c r="P1091" i="3" s="1"/>
  <c r="N1091" i="3"/>
  <c r="H1091" i="3"/>
  <c r="O1090" i="3"/>
  <c r="P1090" i="3" s="1"/>
  <c r="N1090" i="3"/>
  <c r="H1090" i="3"/>
  <c r="O1089" i="3"/>
  <c r="P1089" i="3" s="1"/>
  <c r="N1089" i="3"/>
  <c r="H1089" i="3"/>
  <c r="N1088" i="3"/>
  <c r="O1088" i="3" s="1"/>
  <c r="P1088" i="3" s="1"/>
  <c r="H1088" i="3"/>
  <c r="N1087" i="3"/>
  <c r="O1087" i="3" s="1"/>
  <c r="P1087" i="3" s="1"/>
  <c r="H1087" i="3"/>
  <c r="N1086" i="3"/>
  <c r="O1086" i="3" s="1"/>
  <c r="H1086" i="3"/>
  <c r="N1085" i="3"/>
  <c r="O1085" i="3" s="1"/>
  <c r="P1085" i="3" s="1"/>
  <c r="H1085" i="3"/>
  <c r="N1084" i="3"/>
  <c r="O1084" i="3" s="1"/>
  <c r="H1084" i="3"/>
  <c r="N1083" i="3"/>
  <c r="O1083" i="3" s="1"/>
  <c r="P1083" i="3" s="1"/>
  <c r="H1083" i="3"/>
  <c r="N1082" i="3"/>
  <c r="O1082" i="3" s="1"/>
  <c r="H1082" i="3"/>
  <c r="N1081" i="3"/>
  <c r="O1081" i="3" s="1"/>
  <c r="P1081" i="3" s="1"/>
  <c r="H1081" i="3"/>
  <c r="N1080" i="3"/>
  <c r="O1080" i="3" s="1"/>
  <c r="H1080" i="3"/>
  <c r="N1079" i="3"/>
  <c r="O1079" i="3" s="1"/>
  <c r="P1079" i="3" s="1"/>
  <c r="H1079" i="3"/>
  <c r="N1078" i="3"/>
  <c r="O1078" i="3" s="1"/>
  <c r="H1078" i="3"/>
  <c r="N1077" i="3"/>
  <c r="O1077" i="3" s="1"/>
  <c r="P1077" i="3" s="1"/>
  <c r="H1077" i="3"/>
  <c r="N1076" i="3"/>
  <c r="O1076" i="3" s="1"/>
  <c r="H1076" i="3"/>
  <c r="N1075" i="3"/>
  <c r="O1075" i="3" s="1"/>
  <c r="P1075" i="3" s="1"/>
  <c r="H1075" i="3"/>
  <c r="N1074" i="3"/>
  <c r="O1074" i="3" s="1"/>
  <c r="H1074" i="3"/>
  <c r="N1073" i="3"/>
  <c r="O1073" i="3" s="1"/>
  <c r="P1073" i="3" s="1"/>
  <c r="H1073" i="3"/>
  <c r="N1072" i="3"/>
  <c r="O1072" i="3" s="1"/>
  <c r="H1072" i="3"/>
  <c r="N1071" i="3"/>
  <c r="O1071" i="3" s="1"/>
  <c r="P1071" i="3" s="1"/>
  <c r="H1071" i="3"/>
  <c r="N1070" i="3"/>
  <c r="O1070" i="3" s="1"/>
  <c r="H1070" i="3"/>
  <c r="N1069" i="3"/>
  <c r="O1069" i="3" s="1"/>
  <c r="P1069" i="3" s="1"/>
  <c r="H1069" i="3"/>
  <c r="N1068" i="3"/>
  <c r="O1068" i="3" s="1"/>
  <c r="P1068" i="3" s="1"/>
  <c r="H1068" i="3"/>
  <c r="O1067" i="3"/>
  <c r="P1067" i="3" s="1"/>
  <c r="N1067" i="3"/>
  <c r="H1067" i="3"/>
  <c r="O1066" i="3"/>
  <c r="P1066" i="3" s="1"/>
  <c r="N1066" i="3"/>
  <c r="H1066" i="3"/>
  <c r="O1065" i="3"/>
  <c r="N1065" i="3"/>
  <c r="H1065" i="3"/>
  <c r="O1064" i="3"/>
  <c r="N1064" i="3"/>
  <c r="H1064" i="3"/>
  <c r="O1063" i="3"/>
  <c r="P1063" i="3" s="1"/>
  <c r="N1063" i="3"/>
  <c r="H1063" i="3"/>
  <c r="O1062" i="3"/>
  <c r="N1062" i="3"/>
  <c r="H1062" i="3"/>
  <c r="O1061" i="3"/>
  <c r="P1061" i="3" s="1"/>
  <c r="N1061" i="3"/>
  <c r="H1061" i="3"/>
  <c r="O1060" i="3"/>
  <c r="N1060" i="3"/>
  <c r="H1060" i="3"/>
  <c r="O1059" i="3"/>
  <c r="P1059" i="3" s="1"/>
  <c r="N1059" i="3"/>
  <c r="H1059" i="3"/>
  <c r="O1058" i="3"/>
  <c r="N1058" i="3"/>
  <c r="H1058" i="3"/>
  <c r="O1057" i="3"/>
  <c r="P1057" i="3" s="1"/>
  <c r="N1057" i="3"/>
  <c r="H1057" i="3"/>
  <c r="O1056" i="3"/>
  <c r="N1056" i="3"/>
  <c r="H1056" i="3"/>
  <c r="O1055" i="3"/>
  <c r="P1055" i="3" s="1"/>
  <c r="N1055" i="3"/>
  <c r="H1055" i="3"/>
  <c r="O1054" i="3"/>
  <c r="N1054" i="3"/>
  <c r="H1054" i="3"/>
  <c r="O1053" i="3"/>
  <c r="P1053" i="3" s="1"/>
  <c r="N1053" i="3"/>
  <c r="H1053" i="3"/>
  <c r="O1052" i="3"/>
  <c r="N1052" i="3"/>
  <c r="H1052" i="3"/>
  <c r="O1051" i="3"/>
  <c r="P1051" i="3" s="1"/>
  <c r="N1051" i="3"/>
  <c r="H1051" i="3"/>
  <c r="O1050" i="3"/>
  <c r="N1050" i="3"/>
  <c r="H1050" i="3"/>
  <c r="O1049" i="3"/>
  <c r="P1049" i="3" s="1"/>
  <c r="N1049" i="3"/>
  <c r="H1049" i="3"/>
  <c r="O1048" i="3"/>
  <c r="N1048" i="3"/>
  <c r="H1048" i="3"/>
  <c r="O1047" i="3"/>
  <c r="P1047" i="3" s="1"/>
  <c r="N1047" i="3"/>
  <c r="H1047" i="3"/>
  <c r="N1046" i="3"/>
  <c r="O1046" i="3" s="1"/>
  <c r="P1046" i="3" s="1"/>
  <c r="H1046" i="3"/>
  <c r="N1045" i="3"/>
  <c r="O1045" i="3" s="1"/>
  <c r="P1045" i="3" s="1"/>
  <c r="H1045" i="3"/>
  <c r="N1044" i="3"/>
  <c r="O1044" i="3" s="1"/>
  <c r="H1044" i="3"/>
  <c r="N1043" i="3"/>
  <c r="O1043" i="3" s="1"/>
  <c r="P1043" i="3" s="1"/>
  <c r="H1043" i="3"/>
  <c r="N1042" i="3"/>
  <c r="O1042" i="3" s="1"/>
  <c r="H1042" i="3"/>
  <c r="N1041" i="3"/>
  <c r="O1041" i="3" s="1"/>
  <c r="P1041" i="3" s="1"/>
  <c r="H1041" i="3"/>
  <c r="N1040" i="3"/>
  <c r="O1040" i="3" s="1"/>
  <c r="H1040" i="3"/>
  <c r="N1039" i="3"/>
  <c r="O1039" i="3" s="1"/>
  <c r="P1039" i="3" s="1"/>
  <c r="H1039" i="3"/>
  <c r="N1038" i="3"/>
  <c r="O1038" i="3" s="1"/>
  <c r="H1038" i="3"/>
  <c r="N1037" i="3"/>
  <c r="O1037" i="3" s="1"/>
  <c r="P1037" i="3" s="1"/>
  <c r="H1037" i="3"/>
  <c r="N1036" i="3"/>
  <c r="O1036" i="3" s="1"/>
  <c r="H1036" i="3"/>
  <c r="N1035" i="3"/>
  <c r="O1035" i="3" s="1"/>
  <c r="P1035" i="3" s="1"/>
  <c r="H1035" i="3"/>
  <c r="N1034" i="3"/>
  <c r="O1034" i="3" s="1"/>
  <c r="H1034" i="3"/>
  <c r="N1033" i="3"/>
  <c r="O1033" i="3" s="1"/>
  <c r="P1033" i="3" s="1"/>
  <c r="H1033" i="3"/>
  <c r="N1032" i="3"/>
  <c r="O1032" i="3" s="1"/>
  <c r="H1032" i="3"/>
  <c r="N1031" i="3"/>
  <c r="O1031" i="3" s="1"/>
  <c r="P1031" i="3" s="1"/>
  <c r="H1031" i="3"/>
  <c r="N1030" i="3"/>
  <c r="O1030" i="3" s="1"/>
  <c r="H1030" i="3"/>
  <c r="N1029" i="3"/>
  <c r="O1029" i="3" s="1"/>
  <c r="P1029" i="3" s="1"/>
  <c r="H1029" i="3"/>
  <c r="N1028" i="3"/>
  <c r="O1028" i="3" s="1"/>
  <c r="H1028" i="3"/>
  <c r="N1027" i="3"/>
  <c r="O1027" i="3" s="1"/>
  <c r="P1027" i="3" s="1"/>
  <c r="H1027" i="3"/>
  <c r="N1026" i="3"/>
  <c r="O1026" i="3" s="1"/>
  <c r="P1026" i="3" s="1"/>
  <c r="H1026" i="3"/>
  <c r="O1025" i="3"/>
  <c r="P1025" i="3" s="1"/>
  <c r="N1025" i="3"/>
  <c r="H1025" i="3"/>
  <c r="O1024" i="3"/>
  <c r="N1024" i="3"/>
  <c r="H1024" i="3"/>
  <c r="O1023" i="3"/>
  <c r="P1023" i="3" s="1"/>
  <c r="N1023" i="3"/>
  <c r="H1023" i="3"/>
  <c r="O1022" i="3"/>
  <c r="N1022" i="3"/>
  <c r="H1022" i="3"/>
  <c r="O1021" i="3"/>
  <c r="P1021" i="3" s="1"/>
  <c r="N1021" i="3"/>
  <c r="H1021" i="3"/>
  <c r="O1020" i="3"/>
  <c r="N1020" i="3"/>
  <c r="H1020" i="3"/>
  <c r="O1019" i="3"/>
  <c r="P1019" i="3" s="1"/>
  <c r="N1019" i="3"/>
  <c r="H1019" i="3"/>
  <c r="O1018" i="3"/>
  <c r="N1018" i="3"/>
  <c r="H1018" i="3"/>
  <c r="O1017" i="3"/>
  <c r="P1017" i="3" s="1"/>
  <c r="N1017" i="3"/>
  <c r="H1017" i="3"/>
  <c r="O1016" i="3"/>
  <c r="N1016" i="3"/>
  <c r="H1016" i="3"/>
  <c r="O1015" i="3"/>
  <c r="P1015" i="3" s="1"/>
  <c r="N1015" i="3"/>
  <c r="H1015" i="3"/>
  <c r="O1014" i="3"/>
  <c r="N1014" i="3"/>
  <c r="H1014" i="3"/>
  <c r="O1013" i="3"/>
  <c r="P1013" i="3" s="1"/>
  <c r="N1013" i="3"/>
  <c r="H1013" i="3"/>
  <c r="O1012" i="3"/>
  <c r="N1012" i="3"/>
  <c r="H1012" i="3"/>
  <c r="O1011" i="3"/>
  <c r="P1011" i="3" s="1"/>
  <c r="N1011" i="3"/>
  <c r="H1011" i="3"/>
  <c r="O1010" i="3"/>
  <c r="N1010" i="3"/>
  <c r="H1010" i="3"/>
  <c r="O1009" i="3"/>
  <c r="P1009" i="3" s="1"/>
  <c r="N1009" i="3"/>
  <c r="H1009" i="3"/>
  <c r="O1008" i="3"/>
  <c r="N1008" i="3"/>
  <c r="H1008" i="3"/>
  <c r="O1007" i="3"/>
  <c r="P1007" i="3" s="1"/>
  <c r="N1007" i="3"/>
  <c r="H1007" i="3"/>
  <c r="O1006" i="3"/>
  <c r="N1006" i="3"/>
  <c r="H1006" i="3"/>
  <c r="O1005" i="3"/>
  <c r="P1005" i="3" s="1"/>
  <c r="N1005" i="3"/>
  <c r="H1005" i="3"/>
  <c r="O1004" i="3"/>
  <c r="N1004" i="3"/>
  <c r="H1004" i="3"/>
  <c r="O1003" i="3"/>
  <c r="P1003" i="3" s="1"/>
  <c r="N1003" i="3"/>
  <c r="H1003" i="3"/>
  <c r="P1002" i="3"/>
  <c r="N1002" i="3"/>
  <c r="O1002" i="3" s="1"/>
  <c r="H1002" i="3"/>
  <c r="N1001" i="3"/>
  <c r="O1001" i="3" s="1"/>
  <c r="H1001" i="3"/>
  <c r="N1000" i="3"/>
  <c r="O1000" i="3" s="1"/>
  <c r="H1000" i="3"/>
  <c r="N999" i="3"/>
  <c r="O999" i="3" s="1"/>
  <c r="P999" i="3" s="1"/>
  <c r="H999" i="3"/>
  <c r="N998" i="3"/>
  <c r="O998" i="3" s="1"/>
  <c r="H998" i="3"/>
  <c r="P997" i="3"/>
  <c r="N997" i="3"/>
  <c r="O997" i="3" s="1"/>
  <c r="P998" i="3" s="1"/>
  <c r="H997" i="3"/>
  <c r="N996" i="3"/>
  <c r="O996" i="3" s="1"/>
  <c r="P996" i="3" s="1"/>
  <c r="H996" i="3"/>
  <c r="N995" i="3"/>
  <c r="O995" i="3" s="1"/>
  <c r="P995" i="3" s="1"/>
  <c r="H995" i="3"/>
  <c r="N994" i="3"/>
  <c r="O994" i="3" s="1"/>
  <c r="H994" i="3"/>
  <c r="N993" i="3"/>
  <c r="O993" i="3" s="1"/>
  <c r="P994" i="3" s="1"/>
  <c r="H993" i="3"/>
  <c r="N992" i="3"/>
  <c r="O992" i="3" s="1"/>
  <c r="P992" i="3" s="1"/>
  <c r="H992" i="3"/>
  <c r="N991" i="3"/>
  <c r="O991" i="3" s="1"/>
  <c r="P991" i="3" s="1"/>
  <c r="H991" i="3"/>
  <c r="N990" i="3"/>
  <c r="O990" i="3" s="1"/>
  <c r="H990" i="3"/>
  <c r="P989" i="3"/>
  <c r="N989" i="3"/>
  <c r="O989" i="3" s="1"/>
  <c r="P990" i="3" s="1"/>
  <c r="H989" i="3"/>
  <c r="N988" i="3"/>
  <c r="O988" i="3" s="1"/>
  <c r="P988" i="3" s="1"/>
  <c r="H988" i="3"/>
  <c r="N987" i="3"/>
  <c r="O987" i="3" s="1"/>
  <c r="P987" i="3" s="1"/>
  <c r="H987" i="3"/>
  <c r="N986" i="3"/>
  <c r="O986" i="3" s="1"/>
  <c r="P986" i="3" s="1"/>
  <c r="H986" i="3"/>
  <c r="N985" i="3"/>
  <c r="O985" i="3" s="1"/>
  <c r="P985" i="3" s="1"/>
  <c r="H985" i="3"/>
  <c r="N984" i="3"/>
  <c r="O984" i="3" s="1"/>
  <c r="H984" i="3"/>
  <c r="N983" i="3"/>
  <c r="O983" i="3" s="1"/>
  <c r="P983" i="3" s="1"/>
  <c r="H983" i="3"/>
  <c r="N982" i="3"/>
  <c r="O982" i="3" s="1"/>
  <c r="H982" i="3"/>
  <c r="N981" i="3"/>
  <c r="O981" i="3" s="1"/>
  <c r="P981" i="3" s="1"/>
  <c r="H981" i="3"/>
  <c r="N980" i="3"/>
  <c r="O980" i="3" s="1"/>
  <c r="H980" i="3"/>
  <c r="N979" i="3"/>
  <c r="O979" i="3" s="1"/>
  <c r="P979" i="3" s="1"/>
  <c r="H979" i="3"/>
  <c r="N978" i="3"/>
  <c r="O978" i="3" s="1"/>
  <c r="H978" i="3"/>
  <c r="N977" i="3"/>
  <c r="O977" i="3" s="1"/>
  <c r="P977" i="3" s="1"/>
  <c r="H977" i="3"/>
  <c r="N976" i="3"/>
  <c r="O976" i="3" s="1"/>
  <c r="H976" i="3"/>
  <c r="N975" i="3"/>
  <c r="O975" i="3" s="1"/>
  <c r="P975" i="3" s="1"/>
  <c r="H975" i="3"/>
  <c r="N974" i="3"/>
  <c r="O974" i="3" s="1"/>
  <c r="H974" i="3"/>
  <c r="N973" i="3"/>
  <c r="O973" i="3" s="1"/>
  <c r="P973" i="3" s="1"/>
  <c r="H973" i="3"/>
  <c r="N972" i="3"/>
  <c r="O972" i="3" s="1"/>
  <c r="P972" i="3" s="1"/>
  <c r="H972" i="3"/>
  <c r="P971" i="3"/>
  <c r="N971" i="3"/>
  <c r="O971" i="3" s="1"/>
  <c r="H971" i="3"/>
  <c r="N970" i="3"/>
  <c r="O970" i="3" s="1"/>
  <c r="P970" i="3" s="1"/>
  <c r="H970" i="3"/>
  <c r="N969" i="3"/>
  <c r="O969" i="3" s="1"/>
  <c r="H969" i="3"/>
  <c r="N968" i="3"/>
  <c r="O968" i="3" s="1"/>
  <c r="P968" i="3" s="1"/>
  <c r="H968" i="3"/>
  <c r="N967" i="3"/>
  <c r="O967" i="3" s="1"/>
  <c r="H967" i="3"/>
  <c r="N966" i="3"/>
  <c r="O966" i="3" s="1"/>
  <c r="P966" i="3" s="1"/>
  <c r="H966" i="3"/>
  <c r="N965" i="3"/>
  <c r="O965" i="3" s="1"/>
  <c r="H965" i="3"/>
  <c r="N964" i="3"/>
  <c r="O964" i="3" s="1"/>
  <c r="P964" i="3" s="1"/>
  <c r="H964" i="3"/>
  <c r="N963" i="3"/>
  <c r="O963" i="3" s="1"/>
  <c r="H963" i="3"/>
  <c r="N962" i="3"/>
  <c r="O962" i="3" s="1"/>
  <c r="P962" i="3" s="1"/>
  <c r="H962" i="3"/>
  <c r="N961" i="3"/>
  <c r="O961" i="3" s="1"/>
  <c r="H961" i="3"/>
  <c r="N960" i="3"/>
  <c r="O960" i="3" s="1"/>
  <c r="P960" i="3" s="1"/>
  <c r="H960" i="3"/>
  <c r="N959" i="3"/>
  <c r="O959" i="3" s="1"/>
  <c r="H959" i="3"/>
  <c r="N958" i="3"/>
  <c r="O958" i="3" s="1"/>
  <c r="P958" i="3" s="1"/>
  <c r="H958" i="3"/>
  <c r="N957" i="3"/>
  <c r="O957" i="3" s="1"/>
  <c r="H957" i="3"/>
  <c r="N956" i="3"/>
  <c r="O956" i="3" s="1"/>
  <c r="P956" i="3" s="1"/>
  <c r="H956" i="3"/>
  <c r="N955" i="3"/>
  <c r="O955" i="3" s="1"/>
  <c r="H955" i="3"/>
  <c r="N954" i="3"/>
  <c r="O954" i="3" s="1"/>
  <c r="P954" i="3" s="1"/>
  <c r="H954" i="3"/>
  <c r="N953" i="3"/>
  <c r="O953" i="3" s="1"/>
  <c r="H953" i="3"/>
  <c r="N952" i="3"/>
  <c r="O952" i="3" s="1"/>
  <c r="P952" i="3" s="1"/>
  <c r="H952" i="3"/>
  <c r="N951" i="3"/>
  <c r="O951" i="3" s="1"/>
  <c r="H951" i="3"/>
  <c r="N950" i="3"/>
  <c r="O950" i="3" s="1"/>
  <c r="P950" i="3" s="1"/>
  <c r="H950" i="3"/>
  <c r="N949" i="3"/>
  <c r="O949" i="3" s="1"/>
  <c r="P949" i="3" s="1"/>
  <c r="H949" i="3"/>
  <c r="P948" i="3"/>
  <c r="O948" i="3"/>
  <c r="N948" i="3"/>
  <c r="H948" i="3"/>
  <c r="P947" i="3"/>
  <c r="O947" i="3"/>
  <c r="N947" i="3"/>
  <c r="H947" i="3"/>
  <c r="P946" i="3"/>
  <c r="O946" i="3"/>
  <c r="N946" i="3"/>
  <c r="H946" i="3"/>
  <c r="P945" i="3"/>
  <c r="O945" i="3"/>
  <c r="N945" i="3"/>
  <c r="H945" i="3"/>
  <c r="P944" i="3"/>
  <c r="O944" i="3"/>
  <c r="N944" i="3"/>
  <c r="H944" i="3"/>
  <c r="P943" i="3"/>
  <c r="O943" i="3"/>
  <c r="N943" i="3"/>
  <c r="H943" i="3"/>
  <c r="P942" i="3"/>
  <c r="O942" i="3"/>
  <c r="N942" i="3"/>
  <c r="H942" i="3"/>
  <c r="P941" i="3"/>
  <c r="O941" i="3"/>
  <c r="N941" i="3"/>
  <c r="H941" i="3"/>
  <c r="P940" i="3"/>
  <c r="O940" i="3"/>
  <c r="N940" i="3"/>
  <c r="H940" i="3"/>
  <c r="P939" i="3"/>
  <c r="O939" i="3"/>
  <c r="N939" i="3"/>
  <c r="H939" i="3"/>
  <c r="P938" i="3"/>
  <c r="O938" i="3"/>
  <c r="N938" i="3"/>
  <c r="H938" i="3"/>
  <c r="P937" i="3"/>
  <c r="Q948" i="3" s="1"/>
  <c r="R948" i="3" s="1"/>
  <c r="O937" i="3"/>
  <c r="N937" i="3"/>
  <c r="H937" i="3"/>
  <c r="N936" i="3"/>
  <c r="O936" i="3" s="1"/>
  <c r="P936" i="3" s="1"/>
  <c r="H936" i="3"/>
  <c r="N935" i="3"/>
  <c r="O935" i="3" s="1"/>
  <c r="P935" i="3" s="1"/>
  <c r="H935" i="3"/>
  <c r="O934" i="3"/>
  <c r="N934" i="3"/>
  <c r="H934" i="3"/>
  <c r="N933" i="3"/>
  <c r="O933" i="3" s="1"/>
  <c r="P933" i="3" s="1"/>
  <c r="H933" i="3"/>
  <c r="O932" i="3"/>
  <c r="P932" i="3" s="1"/>
  <c r="N932" i="3"/>
  <c r="H932" i="3"/>
  <c r="N931" i="3"/>
  <c r="O931" i="3" s="1"/>
  <c r="P931" i="3" s="1"/>
  <c r="H931" i="3"/>
  <c r="O930" i="3"/>
  <c r="N930" i="3"/>
  <c r="H930" i="3"/>
  <c r="N929" i="3"/>
  <c r="O929" i="3" s="1"/>
  <c r="H929" i="3"/>
  <c r="O928" i="3"/>
  <c r="P928" i="3" s="1"/>
  <c r="N928" i="3"/>
  <c r="H928" i="3"/>
  <c r="N927" i="3"/>
  <c r="O927" i="3" s="1"/>
  <c r="P927" i="3" s="1"/>
  <c r="H927" i="3"/>
  <c r="O926" i="3"/>
  <c r="P926" i="3" s="1"/>
  <c r="N926" i="3"/>
  <c r="H926" i="3"/>
  <c r="P925" i="3"/>
  <c r="O925" i="3"/>
  <c r="N925" i="3"/>
  <c r="H925" i="3"/>
  <c r="P924" i="3"/>
  <c r="O924" i="3"/>
  <c r="N924" i="3"/>
  <c r="H924" i="3"/>
  <c r="P923" i="3"/>
  <c r="O923" i="3"/>
  <c r="N923" i="3"/>
  <c r="H923" i="3"/>
  <c r="P922" i="3"/>
  <c r="O922" i="3"/>
  <c r="N922" i="3"/>
  <c r="H922" i="3"/>
  <c r="P921" i="3"/>
  <c r="O921" i="3"/>
  <c r="N921" i="3"/>
  <c r="H921" i="3"/>
  <c r="P920" i="3"/>
  <c r="O920" i="3"/>
  <c r="N920" i="3"/>
  <c r="H920" i="3"/>
  <c r="P919" i="3"/>
  <c r="O919" i="3"/>
  <c r="N919" i="3"/>
  <c r="H919" i="3"/>
  <c r="P918" i="3"/>
  <c r="O918" i="3"/>
  <c r="N918" i="3"/>
  <c r="H918" i="3"/>
  <c r="P917" i="3"/>
  <c r="O917" i="3"/>
  <c r="N917" i="3"/>
  <c r="H917" i="3"/>
  <c r="P916" i="3"/>
  <c r="O916" i="3"/>
  <c r="N916" i="3"/>
  <c r="H916" i="3"/>
  <c r="P915" i="3"/>
  <c r="O915" i="3"/>
  <c r="N915" i="3"/>
  <c r="H915" i="3"/>
  <c r="P914" i="3"/>
  <c r="O914" i="3"/>
  <c r="N914" i="3"/>
  <c r="H914" i="3"/>
  <c r="P913" i="3"/>
  <c r="O913" i="3"/>
  <c r="N913" i="3"/>
  <c r="H913" i="3"/>
  <c r="P912" i="3"/>
  <c r="O912" i="3"/>
  <c r="N912" i="3"/>
  <c r="H912" i="3"/>
  <c r="P911" i="3"/>
  <c r="O911" i="3"/>
  <c r="N911" i="3"/>
  <c r="H911" i="3"/>
  <c r="P910" i="3"/>
  <c r="O910" i="3"/>
  <c r="N910" i="3"/>
  <c r="H910" i="3"/>
  <c r="P909" i="3"/>
  <c r="O909" i="3"/>
  <c r="N909" i="3"/>
  <c r="H909" i="3"/>
  <c r="P908" i="3"/>
  <c r="O908" i="3"/>
  <c r="N908" i="3"/>
  <c r="H908" i="3"/>
  <c r="P907" i="3"/>
  <c r="Q925" i="3" s="1"/>
  <c r="R925" i="3" s="1"/>
  <c r="O907" i="3"/>
  <c r="N907" i="3"/>
  <c r="H907" i="3"/>
  <c r="O906" i="3"/>
  <c r="P906" i="3" s="1"/>
  <c r="N906" i="3"/>
  <c r="H906" i="3"/>
  <c r="N905" i="3"/>
  <c r="O905" i="3" s="1"/>
  <c r="P905" i="3" s="1"/>
  <c r="H905" i="3"/>
  <c r="O904" i="3"/>
  <c r="N904" i="3"/>
  <c r="H904" i="3"/>
  <c r="N903" i="3"/>
  <c r="O903" i="3" s="1"/>
  <c r="P903" i="3" s="1"/>
  <c r="H903" i="3"/>
  <c r="O902" i="3"/>
  <c r="P902" i="3" s="1"/>
  <c r="N902" i="3"/>
  <c r="H902" i="3"/>
  <c r="N901" i="3"/>
  <c r="O901" i="3" s="1"/>
  <c r="P901" i="3" s="1"/>
  <c r="H901" i="3"/>
  <c r="O900" i="3"/>
  <c r="N900" i="3"/>
  <c r="H900" i="3"/>
  <c r="N899" i="3"/>
  <c r="O899" i="3" s="1"/>
  <c r="H899" i="3"/>
  <c r="O898" i="3"/>
  <c r="P898" i="3" s="1"/>
  <c r="N898" i="3"/>
  <c r="H898" i="3"/>
  <c r="N897" i="3"/>
  <c r="O897" i="3" s="1"/>
  <c r="P897" i="3" s="1"/>
  <c r="H897" i="3"/>
  <c r="O896" i="3"/>
  <c r="N896" i="3"/>
  <c r="H896" i="3"/>
  <c r="N895" i="3"/>
  <c r="O895" i="3" s="1"/>
  <c r="P895" i="3" s="1"/>
  <c r="H895" i="3"/>
  <c r="O894" i="3"/>
  <c r="P894" i="3" s="1"/>
  <c r="N894" i="3"/>
  <c r="H894" i="3"/>
  <c r="N893" i="3"/>
  <c r="O893" i="3" s="1"/>
  <c r="P893" i="3" s="1"/>
  <c r="H893" i="3"/>
  <c r="O892" i="3"/>
  <c r="N892" i="3"/>
  <c r="H892" i="3"/>
  <c r="N891" i="3"/>
  <c r="O891" i="3" s="1"/>
  <c r="H891" i="3"/>
  <c r="O890" i="3"/>
  <c r="P890" i="3" s="1"/>
  <c r="N890" i="3"/>
  <c r="H890" i="3"/>
  <c r="N889" i="3"/>
  <c r="O889" i="3" s="1"/>
  <c r="P889" i="3" s="1"/>
  <c r="H889" i="3"/>
  <c r="O888" i="3"/>
  <c r="N888" i="3"/>
  <c r="H888" i="3"/>
  <c r="N887" i="3"/>
  <c r="O887" i="3" s="1"/>
  <c r="P887" i="3" s="1"/>
  <c r="H887" i="3"/>
  <c r="O886" i="3"/>
  <c r="P886" i="3" s="1"/>
  <c r="N886" i="3"/>
  <c r="H886" i="3"/>
  <c r="O885" i="3"/>
  <c r="P885" i="3" s="1"/>
  <c r="N885" i="3"/>
  <c r="H885" i="3"/>
  <c r="O884" i="3"/>
  <c r="P884" i="3" s="1"/>
  <c r="N884" i="3"/>
  <c r="H884" i="3"/>
  <c r="O883" i="3"/>
  <c r="P883" i="3" s="1"/>
  <c r="N883" i="3"/>
  <c r="H883" i="3"/>
  <c r="O882" i="3"/>
  <c r="P882" i="3" s="1"/>
  <c r="N882" i="3"/>
  <c r="H882" i="3"/>
  <c r="O881" i="3"/>
  <c r="P881" i="3" s="1"/>
  <c r="N881" i="3"/>
  <c r="H881" i="3"/>
  <c r="O880" i="3"/>
  <c r="P880" i="3" s="1"/>
  <c r="N880" i="3"/>
  <c r="H880" i="3"/>
  <c r="O879" i="3"/>
  <c r="P879" i="3" s="1"/>
  <c r="N879" i="3"/>
  <c r="H879" i="3"/>
  <c r="O878" i="3"/>
  <c r="P878" i="3" s="1"/>
  <c r="N878" i="3"/>
  <c r="H878" i="3"/>
  <c r="O877" i="3"/>
  <c r="P877" i="3" s="1"/>
  <c r="N877" i="3"/>
  <c r="H877" i="3"/>
  <c r="O876" i="3"/>
  <c r="N876" i="3"/>
  <c r="H876" i="3"/>
  <c r="O875" i="3"/>
  <c r="P875" i="3" s="1"/>
  <c r="N875" i="3"/>
  <c r="H875" i="3"/>
  <c r="O874" i="3"/>
  <c r="P874" i="3" s="1"/>
  <c r="N874" i="3"/>
  <c r="H874" i="3"/>
  <c r="O873" i="3"/>
  <c r="P873" i="3" s="1"/>
  <c r="N873" i="3"/>
  <c r="H873" i="3"/>
  <c r="O872" i="3"/>
  <c r="N872" i="3"/>
  <c r="H872" i="3"/>
  <c r="O871" i="3"/>
  <c r="P871" i="3" s="1"/>
  <c r="N871" i="3"/>
  <c r="H871" i="3"/>
  <c r="O870" i="3"/>
  <c r="P870" i="3" s="1"/>
  <c r="N870" i="3"/>
  <c r="H870" i="3"/>
  <c r="O869" i="3"/>
  <c r="P869" i="3" s="1"/>
  <c r="N869" i="3"/>
  <c r="H869" i="3"/>
  <c r="O868" i="3"/>
  <c r="N868" i="3"/>
  <c r="H868" i="3"/>
  <c r="O867" i="3"/>
  <c r="P867" i="3" s="1"/>
  <c r="N867" i="3"/>
  <c r="H867" i="3"/>
  <c r="O866" i="3"/>
  <c r="P866" i="3" s="1"/>
  <c r="N866" i="3"/>
  <c r="H866" i="3"/>
  <c r="O865" i="3"/>
  <c r="P865" i="3" s="1"/>
  <c r="N865" i="3"/>
  <c r="H865" i="3"/>
  <c r="O864" i="3"/>
  <c r="P864" i="3" s="1"/>
  <c r="N864" i="3"/>
  <c r="H864" i="3"/>
  <c r="O863" i="3"/>
  <c r="N863" i="3"/>
  <c r="H863" i="3"/>
  <c r="O862" i="3"/>
  <c r="P862" i="3" s="1"/>
  <c r="N862" i="3"/>
  <c r="H862" i="3"/>
  <c r="O861" i="3"/>
  <c r="P861" i="3" s="1"/>
  <c r="N861" i="3"/>
  <c r="H861" i="3"/>
  <c r="O860" i="3"/>
  <c r="P860" i="3" s="1"/>
  <c r="N860" i="3"/>
  <c r="H860" i="3"/>
  <c r="O859" i="3"/>
  <c r="N859" i="3"/>
  <c r="H859" i="3"/>
  <c r="O858" i="3"/>
  <c r="P858" i="3" s="1"/>
  <c r="N858" i="3"/>
  <c r="H858" i="3"/>
  <c r="O857" i="3"/>
  <c r="P857" i="3" s="1"/>
  <c r="N857" i="3"/>
  <c r="H857" i="3"/>
  <c r="O856" i="3"/>
  <c r="P856" i="3" s="1"/>
  <c r="N856" i="3"/>
  <c r="H856" i="3"/>
  <c r="O855" i="3"/>
  <c r="N855" i="3"/>
  <c r="H855" i="3"/>
  <c r="O854" i="3"/>
  <c r="P854" i="3" s="1"/>
  <c r="N854" i="3"/>
  <c r="H854" i="3"/>
  <c r="O853" i="3"/>
  <c r="P853" i="3" s="1"/>
  <c r="N853" i="3"/>
  <c r="H853" i="3"/>
  <c r="O852" i="3"/>
  <c r="P852" i="3" s="1"/>
  <c r="N852" i="3"/>
  <c r="H852" i="3"/>
  <c r="O851" i="3"/>
  <c r="N851" i="3"/>
  <c r="H851" i="3"/>
  <c r="O850" i="3"/>
  <c r="P850" i="3" s="1"/>
  <c r="N850" i="3"/>
  <c r="H850" i="3"/>
  <c r="O849" i="3"/>
  <c r="P849" i="3" s="1"/>
  <c r="N849" i="3"/>
  <c r="H849" i="3"/>
  <c r="O848" i="3"/>
  <c r="P848" i="3" s="1"/>
  <c r="N848" i="3"/>
  <c r="H848" i="3"/>
  <c r="O847" i="3"/>
  <c r="P847" i="3" s="1"/>
  <c r="N847" i="3"/>
  <c r="H847" i="3"/>
  <c r="O846" i="3"/>
  <c r="P846" i="3" s="1"/>
  <c r="N846" i="3"/>
  <c r="H846" i="3"/>
  <c r="O845" i="3"/>
  <c r="P845" i="3" s="1"/>
  <c r="N845" i="3"/>
  <c r="H845" i="3"/>
  <c r="O844" i="3"/>
  <c r="P844" i="3" s="1"/>
  <c r="N844" i="3"/>
  <c r="H844" i="3"/>
  <c r="O843" i="3"/>
  <c r="P843" i="3" s="1"/>
  <c r="N843" i="3"/>
  <c r="H843" i="3"/>
  <c r="O842" i="3"/>
  <c r="N842" i="3"/>
  <c r="H842" i="3"/>
  <c r="O841" i="3"/>
  <c r="P841" i="3" s="1"/>
  <c r="N841" i="3"/>
  <c r="H841" i="3"/>
  <c r="O840" i="3"/>
  <c r="P840" i="3" s="1"/>
  <c r="N840" i="3"/>
  <c r="H840" i="3"/>
  <c r="O839" i="3"/>
  <c r="P839" i="3" s="1"/>
  <c r="N839" i="3"/>
  <c r="H839" i="3"/>
  <c r="O838" i="3"/>
  <c r="N838" i="3"/>
  <c r="H838" i="3"/>
  <c r="O837" i="3"/>
  <c r="P837" i="3" s="1"/>
  <c r="N837" i="3"/>
  <c r="H837" i="3"/>
  <c r="O836" i="3"/>
  <c r="P836" i="3" s="1"/>
  <c r="N836" i="3"/>
  <c r="H836" i="3"/>
  <c r="O835" i="3"/>
  <c r="P835" i="3" s="1"/>
  <c r="N835" i="3"/>
  <c r="H835" i="3"/>
  <c r="O834" i="3"/>
  <c r="N834" i="3"/>
  <c r="H834" i="3"/>
  <c r="O833" i="3"/>
  <c r="P833" i="3" s="1"/>
  <c r="N833" i="3"/>
  <c r="H833" i="3"/>
  <c r="O832" i="3"/>
  <c r="P832" i="3" s="1"/>
  <c r="N832" i="3"/>
  <c r="H832" i="3"/>
  <c r="O831" i="3"/>
  <c r="P831" i="3" s="1"/>
  <c r="N831" i="3"/>
  <c r="H831" i="3"/>
  <c r="O830" i="3"/>
  <c r="N830" i="3"/>
  <c r="H830" i="3"/>
  <c r="O829" i="3"/>
  <c r="P829" i="3" s="1"/>
  <c r="N829" i="3"/>
  <c r="H829" i="3"/>
  <c r="O828" i="3"/>
  <c r="P828" i="3" s="1"/>
  <c r="N828" i="3"/>
  <c r="H828" i="3"/>
  <c r="O827" i="3"/>
  <c r="P827" i="3" s="1"/>
  <c r="N827" i="3"/>
  <c r="H827" i="3"/>
  <c r="O826" i="3"/>
  <c r="P826" i="3" s="1"/>
  <c r="N826" i="3"/>
  <c r="H826" i="3"/>
  <c r="O825" i="3"/>
  <c r="P825" i="3" s="1"/>
  <c r="N825" i="3"/>
  <c r="H825" i="3"/>
  <c r="O824" i="3"/>
  <c r="P824" i="3" s="1"/>
  <c r="N824" i="3"/>
  <c r="H824" i="3"/>
  <c r="O823" i="3"/>
  <c r="P823" i="3" s="1"/>
  <c r="N823" i="3"/>
  <c r="H823" i="3"/>
  <c r="O822" i="3"/>
  <c r="P822" i="3" s="1"/>
  <c r="N822" i="3"/>
  <c r="H822" i="3"/>
  <c r="O821" i="3"/>
  <c r="N821" i="3"/>
  <c r="H821" i="3"/>
  <c r="O820" i="3"/>
  <c r="P820" i="3" s="1"/>
  <c r="N820" i="3"/>
  <c r="H820" i="3"/>
  <c r="O819" i="3"/>
  <c r="P819" i="3" s="1"/>
  <c r="N819" i="3"/>
  <c r="H819" i="3"/>
  <c r="O818" i="3"/>
  <c r="P818" i="3" s="1"/>
  <c r="N818" i="3"/>
  <c r="H818" i="3"/>
  <c r="O817" i="3"/>
  <c r="N817" i="3"/>
  <c r="H817" i="3"/>
  <c r="O816" i="3"/>
  <c r="P816" i="3" s="1"/>
  <c r="N816" i="3"/>
  <c r="H816" i="3"/>
  <c r="O815" i="3"/>
  <c r="P815" i="3" s="1"/>
  <c r="N815" i="3"/>
  <c r="H815" i="3"/>
  <c r="O814" i="3"/>
  <c r="P814" i="3" s="1"/>
  <c r="N814" i="3"/>
  <c r="H814" i="3"/>
  <c r="O813" i="3"/>
  <c r="N813" i="3"/>
  <c r="H813" i="3"/>
  <c r="O812" i="3"/>
  <c r="P812" i="3" s="1"/>
  <c r="N812" i="3"/>
  <c r="H812" i="3"/>
  <c r="O811" i="3"/>
  <c r="P811" i="3" s="1"/>
  <c r="N811" i="3"/>
  <c r="H811" i="3"/>
  <c r="O810" i="3"/>
  <c r="P810" i="3" s="1"/>
  <c r="N810" i="3"/>
  <c r="H810" i="3"/>
  <c r="O809" i="3"/>
  <c r="N809" i="3"/>
  <c r="H809" i="3"/>
  <c r="O808" i="3"/>
  <c r="P808" i="3" s="1"/>
  <c r="N808" i="3"/>
  <c r="H808" i="3"/>
  <c r="O807" i="3"/>
  <c r="P807" i="3" s="1"/>
  <c r="N807" i="3"/>
  <c r="H807" i="3"/>
  <c r="O806" i="3"/>
  <c r="P806" i="3" s="1"/>
  <c r="N806" i="3"/>
  <c r="H806" i="3"/>
  <c r="O805" i="3"/>
  <c r="N805" i="3"/>
  <c r="H805" i="3"/>
  <c r="O804" i="3"/>
  <c r="P804" i="3" s="1"/>
  <c r="N804" i="3"/>
  <c r="H804" i="3"/>
  <c r="O803" i="3"/>
  <c r="P803" i="3" s="1"/>
  <c r="N803" i="3"/>
  <c r="H803" i="3"/>
  <c r="O802" i="3"/>
  <c r="P802" i="3" s="1"/>
  <c r="N802" i="3"/>
  <c r="H802" i="3"/>
  <c r="O801" i="3"/>
  <c r="P801" i="3" s="1"/>
  <c r="N801" i="3"/>
  <c r="H801" i="3"/>
  <c r="O800" i="3"/>
  <c r="N800" i="3"/>
  <c r="H800" i="3"/>
  <c r="O799" i="3"/>
  <c r="P799" i="3" s="1"/>
  <c r="N799" i="3"/>
  <c r="H799" i="3"/>
  <c r="O798" i="3"/>
  <c r="P798" i="3" s="1"/>
  <c r="N798" i="3"/>
  <c r="H798" i="3"/>
  <c r="O797" i="3"/>
  <c r="P797" i="3" s="1"/>
  <c r="N797" i="3"/>
  <c r="H797" i="3"/>
  <c r="O796" i="3"/>
  <c r="N796" i="3"/>
  <c r="H796" i="3"/>
  <c r="O795" i="3"/>
  <c r="P795" i="3" s="1"/>
  <c r="N795" i="3"/>
  <c r="H795" i="3"/>
  <c r="O794" i="3"/>
  <c r="P794" i="3" s="1"/>
  <c r="N794" i="3"/>
  <c r="H794" i="3"/>
  <c r="O793" i="3"/>
  <c r="P793" i="3" s="1"/>
  <c r="N793" i="3"/>
  <c r="H793" i="3"/>
  <c r="O792" i="3"/>
  <c r="N792" i="3"/>
  <c r="H792" i="3"/>
  <c r="O791" i="3"/>
  <c r="P791" i="3" s="1"/>
  <c r="N791" i="3"/>
  <c r="H791" i="3"/>
  <c r="O790" i="3"/>
  <c r="P790" i="3" s="1"/>
  <c r="N790" i="3"/>
  <c r="H790" i="3"/>
  <c r="O789" i="3"/>
  <c r="P789" i="3" s="1"/>
  <c r="N789" i="3"/>
  <c r="H789" i="3"/>
  <c r="O788" i="3"/>
  <c r="N788" i="3"/>
  <c r="H788" i="3"/>
  <c r="O787" i="3"/>
  <c r="P787" i="3" s="1"/>
  <c r="N787" i="3"/>
  <c r="H787" i="3"/>
  <c r="O786" i="3"/>
  <c r="P786" i="3" s="1"/>
  <c r="N786" i="3"/>
  <c r="H786" i="3"/>
  <c r="O785" i="3"/>
  <c r="P785" i="3" s="1"/>
  <c r="N785" i="3"/>
  <c r="H785" i="3"/>
  <c r="O784" i="3"/>
  <c r="P784" i="3" s="1"/>
  <c r="N784" i="3"/>
  <c r="H784" i="3"/>
  <c r="O783" i="3"/>
  <c r="P783" i="3" s="1"/>
  <c r="N783" i="3"/>
  <c r="H783" i="3"/>
  <c r="O782" i="3"/>
  <c r="P782" i="3" s="1"/>
  <c r="N782" i="3"/>
  <c r="H782" i="3"/>
  <c r="O781" i="3"/>
  <c r="P781" i="3" s="1"/>
  <c r="N781" i="3"/>
  <c r="H781" i="3"/>
  <c r="O780" i="3"/>
  <c r="P780" i="3" s="1"/>
  <c r="N780" i="3"/>
  <c r="H780" i="3"/>
  <c r="O779" i="3"/>
  <c r="N779" i="3"/>
  <c r="H779" i="3"/>
  <c r="O778" i="3"/>
  <c r="P778" i="3" s="1"/>
  <c r="N778" i="3"/>
  <c r="H778" i="3"/>
  <c r="O777" i="3"/>
  <c r="P777" i="3" s="1"/>
  <c r="N777" i="3"/>
  <c r="H777" i="3"/>
  <c r="O776" i="3"/>
  <c r="P776" i="3" s="1"/>
  <c r="N776" i="3"/>
  <c r="H776" i="3"/>
  <c r="O775" i="3"/>
  <c r="N775" i="3"/>
  <c r="H775" i="3"/>
  <c r="O774" i="3"/>
  <c r="P774" i="3" s="1"/>
  <c r="N774" i="3"/>
  <c r="H774" i="3"/>
  <c r="O773" i="3"/>
  <c r="P773" i="3" s="1"/>
  <c r="N773" i="3"/>
  <c r="H773" i="3"/>
  <c r="O772" i="3"/>
  <c r="P772" i="3" s="1"/>
  <c r="N772" i="3"/>
  <c r="H772" i="3"/>
  <c r="O771" i="3"/>
  <c r="N771" i="3"/>
  <c r="H771" i="3"/>
  <c r="O770" i="3"/>
  <c r="P770" i="3" s="1"/>
  <c r="N770" i="3"/>
  <c r="H770" i="3"/>
  <c r="O769" i="3"/>
  <c r="P769" i="3" s="1"/>
  <c r="N769" i="3"/>
  <c r="H769" i="3"/>
  <c r="O768" i="3"/>
  <c r="P768" i="3" s="1"/>
  <c r="N768" i="3"/>
  <c r="H768" i="3"/>
  <c r="O767" i="3"/>
  <c r="N767" i="3"/>
  <c r="H767" i="3"/>
  <c r="O766" i="3"/>
  <c r="P766" i="3" s="1"/>
  <c r="N766" i="3"/>
  <c r="H766" i="3"/>
  <c r="O765" i="3"/>
  <c r="P765" i="3" s="1"/>
  <c r="N765" i="3"/>
  <c r="H765" i="3"/>
  <c r="O764" i="3"/>
  <c r="P764" i="3" s="1"/>
  <c r="N764" i="3"/>
  <c r="H764" i="3"/>
  <c r="O763" i="3"/>
  <c r="P763" i="3" s="1"/>
  <c r="N763" i="3"/>
  <c r="H763" i="3"/>
  <c r="O762" i="3"/>
  <c r="P762" i="3" s="1"/>
  <c r="N762" i="3"/>
  <c r="H762" i="3"/>
  <c r="O761" i="3"/>
  <c r="P761" i="3" s="1"/>
  <c r="N761" i="3"/>
  <c r="H761" i="3"/>
  <c r="O760" i="3"/>
  <c r="P760" i="3" s="1"/>
  <c r="N760" i="3"/>
  <c r="H760" i="3"/>
  <c r="O759" i="3"/>
  <c r="P759" i="3" s="1"/>
  <c r="N759" i="3"/>
  <c r="H759" i="3"/>
  <c r="O758" i="3"/>
  <c r="P758" i="3" s="1"/>
  <c r="N758" i="3"/>
  <c r="H758" i="3"/>
  <c r="O757" i="3"/>
  <c r="P757" i="3" s="1"/>
  <c r="N757" i="3"/>
  <c r="H757" i="3"/>
  <c r="O756" i="3"/>
  <c r="P756" i="3" s="1"/>
  <c r="N756" i="3"/>
  <c r="H756" i="3"/>
  <c r="O755" i="3"/>
  <c r="P755" i="3" s="1"/>
  <c r="N755" i="3"/>
  <c r="H755" i="3"/>
  <c r="O754" i="3"/>
  <c r="P754" i="3" s="1"/>
  <c r="N754" i="3"/>
  <c r="H754" i="3"/>
  <c r="O753" i="3"/>
  <c r="P753" i="3" s="1"/>
  <c r="N753" i="3"/>
  <c r="H753" i="3"/>
  <c r="O752" i="3"/>
  <c r="P752" i="3" s="1"/>
  <c r="N752" i="3"/>
  <c r="H752" i="3"/>
  <c r="O751" i="3"/>
  <c r="P751" i="3" s="1"/>
  <c r="N751" i="3"/>
  <c r="H751" i="3"/>
  <c r="O750" i="3"/>
  <c r="P750" i="3" s="1"/>
  <c r="N750" i="3"/>
  <c r="H750" i="3"/>
  <c r="O749" i="3"/>
  <c r="P749" i="3" s="1"/>
  <c r="N749" i="3"/>
  <c r="H749" i="3"/>
  <c r="O748" i="3"/>
  <c r="P748" i="3" s="1"/>
  <c r="N748" i="3"/>
  <c r="H748" i="3"/>
  <c r="O747" i="3"/>
  <c r="P747" i="3" s="1"/>
  <c r="N747" i="3"/>
  <c r="H747" i="3"/>
  <c r="O746" i="3"/>
  <c r="P746" i="3" s="1"/>
  <c r="N746" i="3"/>
  <c r="H746" i="3"/>
  <c r="O745" i="3"/>
  <c r="P745" i="3" s="1"/>
  <c r="N745" i="3"/>
  <c r="H745" i="3"/>
  <c r="O744" i="3"/>
  <c r="P744" i="3" s="1"/>
  <c r="N744" i="3"/>
  <c r="H744" i="3"/>
  <c r="O743" i="3"/>
  <c r="P743" i="3" s="1"/>
  <c r="N743" i="3"/>
  <c r="H743" i="3"/>
  <c r="N742" i="3"/>
  <c r="O742" i="3" s="1"/>
  <c r="P742" i="3" s="1"/>
  <c r="H742" i="3"/>
  <c r="N741" i="3"/>
  <c r="O741" i="3" s="1"/>
  <c r="P741" i="3" s="1"/>
  <c r="H741" i="3"/>
  <c r="N740" i="3"/>
  <c r="O740" i="3" s="1"/>
  <c r="H740" i="3"/>
  <c r="O739" i="3"/>
  <c r="P739" i="3" s="1"/>
  <c r="N739" i="3"/>
  <c r="H739" i="3"/>
  <c r="N738" i="3"/>
  <c r="O738" i="3" s="1"/>
  <c r="H738" i="3"/>
  <c r="N737" i="3"/>
  <c r="O737" i="3" s="1"/>
  <c r="P737" i="3" s="1"/>
  <c r="H737" i="3"/>
  <c r="N736" i="3"/>
  <c r="O736" i="3" s="1"/>
  <c r="H736" i="3"/>
  <c r="O735" i="3"/>
  <c r="N735" i="3"/>
  <c r="H735" i="3"/>
  <c r="N734" i="3"/>
  <c r="O734" i="3" s="1"/>
  <c r="P734" i="3" s="1"/>
  <c r="H734" i="3"/>
  <c r="N733" i="3"/>
  <c r="O733" i="3" s="1"/>
  <c r="H733" i="3"/>
  <c r="N732" i="3"/>
  <c r="O732" i="3" s="1"/>
  <c r="P732" i="3" s="1"/>
  <c r="H732" i="3"/>
  <c r="O731" i="3"/>
  <c r="N731" i="3"/>
  <c r="H731" i="3"/>
  <c r="N730" i="3"/>
  <c r="O730" i="3" s="1"/>
  <c r="P730" i="3" s="1"/>
  <c r="H730" i="3"/>
  <c r="N729" i="3"/>
  <c r="O729" i="3" s="1"/>
  <c r="H729" i="3"/>
  <c r="N728" i="3"/>
  <c r="O728" i="3" s="1"/>
  <c r="P728" i="3" s="1"/>
  <c r="H728" i="3"/>
  <c r="O727" i="3"/>
  <c r="P727" i="3" s="1"/>
  <c r="N727" i="3"/>
  <c r="H727" i="3"/>
  <c r="N726" i="3"/>
  <c r="O726" i="3" s="1"/>
  <c r="P726" i="3" s="1"/>
  <c r="H726" i="3"/>
  <c r="O725" i="3"/>
  <c r="N725" i="3"/>
  <c r="H725" i="3"/>
  <c r="N724" i="3"/>
  <c r="O724" i="3" s="1"/>
  <c r="H724" i="3"/>
  <c r="O723" i="3"/>
  <c r="N723" i="3"/>
  <c r="H723" i="3"/>
  <c r="N722" i="3"/>
  <c r="O722" i="3" s="1"/>
  <c r="P722" i="3" s="1"/>
  <c r="H722" i="3"/>
  <c r="O721" i="3"/>
  <c r="P721" i="3" s="1"/>
  <c r="N721" i="3"/>
  <c r="H721" i="3"/>
  <c r="O720" i="3"/>
  <c r="N720" i="3"/>
  <c r="H720" i="3"/>
  <c r="O719" i="3"/>
  <c r="P719" i="3" s="1"/>
  <c r="N719" i="3"/>
  <c r="H719" i="3"/>
  <c r="O718" i="3"/>
  <c r="P718" i="3" s="1"/>
  <c r="N718" i="3"/>
  <c r="H718" i="3"/>
  <c r="O717" i="3"/>
  <c r="N717" i="3"/>
  <c r="H717" i="3"/>
  <c r="O716" i="3"/>
  <c r="N716" i="3"/>
  <c r="H716" i="3"/>
  <c r="O715" i="3"/>
  <c r="P715" i="3" s="1"/>
  <c r="N715" i="3"/>
  <c r="H715" i="3"/>
  <c r="O714" i="3"/>
  <c r="P714" i="3" s="1"/>
  <c r="N714" i="3"/>
  <c r="H714" i="3"/>
  <c r="O713" i="3"/>
  <c r="N713" i="3"/>
  <c r="H713" i="3"/>
  <c r="O712" i="3"/>
  <c r="N712" i="3"/>
  <c r="H712" i="3"/>
  <c r="O711" i="3"/>
  <c r="P711" i="3" s="1"/>
  <c r="N711" i="3"/>
  <c r="H711" i="3"/>
  <c r="O710" i="3"/>
  <c r="P710" i="3" s="1"/>
  <c r="N710" i="3"/>
  <c r="H710" i="3"/>
  <c r="O709" i="3"/>
  <c r="N709" i="3"/>
  <c r="H709" i="3"/>
  <c r="O708" i="3"/>
  <c r="N708" i="3"/>
  <c r="H708" i="3"/>
  <c r="O707" i="3"/>
  <c r="P707" i="3" s="1"/>
  <c r="N707" i="3"/>
  <c r="H707" i="3"/>
  <c r="O706" i="3"/>
  <c r="P706" i="3" s="1"/>
  <c r="N706" i="3"/>
  <c r="H706" i="3"/>
  <c r="O705" i="3"/>
  <c r="N705" i="3"/>
  <c r="H705" i="3"/>
  <c r="O704" i="3"/>
  <c r="N704" i="3"/>
  <c r="H704" i="3"/>
  <c r="O703" i="3"/>
  <c r="P703" i="3" s="1"/>
  <c r="N703" i="3"/>
  <c r="H703" i="3"/>
  <c r="O702" i="3"/>
  <c r="P702" i="3" s="1"/>
  <c r="N702" i="3"/>
  <c r="H702" i="3"/>
  <c r="O701" i="3"/>
  <c r="P701" i="3" s="1"/>
  <c r="N701" i="3"/>
  <c r="H701" i="3"/>
  <c r="O700" i="3"/>
  <c r="P700" i="3" s="1"/>
  <c r="N700" i="3"/>
  <c r="H700" i="3"/>
  <c r="O699" i="3"/>
  <c r="P699" i="3" s="1"/>
  <c r="N699" i="3"/>
  <c r="H699" i="3"/>
  <c r="O698" i="3"/>
  <c r="P698" i="3" s="1"/>
  <c r="N698" i="3"/>
  <c r="H698" i="3"/>
  <c r="O697" i="3"/>
  <c r="P697" i="3" s="1"/>
  <c r="N697" i="3"/>
  <c r="H697" i="3"/>
  <c r="O696" i="3"/>
  <c r="P696" i="3" s="1"/>
  <c r="N696" i="3"/>
  <c r="H696" i="3"/>
  <c r="O695" i="3"/>
  <c r="P695" i="3" s="1"/>
  <c r="N695" i="3"/>
  <c r="H695" i="3"/>
  <c r="O694" i="3"/>
  <c r="P694" i="3" s="1"/>
  <c r="N694" i="3"/>
  <c r="H694" i="3"/>
  <c r="O693" i="3"/>
  <c r="P693" i="3" s="1"/>
  <c r="N693" i="3"/>
  <c r="H693" i="3"/>
  <c r="O692" i="3"/>
  <c r="P692" i="3" s="1"/>
  <c r="N692" i="3"/>
  <c r="H692" i="3"/>
  <c r="O691" i="3"/>
  <c r="P691" i="3" s="1"/>
  <c r="N691" i="3"/>
  <c r="H691" i="3"/>
  <c r="O690" i="3"/>
  <c r="P690" i="3" s="1"/>
  <c r="N690" i="3"/>
  <c r="H690" i="3"/>
  <c r="O689" i="3"/>
  <c r="P689" i="3" s="1"/>
  <c r="N689" i="3"/>
  <c r="H689" i="3"/>
  <c r="O688" i="3"/>
  <c r="P688" i="3" s="1"/>
  <c r="N688" i="3"/>
  <c r="H688" i="3"/>
  <c r="O687" i="3"/>
  <c r="P687" i="3" s="1"/>
  <c r="N687" i="3"/>
  <c r="H687" i="3"/>
  <c r="O686" i="3"/>
  <c r="P686" i="3" s="1"/>
  <c r="N686" i="3"/>
  <c r="H686" i="3"/>
  <c r="O685" i="3"/>
  <c r="P685" i="3" s="1"/>
  <c r="N685" i="3"/>
  <c r="H685" i="3"/>
  <c r="O684" i="3"/>
  <c r="P684" i="3" s="1"/>
  <c r="N684" i="3"/>
  <c r="H684" i="3"/>
  <c r="O683" i="3"/>
  <c r="P683" i="3" s="1"/>
  <c r="N683" i="3"/>
  <c r="H683" i="3"/>
  <c r="O682" i="3"/>
  <c r="P682" i="3" s="1"/>
  <c r="N682" i="3"/>
  <c r="H682" i="3"/>
  <c r="O681" i="3"/>
  <c r="P681" i="3" s="1"/>
  <c r="N681" i="3"/>
  <c r="H681" i="3"/>
  <c r="O680" i="3"/>
  <c r="N680" i="3"/>
  <c r="H680" i="3"/>
  <c r="O679" i="3"/>
  <c r="P679" i="3" s="1"/>
  <c r="N679" i="3"/>
  <c r="H679" i="3"/>
  <c r="O678" i="3"/>
  <c r="P678" i="3" s="1"/>
  <c r="N678" i="3"/>
  <c r="H678" i="3"/>
  <c r="O677" i="3"/>
  <c r="P677" i="3" s="1"/>
  <c r="N677" i="3"/>
  <c r="H677" i="3"/>
  <c r="O676" i="3"/>
  <c r="N676" i="3"/>
  <c r="H676" i="3"/>
  <c r="O675" i="3"/>
  <c r="P675" i="3" s="1"/>
  <c r="N675" i="3"/>
  <c r="H675" i="3"/>
  <c r="O674" i="3"/>
  <c r="P674" i="3" s="1"/>
  <c r="N674" i="3"/>
  <c r="H674" i="3"/>
  <c r="O673" i="3"/>
  <c r="P673" i="3" s="1"/>
  <c r="N673" i="3"/>
  <c r="H673" i="3"/>
  <c r="O672" i="3"/>
  <c r="N672" i="3"/>
  <c r="H672" i="3"/>
  <c r="O671" i="3"/>
  <c r="P671" i="3" s="1"/>
  <c r="N671" i="3"/>
  <c r="H671" i="3"/>
  <c r="O670" i="3"/>
  <c r="P670" i="3" s="1"/>
  <c r="N670" i="3"/>
  <c r="H670" i="3"/>
  <c r="O669" i="3"/>
  <c r="P669" i="3" s="1"/>
  <c r="N669" i="3"/>
  <c r="H669" i="3"/>
  <c r="O668" i="3"/>
  <c r="N668" i="3"/>
  <c r="H668" i="3"/>
  <c r="O667" i="3"/>
  <c r="P667" i="3" s="1"/>
  <c r="N667" i="3"/>
  <c r="H667" i="3"/>
  <c r="O666" i="3"/>
  <c r="P666" i="3" s="1"/>
  <c r="N666" i="3"/>
  <c r="H666" i="3"/>
  <c r="O665" i="3"/>
  <c r="P665" i="3" s="1"/>
  <c r="N665" i="3"/>
  <c r="H665" i="3"/>
  <c r="O664" i="3"/>
  <c r="N664" i="3"/>
  <c r="H664" i="3"/>
  <c r="O663" i="3"/>
  <c r="P663" i="3" s="1"/>
  <c r="N663" i="3"/>
  <c r="H663" i="3"/>
  <c r="O662" i="3"/>
  <c r="P662" i="3" s="1"/>
  <c r="N662" i="3"/>
  <c r="H662" i="3"/>
  <c r="O661" i="3"/>
  <c r="P661" i="3" s="1"/>
  <c r="N661" i="3"/>
  <c r="H661" i="3"/>
  <c r="O660" i="3"/>
  <c r="P660" i="3" s="1"/>
  <c r="N660" i="3"/>
  <c r="H660" i="3"/>
  <c r="O659" i="3"/>
  <c r="P659" i="3" s="1"/>
  <c r="N659" i="3"/>
  <c r="H659" i="3"/>
  <c r="O658" i="3"/>
  <c r="P658" i="3" s="1"/>
  <c r="N658" i="3"/>
  <c r="H658" i="3"/>
  <c r="O657" i="3"/>
  <c r="P657" i="3" s="1"/>
  <c r="N657" i="3"/>
  <c r="H657" i="3"/>
  <c r="O656" i="3"/>
  <c r="P656" i="3" s="1"/>
  <c r="N656" i="3"/>
  <c r="H656" i="3"/>
  <c r="O655" i="3"/>
  <c r="P655" i="3" s="1"/>
  <c r="N655" i="3"/>
  <c r="H655" i="3"/>
  <c r="O654" i="3"/>
  <c r="P654" i="3" s="1"/>
  <c r="N654" i="3"/>
  <c r="H654" i="3"/>
  <c r="O653" i="3"/>
  <c r="P653" i="3" s="1"/>
  <c r="N653" i="3"/>
  <c r="H653" i="3"/>
  <c r="O652" i="3"/>
  <c r="P652" i="3" s="1"/>
  <c r="N652" i="3"/>
  <c r="H652" i="3"/>
  <c r="O651" i="3"/>
  <c r="P651" i="3" s="1"/>
  <c r="N651" i="3"/>
  <c r="H651" i="3"/>
  <c r="O650" i="3"/>
  <c r="P650" i="3" s="1"/>
  <c r="N650" i="3"/>
  <c r="H650" i="3"/>
  <c r="O649" i="3"/>
  <c r="P649" i="3" s="1"/>
  <c r="N649" i="3"/>
  <c r="H649" i="3"/>
  <c r="O648" i="3"/>
  <c r="P648" i="3" s="1"/>
  <c r="N648" i="3"/>
  <c r="H648" i="3"/>
  <c r="O647" i="3"/>
  <c r="P647" i="3" s="1"/>
  <c r="N647" i="3"/>
  <c r="H647" i="3"/>
  <c r="O646" i="3"/>
  <c r="P646" i="3" s="1"/>
  <c r="N646" i="3"/>
  <c r="H646" i="3"/>
  <c r="O645" i="3"/>
  <c r="P645" i="3" s="1"/>
  <c r="N645" i="3"/>
  <c r="H645" i="3"/>
  <c r="O644" i="3"/>
  <c r="P644" i="3" s="1"/>
  <c r="N644" i="3"/>
  <c r="H644" i="3"/>
  <c r="O643" i="3"/>
  <c r="P643" i="3" s="1"/>
  <c r="N643" i="3"/>
  <c r="H643" i="3"/>
  <c r="O642" i="3"/>
  <c r="P642" i="3" s="1"/>
  <c r="N642" i="3"/>
  <c r="H642" i="3"/>
  <c r="O641" i="3"/>
  <c r="P641" i="3" s="1"/>
  <c r="N641" i="3"/>
  <c r="H641" i="3"/>
  <c r="O640" i="3"/>
  <c r="P640" i="3" s="1"/>
  <c r="N640" i="3"/>
  <c r="H640" i="3"/>
  <c r="O639" i="3"/>
  <c r="P639" i="3" s="1"/>
  <c r="N639" i="3"/>
  <c r="H639" i="3"/>
  <c r="O638" i="3"/>
  <c r="P638" i="3" s="1"/>
  <c r="N638" i="3"/>
  <c r="H638" i="3"/>
  <c r="O637" i="3"/>
  <c r="P637" i="3" s="1"/>
  <c r="N637" i="3"/>
  <c r="H637" i="3"/>
  <c r="O636" i="3"/>
  <c r="P636" i="3" s="1"/>
  <c r="N636" i="3"/>
  <c r="H636" i="3"/>
  <c r="O635" i="3"/>
  <c r="N635" i="3"/>
  <c r="H635" i="3"/>
  <c r="O634" i="3"/>
  <c r="P634" i="3" s="1"/>
  <c r="N634" i="3"/>
  <c r="H634" i="3"/>
  <c r="O633" i="3"/>
  <c r="P633" i="3" s="1"/>
  <c r="N633" i="3"/>
  <c r="H633" i="3"/>
  <c r="O632" i="3"/>
  <c r="P632" i="3" s="1"/>
  <c r="N632" i="3"/>
  <c r="H632" i="3"/>
  <c r="O631" i="3"/>
  <c r="N631" i="3"/>
  <c r="H631" i="3"/>
  <c r="O630" i="3"/>
  <c r="P630" i="3" s="1"/>
  <c r="N630" i="3"/>
  <c r="H630" i="3"/>
  <c r="O629" i="3"/>
  <c r="P629" i="3" s="1"/>
  <c r="N629" i="3"/>
  <c r="H629" i="3"/>
  <c r="O628" i="3"/>
  <c r="P628" i="3" s="1"/>
  <c r="N628" i="3"/>
  <c r="H628" i="3"/>
  <c r="O627" i="3"/>
  <c r="N627" i="3"/>
  <c r="H627" i="3"/>
  <c r="O626" i="3"/>
  <c r="P626" i="3" s="1"/>
  <c r="N626" i="3"/>
  <c r="H626" i="3"/>
  <c r="O625" i="3"/>
  <c r="P625" i="3" s="1"/>
  <c r="N625" i="3"/>
  <c r="H625" i="3"/>
  <c r="O624" i="3"/>
  <c r="P624" i="3" s="1"/>
  <c r="N624" i="3"/>
  <c r="H624" i="3"/>
  <c r="O623" i="3"/>
  <c r="N623" i="3"/>
  <c r="H623" i="3"/>
  <c r="O622" i="3"/>
  <c r="P622" i="3" s="1"/>
  <c r="N622" i="3"/>
  <c r="H622" i="3"/>
  <c r="O621" i="3"/>
  <c r="P621" i="3" s="1"/>
  <c r="N621" i="3"/>
  <c r="H621" i="3"/>
  <c r="O620" i="3"/>
  <c r="P620" i="3" s="1"/>
  <c r="N620" i="3"/>
  <c r="H620" i="3"/>
  <c r="O619" i="3"/>
  <c r="P619" i="3" s="1"/>
  <c r="N619" i="3"/>
  <c r="H619" i="3"/>
  <c r="O618" i="3"/>
  <c r="P618" i="3" s="1"/>
  <c r="N618" i="3"/>
  <c r="H618" i="3"/>
  <c r="O617" i="3"/>
  <c r="P617" i="3" s="1"/>
  <c r="N617" i="3"/>
  <c r="H617" i="3"/>
  <c r="O616" i="3"/>
  <c r="P616" i="3" s="1"/>
  <c r="N616" i="3"/>
  <c r="H616" i="3"/>
  <c r="O615" i="3"/>
  <c r="P615" i="3" s="1"/>
  <c r="N615" i="3"/>
  <c r="H615" i="3"/>
  <c r="O614" i="3"/>
  <c r="N614" i="3"/>
  <c r="H614" i="3"/>
  <c r="O613" i="3"/>
  <c r="P613" i="3" s="1"/>
  <c r="N613" i="3"/>
  <c r="H613" i="3"/>
  <c r="O612" i="3"/>
  <c r="P612" i="3" s="1"/>
  <c r="N612" i="3"/>
  <c r="H612" i="3"/>
  <c r="O611" i="3"/>
  <c r="P611" i="3" s="1"/>
  <c r="N611" i="3"/>
  <c r="H611" i="3"/>
  <c r="O610" i="3"/>
  <c r="N610" i="3"/>
  <c r="H610" i="3"/>
  <c r="O609" i="3"/>
  <c r="P609" i="3" s="1"/>
  <c r="N609" i="3"/>
  <c r="H609" i="3"/>
  <c r="O608" i="3"/>
  <c r="P608" i="3" s="1"/>
  <c r="N608" i="3"/>
  <c r="H608" i="3"/>
  <c r="O607" i="3"/>
  <c r="P607" i="3" s="1"/>
  <c r="N607" i="3"/>
  <c r="H607" i="3"/>
  <c r="O606" i="3"/>
  <c r="N606" i="3"/>
  <c r="H606" i="3"/>
  <c r="O605" i="3"/>
  <c r="P605" i="3" s="1"/>
  <c r="N605" i="3"/>
  <c r="H605" i="3"/>
  <c r="O604" i="3"/>
  <c r="P604" i="3" s="1"/>
  <c r="N604" i="3"/>
  <c r="H604" i="3"/>
  <c r="O603" i="3"/>
  <c r="P603" i="3" s="1"/>
  <c r="N603" i="3"/>
  <c r="H603" i="3"/>
  <c r="O602" i="3"/>
  <c r="N602" i="3"/>
  <c r="H602" i="3"/>
  <c r="O601" i="3"/>
  <c r="P601" i="3" s="1"/>
  <c r="N601" i="3"/>
  <c r="H601" i="3"/>
  <c r="O600" i="3"/>
  <c r="P600" i="3" s="1"/>
  <c r="N600" i="3"/>
  <c r="H600" i="3"/>
  <c r="O599" i="3"/>
  <c r="P599" i="3" s="1"/>
  <c r="N599" i="3"/>
  <c r="H599" i="3"/>
  <c r="O598" i="3"/>
  <c r="P598" i="3" s="1"/>
  <c r="N598" i="3"/>
  <c r="H598" i="3"/>
  <c r="O597" i="3"/>
  <c r="P597" i="3" s="1"/>
  <c r="N597" i="3"/>
  <c r="H597" i="3"/>
  <c r="O596" i="3"/>
  <c r="P596" i="3" s="1"/>
  <c r="N596" i="3"/>
  <c r="H596" i="3"/>
  <c r="O595" i="3"/>
  <c r="P595" i="3" s="1"/>
  <c r="N595" i="3"/>
  <c r="H595" i="3"/>
  <c r="O594" i="3"/>
  <c r="P594" i="3" s="1"/>
  <c r="N594" i="3"/>
  <c r="H594" i="3"/>
  <c r="O593" i="3"/>
  <c r="N593" i="3"/>
  <c r="H593" i="3"/>
  <c r="O592" i="3"/>
  <c r="P592" i="3" s="1"/>
  <c r="N592" i="3"/>
  <c r="H592" i="3"/>
  <c r="O591" i="3"/>
  <c r="P591" i="3" s="1"/>
  <c r="N591" i="3"/>
  <c r="H591" i="3"/>
  <c r="O590" i="3"/>
  <c r="P590" i="3" s="1"/>
  <c r="N590" i="3"/>
  <c r="H590" i="3"/>
  <c r="O589" i="3"/>
  <c r="N589" i="3"/>
  <c r="H589" i="3"/>
  <c r="O588" i="3"/>
  <c r="P588" i="3" s="1"/>
  <c r="N588" i="3"/>
  <c r="H588" i="3"/>
  <c r="O587" i="3"/>
  <c r="P587" i="3" s="1"/>
  <c r="N587" i="3"/>
  <c r="H587" i="3"/>
  <c r="O586" i="3"/>
  <c r="P586" i="3" s="1"/>
  <c r="N586" i="3"/>
  <c r="H586" i="3"/>
  <c r="O585" i="3"/>
  <c r="P585" i="3" s="1"/>
  <c r="N585" i="3"/>
  <c r="H585" i="3"/>
  <c r="O584" i="3"/>
  <c r="N584" i="3"/>
  <c r="H584" i="3"/>
  <c r="O583" i="3"/>
  <c r="N583" i="3"/>
  <c r="H583" i="3"/>
  <c r="N582" i="3"/>
  <c r="O582" i="3" s="1"/>
  <c r="H582" i="3"/>
  <c r="N581" i="3"/>
  <c r="O581" i="3" s="1"/>
  <c r="P581" i="3" s="1"/>
  <c r="H581" i="3"/>
  <c r="N580" i="3"/>
  <c r="O580" i="3" s="1"/>
  <c r="H580" i="3"/>
  <c r="O579" i="3"/>
  <c r="P579" i="3" s="1"/>
  <c r="N579" i="3"/>
  <c r="H579" i="3"/>
  <c r="N578" i="3"/>
  <c r="O578" i="3" s="1"/>
  <c r="P578" i="3" s="1"/>
  <c r="H578" i="3"/>
  <c r="N577" i="3"/>
  <c r="O577" i="3" s="1"/>
  <c r="P577" i="3" s="1"/>
  <c r="H577" i="3"/>
  <c r="O576" i="3"/>
  <c r="P576" i="3" s="1"/>
  <c r="N576" i="3"/>
  <c r="H576" i="3"/>
  <c r="O575" i="3"/>
  <c r="P575" i="3" s="1"/>
  <c r="N575" i="3"/>
  <c r="H575" i="3"/>
  <c r="O574" i="3"/>
  <c r="P574" i="3" s="1"/>
  <c r="N574" i="3"/>
  <c r="H574" i="3"/>
  <c r="O573" i="3"/>
  <c r="N573" i="3"/>
  <c r="H573" i="3"/>
  <c r="O572" i="3"/>
  <c r="P572" i="3" s="1"/>
  <c r="N572" i="3"/>
  <c r="H572" i="3"/>
  <c r="O571" i="3"/>
  <c r="P571" i="3" s="1"/>
  <c r="N571" i="3"/>
  <c r="H571" i="3"/>
  <c r="O570" i="3"/>
  <c r="P570" i="3" s="1"/>
  <c r="N570" i="3"/>
  <c r="H570" i="3"/>
  <c r="O569" i="3"/>
  <c r="N569" i="3"/>
  <c r="H569" i="3"/>
  <c r="O568" i="3"/>
  <c r="P568" i="3" s="1"/>
  <c r="N568" i="3"/>
  <c r="H568" i="3"/>
  <c r="O567" i="3"/>
  <c r="P567" i="3" s="1"/>
  <c r="N567" i="3"/>
  <c r="H567" i="3"/>
  <c r="O566" i="3"/>
  <c r="P566" i="3" s="1"/>
  <c r="N566" i="3"/>
  <c r="H566" i="3"/>
  <c r="N565" i="3"/>
  <c r="O565" i="3" s="1"/>
  <c r="P565" i="3" s="1"/>
  <c r="H565" i="3"/>
  <c r="N564" i="3"/>
  <c r="O564" i="3" s="1"/>
  <c r="P564" i="3" s="1"/>
  <c r="H564" i="3"/>
  <c r="O563" i="3"/>
  <c r="N563" i="3"/>
  <c r="H563" i="3"/>
  <c r="O562" i="3"/>
  <c r="N562" i="3"/>
  <c r="H562" i="3"/>
  <c r="N561" i="3"/>
  <c r="O561" i="3" s="1"/>
  <c r="H561" i="3"/>
  <c r="N560" i="3"/>
  <c r="O560" i="3" s="1"/>
  <c r="P560" i="3" s="1"/>
  <c r="H560" i="3"/>
  <c r="O559" i="3"/>
  <c r="N559" i="3"/>
  <c r="H559" i="3"/>
  <c r="O558" i="3"/>
  <c r="N558" i="3"/>
  <c r="H558" i="3"/>
  <c r="O557" i="3"/>
  <c r="P557" i="3" s="1"/>
  <c r="N557" i="3"/>
  <c r="H557" i="3"/>
  <c r="N556" i="3"/>
  <c r="O556" i="3" s="1"/>
  <c r="P556" i="3" s="1"/>
  <c r="H556" i="3"/>
  <c r="O555" i="3"/>
  <c r="N555" i="3"/>
  <c r="H555" i="3"/>
  <c r="O554" i="3"/>
  <c r="P554" i="3" s="1"/>
  <c r="N554" i="3"/>
  <c r="H554" i="3"/>
  <c r="N553" i="3"/>
  <c r="O553" i="3" s="1"/>
  <c r="P553" i="3" s="1"/>
  <c r="H553" i="3"/>
  <c r="N552" i="3"/>
  <c r="O552" i="3" s="1"/>
  <c r="P552" i="3" s="1"/>
  <c r="H552" i="3"/>
  <c r="O551" i="3"/>
  <c r="N551" i="3"/>
  <c r="H551" i="3"/>
  <c r="O550" i="3"/>
  <c r="N550" i="3"/>
  <c r="H550" i="3"/>
  <c r="N549" i="3"/>
  <c r="O549" i="3" s="1"/>
  <c r="P549" i="3" s="1"/>
  <c r="H549" i="3"/>
  <c r="N548" i="3"/>
  <c r="O548" i="3" s="1"/>
  <c r="P548" i="3" s="1"/>
  <c r="H548" i="3"/>
  <c r="O547" i="3"/>
  <c r="P547" i="3" s="1"/>
  <c r="N547" i="3"/>
  <c r="H547" i="3"/>
  <c r="Q546" i="3"/>
  <c r="R546" i="3" s="1"/>
  <c r="P546" i="3"/>
  <c r="O546" i="3"/>
  <c r="N546" i="3"/>
  <c r="H546" i="3"/>
  <c r="P545" i="3"/>
  <c r="O545" i="3"/>
  <c r="N545" i="3"/>
  <c r="H545" i="3"/>
  <c r="P544" i="3"/>
  <c r="O544" i="3"/>
  <c r="N544" i="3"/>
  <c r="H544" i="3"/>
  <c r="P543" i="3"/>
  <c r="O543" i="3"/>
  <c r="N543" i="3"/>
  <c r="H543" i="3"/>
  <c r="P542" i="3"/>
  <c r="O542" i="3"/>
  <c r="N542" i="3"/>
  <c r="H542" i="3"/>
  <c r="P541" i="3"/>
  <c r="O541" i="3"/>
  <c r="N541" i="3"/>
  <c r="H541" i="3"/>
  <c r="P540" i="3"/>
  <c r="O540" i="3"/>
  <c r="N540" i="3"/>
  <c r="H540" i="3"/>
  <c r="P539" i="3"/>
  <c r="O539" i="3"/>
  <c r="N539" i="3"/>
  <c r="H539" i="3"/>
  <c r="P538" i="3"/>
  <c r="O538" i="3"/>
  <c r="N538" i="3"/>
  <c r="H538" i="3"/>
  <c r="P537" i="3"/>
  <c r="O537" i="3"/>
  <c r="N537" i="3"/>
  <c r="H537" i="3"/>
  <c r="N536" i="3"/>
  <c r="O536" i="3" s="1"/>
  <c r="P536" i="3" s="1"/>
  <c r="H536" i="3"/>
  <c r="N535" i="3"/>
  <c r="O535" i="3" s="1"/>
  <c r="P535" i="3" s="1"/>
  <c r="H535" i="3"/>
  <c r="O534" i="3"/>
  <c r="N534" i="3"/>
  <c r="H534" i="3"/>
  <c r="O533" i="3"/>
  <c r="N533" i="3"/>
  <c r="H533" i="3"/>
  <c r="N532" i="3"/>
  <c r="O532" i="3" s="1"/>
  <c r="P532" i="3" s="1"/>
  <c r="H532" i="3"/>
  <c r="N531" i="3"/>
  <c r="O531" i="3" s="1"/>
  <c r="P531" i="3" s="1"/>
  <c r="H531" i="3"/>
  <c r="O530" i="3"/>
  <c r="N530" i="3"/>
  <c r="H530" i="3"/>
  <c r="O529" i="3"/>
  <c r="N529" i="3"/>
  <c r="H529" i="3"/>
  <c r="N528" i="3"/>
  <c r="O528" i="3" s="1"/>
  <c r="H528" i="3"/>
  <c r="N527" i="3"/>
  <c r="O527" i="3" s="1"/>
  <c r="P527" i="3" s="1"/>
  <c r="H527" i="3"/>
  <c r="O526" i="3"/>
  <c r="N526" i="3"/>
  <c r="H526" i="3"/>
  <c r="O525" i="3"/>
  <c r="N525" i="3"/>
  <c r="H525" i="3"/>
  <c r="O524" i="3"/>
  <c r="P524" i="3" s="1"/>
  <c r="N524" i="3"/>
  <c r="H524" i="3"/>
  <c r="N523" i="3"/>
  <c r="O523" i="3" s="1"/>
  <c r="P523" i="3" s="1"/>
  <c r="H523" i="3"/>
  <c r="O522" i="3"/>
  <c r="P522" i="3" s="1"/>
  <c r="N522" i="3"/>
  <c r="H522" i="3"/>
  <c r="Q521" i="3"/>
  <c r="R521" i="3" s="1"/>
  <c r="P521" i="3"/>
  <c r="O521" i="3"/>
  <c r="N521" i="3"/>
  <c r="H521" i="3"/>
  <c r="P520" i="3"/>
  <c r="O520" i="3"/>
  <c r="N520" i="3"/>
  <c r="H520" i="3"/>
  <c r="P519" i="3"/>
  <c r="O519" i="3"/>
  <c r="N519" i="3"/>
  <c r="H519" i="3"/>
  <c r="P518" i="3"/>
  <c r="O518" i="3"/>
  <c r="N518" i="3"/>
  <c r="H518" i="3"/>
  <c r="P517" i="3"/>
  <c r="O517" i="3"/>
  <c r="N517" i="3"/>
  <c r="H517" i="3"/>
  <c r="P516" i="3"/>
  <c r="O516" i="3"/>
  <c r="N516" i="3"/>
  <c r="H516" i="3"/>
  <c r="P515" i="3"/>
  <c r="O515" i="3"/>
  <c r="N515" i="3"/>
  <c r="H515" i="3"/>
  <c r="P514" i="3"/>
  <c r="O514" i="3"/>
  <c r="N514" i="3"/>
  <c r="H514" i="3"/>
  <c r="P513" i="3"/>
  <c r="O513" i="3"/>
  <c r="N513" i="3"/>
  <c r="H513" i="3"/>
  <c r="P512" i="3"/>
  <c r="O512" i="3"/>
  <c r="N512" i="3"/>
  <c r="H512" i="3"/>
  <c r="P511" i="3"/>
  <c r="O511" i="3"/>
  <c r="N511" i="3"/>
  <c r="H511" i="3"/>
  <c r="P510" i="3"/>
  <c r="O510" i="3"/>
  <c r="N510" i="3"/>
  <c r="H510" i="3"/>
  <c r="P509" i="3"/>
  <c r="O509" i="3"/>
  <c r="N509" i="3"/>
  <c r="H509" i="3"/>
  <c r="P508" i="3"/>
  <c r="O508" i="3"/>
  <c r="N508" i="3"/>
  <c r="H508" i="3"/>
  <c r="P507" i="3"/>
  <c r="O507" i="3"/>
  <c r="N507" i="3"/>
  <c r="H507" i="3"/>
  <c r="N506" i="3"/>
  <c r="O506" i="3" s="1"/>
  <c r="P506" i="3" s="1"/>
  <c r="H506" i="3"/>
  <c r="N505" i="3"/>
  <c r="O505" i="3" s="1"/>
  <c r="P505" i="3" s="1"/>
  <c r="H505" i="3"/>
  <c r="O504" i="3"/>
  <c r="N504" i="3"/>
  <c r="H504" i="3"/>
  <c r="O503" i="3"/>
  <c r="N503" i="3"/>
  <c r="H503" i="3"/>
  <c r="O502" i="3"/>
  <c r="P502" i="3" s="1"/>
  <c r="N502" i="3"/>
  <c r="H502" i="3"/>
  <c r="N501" i="3"/>
  <c r="O501" i="3" s="1"/>
  <c r="H501" i="3"/>
  <c r="N500" i="3"/>
  <c r="O500" i="3" s="1"/>
  <c r="P500" i="3" s="1"/>
  <c r="H500" i="3"/>
  <c r="N499" i="3"/>
  <c r="O499" i="3" s="1"/>
  <c r="H499" i="3"/>
  <c r="O498" i="3"/>
  <c r="P498" i="3" s="1"/>
  <c r="N498" i="3"/>
  <c r="H498" i="3"/>
  <c r="N497" i="3"/>
  <c r="O497" i="3" s="1"/>
  <c r="H497" i="3"/>
  <c r="N496" i="3"/>
  <c r="O496" i="3" s="1"/>
  <c r="P496" i="3" s="1"/>
  <c r="H496" i="3"/>
  <c r="N495" i="3"/>
  <c r="O495" i="3" s="1"/>
  <c r="H495" i="3"/>
  <c r="O494" i="3"/>
  <c r="P494" i="3" s="1"/>
  <c r="N494" i="3"/>
  <c r="H494" i="3"/>
  <c r="N493" i="3"/>
  <c r="O493" i="3" s="1"/>
  <c r="P493" i="3" s="1"/>
  <c r="H493" i="3"/>
  <c r="N492" i="3"/>
  <c r="O492" i="3" s="1"/>
  <c r="P492" i="3" s="1"/>
  <c r="H492" i="3"/>
  <c r="P491" i="3"/>
  <c r="O491" i="3"/>
  <c r="N491" i="3"/>
  <c r="H491" i="3"/>
  <c r="P490" i="3"/>
  <c r="O490" i="3"/>
  <c r="N490" i="3"/>
  <c r="H490" i="3"/>
  <c r="P489" i="3"/>
  <c r="O489" i="3"/>
  <c r="N489" i="3"/>
  <c r="H489" i="3"/>
  <c r="P488" i="3"/>
  <c r="O488" i="3"/>
  <c r="N488" i="3"/>
  <c r="H488" i="3"/>
  <c r="P487" i="3"/>
  <c r="O487" i="3"/>
  <c r="N487" i="3"/>
  <c r="H487" i="3"/>
  <c r="P486" i="3"/>
  <c r="O486" i="3"/>
  <c r="N486" i="3"/>
  <c r="H486" i="3"/>
  <c r="P485" i="3"/>
  <c r="O485" i="3"/>
  <c r="N485" i="3"/>
  <c r="H485" i="3"/>
  <c r="P484" i="3"/>
  <c r="O484" i="3"/>
  <c r="N484" i="3"/>
  <c r="H484" i="3"/>
  <c r="P483" i="3"/>
  <c r="O483" i="3"/>
  <c r="N483" i="3"/>
  <c r="H483" i="3"/>
  <c r="P482" i="3"/>
  <c r="O482" i="3"/>
  <c r="N482" i="3"/>
  <c r="H482" i="3"/>
  <c r="P481" i="3"/>
  <c r="Q491" i="3" s="1"/>
  <c r="R491" i="3" s="1"/>
  <c r="O481" i="3"/>
  <c r="N481" i="3"/>
  <c r="H481" i="3"/>
  <c r="N480" i="3"/>
  <c r="O480" i="3" s="1"/>
  <c r="P480" i="3" s="1"/>
  <c r="H480" i="3"/>
  <c r="N479" i="3"/>
  <c r="O479" i="3" s="1"/>
  <c r="H479" i="3"/>
  <c r="N478" i="3"/>
  <c r="O478" i="3" s="1"/>
  <c r="P478" i="3" s="1"/>
  <c r="H478" i="3"/>
  <c r="O477" i="3"/>
  <c r="N477" i="3"/>
  <c r="H477" i="3"/>
  <c r="N476" i="3"/>
  <c r="O476" i="3" s="1"/>
  <c r="P476" i="3" s="1"/>
  <c r="H476" i="3"/>
  <c r="N475" i="3"/>
  <c r="O475" i="3" s="1"/>
  <c r="H475" i="3"/>
  <c r="N474" i="3"/>
  <c r="O474" i="3" s="1"/>
  <c r="P474" i="3" s="1"/>
  <c r="H474" i="3"/>
  <c r="O473" i="3"/>
  <c r="P473" i="3" s="1"/>
  <c r="N473" i="3"/>
  <c r="H473" i="3"/>
  <c r="N472" i="3"/>
  <c r="O472" i="3" s="1"/>
  <c r="H472" i="3"/>
  <c r="N471" i="3"/>
  <c r="O471" i="3" s="1"/>
  <c r="P471" i="3" s="1"/>
  <c r="H471" i="3"/>
  <c r="N470" i="3"/>
  <c r="O470" i="3" s="1"/>
  <c r="P470" i="3" s="1"/>
  <c r="H470" i="3"/>
  <c r="Q469" i="3"/>
  <c r="R469" i="3" s="1"/>
  <c r="P469" i="3"/>
  <c r="O469" i="3"/>
  <c r="N469" i="3"/>
  <c r="H469" i="3"/>
  <c r="P468" i="3"/>
  <c r="O468" i="3"/>
  <c r="N468" i="3"/>
  <c r="H468" i="3"/>
  <c r="P467" i="3"/>
  <c r="O467" i="3"/>
  <c r="N467" i="3"/>
  <c r="H467" i="3"/>
  <c r="P466" i="3"/>
  <c r="O466" i="3"/>
  <c r="N466" i="3"/>
  <c r="H466" i="3"/>
  <c r="P465" i="3"/>
  <c r="O465" i="3"/>
  <c r="N465" i="3"/>
  <c r="H465" i="3"/>
  <c r="P464" i="3"/>
  <c r="O464" i="3"/>
  <c r="N464" i="3"/>
  <c r="H464" i="3"/>
  <c r="P463" i="3"/>
  <c r="O463" i="3"/>
  <c r="N463" i="3"/>
  <c r="H463" i="3"/>
  <c r="P462" i="3"/>
  <c r="O462" i="3"/>
  <c r="N462" i="3"/>
  <c r="H462" i="3"/>
  <c r="P461" i="3"/>
  <c r="O461" i="3"/>
  <c r="N461" i="3"/>
  <c r="H461" i="3"/>
  <c r="P460" i="3"/>
  <c r="O460" i="3"/>
  <c r="N460" i="3"/>
  <c r="H460" i="3"/>
  <c r="P459" i="3"/>
  <c r="O459" i="3"/>
  <c r="N459" i="3"/>
  <c r="H459" i="3"/>
  <c r="N458" i="3"/>
  <c r="O458" i="3" s="1"/>
  <c r="P458" i="3" s="1"/>
  <c r="H458" i="3"/>
  <c r="N457" i="3"/>
  <c r="O457" i="3" s="1"/>
  <c r="H457" i="3"/>
  <c r="O456" i="3"/>
  <c r="P456" i="3" s="1"/>
  <c r="N456" i="3"/>
  <c r="H456" i="3"/>
  <c r="N455" i="3"/>
  <c r="O455" i="3" s="1"/>
  <c r="P455" i="3" s="1"/>
  <c r="H455" i="3"/>
  <c r="N454" i="3"/>
  <c r="O454" i="3" s="1"/>
  <c r="H454" i="3"/>
  <c r="N453" i="3"/>
  <c r="O453" i="3" s="1"/>
  <c r="P453" i="3" s="1"/>
  <c r="H453" i="3"/>
  <c r="O452" i="3"/>
  <c r="N452" i="3"/>
  <c r="H452" i="3"/>
  <c r="N451" i="3"/>
  <c r="O451" i="3" s="1"/>
  <c r="P451" i="3" s="1"/>
  <c r="H451" i="3"/>
  <c r="N450" i="3"/>
  <c r="O450" i="3" s="1"/>
  <c r="H450" i="3"/>
  <c r="N449" i="3"/>
  <c r="O449" i="3" s="1"/>
  <c r="P449" i="3" s="1"/>
  <c r="H449" i="3"/>
  <c r="O448" i="3"/>
  <c r="P448" i="3" s="1"/>
  <c r="N448" i="3"/>
  <c r="H448" i="3"/>
  <c r="N447" i="3"/>
  <c r="O447" i="3" s="1"/>
  <c r="P447" i="3" s="1"/>
  <c r="H447" i="3"/>
  <c r="P446" i="3"/>
  <c r="O446" i="3"/>
  <c r="N446" i="3"/>
  <c r="H446" i="3"/>
  <c r="P445" i="3"/>
  <c r="O445" i="3"/>
  <c r="N445" i="3"/>
  <c r="H445" i="3"/>
  <c r="P444" i="3"/>
  <c r="O444" i="3"/>
  <c r="N444" i="3"/>
  <c r="H444" i="3"/>
  <c r="P443" i="3"/>
  <c r="O443" i="3"/>
  <c r="N443" i="3"/>
  <c r="H443" i="3"/>
  <c r="P442" i="3"/>
  <c r="O442" i="3"/>
  <c r="N442" i="3"/>
  <c r="H442" i="3"/>
  <c r="P441" i="3"/>
  <c r="O441" i="3"/>
  <c r="N441" i="3"/>
  <c r="H441" i="3"/>
  <c r="P440" i="3"/>
  <c r="O440" i="3"/>
  <c r="N440" i="3"/>
  <c r="H440" i="3"/>
  <c r="P439" i="3"/>
  <c r="O439" i="3"/>
  <c r="N439" i="3"/>
  <c r="H439" i="3"/>
  <c r="P438" i="3"/>
  <c r="O438" i="3"/>
  <c r="N438" i="3"/>
  <c r="H438" i="3"/>
  <c r="P437" i="3"/>
  <c r="O437" i="3"/>
  <c r="N437" i="3"/>
  <c r="H437" i="3"/>
  <c r="P436" i="3"/>
  <c r="Q446" i="3" s="1"/>
  <c r="R446" i="3" s="1"/>
  <c r="O436" i="3"/>
  <c r="N436" i="3"/>
  <c r="H436" i="3"/>
  <c r="O435" i="3"/>
  <c r="P435" i="3" s="1"/>
  <c r="N435" i="3"/>
  <c r="H435" i="3"/>
  <c r="N434" i="3"/>
  <c r="O434" i="3" s="1"/>
  <c r="H434" i="3"/>
  <c r="N433" i="3"/>
  <c r="O433" i="3" s="1"/>
  <c r="P433" i="3" s="1"/>
  <c r="H433" i="3"/>
  <c r="N432" i="3"/>
  <c r="O432" i="3" s="1"/>
  <c r="H432" i="3"/>
  <c r="O431" i="3"/>
  <c r="P431" i="3" s="1"/>
  <c r="N431" i="3"/>
  <c r="H431" i="3"/>
  <c r="N430" i="3"/>
  <c r="O430" i="3" s="1"/>
  <c r="P430" i="3" s="1"/>
  <c r="H430" i="3"/>
  <c r="N429" i="3"/>
  <c r="O429" i="3" s="1"/>
  <c r="H429" i="3"/>
  <c r="N428" i="3"/>
  <c r="O428" i="3" s="1"/>
  <c r="P428" i="3" s="1"/>
  <c r="H428" i="3"/>
  <c r="O427" i="3"/>
  <c r="N427" i="3"/>
  <c r="H427" i="3"/>
  <c r="N426" i="3"/>
  <c r="O426" i="3" s="1"/>
  <c r="P426" i="3" s="1"/>
  <c r="H426" i="3"/>
  <c r="P425" i="3"/>
  <c r="O425" i="3"/>
  <c r="N425" i="3"/>
  <c r="H425" i="3"/>
  <c r="P424" i="3"/>
  <c r="O424" i="3"/>
  <c r="N424" i="3"/>
  <c r="H424" i="3"/>
  <c r="P423" i="3"/>
  <c r="O423" i="3"/>
  <c r="N423" i="3"/>
  <c r="H423" i="3"/>
  <c r="P422" i="3"/>
  <c r="O422" i="3"/>
  <c r="N422" i="3"/>
  <c r="H422" i="3"/>
  <c r="P421" i="3"/>
  <c r="O421" i="3"/>
  <c r="N421" i="3"/>
  <c r="H421" i="3"/>
  <c r="P420" i="3"/>
  <c r="O420" i="3"/>
  <c r="N420" i="3"/>
  <c r="H420" i="3"/>
  <c r="P419" i="3"/>
  <c r="O419" i="3"/>
  <c r="N419" i="3"/>
  <c r="H419" i="3"/>
  <c r="P418" i="3"/>
  <c r="O418" i="3"/>
  <c r="N418" i="3"/>
  <c r="H418" i="3"/>
  <c r="P417" i="3"/>
  <c r="O417" i="3"/>
  <c r="N417" i="3"/>
  <c r="H417" i="3"/>
  <c r="P416" i="3"/>
  <c r="O416" i="3"/>
  <c r="N416" i="3"/>
  <c r="H416" i="3"/>
  <c r="P415" i="3"/>
  <c r="O415" i="3"/>
  <c r="N415" i="3"/>
  <c r="H415" i="3"/>
  <c r="P414" i="3"/>
  <c r="O414" i="3"/>
  <c r="N414" i="3"/>
  <c r="H414" i="3"/>
  <c r="P413" i="3"/>
  <c r="O413" i="3"/>
  <c r="N413" i="3"/>
  <c r="H413" i="3"/>
  <c r="P412" i="3"/>
  <c r="O412" i="3"/>
  <c r="N412" i="3"/>
  <c r="H412" i="3"/>
  <c r="P411" i="3"/>
  <c r="O411" i="3"/>
  <c r="N411" i="3"/>
  <c r="H411" i="3"/>
  <c r="P410" i="3"/>
  <c r="O410" i="3"/>
  <c r="N410" i="3"/>
  <c r="H410" i="3"/>
  <c r="P409" i="3"/>
  <c r="O409" i="3"/>
  <c r="N409" i="3"/>
  <c r="H409" i="3"/>
  <c r="P408" i="3"/>
  <c r="O408" i="3"/>
  <c r="N408" i="3"/>
  <c r="H408" i="3"/>
  <c r="P407" i="3"/>
  <c r="O407" i="3"/>
  <c r="N407" i="3"/>
  <c r="H407" i="3"/>
  <c r="P406" i="3"/>
  <c r="O406" i="3"/>
  <c r="N406" i="3"/>
  <c r="H406" i="3"/>
  <c r="P405" i="3"/>
  <c r="Q425" i="3" s="1"/>
  <c r="R425" i="3" s="1"/>
  <c r="O405" i="3"/>
  <c r="N405" i="3"/>
  <c r="H405" i="3"/>
  <c r="O404" i="3"/>
  <c r="P404" i="3" s="1"/>
  <c r="N404" i="3"/>
  <c r="H404" i="3"/>
  <c r="N403" i="3"/>
  <c r="O403" i="3" s="1"/>
  <c r="H403" i="3"/>
  <c r="N402" i="3"/>
  <c r="O402" i="3" s="1"/>
  <c r="P402" i="3" s="1"/>
  <c r="H402" i="3"/>
  <c r="N401" i="3"/>
  <c r="O401" i="3" s="1"/>
  <c r="H401" i="3"/>
  <c r="O400" i="3"/>
  <c r="P400" i="3" s="1"/>
  <c r="N400" i="3"/>
  <c r="H400" i="3"/>
  <c r="N399" i="3"/>
  <c r="O399" i="3" s="1"/>
  <c r="H399" i="3"/>
  <c r="N398" i="3"/>
  <c r="O398" i="3" s="1"/>
  <c r="P398" i="3" s="1"/>
  <c r="H398" i="3"/>
  <c r="N397" i="3"/>
  <c r="O397" i="3" s="1"/>
  <c r="H397" i="3"/>
  <c r="O396" i="3"/>
  <c r="P396" i="3" s="1"/>
  <c r="N396" i="3"/>
  <c r="H396" i="3"/>
  <c r="N395" i="3"/>
  <c r="O395" i="3" s="1"/>
  <c r="P395" i="3" s="1"/>
  <c r="H395" i="3"/>
  <c r="N394" i="3"/>
  <c r="O394" i="3" s="1"/>
  <c r="P394" i="3" s="1"/>
  <c r="H394" i="3"/>
  <c r="O393" i="3"/>
  <c r="P393" i="3" s="1"/>
  <c r="N393" i="3"/>
  <c r="H393" i="3"/>
  <c r="O392" i="3"/>
  <c r="P392" i="3" s="1"/>
  <c r="N392" i="3"/>
  <c r="H392" i="3"/>
  <c r="O391" i="3"/>
  <c r="P391" i="3" s="1"/>
  <c r="N391" i="3"/>
  <c r="H391" i="3"/>
  <c r="O390" i="3"/>
  <c r="P390" i="3" s="1"/>
  <c r="N390" i="3"/>
  <c r="H390" i="3"/>
  <c r="O389" i="3"/>
  <c r="P389" i="3" s="1"/>
  <c r="N389" i="3"/>
  <c r="H389" i="3"/>
  <c r="O388" i="3"/>
  <c r="P388" i="3" s="1"/>
  <c r="N388" i="3"/>
  <c r="H388" i="3"/>
  <c r="O387" i="3"/>
  <c r="P387" i="3" s="1"/>
  <c r="N387" i="3"/>
  <c r="H387" i="3"/>
  <c r="O386" i="3"/>
  <c r="P386" i="3" s="1"/>
  <c r="N386" i="3"/>
  <c r="H386" i="3"/>
  <c r="O385" i="3"/>
  <c r="P385" i="3" s="1"/>
  <c r="N385" i="3"/>
  <c r="H385" i="3"/>
  <c r="O384" i="3"/>
  <c r="P384" i="3" s="1"/>
  <c r="N384" i="3"/>
  <c r="H384" i="3"/>
  <c r="O383" i="3"/>
  <c r="P383" i="3" s="1"/>
  <c r="N383" i="3"/>
  <c r="H383" i="3"/>
  <c r="O382" i="3"/>
  <c r="P382" i="3" s="1"/>
  <c r="N382" i="3"/>
  <c r="H382" i="3"/>
  <c r="N381" i="3"/>
  <c r="O381" i="3" s="1"/>
  <c r="P381" i="3" s="1"/>
  <c r="H381" i="3"/>
  <c r="N380" i="3"/>
  <c r="O380" i="3" s="1"/>
  <c r="H380" i="3"/>
  <c r="N379" i="3"/>
  <c r="O379" i="3" s="1"/>
  <c r="P379" i="3" s="1"/>
  <c r="H379" i="3"/>
  <c r="O378" i="3"/>
  <c r="N378" i="3"/>
  <c r="H378" i="3"/>
  <c r="N377" i="3"/>
  <c r="O377" i="3" s="1"/>
  <c r="P377" i="3" s="1"/>
  <c r="H377" i="3"/>
  <c r="N376" i="3"/>
  <c r="O376" i="3" s="1"/>
  <c r="H376" i="3"/>
  <c r="N375" i="3"/>
  <c r="O375" i="3" s="1"/>
  <c r="P375" i="3" s="1"/>
  <c r="H375" i="3"/>
  <c r="O374" i="3"/>
  <c r="P374" i="3" s="1"/>
  <c r="N374" i="3"/>
  <c r="H374" i="3"/>
  <c r="N373" i="3"/>
  <c r="O373" i="3" s="1"/>
  <c r="H373" i="3"/>
  <c r="N372" i="3"/>
  <c r="O372" i="3" s="1"/>
  <c r="P372" i="3" s="1"/>
  <c r="H372" i="3"/>
  <c r="N371" i="3"/>
  <c r="O371" i="3" s="1"/>
  <c r="H371" i="3"/>
  <c r="O370" i="3"/>
  <c r="P370" i="3" s="1"/>
  <c r="N370" i="3"/>
  <c r="H370" i="3"/>
  <c r="N369" i="3"/>
  <c r="O369" i="3" s="1"/>
  <c r="H369" i="3"/>
  <c r="N368" i="3"/>
  <c r="O368" i="3" s="1"/>
  <c r="P368" i="3" s="1"/>
  <c r="H368" i="3"/>
  <c r="N367" i="3"/>
  <c r="O367" i="3" s="1"/>
  <c r="H367" i="3"/>
  <c r="O366" i="3"/>
  <c r="P366" i="3" s="1"/>
  <c r="N366" i="3"/>
  <c r="H366" i="3"/>
  <c r="N365" i="3"/>
  <c r="O365" i="3" s="1"/>
  <c r="P365" i="3" s="1"/>
  <c r="H365" i="3"/>
  <c r="N364" i="3"/>
  <c r="O364" i="3" s="1"/>
  <c r="P364" i="3" s="1"/>
  <c r="H364" i="3"/>
  <c r="O363" i="3"/>
  <c r="P363" i="3" s="1"/>
  <c r="N363" i="3"/>
  <c r="H363" i="3"/>
  <c r="O362" i="3"/>
  <c r="P362" i="3" s="1"/>
  <c r="N362" i="3"/>
  <c r="H362" i="3"/>
  <c r="O361" i="3"/>
  <c r="P361" i="3" s="1"/>
  <c r="N361" i="3"/>
  <c r="H361" i="3"/>
  <c r="O360" i="3"/>
  <c r="P360" i="3" s="1"/>
  <c r="N360" i="3"/>
  <c r="H360" i="3"/>
  <c r="O359" i="3"/>
  <c r="P359" i="3" s="1"/>
  <c r="N359" i="3"/>
  <c r="H359" i="3"/>
  <c r="O358" i="3"/>
  <c r="P358" i="3" s="1"/>
  <c r="N358" i="3"/>
  <c r="H358" i="3"/>
  <c r="O357" i="3"/>
  <c r="P357" i="3" s="1"/>
  <c r="N357" i="3"/>
  <c r="H357" i="3"/>
  <c r="O356" i="3"/>
  <c r="P356" i="3" s="1"/>
  <c r="N356" i="3"/>
  <c r="H356" i="3"/>
  <c r="O355" i="3"/>
  <c r="P355" i="3" s="1"/>
  <c r="N355" i="3"/>
  <c r="H355" i="3"/>
  <c r="O354" i="3"/>
  <c r="P354" i="3" s="1"/>
  <c r="N354" i="3"/>
  <c r="H354" i="3"/>
  <c r="O353" i="3"/>
  <c r="P353" i="3" s="1"/>
  <c r="N353" i="3"/>
  <c r="H353" i="3"/>
  <c r="O352" i="3"/>
  <c r="P352" i="3" s="1"/>
  <c r="N352" i="3"/>
  <c r="H352" i="3"/>
  <c r="O351" i="3"/>
  <c r="P351" i="3" s="1"/>
  <c r="N351" i="3"/>
  <c r="H351" i="3"/>
  <c r="O350" i="3"/>
  <c r="P350" i="3" s="1"/>
  <c r="N350" i="3"/>
  <c r="H350" i="3"/>
  <c r="O349" i="3"/>
  <c r="P349" i="3" s="1"/>
  <c r="N349" i="3"/>
  <c r="H349" i="3"/>
  <c r="O348" i="3"/>
  <c r="P348" i="3" s="1"/>
  <c r="N348" i="3"/>
  <c r="H348" i="3"/>
  <c r="O347" i="3"/>
  <c r="P347" i="3" s="1"/>
  <c r="N347" i="3"/>
  <c r="H347" i="3"/>
  <c r="O346" i="3"/>
  <c r="P346" i="3" s="1"/>
  <c r="N346" i="3"/>
  <c r="H346" i="3"/>
  <c r="O345" i="3"/>
  <c r="P345" i="3" s="1"/>
  <c r="N345" i="3"/>
  <c r="H345" i="3"/>
  <c r="O344" i="3"/>
  <c r="P344" i="3" s="1"/>
  <c r="N344" i="3"/>
  <c r="H344" i="3"/>
  <c r="N343" i="3"/>
  <c r="O343" i="3" s="1"/>
  <c r="P343" i="3" s="1"/>
  <c r="H343" i="3"/>
  <c r="N342" i="3"/>
  <c r="O342" i="3" s="1"/>
  <c r="H342" i="3"/>
  <c r="N341" i="3"/>
  <c r="O341" i="3" s="1"/>
  <c r="P341" i="3" s="1"/>
  <c r="H341" i="3"/>
  <c r="O340" i="3"/>
  <c r="N340" i="3"/>
  <c r="H340" i="3"/>
  <c r="N339" i="3"/>
  <c r="O339" i="3" s="1"/>
  <c r="P339" i="3" s="1"/>
  <c r="H339" i="3"/>
  <c r="N338" i="3"/>
  <c r="O338" i="3" s="1"/>
  <c r="H338" i="3"/>
  <c r="N337" i="3"/>
  <c r="O337" i="3" s="1"/>
  <c r="P337" i="3" s="1"/>
  <c r="H337" i="3"/>
  <c r="O336" i="3"/>
  <c r="P336" i="3" s="1"/>
  <c r="N336" i="3"/>
  <c r="H336" i="3"/>
  <c r="N335" i="3"/>
  <c r="O335" i="3" s="1"/>
  <c r="H335" i="3"/>
  <c r="N334" i="3"/>
  <c r="O334" i="3" s="1"/>
  <c r="P334" i="3" s="1"/>
  <c r="H334" i="3"/>
  <c r="N333" i="3"/>
  <c r="O333" i="3" s="1"/>
  <c r="H333" i="3"/>
  <c r="O332" i="3"/>
  <c r="P332" i="3" s="1"/>
  <c r="N332" i="3"/>
  <c r="H332" i="3"/>
  <c r="N331" i="3"/>
  <c r="O331" i="3" s="1"/>
  <c r="H331" i="3"/>
  <c r="N330" i="3"/>
  <c r="O330" i="3" s="1"/>
  <c r="P330" i="3" s="1"/>
  <c r="H330" i="3"/>
  <c r="N329" i="3"/>
  <c r="O329" i="3" s="1"/>
  <c r="H329" i="3"/>
  <c r="O328" i="3"/>
  <c r="P328" i="3" s="1"/>
  <c r="N328" i="3"/>
  <c r="H328" i="3"/>
  <c r="N327" i="3"/>
  <c r="O327" i="3" s="1"/>
  <c r="P327" i="3" s="1"/>
  <c r="H327" i="3"/>
  <c r="N326" i="3"/>
  <c r="O326" i="3" s="1"/>
  <c r="P326" i="3" s="1"/>
  <c r="H326" i="3"/>
  <c r="O325" i="3"/>
  <c r="P325" i="3" s="1"/>
  <c r="N325" i="3"/>
  <c r="H325" i="3"/>
  <c r="O324" i="3"/>
  <c r="P324" i="3" s="1"/>
  <c r="N324" i="3"/>
  <c r="H324" i="3"/>
  <c r="O323" i="3"/>
  <c r="P323" i="3" s="1"/>
  <c r="N323" i="3"/>
  <c r="H323" i="3"/>
  <c r="O322" i="3"/>
  <c r="P322" i="3" s="1"/>
  <c r="N322" i="3"/>
  <c r="H322" i="3"/>
  <c r="O321" i="3"/>
  <c r="P321" i="3" s="1"/>
  <c r="N321" i="3"/>
  <c r="H321" i="3"/>
  <c r="O320" i="3"/>
  <c r="P320" i="3" s="1"/>
  <c r="N320" i="3"/>
  <c r="H320" i="3"/>
  <c r="O319" i="3"/>
  <c r="P319" i="3" s="1"/>
  <c r="N319" i="3"/>
  <c r="H319" i="3"/>
  <c r="O318" i="3"/>
  <c r="P318" i="3" s="1"/>
  <c r="N318" i="3"/>
  <c r="H318" i="3"/>
  <c r="O317" i="3"/>
  <c r="P317" i="3" s="1"/>
  <c r="N317" i="3"/>
  <c r="H317" i="3"/>
  <c r="O316" i="3"/>
  <c r="P316" i="3" s="1"/>
  <c r="N316" i="3"/>
  <c r="H316" i="3"/>
  <c r="O315" i="3"/>
  <c r="P315" i="3" s="1"/>
  <c r="N315" i="3"/>
  <c r="H315" i="3"/>
  <c r="O314" i="3"/>
  <c r="P314" i="3" s="1"/>
  <c r="N314" i="3"/>
  <c r="H314" i="3"/>
  <c r="O313" i="3"/>
  <c r="P313" i="3" s="1"/>
  <c r="N313" i="3"/>
  <c r="H313" i="3"/>
  <c r="O312" i="3"/>
  <c r="P312" i="3" s="1"/>
  <c r="N312" i="3"/>
  <c r="H312" i="3"/>
  <c r="O311" i="3"/>
  <c r="P311" i="3" s="1"/>
  <c r="N311" i="3"/>
  <c r="H311" i="3"/>
  <c r="O310" i="3"/>
  <c r="P310" i="3" s="1"/>
  <c r="N310" i="3"/>
  <c r="H310" i="3"/>
  <c r="O309" i="3"/>
  <c r="P309" i="3" s="1"/>
  <c r="N309" i="3"/>
  <c r="H309" i="3"/>
  <c r="O308" i="3"/>
  <c r="P308" i="3" s="1"/>
  <c r="N308" i="3"/>
  <c r="H308" i="3"/>
  <c r="O307" i="3"/>
  <c r="P307" i="3" s="1"/>
  <c r="N307" i="3"/>
  <c r="H307" i="3"/>
  <c r="O306" i="3"/>
  <c r="P306" i="3" s="1"/>
  <c r="Q325" i="3" s="1"/>
  <c r="R325" i="3" s="1"/>
  <c r="N306" i="3"/>
  <c r="H306" i="3"/>
  <c r="O305" i="3"/>
  <c r="P305" i="3" s="1"/>
  <c r="N305" i="3"/>
  <c r="H305" i="3"/>
  <c r="N304" i="3"/>
  <c r="O304" i="3" s="1"/>
  <c r="H304" i="3"/>
  <c r="N303" i="3"/>
  <c r="O303" i="3" s="1"/>
  <c r="P303" i="3" s="1"/>
  <c r="H303" i="3"/>
  <c r="O302" i="3"/>
  <c r="N302" i="3"/>
  <c r="H302" i="3"/>
  <c r="O301" i="3"/>
  <c r="N301" i="3"/>
  <c r="H301" i="3"/>
  <c r="N300" i="3"/>
  <c r="O300" i="3" s="1"/>
  <c r="P300" i="3" s="1"/>
  <c r="H300" i="3"/>
  <c r="N299" i="3"/>
  <c r="O299" i="3" s="1"/>
  <c r="P299" i="3" s="1"/>
  <c r="H299" i="3"/>
  <c r="O298" i="3"/>
  <c r="N298" i="3"/>
  <c r="H298" i="3"/>
  <c r="O297" i="3"/>
  <c r="P297" i="3" s="1"/>
  <c r="N297" i="3"/>
  <c r="H297" i="3"/>
  <c r="N296" i="3"/>
  <c r="O296" i="3" s="1"/>
  <c r="H296" i="3"/>
  <c r="N295" i="3"/>
  <c r="O295" i="3" s="1"/>
  <c r="P295" i="3" s="1"/>
  <c r="H295" i="3"/>
  <c r="O294" i="3"/>
  <c r="N294" i="3"/>
  <c r="H294" i="3"/>
  <c r="O293" i="3"/>
  <c r="N293" i="3"/>
  <c r="H293" i="3"/>
  <c r="N292" i="3"/>
  <c r="O292" i="3" s="1"/>
  <c r="P292" i="3" s="1"/>
  <c r="H292" i="3"/>
  <c r="N291" i="3"/>
  <c r="O291" i="3" s="1"/>
  <c r="P291" i="3" s="1"/>
  <c r="H291" i="3"/>
  <c r="O290" i="3"/>
  <c r="N290" i="3"/>
  <c r="H290" i="3"/>
  <c r="O289" i="3"/>
  <c r="P289" i="3" s="1"/>
  <c r="N289" i="3"/>
  <c r="H289" i="3"/>
  <c r="N288" i="3"/>
  <c r="O288" i="3" s="1"/>
  <c r="H288" i="3"/>
  <c r="N287" i="3"/>
  <c r="O287" i="3" s="1"/>
  <c r="P287" i="3" s="1"/>
  <c r="H287" i="3"/>
  <c r="O286" i="3"/>
  <c r="P286" i="3" s="1"/>
  <c r="N286" i="3"/>
  <c r="H286" i="3"/>
  <c r="O285" i="3"/>
  <c r="P285" i="3" s="1"/>
  <c r="N285" i="3"/>
  <c r="H285" i="3"/>
  <c r="O284" i="3"/>
  <c r="P284" i="3" s="1"/>
  <c r="N284" i="3"/>
  <c r="H284" i="3"/>
  <c r="O283" i="3"/>
  <c r="P283" i="3" s="1"/>
  <c r="N283" i="3"/>
  <c r="H283" i="3"/>
  <c r="O282" i="3"/>
  <c r="P282" i="3" s="1"/>
  <c r="N282" i="3"/>
  <c r="H282" i="3"/>
  <c r="O281" i="3"/>
  <c r="P281" i="3" s="1"/>
  <c r="N281" i="3"/>
  <c r="H281" i="3"/>
  <c r="O280" i="3"/>
  <c r="P280" i="3" s="1"/>
  <c r="N280" i="3"/>
  <c r="H280" i="3"/>
  <c r="O279" i="3"/>
  <c r="P279" i="3" s="1"/>
  <c r="N279" i="3"/>
  <c r="H279" i="3"/>
  <c r="O278" i="3"/>
  <c r="P278" i="3" s="1"/>
  <c r="N278" i="3"/>
  <c r="H278" i="3"/>
  <c r="O277" i="3"/>
  <c r="P277" i="3" s="1"/>
  <c r="N277" i="3"/>
  <c r="H277" i="3"/>
  <c r="O276" i="3"/>
  <c r="P276" i="3" s="1"/>
  <c r="N276" i="3"/>
  <c r="H276" i="3"/>
  <c r="O275" i="3"/>
  <c r="P275" i="3" s="1"/>
  <c r="N275" i="3"/>
  <c r="H275" i="3"/>
  <c r="O274" i="3"/>
  <c r="P274" i="3" s="1"/>
  <c r="N274" i="3"/>
  <c r="H274" i="3"/>
  <c r="O273" i="3"/>
  <c r="P273" i="3" s="1"/>
  <c r="N273" i="3"/>
  <c r="H273" i="3"/>
  <c r="O272" i="3"/>
  <c r="P272" i="3" s="1"/>
  <c r="N272" i="3"/>
  <c r="H272" i="3"/>
  <c r="O271" i="3"/>
  <c r="P271" i="3" s="1"/>
  <c r="N271" i="3"/>
  <c r="H271" i="3"/>
  <c r="O270" i="3"/>
  <c r="P270" i="3" s="1"/>
  <c r="N270" i="3"/>
  <c r="H270" i="3"/>
  <c r="O269" i="3"/>
  <c r="P269" i="3" s="1"/>
  <c r="N269" i="3"/>
  <c r="H269" i="3"/>
  <c r="O268" i="3"/>
  <c r="P268" i="3" s="1"/>
  <c r="N268" i="3"/>
  <c r="H268" i="3"/>
  <c r="O267" i="3"/>
  <c r="P267" i="3" s="1"/>
  <c r="N267" i="3"/>
  <c r="H267" i="3"/>
  <c r="O266" i="3"/>
  <c r="P266" i="3" s="1"/>
  <c r="N266" i="3"/>
  <c r="H266" i="3"/>
  <c r="N265" i="3"/>
  <c r="O265" i="3" s="1"/>
  <c r="H265" i="3"/>
  <c r="N264" i="3"/>
  <c r="O264" i="3" s="1"/>
  <c r="P264" i="3" s="1"/>
  <c r="H264" i="3"/>
  <c r="O263" i="3"/>
  <c r="N263" i="3"/>
  <c r="H263" i="3"/>
  <c r="O262" i="3"/>
  <c r="P262" i="3" s="1"/>
  <c r="N262" i="3"/>
  <c r="H262" i="3"/>
  <c r="N261" i="3"/>
  <c r="O261" i="3" s="1"/>
  <c r="P261" i="3" s="1"/>
  <c r="H261" i="3"/>
  <c r="N260" i="3"/>
  <c r="O260" i="3" s="1"/>
  <c r="P260" i="3" s="1"/>
  <c r="H260" i="3"/>
  <c r="O259" i="3"/>
  <c r="N259" i="3"/>
  <c r="H259" i="3"/>
  <c r="O258" i="3"/>
  <c r="P258" i="3" s="1"/>
  <c r="N258" i="3"/>
  <c r="H258" i="3"/>
  <c r="N257" i="3"/>
  <c r="O257" i="3" s="1"/>
  <c r="H257" i="3"/>
  <c r="N256" i="3"/>
  <c r="O256" i="3" s="1"/>
  <c r="P256" i="3" s="1"/>
  <c r="H256" i="3"/>
  <c r="O255" i="3"/>
  <c r="N255" i="3"/>
  <c r="H255" i="3"/>
  <c r="O254" i="3"/>
  <c r="P254" i="3" s="1"/>
  <c r="N254" i="3"/>
  <c r="H254" i="3"/>
  <c r="N253" i="3"/>
  <c r="O253" i="3" s="1"/>
  <c r="P253" i="3" s="1"/>
  <c r="H253" i="3"/>
  <c r="N252" i="3"/>
  <c r="O252" i="3" s="1"/>
  <c r="P252" i="3" s="1"/>
  <c r="H252" i="3"/>
  <c r="O251" i="3"/>
  <c r="P251" i="3" s="1"/>
  <c r="N251" i="3"/>
  <c r="H251" i="3"/>
  <c r="N250" i="3"/>
  <c r="O250" i="3" s="1"/>
  <c r="P250" i="3" s="1"/>
  <c r="H250" i="3"/>
  <c r="N249" i="3"/>
  <c r="O249" i="3" s="1"/>
  <c r="H249" i="3"/>
  <c r="N248" i="3"/>
  <c r="O248" i="3" s="1"/>
  <c r="P248" i="3" s="1"/>
  <c r="H248" i="3"/>
  <c r="N247" i="3"/>
  <c r="O247" i="3" s="1"/>
  <c r="H247" i="3"/>
  <c r="N246" i="3"/>
  <c r="O246" i="3" s="1"/>
  <c r="P246" i="3" s="1"/>
  <c r="H246" i="3"/>
  <c r="N245" i="3"/>
  <c r="O245" i="3" s="1"/>
  <c r="H245" i="3"/>
  <c r="N244" i="3"/>
  <c r="O244" i="3" s="1"/>
  <c r="P244" i="3" s="1"/>
  <c r="H244" i="3"/>
  <c r="N243" i="3"/>
  <c r="O243" i="3" s="1"/>
  <c r="H243" i="3"/>
  <c r="N242" i="3"/>
  <c r="O242" i="3" s="1"/>
  <c r="P242" i="3" s="1"/>
  <c r="H242" i="3"/>
  <c r="N241" i="3"/>
  <c r="O241" i="3" s="1"/>
  <c r="H241" i="3"/>
  <c r="N240" i="3"/>
  <c r="O240" i="3" s="1"/>
  <c r="P240" i="3" s="1"/>
  <c r="H240" i="3"/>
  <c r="N239" i="3"/>
  <c r="O239" i="3" s="1"/>
  <c r="H239" i="3"/>
  <c r="N238" i="3"/>
  <c r="O238" i="3" s="1"/>
  <c r="P238" i="3" s="1"/>
  <c r="H238" i="3"/>
  <c r="N237" i="3"/>
  <c r="O237" i="3" s="1"/>
  <c r="H237" i="3"/>
  <c r="N236" i="3"/>
  <c r="O236" i="3" s="1"/>
  <c r="P236" i="3" s="1"/>
  <c r="H236" i="3"/>
  <c r="N235" i="3"/>
  <c r="O235" i="3" s="1"/>
  <c r="H235" i="3"/>
  <c r="N234" i="3"/>
  <c r="O234" i="3" s="1"/>
  <c r="P234" i="3" s="1"/>
  <c r="H234" i="3"/>
  <c r="P233" i="3"/>
  <c r="O233" i="3"/>
  <c r="N233" i="3"/>
  <c r="H233" i="3"/>
  <c r="P232" i="3"/>
  <c r="O232" i="3"/>
  <c r="N232" i="3"/>
  <c r="H232" i="3"/>
  <c r="P231" i="3"/>
  <c r="O231" i="3"/>
  <c r="N231" i="3"/>
  <c r="H231" i="3"/>
  <c r="P230" i="3"/>
  <c r="O230" i="3"/>
  <c r="N230" i="3"/>
  <c r="H230" i="3"/>
  <c r="P229" i="3"/>
  <c r="O229" i="3"/>
  <c r="N229" i="3"/>
  <c r="H229" i="3"/>
  <c r="P228" i="3"/>
  <c r="O228" i="3"/>
  <c r="N228" i="3"/>
  <c r="H228" i="3"/>
  <c r="P227" i="3"/>
  <c r="O227" i="3"/>
  <c r="N227" i="3"/>
  <c r="H227" i="3"/>
  <c r="P226" i="3"/>
  <c r="O226" i="3"/>
  <c r="N226" i="3"/>
  <c r="H226" i="3"/>
  <c r="P225" i="3"/>
  <c r="O225" i="3"/>
  <c r="N225" i="3"/>
  <c r="H225" i="3"/>
  <c r="P224" i="3"/>
  <c r="O224" i="3"/>
  <c r="N224" i="3"/>
  <c r="H224" i="3"/>
  <c r="P223" i="3"/>
  <c r="O223" i="3"/>
  <c r="N223" i="3"/>
  <c r="H223" i="3"/>
  <c r="P222" i="3"/>
  <c r="O222" i="3"/>
  <c r="N222" i="3"/>
  <c r="H222" i="3"/>
  <c r="P221" i="3"/>
  <c r="O221" i="3"/>
  <c r="N221" i="3"/>
  <c r="H221" i="3"/>
  <c r="P220" i="3"/>
  <c r="O220" i="3"/>
  <c r="N220" i="3"/>
  <c r="H220" i="3"/>
  <c r="P219" i="3"/>
  <c r="O219" i="3"/>
  <c r="N219" i="3"/>
  <c r="H219" i="3"/>
  <c r="P218" i="3"/>
  <c r="O218" i="3"/>
  <c r="N218" i="3"/>
  <c r="H218" i="3"/>
  <c r="P217" i="3"/>
  <c r="O217" i="3"/>
  <c r="N217" i="3"/>
  <c r="H217" i="3"/>
  <c r="P216" i="3"/>
  <c r="O216" i="3"/>
  <c r="N216" i="3"/>
  <c r="H216" i="3"/>
  <c r="P215" i="3"/>
  <c r="O215" i="3"/>
  <c r="N215" i="3"/>
  <c r="H215" i="3"/>
  <c r="P214" i="3"/>
  <c r="Q233" i="3" s="1"/>
  <c r="R233" i="3" s="1"/>
  <c r="O214" i="3"/>
  <c r="N214" i="3"/>
  <c r="H214" i="3"/>
  <c r="N213" i="3"/>
  <c r="O213" i="3" s="1"/>
  <c r="P213" i="3" s="1"/>
  <c r="H213" i="3"/>
  <c r="N212" i="3"/>
  <c r="O212" i="3" s="1"/>
  <c r="P212" i="3" s="1"/>
  <c r="H212" i="3"/>
  <c r="N211" i="3"/>
  <c r="O211" i="3" s="1"/>
  <c r="H211" i="3"/>
  <c r="N210" i="3"/>
  <c r="O210" i="3" s="1"/>
  <c r="P210" i="3" s="1"/>
  <c r="H210" i="3"/>
  <c r="N209" i="3"/>
  <c r="O209" i="3" s="1"/>
  <c r="H209" i="3"/>
  <c r="N208" i="3"/>
  <c r="O208" i="3" s="1"/>
  <c r="P208" i="3" s="1"/>
  <c r="H208" i="3"/>
  <c r="N207" i="3"/>
  <c r="O207" i="3" s="1"/>
  <c r="H207" i="3"/>
  <c r="N206" i="3"/>
  <c r="O206" i="3" s="1"/>
  <c r="P206" i="3" s="1"/>
  <c r="H206" i="3"/>
  <c r="N205" i="3"/>
  <c r="O205" i="3" s="1"/>
  <c r="H205" i="3"/>
  <c r="N204" i="3"/>
  <c r="O204" i="3" s="1"/>
  <c r="P204" i="3" s="1"/>
  <c r="H204" i="3"/>
  <c r="N203" i="3"/>
  <c r="O203" i="3" s="1"/>
  <c r="H203" i="3"/>
  <c r="N202" i="3"/>
  <c r="O202" i="3" s="1"/>
  <c r="P202" i="3" s="1"/>
  <c r="H202" i="3"/>
  <c r="N201" i="3"/>
  <c r="O201" i="3" s="1"/>
  <c r="H201" i="3"/>
  <c r="N200" i="3"/>
  <c r="O200" i="3" s="1"/>
  <c r="P200" i="3" s="1"/>
  <c r="H200" i="3"/>
  <c r="N199" i="3"/>
  <c r="O199" i="3" s="1"/>
  <c r="H199" i="3"/>
  <c r="N198" i="3"/>
  <c r="O198" i="3" s="1"/>
  <c r="P198" i="3" s="1"/>
  <c r="H198" i="3"/>
  <c r="N197" i="3"/>
  <c r="O197" i="3" s="1"/>
  <c r="P197" i="3" s="1"/>
  <c r="H197" i="3"/>
  <c r="P196" i="3"/>
  <c r="O196" i="3"/>
  <c r="N196" i="3"/>
  <c r="H196" i="3"/>
  <c r="P195" i="3"/>
  <c r="O195" i="3"/>
  <c r="N195" i="3"/>
  <c r="H195" i="3"/>
  <c r="P194" i="3"/>
  <c r="O194" i="3"/>
  <c r="N194" i="3"/>
  <c r="H194" i="3"/>
  <c r="P193" i="3"/>
  <c r="O193" i="3"/>
  <c r="N193" i="3"/>
  <c r="H193" i="3"/>
  <c r="P192" i="3"/>
  <c r="O192" i="3"/>
  <c r="N192" i="3"/>
  <c r="H192" i="3"/>
  <c r="P191" i="3"/>
  <c r="O191" i="3"/>
  <c r="N191" i="3"/>
  <c r="H191" i="3"/>
  <c r="P190" i="3"/>
  <c r="O190" i="3"/>
  <c r="N190" i="3"/>
  <c r="H190" i="3"/>
  <c r="P189" i="3"/>
  <c r="O189" i="3"/>
  <c r="N189" i="3"/>
  <c r="H189" i="3"/>
  <c r="P188" i="3"/>
  <c r="O188" i="3"/>
  <c r="N188" i="3"/>
  <c r="H188" i="3"/>
  <c r="P187" i="3"/>
  <c r="O187" i="3"/>
  <c r="N187" i="3"/>
  <c r="H187" i="3"/>
  <c r="P186" i="3"/>
  <c r="O186" i="3"/>
  <c r="N186" i="3"/>
  <c r="H186" i="3"/>
  <c r="P185" i="3"/>
  <c r="O185" i="3"/>
  <c r="N185" i="3"/>
  <c r="H185" i="3"/>
  <c r="P184" i="3"/>
  <c r="O184" i="3"/>
  <c r="N184" i="3"/>
  <c r="H184" i="3"/>
  <c r="P183" i="3"/>
  <c r="O183" i="3"/>
  <c r="N183" i="3"/>
  <c r="H183" i="3"/>
  <c r="P182" i="3"/>
  <c r="O182" i="3"/>
  <c r="N182" i="3"/>
  <c r="H182" i="3"/>
  <c r="P181" i="3"/>
  <c r="O181" i="3"/>
  <c r="N181" i="3"/>
  <c r="H181" i="3"/>
  <c r="N180" i="3"/>
  <c r="O180" i="3" s="1"/>
  <c r="P180" i="3" s="1"/>
  <c r="H180" i="3"/>
  <c r="N179" i="3"/>
  <c r="O179" i="3" s="1"/>
  <c r="P179" i="3" s="1"/>
  <c r="H179" i="3"/>
  <c r="N178" i="3"/>
  <c r="O178" i="3" s="1"/>
  <c r="H178" i="3"/>
  <c r="N177" i="3"/>
  <c r="O177" i="3" s="1"/>
  <c r="P177" i="3" s="1"/>
  <c r="H177" i="3"/>
  <c r="N176" i="3"/>
  <c r="O176" i="3" s="1"/>
  <c r="H176" i="3"/>
  <c r="N175" i="3"/>
  <c r="O175" i="3" s="1"/>
  <c r="P175" i="3" s="1"/>
  <c r="H175" i="3"/>
  <c r="N174" i="3"/>
  <c r="O174" i="3" s="1"/>
  <c r="H174" i="3"/>
  <c r="N173" i="3"/>
  <c r="O173" i="3" s="1"/>
  <c r="P173" i="3" s="1"/>
  <c r="H173" i="3"/>
  <c r="N172" i="3"/>
  <c r="O172" i="3" s="1"/>
  <c r="H172" i="3"/>
  <c r="N171" i="3"/>
  <c r="O171" i="3" s="1"/>
  <c r="P171" i="3" s="1"/>
  <c r="H171" i="3"/>
  <c r="N170" i="3"/>
  <c r="O170" i="3" s="1"/>
  <c r="H170" i="3"/>
  <c r="N169" i="3"/>
  <c r="O169" i="3" s="1"/>
  <c r="P169" i="3" s="1"/>
  <c r="H169" i="3"/>
  <c r="N168" i="3"/>
  <c r="O168" i="3" s="1"/>
  <c r="H168" i="3"/>
  <c r="N167" i="3"/>
  <c r="O167" i="3" s="1"/>
  <c r="P167" i="3" s="1"/>
  <c r="H167" i="3"/>
  <c r="N166" i="3"/>
  <c r="O166" i="3" s="1"/>
  <c r="P166" i="3" s="1"/>
  <c r="H166" i="3"/>
  <c r="P165" i="3"/>
  <c r="O165" i="3"/>
  <c r="N165" i="3"/>
  <c r="H165" i="3"/>
  <c r="P164" i="3"/>
  <c r="O164" i="3"/>
  <c r="N164" i="3"/>
  <c r="H164" i="3"/>
  <c r="P163" i="3"/>
  <c r="O163" i="3"/>
  <c r="N163" i="3"/>
  <c r="H163" i="3"/>
  <c r="P162" i="3"/>
  <c r="O162" i="3"/>
  <c r="N162" i="3"/>
  <c r="H162" i="3"/>
  <c r="P161" i="3"/>
  <c r="O161" i="3"/>
  <c r="N161" i="3"/>
  <c r="H161" i="3"/>
  <c r="P160" i="3"/>
  <c r="O160" i="3"/>
  <c r="N160" i="3"/>
  <c r="H160" i="3"/>
  <c r="P159" i="3"/>
  <c r="O159" i="3"/>
  <c r="N159" i="3"/>
  <c r="H159" i="3"/>
  <c r="P158" i="3"/>
  <c r="O158" i="3"/>
  <c r="N158" i="3"/>
  <c r="H158" i="3"/>
  <c r="P157" i="3"/>
  <c r="O157" i="3"/>
  <c r="N157" i="3"/>
  <c r="H157" i="3"/>
  <c r="P156" i="3"/>
  <c r="O156" i="3"/>
  <c r="N156" i="3"/>
  <c r="H156" i="3"/>
  <c r="P155" i="3"/>
  <c r="O155" i="3"/>
  <c r="N155" i="3"/>
  <c r="H155" i="3"/>
  <c r="P154" i="3"/>
  <c r="O154" i="3"/>
  <c r="N154" i="3"/>
  <c r="H154" i="3"/>
  <c r="P153" i="3"/>
  <c r="O153" i="3"/>
  <c r="N153" i="3"/>
  <c r="H153" i="3"/>
  <c r="P152" i="3"/>
  <c r="O152" i="3"/>
  <c r="N152" i="3"/>
  <c r="H152" i="3"/>
  <c r="P151" i="3"/>
  <c r="O151" i="3"/>
  <c r="N151" i="3"/>
  <c r="H151" i="3"/>
  <c r="P150" i="3"/>
  <c r="O150" i="3"/>
  <c r="N150" i="3"/>
  <c r="H150" i="3"/>
  <c r="P149" i="3"/>
  <c r="O149" i="3"/>
  <c r="N149" i="3"/>
  <c r="H149" i="3"/>
  <c r="P148" i="3"/>
  <c r="O148" i="3"/>
  <c r="N148" i="3"/>
  <c r="H148" i="3"/>
  <c r="P147" i="3"/>
  <c r="O147" i="3"/>
  <c r="N147" i="3"/>
  <c r="H147" i="3"/>
  <c r="P146" i="3"/>
  <c r="Q165" i="3" s="1"/>
  <c r="R165" i="3" s="1"/>
  <c r="O146" i="3"/>
  <c r="N146" i="3"/>
  <c r="H146" i="3"/>
  <c r="N145" i="3"/>
  <c r="O145" i="3" s="1"/>
  <c r="P145" i="3" s="1"/>
  <c r="H145" i="3"/>
  <c r="N144" i="3"/>
  <c r="O144" i="3" s="1"/>
  <c r="H144" i="3"/>
  <c r="N143" i="3"/>
  <c r="O143" i="3" s="1"/>
  <c r="P143" i="3" s="1"/>
  <c r="H143" i="3"/>
  <c r="N142" i="3"/>
  <c r="O142" i="3" s="1"/>
  <c r="H142" i="3"/>
  <c r="N141" i="3"/>
  <c r="O141" i="3" s="1"/>
  <c r="P141" i="3" s="1"/>
  <c r="H141" i="3"/>
  <c r="N140" i="3"/>
  <c r="O140" i="3" s="1"/>
  <c r="H140" i="3"/>
  <c r="N139" i="3"/>
  <c r="O139" i="3" s="1"/>
  <c r="P139" i="3" s="1"/>
  <c r="H139" i="3"/>
  <c r="N138" i="3"/>
  <c r="O138" i="3" s="1"/>
  <c r="H138" i="3"/>
  <c r="N137" i="3"/>
  <c r="O137" i="3" s="1"/>
  <c r="P137" i="3" s="1"/>
  <c r="H137" i="3"/>
  <c r="N136" i="3"/>
  <c r="O136" i="3" s="1"/>
  <c r="H136" i="3"/>
  <c r="N135" i="3"/>
  <c r="O135" i="3" s="1"/>
  <c r="P135" i="3" s="1"/>
  <c r="H135" i="3"/>
  <c r="N134" i="3"/>
  <c r="O134" i="3" s="1"/>
  <c r="H134" i="3"/>
  <c r="N133" i="3"/>
  <c r="O133" i="3" s="1"/>
  <c r="P133" i="3" s="1"/>
  <c r="H133" i="3"/>
  <c r="N132" i="3"/>
  <c r="O132" i="3" s="1"/>
  <c r="H132" i="3"/>
  <c r="N131" i="3"/>
  <c r="O131" i="3" s="1"/>
  <c r="P131" i="3" s="1"/>
  <c r="H131" i="3"/>
  <c r="N130" i="3"/>
  <c r="O130" i="3" s="1"/>
  <c r="H130" i="3"/>
  <c r="N129" i="3"/>
  <c r="O129" i="3" s="1"/>
  <c r="P129" i="3" s="1"/>
  <c r="H129" i="3"/>
  <c r="N128" i="3"/>
  <c r="O128" i="3" s="1"/>
  <c r="H128" i="3"/>
  <c r="N127" i="3"/>
  <c r="O127" i="3" s="1"/>
  <c r="P127" i="3" s="1"/>
  <c r="H127" i="3"/>
  <c r="N126" i="3"/>
  <c r="O126" i="3" s="1"/>
  <c r="P126" i="3" s="1"/>
  <c r="H126" i="3"/>
  <c r="P125" i="3"/>
  <c r="O125" i="3"/>
  <c r="N125" i="3"/>
  <c r="H125" i="3"/>
  <c r="P124" i="3"/>
  <c r="O124" i="3"/>
  <c r="N124" i="3"/>
  <c r="H124" i="3"/>
  <c r="P123" i="3"/>
  <c r="O123" i="3"/>
  <c r="N123" i="3"/>
  <c r="H123" i="3"/>
  <c r="P122" i="3"/>
  <c r="O122" i="3"/>
  <c r="N122" i="3"/>
  <c r="H122" i="3"/>
  <c r="P121" i="3"/>
  <c r="O121" i="3"/>
  <c r="N121" i="3"/>
  <c r="H121" i="3"/>
  <c r="P120" i="3"/>
  <c r="O120" i="3"/>
  <c r="N120" i="3"/>
  <c r="H120" i="3"/>
  <c r="P119" i="3"/>
  <c r="O119" i="3"/>
  <c r="N119" i="3"/>
  <c r="H119" i="3"/>
  <c r="P118" i="3"/>
  <c r="O118" i="3"/>
  <c r="N118" i="3"/>
  <c r="H118" i="3"/>
  <c r="P117" i="3"/>
  <c r="O117" i="3"/>
  <c r="N117" i="3"/>
  <c r="H117" i="3"/>
  <c r="P116" i="3"/>
  <c r="O116" i="3"/>
  <c r="N116" i="3"/>
  <c r="H116" i="3"/>
  <c r="P115" i="3"/>
  <c r="O115" i="3"/>
  <c r="N115" i="3"/>
  <c r="H115" i="3"/>
  <c r="P114" i="3"/>
  <c r="O114" i="3"/>
  <c r="N114" i="3"/>
  <c r="H114" i="3"/>
  <c r="P113" i="3"/>
  <c r="O113" i="3"/>
  <c r="N113" i="3"/>
  <c r="H113" i="3"/>
  <c r="P112" i="3"/>
  <c r="O112" i="3"/>
  <c r="N112" i="3"/>
  <c r="H112" i="3"/>
  <c r="P111" i="3"/>
  <c r="O111" i="3"/>
  <c r="N111" i="3"/>
  <c r="H111" i="3"/>
  <c r="P110" i="3"/>
  <c r="O110" i="3"/>
  <c r="N110" i="3"/>
  <c r="H110" i="3"/>
  <c r="P109" i="3"/>
  <c r="O109" i="3"/>
  <c r="N109" i="3"/>
  <c r="H109" i="3"/>
  <c r="P108" i="3"/>
  <c r="O108" i="3"/>
  <c r="N108" i="3"/>
  <c r="H108" i="3"/>
  <c r="P107" i="3"/>
  <c r="O107" i="3"/>
  <c r="N107" i="3"/>
  <c r="H107" i="3"/>
  <c r="P106" i="3"/>
  <c r="O106" i="3"/>
  <c r="N106" i="3"/>
  <c r="H106" i="3"/>
  <c r="N105" i="3"/>
  <c r="O105" i="3" s="1"/>
  <c r="P105" i="3" s="1"/>
  <c r="H105" i="3"/>
  <c r="N104" i="3"/>
  <c r="O104" i="3" s="1"/>
  <c r="P104" i="3" s="1"/>
  <c r="H104" i="3"/>
  <c r="N103" i="3"/>
  <c r="O103" i="3" s="1"/>
  <c r="H103" i="3"/>
  <c r="N102" i="3"/>
  <c r="O102" i="3" s="1"/>
  <c r="P102" i="3" s="1"/>
  <c r="H102" i="3"/>
  <c r="N101" i="3"/>
  <c r="O101" i="3" s="1"/>
  <c r="H101" i="3"/>
  <c r="N100" i="3"/>
  <c r="O100" i="3" s="1"/>
  <c r="P100" i="3" s="1"/>
  <c r="H100" i="3"/>
  <c r="N99" i="3"/>
  <c r="O99" i="3" s="1"/>
  <c r="H99" i="3"/>
  <c r="N98" i="3"/>
  <c r="O98" i="3" s="1"/>
  <c r="P98" i="3" s="1"/>
  <c r="H98" i="3"/>
  <c r="N97" i="3"/>
  <c r="O97" i="3" s="1"/>
  <c r="H97" i="3"/>
  <c r="N96" i="3"/>
  <c r="O96" i="3" s="1"/>
  <c r="P96" i="3" s="1"/>
  <c r="H96" i="3"/>
  <c r="N95" i="3"/>
  <c r="O95" i="3" s="1"/>
  <c r="H95" i="3"/>
  <c r="N94" i="3"/>
  <c r="O94" i="3" s="1"/>
  <c r="P94" i="3" s="1"/>
  <c r="H94" i="3"/>
  <c r="N93" i="3"/>
  <c r="O93" i="3" s="1"/>
  <c r="H93" i="3"/>
  <c r="N92" i="3"/>
  <c r="O92" i="3" s="1"/>
  <c r="P92" i="3" s="1"/>
  <c r="H92" i="3"/>
  <c r="N91" i="3"/>
  <c r="O91" i="3" s="1"/>
  <c r="H91" i="3"/>
  <c r="N90" i="3"/>
  <c r="O90" i="3" s="1"/>
  <c r="P90" i="3" s="1"/>
  <c r="H90" i="3"/>
  <c r="N89" i="3"/>
  <c r="O89" i="3" s="1"/>
  <c r="H89" i="3"/>
  <c r="N88" i="3"/>
  <c r="O88" i="3" s="1"/>
  <c r="P88" i="3" s="1"/>
  <c r="H88" i="3"/>
  <c r="N87" i="3"/>
  <c r="O87" i="3" s="1"/>
  <c r="H87" i="3"/>
  <c r="N86" i="3"/>
  <c r="O86" i="3" s="1"/>
  <c r="P86" i="3" s="1"/>
  <c r="H86" i="3"/>
  <c r="N85" i="3"/>
  <c r="O85" i="3" s="1"/>
  <c r="H85" i="3"/>
  <c r="N84" i="3"/>
  <c r="O84" i="3" s="1"/>
  <c r="P84" i="3" s="1"/>
  <c r="H84" i="3"/>
  <c r="P83" i="3"/>
  <c r="O83" i="3"/>
  <c r="N83" i="3"/>
  <c r="H83" i="3"/>
  <c r="P82" i="3"/>
  <c r="O82" i="3"/>
  <c r="N82" i="3"/>
  <c r="H82" i="3"/>
  <c r="P81" i="3"/>
  <c r="O81" i="3"/>
  <c r="N81" i="3"/>
  <c r="H81" i="3"/>
  <c r="P80" i="3"/>
  <c r="O80" i="3"/>
  <c r="N80" i="3"/>
  <c r="H80" i="3"/>
  <c r="P79" i="3"/>
  <c r="O79" i="3"/>
  <c r="N79" i="3"/>
  <c r="H79" i="3"/>
  <c r="P78" i="3"/>
  <c r="O78" i="3"/>
  <c r="N78" i="3"/>
  <c r="H78" i="3"/>
  <c r="P77" i="3"/>
  <c r="O77" i="3"/>
  <c r="N77" i="3"/>
  <c r="H77" i="3"/>
  <c r="P76" i="3"/>
  <c r="O76" i="3"/>
  <c r="N76" i="3"/>
  <c r="H76" i="3"/>
  <c r="P75" i="3"/>
  <c r="O75" i="3"/>
  <c r="N75" i="3"/>
  <c r="H75" i="3"/>
  <c r="P74" i="3"/>
  <c r="O74" i="3"/>
  <c r="N74" i="3"/>
  <c r="H74" i="3"/>
  <c r="P73" i="3"/>
  <c r="O73" i="3"/>
  <c r="N73" i="3"/>
  <c r="H73" i="3"/>
  <c r="P72" i="3"/>
  <c r="O72" i="3"/>
  <c r="N72" i="3"/>
  <c r="H72" i="3"/>
  <c r="P71" i="3"/>
  <c r="O71" i="3"/>
  <c r="N71" i="3"/>
  <c r="H71" i="3"/>
  <c r="P70" i="3"/>
  <c r="O70" i="3"/>
  <c r="N70" i="3"/>
  <c r="H70" i="3"/>
  <c r="P69" i="3"/>
  <c r="O69" i="3"/>
  <c r="N69" i="3"/>
  <c r="H69" i="3"/>
  <c r="P68" i="3"/>
  <c r="O68" i="3"/>
  <c r="N68" i="3"/>
  <c r="H68" i="3"/>
  <c r="P67" i="3"/>
  <c r="O67" i="3"/>
  <c r="N67" i="3"/>
  <c r="H67" i="3"/>
  <c r="P66" i="3"/>
  <c r="O66" i="3"/>
  <c r="N66" i="3"/>
  <c r="H66" i="3"/>
  <c r="P65" i="3"/>
  <c r="O65" i="3"/>
  <c r="N65" i="3"/>
  <c r="H65" i="3"/>
  <c r="P64" i="3"/>
  <c r="Q83" i="3" s="1"/>
  <c r="R83" i="3" s="1"/>
  <c r="O64" i="3"/>
  <c r="N64" i="3"/>
  <c r="H64" i="3"/>
  <c r="N63" i="3"/>
  <c r="O63" i="3" s="1"/>
  <c r="P63" i="3" s="1"/>
  <c r="H63" i="3"/>
  <c r="N62" i="3"/>
  <c r="O62" i="3" s="1"/>
  <c r="P62" i="3" s="1"/>
  <c r="H62" i="3"/>
  <c r="N61" i="3"/>
  <c r="O61" i="3" s="1"/>
  <c r="H61" i="3"/>
  <c r="N60" i="3"/>
  <c r="O60" i="3" s="1"/>
  <c r="P60" i="3" s="1"/>
  <c r="H60" i="3"/>
  <c r="N59" i="3"/>
  <c r="O59" i="3" s="1"/>
  <c r="H59" i="3"/>
  <c r="N58" i="3"/>
  <c r="O58" i="3" s="1"/>
  <c r="P58" i="3" s="1"/>
  <c r="H58" i="3"/>
  <c r="N57" i="3"/>
  <c r="O57" i="3" s="1"/>
  <c r="H57" i="3"/>
  <c r="N56" i="3"/>
  <c r="O56" i="3" s="1"/>
  <c r="P56" i="3" s="1"/>
  <c r="H56" i="3"/>
  <c r="N55" i="3"/>
  <c r="O55" i="3" s="1"/>
  <c r="H55" i="3"/>
  <c r="N54" i="3"/>
  <c r="O54" i="3" s="1"/>
  <c r="P54" i="3" s="1"/>
  <c r="H54" i="3"/>
  <c r="N53" i="3"/>
  <c r="O53" i="3" s="1"/>
  <c r="H53" i="3"/>
  <c r="N52" i="3"/>
  <c r="O52" i="3" s="1"/>
  <c r="P52" i="3" s="1"/>
  <c r="H52" i="3"/>
  <c r="N51" i="3"/>
  <c r="O51" i="3" s="1"/>
  <c r="H51" i="3"/>
  <c r="N50" i="3"/>
  <c r="O50" i="3" s="1"/>
  <c r="P50" i="3" s="1"/>
  <c r="H50" i="3"/>
  <c r="N49" i="3"/>
  <c r="O49" i="3" s="1"/>
  <c r="H49" i="3"/>
  <c r="N48" i="3"/>
  <c r="O48" i="3" s="1"/>
  <c r="P48" i="3" s="1"/>
  <c r="H48" i="3"/>
  <c r="N47" i="3"/>
  <c r="O47" i="3" s="1"/>
  <c r="H47" i="3"/>
  <c r="N46" i="3"/>
  <c r="O46" i="3" s="1"/>
  <c r="P46" i="3" s="1"/>
  <c r="H46" i="3"/>
  <c r="N45" i="3"/>
  <c r="O45" i="3" s="1"/>
  <c r="H45" i="3"/>
  <c r="N44" i="3"/>
  <c r="O44" i="3" s="1"/>
  <c r="P44" i="3" s="1"/>
  <c r="H44" i="3"/>
  <c r="N43" i="3"/>
  <c r="O43" i="3" s="1"/>
  <c r="P43" i="3" s="1"/>
  <c r="H43" i="3"/>
  <c r="P42" i="3"/>
  <c r="O42" i="3"/>
  <c r="N42" i="3"/>
  <c r="H42" i="3"/>
  <c r="P41" i="3"/>
  <c r="O41" i="3"/>
  <c r="N41" i="3"/>
  <c r="H41" i="3"/>
  <c r="P40" i="3"/>
  <c r="O40" i="3"/>
  <c r="N40" i="3"/>
  <c r="H40" i="3"/>
  <c r="P39" i="3"/>
  <c r="O39" i="3"/>
  <c r="N39" i="3"/>
  <c r="H39" i="3"/>
  <c r="P38" i="3"/>
  <c r="O38" i="3"/>
  <c r="N38" i="3"/>
  <c r="H38" i="3"/>
  <c r="P37" i="3"/>
  <c r="O37" i="3"/>
  <c r="N37" i="3"/>
  <c r="H37" i="3"/>
  <c r="P36" i="3"/>
  <c r="O36" i="3"/>
  <c r="N36" i="3"/>
  <c r="H36" i="3"/>
  <c r="P35" i="3"/>
  <c r="O35" i="3"/>
  <c r="N35" i="3"/>
  <c r="H35" i="3"/>
  <c r="P34" i="3"/>
  <c r="O34" i="3"/>
  <c r="N34" i="3"/>
  <c r="H34" i="3"/>
  <c r="P33" i="3"/>
  <c r="O33" i="3"/>
  <c r="N33" i="3"/>
  <c r="H33" i="3"/>
  <c r="P32" i="3"/>
  <c r="O32" i="3"/>
  <c r="N32" i="3"/>
  <c r="H32" i="3"/>
  <c r="P31" i="3"/>
  <c r="O31" i="3"/>
  <c r="N31" i="3"/>
  <c r="H31" i="3"/>
  <c r="P30" i="3"/>
  <c r="O30" i="3"/>
  <c r="N30" i="3"/>
  <c r="H30" i="3"/>
  <c r="P29" i="3"/>
  <c r="O29" i="3"/>
  <c r="N29" i="3"/>
  <c r="H29" i="3"/>
  <c r="P28" i="3"/>
  <c r="O28" i="3"/>
  <c r="N28" i="3"/>
  <c r="H28" i="3"/>
  <c r="P27" i="3"/>
  <c r="O27" i="3"/>
  <c r="N27" i="3"/>
  <c r="H27" i="3"/>
  <c r="P26" i="3"/>
  <c r="O26" i="3"/>
  <c r="N26" i="3"/>
  <c r="H26" i="3"/>
  <c r="P25" i="3"/>
  <c r="O25" i="3"/>
  <c r="N25" i="3"/>
  <c r="H25" i="3"/>
  <c r="P24" i="3"/>
  <c r="O24" i="3"/>
  <c r="N24" i="3"/>
  <c r="H24" i="3"/>
  <c r="P23" i="3"/>
  <c r="O23" i="3"/>
  <c r="N23" i="3"/>
  <c r="H23" i="3"/>
  <c r="P22" i="3"/>
  <c r="Q42" i="3" s="1"/>
  <c r="R42" i="3" s="1"/>
  <c r="O22" i="3"/>
  <c r="N22" i="3"/>
  <c r="H22" i="3"/>
  <c r="O21" i="3"/>
  <c r="P21" i="3" s="1"/>
  <c r="N21" i="3"/>
  <c r="H21" i="3"/>
  <c r="O20" i="3"/>
  <c r="P20" i="3" s="1"/>
  <c r="N20" i="3"/>
  <c r="H20" i="3"/>
  <c r="O19" i="3"/>
  <c r="P19" i="3" s="1"/>
  <c r="N19" i="3"/>
  <c r="H19" i="3"/>
  <c r="O18" i="3"/>
  <c r="P18" i="3" s="1"/>
  <c r="N18" i="3"/>
  <c r="H18" i="3"/>
  <c r="O17" i="3"/>
  <c r="N17" i="3"/>
  <c r="H17" i="3"/>
  <c r="O16" i="3"/>
  <c r="P16" i="3" s="1"/>
  <c r="N16" i="3"/>
  <c r="H16" i="3"/>
  <c r="O15" i="3"/>
  <c r="P15" i="3" s="1"/>
  <c r="N15" i="3"/>
  <c r="H15" i="3"/>
  <c r="O14" i="3"/>
  <c r="P14" i="3" s="1"/>
  <c r="N14" i="3"/>
  <c r="H14" i="3"/>
  <c r="O13" i="3"/>
  <c r="N13" i="3"/>
  <c r="H13" i="3"/>
  <c r="O12" i="3"/>
  <c r="P12" i="3" s="1"/>
  <c r="N12" i="3"/>
  <c r="H12" i="3"/>
  <c r="O11" i="3"/>
  <c r="P11" i="3" s="1"/>
  <c r="N11" i="3"/>
  <c r="H11" i="3"/>
  <c r="O10" i="3"/>
  <c r="P10" i="3" s="1"/>
  <c r="N10" i="3"/>
  <c r="H10" i="3"/>
  <c r="O9" i="3"/>
  <c r="N9" i="3"/>
  <c r="H9" i="3"/>
  <c r="O8" i="3"/>
  <c r="P8" i="3" s="1"/>
  <c r="N8" i="3"/>
  <c r="H8" i="3"/>
  <c r="O7" i="3"/>
  <c r="P7" i="3" s="1"/>
  <c r="N7" i="3"/>
  <c r="H7" i="3"/>
  <c r="O6" i="3"/>
  <c r="P6" i="3" s="1"/>
  <c r="N6" i="3"/>
  <c r="H6" i="3"/>
  <c r="O5" i="3"/>
  <c r="N5" i="3"/>
  <c r="H5" i="3"/>
  <c r="O4" i="3"/>
  <c r="P4" i="3" s="1"/>
  <c r="N4" i="3"/>
  <c r="H4" i="3"/>
  <c r="O3" i="3"/>
  <c r="P3" i="3" s="1"/>
  <c r="N3" i="3"/>
  <c r="H3" i="3"/>
  <c r="O2" i="3"/>
  <c r="P2" i="3" s="1"/>
  <c r="N2" i="3"/>
  <c r="H2" i="3"/>
  <c r="S971" i="4" l="1"/>
  <c r="T971" i="4" s="1"/>
  <c r="S42" i="4"/>
  <c r="T42" i="4" s="1"/>
  <c r="S521" i="4"/>
  <c r="T521" i="4" s="1"/>
  <c r="S196" i="4"/>
  <c r="T196" i="4" s="1"/>
  <c r="S165" i="4"/>
  <c r="T165" i="4" s="1"/>
  <c r="S125" i="4"/>
  <c r="T125" i="4" s="1"/>
  <c r="S83" i="4"/>
  <c r="T83" i="4" s="1"/>
  <c r="S576" i="4"/>
  <c r="T576" i="4" s="1"/>
  <c r="S546" i="4"/>
  <c r="T546" i="4" s="1"/>
  <c r="S491" i="4"/>
  <c r="T491" i="4" s="1"/>
  <c r="S393" i="4"/>
  <c r="T393" i="4" s="1"/>
  <c r="S1129" i="4"/>
  <c r="T1129" i="4" s="1"/>
  <c r="S1088" i="4"/>
  <c r="T1088" i="4" s="1"/>
  <c r="S763" i="4"/>
  <c r="T763" i="4" s="1"/>
  <c r="S1002" i="4"/>
  <c r="T1002" i="4" s="1"/>
  <c r="S286" i="4"/>
  <c r="T286" i="4" s="1"/>
  <c r="S250" i="4"/>
  <c r="T250" i="4" s="1"/>
  <c r="S906" i="4"/>
  <c r="T906" i="4" s="1"/>
  <c r="S825" i="4"/>
  <c r="T825" i="4" s="1"/>
  <c r="S1046" i="4"/>
  <c r="T1046" i="4" s="1"/>
  <c r="S936" i="4"/>
  <c r="T936" i="4" s="1"/>
  <c r="S846" i="4"/>
  <c r="T846" i="4" s="1"/>
  <c r="S425" i="4"/>
  <c r="T425" i="4" s="1"/>
  <c r="S639" i="4"/>
  <c r="T639" i="4" s="1"/>
  <c r="S21" i="4"/>
  <c r="T21" i="4" s="1"/>
  <c r="U21" i="4" s="1"/>
  <c r="S1067" i="4"/>
  <c r="T1067" i="4" s="1"/>
  <c r="S1025" i="4"/>
  <c r="T1025" i="4" s="1"/>
  <c r="S325" i="4"/>
  <c r="T325" i="4" s="1"/>
  <c r="S721" i="4"/>
  <c r="T721" i="4" s="1"/>
  <c r="S681" i="4"/>
  <c r="T681" i="4" s="1"/>
  <c r="S233" i="4"/>
  <c r="T233" i="4" s="1"/>
  <c r="S213" i="4"/>
  <c r="T213" i="4" s="1"/>
  <c r="S803" i="4"/>
  <c r="T803" i="4" s="1"/>
  <c r="S180" i="4"/>
  <c r="T180" i="4" s="1"/>
  <c r="S536" i="4"/>
  <c r="T536" i="4" s="1"/>
  <c r="S925" i="4"/>
  <c r="T925" i="4" s="1"/>
  <c r="S742" i="4"/>
  <c r="T742" i="4" s="1"/>
  <c r="S363" i="4"/>
  <c r="T363" i="4" s="1"/>
  <c r="S382" i="4"/>
  <c r="T382" i="4" s="1"/>
  <c r="S63" i="4"/>
  <c r="T63" i="4" s="1"/>
  <c r="S1149" i="4"/>
  <c r="T1149" i="4" s="1"/>
  <c r="S1109" i="4"/>
  <c r="T1109" i="4" s="1"/>
  <c r="S701" i="4"/>
  <c r="T701" i="4" s="1"/>
  <c r="S446" i="4"/>
  <c r="T446" i="4" s="1"/>
  <c r="S344" i="4"/>
  <c r="T344" i="4" s="1"/>
  <c r="S597" i="4"/>
  <c r="T597" i="4" s="1"/>
  <c r="S469" i="4"/>
  <c r="T469" i="4" s="1"/>
  <c r="S660" i="4"/>
  <c r="T660" i="4" s="1"/>
  <c r="S618" i="4"/>
  <c r="T618" i="4" s="1"/>
  <c r="S986" i="4"/>
  <c r="T986" i="4" s="1"/>
  <c r="S566" i="4"/>
  <c r="T566" i="4" s="1"/>
  <c r="S145" i="4"/>
  <c r="T145" i="4" s="1"/>
  <c r="S948" i="4"/>
  <c r="T948" i="4" s="1"/>
  <c r="S886" i="4"/>
  <c r="T886" i="4" s="1"/>
  <c r="S783" i="4"/>
  <c r="T783" i="4" s="1"/>
  <c r="S586" i="4"/>
  <c r="T586" i="4" s="1"/>
  <c r="S506" i="4"/>
  <c r="T506" i="4" s="1"/>
  <c r="S480" i="4"/>
  <c r="T480" i="4" s="1"/>
  <c r="S435" i="4"/>
  <c r="T435" i="4" s="1"/>
  <c r="S866" i="4"/>
  <c r="T866" i="4" s="1"/>
  <c r="S305" i="4"/>
  <c r="T305" i="4" s="1"/>
  <c r="S266" i="4"/>
  <c r="T266" i="4" s="1"/>
  <c r="S404" i="4"/>
  <c r="T404" i="4" s="1"/>
  <c r="S105" i="4"/>
  <c r="T105" i="4" s="1"/>
  <c r="S458" i="4"/>
  <c r="T458" i="4" s="1"/>
  <c r="Q196" i="3"/>
  <c r="R196" i="3" s="1"/>
  <c r="Q286" i="3"/>
  <c r="R286" i="3" s="1"/>
  <c r="P47" i="3"/>
  <c r="P51" i="3"/>
  <c r="P57" i="3"/>
  <c r="P61" i="3"/>
  <c r="P132" i="3"/>
  <c r="P136" i="3"/>
  <c r="P140" i="3"/>
  <c r="P144" i="3"/>
  <c r="P199" i="3"/>
  <c r="Q213" i="3" s="1"/>
  <c r="R213" i="3" s="1"/>
  <c r="P201" i="3"/>
  <c r="P203" i="3"/>
  <c r="P205" i="3"/>
  <c r="P207" i="3"/>
  <c r="P209" i="3"/>
  <c r="P211" i="3"/>
  <c r="P288" i="3"/>
  <c r="Q305" i="3" s="1"/>
  <c r="R305" i="3" s="1"/>
  <c r="P296" i="3"/>
  <c r="P304" i="3"/>
  <c r="P329" i="3"/>
  <c r="P331" i="3"/>
  <c r="P338" i="3"/>
  <c r="P367" i="3"/>
  <c r="P369" i="3"/>
  <c r="P376" i="3"/>
  <c r="P397" i="3"/>
  <c r="P399" i="3"/>
  <c r="Q404" i="3" s="1"/>
  <c r="R404" i="3" s="1"/>
  <c r="P432" i="3"/>
  <c r="P434" i="3"/>
  <c r="P450" i="3"/>
  <c r="P457" i="3"/>
  <c r="P475" i="3"/>
  <c r="P495" i="3"/>
  <c r="P497" i="3"/>
  <c r="P561" i="3"/>
  <c r="P582" i="3"/>
  <c r="Q125" i="3"/>
  <c r="R125" i="3" s="1"/>
  <c r="P45" i="3"/>
  <c r="P49" i="3"/>
  <c r="P53" i="3"/>
  <c r="Q63" i="3" s="1"/>
  <c r="R63" i="3" s="1"/>
  <c r="P55" i="3"/>
  <c r="P59" i="3"/>
  <c r="P128" i="3"/>
  <c r="Q145" i="3" s="1"/>
  <c r="R145" i="3" s="1"/>
  <c r="P130" i="3"/>
  <c r="P134" i="3"/>
  <c r="P138" i="3"/>
  <c r="P142" i="3"/>
  <c r="P5" i="3"/>
  <c r="Q21" i="3" s="1"/>
  <c r="R21" i="3" s="1"/>
  <c r="S21" i="3" s="1"/>
  <c r="P9" i="3"/>
  <c r="P13" i="3"/>
  <c r="P17" i="3"/>
  <c r="P85" i="3"/>
  <c r="Q105" i="3" s="1"/>
  <c r="R105" i="3" s="1"/>
  <c r="P87" i="3"/>
  <c r="P89" i="3"/>
  <c r="P91" i="3"/>
  <c r="P93" i="3"/>
  <c r="P95" i="3"/>
  <c r="P97" i="3"/>
  <c r="P99" i="3"/>
  <c r="P101" i="3"/>
  <c r="P103" i="3"/>
  <c r="P168" i="3"/>
  <c r="Q180" i="3" s="1"/>
  <c r="R180" i="3" s="1"/>
  <c r="P170" i="3"/>
  <c r="P172" i="3"/>
  <c r="P174" i="3"/>
  <c r="P176" i="3"/>
  <c r="P178" i="3"/>
  <c r="P235" i="3"/>
  <c r="P237" i="3"/>
  <c r="P239" i="3"/>
  <c r="P241" i="3"/>
  <c r="Q250" i="3" s="1"/>
  <c r="R250" i="3" s="1"/>
  <c r="P243" i="3"/>
  <c r="P245" i="3"/>
  <c r="P247" i="3"/>
  <c r="P249" i="3"/>
  <c r="P257" i="3"/>
  <c r="P265" i="3"/>
  <c r="P293" i="3"/>
  <c r="P301" i="3"/>
  <c r="P333" i="3"/>
  <c r="Q344" i="3" s="1"/>
  <c r="R344" i="3" s="1"/>
  <c r="P335" i="3"/>
  <c r="P340" i="3"/>
  <c r="P342" i="3"/>
  <c r="Q363" i="3"/>
  <c r="R363" i="3" s="1"/>
  <c r="P371" i="3"/>
  <c r="P373" i="3"/>
  <c r="P378" i="3"/>
  <c r="P380" i="3"/>
  <c r="Q382" i="3" s="1"/>
  <c r="R382" i="3" s="1"/>
  <c r="Q393" i="3"/>
  <c r="R393" i="3" s="1"/>
  <c r="P401" i="3"/>
  <c r="P403" i="3"/>
  <c r="P427" i="3"/>
  <c r="Q435" i="3" s="1"/>
  <c r="R435" i="3" s="1"/>
  <c r="P429" i="3"/>
  <c r="P452" i="3"/>
  <c r="Q458" i="3" s="1"/>
  <c r="R458" i="3" s="1"/>
  <c r="P454" i="3"/>
  <c r="P472" i="3"/>
  <c r="Q480" i="3" s="1"/>
  <c r="R480" i="3" s="1"/>
  <c r="P477" i="3"/>
  <c r="P479" i="3"/>
  <c r="P499" i="3"/>
  <c r="Q506" i="3" s="1"/>
  <c r="R506" i="3" s="1"/>
  <c r="P501" i="3"/>
  <c r="P528" i="3"/>
  <c r="P550" i="3"/>
  <c r="Q566" i="3" s="1"/>
  <c r="R566" i="3" s="1"/>
  <c r="Q701" i="3"/>
  <c r="R701" i="3" s="1"/>
  <c r="P529" i="3"/>
  <c r="P562" i="3"/>
  <c r="P580" i="3"/>
  <c r="Q586" i="3" s="1"/>
  <c r="R586" i="3" s="1"/>
  <c r="P583" i="3"/>
  <c r="P533" i="3"/>
  <c r="P255" i="3"/>
  <c r="Q266" i="3" s="1"/>
  <c r="R266" i="3" s="1"/>
  <c r="P259" i="3"/>
  <c r="P263" i="3"/>
  <c r="P290" i="3"/>
  <c r="P294" i="3"/>
  <c r="P298" i="3"/>
  <c r="P302" i="3"/>
  <c r="P503" i="3"/>
  <c r="P525" i="3"/>
  <c r="P558" i="3"/>
  <c r="P569" i="3"/>
  <c r="Q576" i="3" s="1"/>
  <c r="R576" i="3" s="1"/>
  <c r="P573" i="3"/>
  <c r="Q660" i="3"/>
  <c r="R660" i="3" s="1"/>
  <c r="P704" i="3"/>
  <c r="P708" i="3"/>
  <c r="P712" i="3"/>
  <c r="P716" i="3"/>
  <c r="P720" i="3"/>
  <c r="P723" i="3"/>
  <c r="Q742" i="3" s="1"/>
  <c r="R742" i="3" s="1"/>
  <c r="P735" i="3"/>
  <c r="P724" i="3"/>
  <c r="P729" i="3"/>
  <c r="P736" i="3"/>
  <c r="P738" i="3"/>
  <c r="Q763" i="3"/>
  <c r="R763" i="3" s="1"/>
  <c r="P504" i="3"/>
  <c r="P526" i="3"/>
  <c r="Q536" i="3" s="1"/>
  <c r="R536" i="3" s="1"/>
  <c r="P530" i="3"/>
  <c r="P534" i="3"/>
  <c r="P551" i="3"/>
  <c r="P555" i="3"/>
  <c r="P559" i="3"/>
  <c r="P563" i="3"/>
  <c r="P584" i="3"/>
  <c r="P589" i="3"/>
  <c r="Q597" i="3" s="1"/>
  <c r="R597" i="3" s="1"/>
  <c r="P593" i="3"/>
  <c r="P602" i="3"/>
  <c r="Q618" i="3" s="1"/>
  <c r="R618" i="3" s="1"/>
  <c r="P606" i="3"/>
  <c r="P610" i="3"/>
  <c r="P614" i="3"/>
  <c r="P623" i="3"/>
  <c r="P627" i="3"/>
  <c r="P631" i="3"/>
  <c r="Q639" i="3" s="1"/>
  <c r="R639" i="3" s="1"/>
  <c r="P635" i="3"/>
  <c r="P664" i="3"/>
  <c r="Q681" i="3" s="1"/>
  <c r="R681" i="3" s="1"/>
  <c r="P668" i="3"/>
  <c r="P672" i="3"/>
  <c r="P676" i="3"/>
  <c r="P680" i="3"/>
  <c r="P705" i="3"/>
  <c r="P709" i="3"/>
  <c r="Q721" i="3" s="1"/>
  <c r="R721" i="3" s="1"/>
  <c r="P713" i="3"/>
  <c r="P717" i="3"/>
  <c r="P731" i="3"/>
  <c r="P733" i="3"/>
  <c r="P740" i="3"/>
  <c r="P725" i="3"/>
  <c r="P891" i="3"/>
  <c r="Q906" i="3" s="1"/>
  <c r="R906" i="3" s="1"/>
  <c r="P899" i="3"/>
  <c r="P929" i="3"/>
  <c r="P767" i="3"/>
  <c r="Q783" i="3" s="1"/>
  <c r="R783" i="3" s="1"/>
  <c r="P771" i="3"/>
  <c r="P775" i="3"/>
  <c r="P779" i="3"/>
  <c r="P788" i="3"/>
  <c r="Q803" i="3" s="1"/>
  <c r="R803" i="3" s="1"/>
  <c r="P792" i="3"/>
  <c r="P796" i="3"/>
  <c r="P800" i="3"/>
  <c r="P805" i="3"/>
  <c r="Q825" i="3" s="1"/>
  <c r="R825" i="3" s="1"/>
  <c r="P809" i="3"/>
  <c r="P813" i="3"/>
  <c r="P817" i="3"/>
  <c r="P821" i="3"/>
  <c r="P830" i="3"/>
  <c r="Q846" i="3" s="1"/>
  <c r="R846" i="3" s="1"/>
  <c r="P834" i="3"/>
  <c r="P838" i="3"/>
  <c r="P842" i="3"/>
  <c r="P851" i="3"/>
  <c r="Q866" i="3" s="1"/>
  <c r="R866" i="3" s="1"/>
  <c r="P855" i="3"/>
  <c r="P859" i="3"/>
  <c r="P863" i="3"/>
  <c r="P868" i="3"/>
  <c r="Q886" i="3" s="1"/>
  <c r="R886" i="3" s="1"/>
  <c r="P872" i="3"/>
  <c r="P876" i="3"/>
  <c r="P1000" i="3"/>
  <c r="P1001" i="3"/>
  <c r="P974" i="3"/>
  <c r="P976" i="3"/>
  <c r="Q986" i="3" s="1"/>
  <c r="R986" i="3" s="1"/>
  <c r="P978" i="3"/>
  <c r="P980" i="3"/>
  <c r="P982" i="3"/>
  <c r="P984" i="3"/>
  <c r="P993" i="3"/>
  <c r="Q1002" i="3" s="1"/>
  <c r="R1002" i="3" s="1"/>
  <c r="P1004" i="3"/>
  <c r="P1008" i="3"/>
  <c r="P1012" i="3"/>
  <c r="P1016" i="3"/>
  <c r="P1020" i="3"/>
  <c r="P1024" i="3"/>
  <c r="P1048" i="3"/>
  <c r="Q1067" i="3" s="1"/>
  <c r="R1067" i="3" s="1"/>
  <c r="P1052" i="3"/>
  <c r="P1056" i="3"/>
  <c r="P1060" i="3"/>
  <c r="P888" i="3"/>
  <c r="P892" i="3"/>
  <c r="P896" i="3"/>
  <c r="P900" i="3"/>
  <c r="P904" i="3"/>
  <c r="P930" i="3"/>
  <c r="P934" i="3"/>
  <c r="Q936" i="3" s="1"/>
  <c r="R936" i="3" s="1"/>
  <c r="P951" i="3"/>
  <c r="Q971" i="3" s="1"/>
  <c r="R971" i="3" s="1"/>
  <c r="P953" i="3"/>
  <c r="P955" i="3"/>
  <c r="P957" i="3"/>
  <c r="P959" i="3"/>
  <c r="P961" i="3"/>
  <c r="P963" i="3"/>
  <c r="P965" i="3"/>
  <c r="P967" i="3"/>
  <c r="P969" i="3"/>
  <c r="P1006" i="3"/>
  <c r="P1010" i="3"/>
  <c r="Q1025" i="3" s="1"/>
  <c r="R1025" i="3" s="1"/>
  <c r="P1014" i="3"/>
  <c r="P1018" i="3"/>
  <c r="P1022" i="3"/>
  <c r="P1050" i="3"/>
  <c r="P1054" i="3"/>
  <c r="P1058" i="3"/>
  <c r="P1062" i="3"/>
  <c r="P1065" i="3"/>
  <c r="P1070" i="3"/>
  <c r="Q1088" i="3" s="1"/>
  <c r="R1088" i="3" s="1"/>
  <c r="P1072" i="3"/>
  <c r="P1074" i="3"/>
  <c r="P1076" i="3"/>
  <c r="P1078" i="3"/>
  <c r="P1080" i="3"/>
  <c r="P1082" i="3"/>
  <c r="P1084" i="3"/>
  <c r="P1086" i="3"/>
  <c r="P1093" i="3"/>
  <c r="P1097" i="3"/>
  <c r="P1101" i="3"/>
  <c r="P1105" i="3"/>
  <c r="P1111" i="3"/>
  <c r="P1113" i="3"/>
  <c r="Q1129" i="3" s="1"/>
  <c r="R1129" i="3" s="1"/>
  <c r="P1115" i="3"/>
  <c r="P1117" i="3"/>
  <c r="P1119" i="3"/>
  <c r="P1121" i="3"/>
  <c r="P1123" i="3"/>
  <c r="P1125" i="3"/>
  <c r="P1127" i="3"/>
  <c r="P1134" i="3"/>
  <c r="P1138" i="3"/>
  <c r="P1142" i="3"/>
  <c r="P1146" i="3"/>
  <c r="P1028" i="3"/>
  <c r="P1030" i="3"/>
  <c r="P1032" i="3"/>
  <c r="P1034" i="3"/>
  <c r="P1036" i="3"/>
  <c r="P1038" i="3"/>
  <c r="P1040" i="3"/>
  <c r="P1042" i="3"/>
  <c r="P1044" i="3"/>
  <c r="P1064" i="3"/>
  <c r="P1092" i="3"/>
  <c r="P1096" i="3"/>
  <c r="Q1109" i="3" s="1"/>
  <c r="R1109" i="3" s="1"/>
  <c r="P1100" i="3"/>
  <c r="P1104" i="3"/>
  <c r="P1108" i="3"/>
  <c r="P1133" i="3"/>
  <c r="Q1149" i="3" s="1"/>
  <c r="R1149" i="3" s="1"/>
  <c r="P1137" i="3"/>
  <c r="P1141" i="3"/>
  <c r="P1145" i="3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P21" i="1" s="1"/>
  <c r="N22" i="1"/>
  <c r="O22" i="1" s="1"/>
  <c r="P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P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P42" i="1" s="1"/>
  <c r="N43" i="1"/>
  <c r="O43" i="1" s="1"/>
  <c r="P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P49" i="1" s="1"/>
  <c r="N50" i="1"/>
  <c r="O50" i="1" s="1"/>
  <c r="P50" i="1" s="1"/>
  <c r="N51" i="1"/>
  <c r="O51" i="1" s="1"/>
  <c r="N52" i="1"/>
  <c r="O52" i="1" s="1"/>
  <c r="N53" i="1"/>
  <c r="O53" i="1" s="1"/>
  <c r="P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P61" i="1" s="1"/>
  <c r="N62" i="1"/>
  <c r="O62" i="1" s="1"/>
  <c r="N63" i="1"/>
  <c r="O63" i="1" s="1"/>
  <c r="P63" i="1" s="1"/>
  <c r="N64" i="1"/>
  <c r="O64" i="1" s="1"/>
  <c r="P64" i="1" s="1"/>
  <c r="N65" i="1"/>
  <c r="O65" i="1" s="1"/>
  <c r="P65" i="1" s="1"/>
  <c r="N66" i="1"/>
  <c r="O66" i="1" s="1"/>
  <c r="P66" i="1" s="1"/>
  <c r="N67" i="1"/>
  <c r="O67" i="1" s="1"/>
  <c r="N68" i="1"/>
  <c r="O68" i="1" s="1"/>
  <c r="N69" i="1"/>
  <c r="O69" i="1" s="1"/>
  <c r="P69" i="1" s="1"/>
  <c r="N70" i="1"/>
  <c r="O70" i="1" s="1"/>
  <c r="N71" i="1"/>
  <c r="O71" i="1" s="1"/>
  <c r="N72" i="1"/>
  <c r="O72" i="1" s="1"/>
  <c r="N73" i="1"/>
  <c r="O73" i="1" s="1"/>
  <c r="P73" i="1" s="1"/>
  <c r="N74" i="1"/>
  <c r="O74" i="1" s="1"/>
  <c r="N75" i="1"/>
  <c r="O75" i="1" s="1"/>
  <c r="N76" i="1"/>
  <c r="O76" i="1" s="1"/>
  <c r="N77" i="1"/>
  <c r="O77" i="1" s="1"/>
  <c r="P77" i="1" s="1"/>
  <c r="N78" i="1"/>
  <c r="O78" i="1" s="1"/>
  <c r="N79" i="1"/>
  <c r="O79" i="1" s="1"/>
  <c r="N80" i="1"/>
  <c r="O80" i="1" s="1"/>
  <c r="N81" i="1"/>
  <c r="O81" i="1" s="1"/>
  <c r="P81" i="1" s="1"/>
  <c r="N82" i="1"/>
  <c r="O82" i="1" s="1"/>
  <c r="P82" i="1" s="1"/>
  <c r="N83" i="1"/>
  <c r="O83" i="1" s="1"/>
  <c r="P83" i="1" s="1"/>
  <c r="N84" i="1"/>
  <c r="O84" i="1" s="1"/>
  <c r="P84" i="1" s="1"/>
  <c r="N85" i="1"/>
  <c r="O85" i="1" s="1"/>
  <c r="P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P93" i="1" s="1"/>
  <c r="N94" i="1"/>
  <c r="O94" i="1" s="1"/>
  <c r="N95" i="1"/>
  <c r="O95" i="1" s="1"/>
  <c r="N96" i="1"/>
  <c r="O96" i="1" s="1"/>
  <c r="N97" i="1"/>
  <c r="O97" i="1" s="1"/>
  <c r="P97" i="1" s="1"/>
  <c r="N98" i="1"/>
  <c r="O98" i="1" s="1"/>
  <c r="P98" i="1" s="1"/>
  <c r="N99" i="1"/>
  <c r="O99" i="1" s="1"/>
  <c r="N100" i="1"/>
  <c r="O100" i="1" s="1"/>
  <c r="N101" i="1"/>
  <c r="O101" i="1" s="1"/>
  <c r="P101" i="1" s="1"/>
  <c r="N102" i="1"/>
  <c r="O102" i="1" s="1"/>
  <c r="N103" i="1"/>
  <c r="O103" i="1" s="1"/>
  <c r="N104" i="1"/>
  <c r="O104" i="1" s="1"/>
  <c r="N105" i="1"/>
  <c r="O105" i="1" s="1"/>
  <c r="P105" i="1" s="1"/>
  <c r="N106" i="1"/>
  <c r="O106" i="1" s="1"/>
  <c r="P106" i="1" s="1"/>
  <c r="N107" i="1"/>
  <c r="O107" i="1" s="1"/>
  <c r="N108" i="1"/>
  <c r="O108" i="1" s="1"/>
  <c r="N109" i="1"/>
  <c r="O109" i="1" s="1"/>
  <c r="P109" i="1" s="1"/>
  <c r="N110" i="1"/>
  <c r="O110" i="1" s="1"/>
  <c r="N111" i="1"/>
  <c r="O111" i="1" s="1"/>
  <c r="N112" i="1"/>
  <c r="O112" i="1" s="1"/>
  <c r="N113" i="1"/>
  <c r="O113" i="1" s="1"/>
  <c r="P113" i="1" s="1"/>
  <c r="N114" i="1"/>
  <c r="O114" i="1" s="1"/>
  <c r="N115" i="1"/>
  <c r="O115" i="1" s="1"/>
  <c r="N116" i="1"/>
  <c r="O116" i="1" s="1"/>
  <c r="N117" i="1"/>
  <c r="O117" i="1" s="1"/>
  <c r="P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P125" i="1" s="1"/>
  <c r="N126" i="1"/>
  <c r="O126" i="1" s="1"/>
  <c r="P126" i="1" s="1"/>
  <c r="N127" i="1"/>
  <c r="O127" i="1" s="1"/>
  <c r="N128" i="1"/>
  <c r="O128" i="1" s="1"/>
  <c r="N129" i="1"/>
  <c r="O129" i="1" s="1"/>
  <c r="P129" i="1" s="1"/>
  <c r="N130" i="1"/>
  <c r="O130" i="1" s="1"/>
  <c r="P130" i="1" s="1"/>
  <c r="N131" i="1"/>
  <c r="O131" i="1" s="1"/>
  <c r="N132" i="1"/>
  <c r="O132" i="1" s="1"/>
  <c r="N133" i="1"/>
  <c r="O133" i="1" s="1"/>
  <c r="P133" i="1" s="1"/>
  <c r="N134" i="1"/>
  <c r="O134" i="1" s="1"/>
  <c r="N135" i="1"/>
  <c r="O135" i="1" s="1"/>
  <c r="N136" i="1"/>
  <c r="O136" i="1" s="1"/>
  <c r="N137" i="1"/>
  <c r="O137" i="1" s="1"/>
  <c r="P137" i="1" s="1"/>
  <c r="N138" i="1"/>
  <c r="O138" i="1" s="1"/>
  <c r="N139" i="1"/>
  <c r="O139" i="1" s="1"/>
  <c r="N140" i="1"/>
  <c r="O140" i="1" s="1"/>
  <c r="N141" i="1"/>
  <c r="O141" i="1" s="1"/>
  <c r="P141" i="1" s="1"/>
  <c r="N142" i="1"/>
  <c r="O142" i="1" s="1"/>
  <c r="N143" i="1"/>
  <c r="O143" i="1" s="1"/>
  <c r="N144" i="1"/>
  <c r="O144" i="1" s="1"/>
  <c r="N145" i="1"/>
  <c r="O145" i="1" s="1"/>
  <c r="P145" i="1" s="1"/>
  <c r="N146" i="1"/>
  <c r="O146" i="1" s="1"/>
  <c r="P146" i="1" s="1"/>
  <c r="N147" i="1"/>
  <c r="O147" i="1" s="1"/>
  <c r="N148" i="1"/>
  <c r="O148" i="1" s="1"/>
  <c r="N149" i="1"/>
  <c r="O149" i="1" s="1"/>
  <c r="P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P162" i="1" s="1"/>
  <c r="N163" i="1"/>
  <c r="O163" i="1" s="1"/>
  <c r="N164" i="1"/>
  <c r="O164" i="1" s="1"/>
  <c r="N165" i="1"/>
  <c r="O165" i="1" s="1"/>
  <c r="P165" i="1" s="1"/>
  <c r="N166" i="1"/>
  <c r="O166" i="1" s="1"/>
  <c r="P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P178" i="1" s="1"/>
  <c r="N179" i="1"/>
  <c r="O179" i="1" s="1"/>
  <c r="N180" i="1"/>
  <c r="O180" i="1" s="1"/>
  <c r="P180" i="1" s="1"/>
  <c r="N181" i="1"/>
  <c r="O181" i="1" s="1"/>
  <c r="P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P194" i="1" s="1"/>
  <c r="N195" i="1"/>
  <c r="O195" i="1" s="1"/>
  <c r="N196" i="1"/>
  <c r="O196" i="1" s="1"/>
  <c r="P196" i="1" s="1"/>
  <c r="N197" i="1"/>
  <c r="O197" i="1" s="1"/>
  <c r="P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P210" i="1" s="1"/>
  <c r="N211" i="1"/>
  <c r="O211" i="1" s="1"/>
  <c r="N212" i="1"/>
  <c r="O212" i="1" s="1"/>
  <c r="N213" i="1"/>
  <c r="O213" i="1" s="1"/>
  <c r="P213" i="1" s="1"/>
  <c r="N214" i="1"/>
  <c r="O214" i="1" s="1"/>
  <c r="P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P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P233" i="1" s="1"/>
  <c r="N234" i="1"/>
  <c r="O234" i="1" s="1"/>
  <c r="P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P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P250" i="1" s="1"/>
  <c r="N251" i="1"/>
  <c r="O251" i="1" s="1"/>
  <c r="P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P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P266" i="1" s="1"/>
  <c r="N267" i="1"/>
  <c r="O267" i="1" s="1"/>
  <c r="P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P286" i="1" s="1"/>
  <c r="N287" i="1"/>
  <c r="O287" i="1" s="1"/>
  <c r="P287" i="1" s="1"/>
  <c r="N288" i="1"/>
  <c r="O288" i="1" s="1"/>
  <c r="N289" i="1"/>
  <c r="O289" i="1" s="1"/>
  <c r="N290" i="1"/>
  <c r="O290" i="1" s="1"/>
  <c r="P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P305" i="1" s="1"/>
  <c r="N306" i="1"/>
  <c r="O306" i="1" s="1"/>
  <c r="P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P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P325" i="1" s="1"/>
  <c r="N326" i="1"/>
  <c r="O326" i="1" s="1"/>
  <c r="P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P344" i="1" s="1"/>
  <c r="N345" i="1"/>
  <c r="O345" i="1" s="1"/>
  <c r="P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P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P363" i="1" s="1"/>
  <c r="N364" i="1"/>
  <c r="O364" i="1" s="1"/>
  <c r="P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P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P382" i="1" s="1"/>
  <c r="N383" i="1"/>
  <c r="O383" i="1" s="1"/>
  <c r="P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P393" i="1" s="1"/>
  <c r="N394" i="1"/>
  <c r="O394" i="1" s="1"/>
  <c r="P394" i="1" s="1"/>
  <c r="N395" i="1"/>
  <c r="O395" i="1" s="1"/>
  <c r="N396" i="1"/>
  <c r="O396" i="1" s="1"/>
  <c r="N397" i="1"/>
  <c r="O397" i="1" s="1"/>
  <c r="N398" i="1"/>
  <c r="O398" i="1" s="1"/>
  <c r="P398" i="1" s="1"/>
  <c r="N399" i="1"/>
  <c r="O399" i="1" s="1"/>
  <c r="N400" i="1"/>
  <c r="O400" i="1" s="1"/>
  <c r="N401" i="1"/>
  <c r="O401" i="1" s="1"/>
  <c r="N402" i="1"/>
  <c r="O402" i="1" s="1"/>
  <c r="P402" i="1" s="1"/>
  <c r="N403" i="1"/>
  <c r="O403" i="1" s="1"/>
  <c r="N404" i="1"/>
  <c r="O404" i="1" s="1"/>
  <c r="P404" i="1" s="1"/>
  <c r="N405" i="1"/>
  <c r="O405" i="1" s="1"/>
  <c r="P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P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P425" i="1" s="1"/>
  <c r="N426" i="1"/>
  <c r="O426" i="1" s="1"/>
  <c r="P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P434" i="1" s="1"/>
  <c r="N435" i="1"/>
  <c r="O435" i="1" s="1"/>
  <c r="P435" i="1" s="1"/>
  <c r="N436" i="1"/>
  <c r="O436" i="1" s="1"/>
  <c r="P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P446" i="1" s="1"/>
  <c r="N447" i="1"/>
  <c r="O447" i="1" s="1"/>
  <c r="P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P458" i="1" s="1"/>
  <c r="N459" i="1"/>
  <c r="O459" i="1" s="1"/>
  <c r="P459" i="1" s="1"/>
  <c r="N460" i="1"/>
  <c r="O460" i="1" s="1"/>
  <c r="N461" i="1"/>
  <c r="O461" i="1" s="1"/>
  <c r="N462" i="1"/>
  <c r="O462" i="1" s="1"/>
  <c r="P462" i="1" s="1"/>
  <c r="N463" i="1"/>
  <c r="O463" i="1" s="1"/>
  <c r="N464" i="1"/>
  <c r="O464" i="1" s="1"/>
  <c r="N465" i="1"/>
  <c r="O465" i="1" s="1"/>
  <c r="N466" i="1"/>
  <c r="O466" i="1" s="1"/>
  <c r="P466" i="1" s="1"/>
  <c r="N467" i="1"/>
  <c r="O467" i="1" s="1"/>
  <c r="N468" i="1"/>
  <c r="O468" i="1" s="1"/>
  <c r="N469" i="1"/>
  <c r="O469" i="1" s="1"/>
  <c r="P469" i="1" s="1"/>
  <c r="N470" i="1"/>
  <c r="O470" i="1" s="1"/>
  <c r="P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P480" i="1" s="1"/>
  <c r="N481" i="1"/>
  <c r="O481" i="1" s="1"/>
  <c r="P481" i="1" s="1"/>
  <c r="N482" i="1"/>
  <c r="O482" i="1" s="1"/>
  <c r="P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P491" i="1" s="1"/>
  <c r="N492" i="1"/>
  <c r="O492" i="1" s="1"/>
  <c r="P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P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P506" i="1" s="1"/>
  <c r="N507" i="1"/>
  <c r="O507" i="1" s="1"/>
  <c r="P507" i="1" s="1"/>
  <c r="N508" i="1"/>
  <c r="O508" i="1" s="1"/>
  <c r="N509" i="1"/>
  <c r="O509" i="1" s="1"/>
  <c r="N510" i="1"/>
  <c r="O510" i="1" s="1"/>
  <c r="P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P521" i="1" s="1"/>
  <c r="N522" i="1"/>
  <c r="O522" i="1" s="1"/>
  <c r="P522" i="1" s="1"/>
  <c r="N523" i="1"/>
  <c r="O523" i="1" s="1"/>
  <c r="N524" i="1"/>
  <c r="O524" i="1" s="1"/>
  <c r="N525" i="1"/>
  <c r="O525" i="1" s="1"/>
  <c r="N526" i="1"/>
  <c r="O526" i="1" s="1"/>
  <c r="P526" i="1" s="1"/>
  <c r="N527" i="1"/>
  <c r="O527" i="1" s="1"/>
  <c r="N528" i="1"/>
  <c r="O528" i="1" s="1"/>
  <c r="N529" i="1"/>
  <c r="O529" i="1" s="1"/>
  <c r="N530" i="1"/>
  <c r="O530" i="1" s="1"/>
  <c r="P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P536" i="1" s="1"/>
  <c r="N537" i="1"/>
  <c r="O537" i="1" s="1"/>
  <c r="P537" i="1" s="1"/>
  <c r="N538" i="1"/>
  <c r="O538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P546" i="1" s="1"/>
  <c r="N547" i="1"/>
  <c r="O547" i="1" s="1"/>
  <c r="P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P562" i="1" s="1"/>
  <c r="N563" i="1"/>
  <c r="O563" i="1" s="1"/>
  <c r="N564" i="1"/>
  <c r="O564" i="1" s="1"/>
  <c r="N565" i="1"/>
  <c r="O565" i="1" s="1"/>
  <c r="N566" i="1"/>
  <c r="O566" i="1" s="1"/>
  <c r="P566" i="1" s="1"/>
  <c r="N567" i="1"/>
  <c r="O567" i="1" s="1"/>
  <c r="P567" i="1" s="1"/>
  <c r="N568" i="1"/>
  <c r="O568" i="1" s="1"/>
  <c r="N569" i="1"/>
  <c r="O569" i="1" s="1"/>
  <c r="N570" i="1"/>
  <c r="O570" i="1" s="1"/>
  <c r="N571" i="1"/>
  <c r="O571" i="1" s="1"/>
  <c r="N572" i="1"/>
  <c r="O572" i="1" s="1"/>
  <c r="N573" i="1"/>
  <c r="O573" i="1" s="1"/>
  <c r="N574" i="1"/>
  <c r="O574" i="1" s="1"/>
  <c r="P574" i="1" s="1"/>
  <c r="N575" i="1"/>
  <c r="O575" i="1" s="1"/>
  <c r="N576" i="1"/>
  <c r="O576" i="1" s="1"/>
  <c r="P576" i="1" s="1"/>
  <c r="N577" i="1"/>
  <c r="O577" i="1" s="1"/>
  <c r="P577" i="1" s="1"/>
  <c r="N578" i="1"/>
  <c r="O578" i="1" s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O585" i="1" s="1"/>
  <c r="N586" i="1"/>
  <c r="O586" i="1" s="1"/>
  <c r="P586" i="1" s="1"/>
  <c r="N587" i="1"/>
  <c r="O587" i="1" s="1"/>
  <c r="P587" i="1" s="1"/>
  <c r="N588" i="1"/>
  <c r="O588" i="1" s="1"/>
  <c r="N589" i="1"/>
  <c r="O589" i="1" s="1"/>
  <c r="N590" i="1"/>
  <c r="O590" i="1" s="1"/>
  <c r="P590" i="1" s="1"/>
  <c r="N591" i="1"/>
  <c r="O591" i="1" s="1"/>
  <c r="N592" i="1"/>
  <c r="O592" i="1" s="1"/>
  <c r="N593" i="1"/>
  <c r="O593" i="1" s="1"/>
  <c r="N594" i="1"/>
  <c r="O594" i="1" s="1"/>
  <c r="P594" i="1" s="1"/>
  <c r="N595" i="1"/>
  <c r="O595" i="1" s="1"/>
  <c r="N596" i="1"/>
  <c r="O596" i="1" s="1"/>
  <c r="N597" i="1"/>
  <c r="O597" i="1" s="1"/>
  <c r="P597" i="1" s="1"/>
  <c r="N598" i="1"/>
  <c r="O598" i="1" s="1"/>
  <c r="P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N605" i="1"/>
  <c r="O605" i="1" s="1"/>
  <c r="N606" i="1"/>
  <c r="O606" i="1" s="1"/>
  <c r="N607" i="1"/>
  <c r="O607" i="1" s="1"/>
  <c r="N608" i="1"/>
  <c r="O608" i="1" s="1"/>
  <c r="N609" i="1"/>
  <c r="O609" i="1" s="1"/>
  <c r="N610" i="1"/>
  <c r="O610" i="1" s="1"/>
  <c r="P610" i="1" s="1"/>
  <c r="N611" i="1"/>
  <c r="O611" i="1" s="1"/>
  <c r="N612" i="1"/>
  <c r="O612" i="1" s="1"/>
  <c r="N613" i="1"/>
  <c r="O613" i="1" s="1"/>
  <c r="N614" i="1"/>
  <c r="O614" i="1" s="1"/>
  <c r="N615" i="1"/>
  <c r="O615" i="1" s="1"/>
  <c r="N616" i="1"/>
  <c r="O616" i="1" s="1"/>
  <c r="N617" i="1"/>
  <c r="O617" i="1" s="1"/>
  <c r="N618" i="1"/>
  <c r="O618" i="1" s="1"/>
  <c r="P618" i="1" s="1"/>
  <c r="N619" i="1"/>
  <c r="O619" i="1" s="1"/>
  <c r="P619" i="1" s="1"/>
  <c r="N620" i="1"/>
  <c r="O620" i="1" s="1"/>
  <c r="N621" i="1"/>
  <c r="O621" i="1" s="1"/>
  <c r="N622" i="1"/>
  <c r="O622" i="1" s="1"/>
  <c r="N623" i="1"/>
  <c r="O623" i="1" s="1"/>
  <c r="N624" i="1"/>
  <c r="O624" i="1" s="1"/>
  <c r="N625" i="1"/>
  <c r="O625" i="1" s="1"/>
  <c r="N626" i="1"/>
  <c r="O626" i="1" s="1"/>
  <c r="P626" i="1" s="1"/>
  <c r="N627" i="1"/>
  <c r="O627" i="1" s="1"/>
  <c r="N628" i="1"/>
  <c r="O628" i="1" s="1"/>
  <c r="N629" i="1"/>
  <c r="O629" i="1" s="1"/>
  <c r="N630" i="1"/>
  <c r="O630" i="1" s="1"/>
  <c r="N631" i="1"/>
  <c r="O631" i="1" s="1"/>
  <c r="N632" i="1"/>
  <c r="O632" i="1" s="1"/>
  <c r="N633" i="1"/>
  <c r="O633" i="1" s="1"/>
  <c r="N634" i="1"/>
  <c r="O634" i="1" s="1"/>
  <c r="N635" i="1"/>
  <c r="O635" i="1" s="1"/>
  <c r="N636" i="1"/>
  <c r="O636" i="1" s="1"/>
  <c r="N637" i="1"/>
  <c r="O637" i="1" s="1"/>
  <c r="N638" i="1"/>
  <c r="O638" i="1" s="1"/>
  <c r="P638" i="1" s="1"/>
  <c r="N639" i="1"/>
  <c r="O639" i="1" s="1"/>
  <c r="P639" i="1" s="1"/>
  <c r="N640" i="1"/>
  <c r="O640" i="1" s="1"/>
  <c r="P640" i="1" s="1"/>
  <c r="N641" i="1"/>
  <c r="O641" i="1" s="1"/>
  <c r="N642" i="1"/>
  <c r="O642" i="1" s="1"/>
  <c r="N643" i="1"/>
  <c r="O643" i="1" s="1"/>
  <c r="N644" i="1"/>
  <c r="O644" i="1" s="1"/>
  <c r="N645" i="1"/>
  <c r="O645" i="1" s="1"/>
  <c r="N646" i="1"/>
  <c r="O646" i="1" s="1"/>
  <c r="N647" i="1"/>
  <c r="O647" i="1" s="1"/>
  <c r="N648" i="1"/>
  <c r="O648" i="1" s="1"/>
  <c r="N649" i="1"/>
  <c r="O649" i="1" s="1"/>
  <c r="N650" i="1"/>
  <c r="O650" i="1" s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 s="1"/>
  <c r="N660" i="1"/>
  <c r="O660" i="1" s="1"/>
  <c r="P660" i="1" s="1"/>
  <c r="N661" i="1"/>
  <c r="O661" i="1" s="1"/>
  <c r="P661" i="1" s="1"/>
  <c r="N662" i="1"/>
  <c r="O662" i="1" s="1"/>
  <c r="N663" i="1"/>
  <c r="O663" i="1" s="1"/>
  <c r="N664" i="1"/>
  <c r="O664" i="1" s="1"/>
  <c r="N665" i="1"/>
  <c r="O665" i="1" s="1"/>
  <c r="N666" i="1"/>
  <c r="O666" i="1" s="1"/>
  <c r="N667" i="1"/>
  <c r="O667" i="1" s="1"/>
  <c r="N668" i="1"/>
  <c r="O668" i="1" s="1"/>
  <c r="N669" i="1"/>
  <c r="O669" i="1" s="1"/>
  <c r="N670" i="1"/>
  <c r="O670" i="1" s="1"/>
  <c r="N671" i="1"/>
  <c r="O671" i="1" s="1"/>
  <c r="N672" i="1"/>
  <c r="O672" i="1" s="1"/>
  <c r="N673" i="1"/>
  <c r="O673" i="1" s="1"/>
  <c r="N674" i="1"/>
  <c r="O674" i="1" s="1"/>
  <c r="N675" i="1"/>
  <c r="O675" i="1" s="1"/>
  <c r="N676" i="1"/>
  <c r="O676" i="1" s="1"/>
  <c r="N677" i="1"/>
  <c r="O677" i="1" s="1"/>
  <c r="N678" i="1"/>
  <c r="O678" i="1" s="1"/>
  <c r="N679" i="1"/>
  <c r="O679" i="1" s="1"/>
  <c r="N680" i="1"/>
  <c r="O680" i="1" s="1"/>
  <c r="N681" i="1"/>
  <c r="O681" i="1" s="1"/>
  <c r="P681" i="1" s="1"/>
  <c r="N682" i="1"/>
  <c r="O682" i="1" s="1"/>
  <c r="P682" i="1" s="1"/>
  <c r="N683" i="1"/>
  <c r="O683" i="1" s="1"/>
  <c r="N684" i="1"/>
  <c r="O684" i="1" s="1"/>
  <c r="N685" i="1"/>
  <c r="O685" i="1" s="1"/>
  <c r="N686" i="1"/>
  <c r="O686" i="1" s="1"/>
  <c r="N687" i="1"/>
  <c r="O687" i="1" s="1"/>
  <c r="N688" i="1"/>
  <c r="O688" i="1" s="1"/>
  <c r="N689" i="1"/>
  <c r="O689" i="1" s="1"/>
  <c r="N690" i="1"/>
  <c r="O690" i="1" s="1"/>
  <c r="N691" i="1"/>
  <c r="O691" i="1" s="1"/>
  <c r="N692" i="1"/>
  <c r="O692" i="1" s="1"/>
  <c r="N693" i="1"/>
  <c r="O693" i="1" s="1"/>
  <c r="N694" i="1"/>
  <c r="O694" i="1" s="1"/>
  <c r="N695" i="1"/>
  <c r="O695" i="1" s="1"/>
  <c r="N696" i="1"/>
  <c r="O696" i="1" s="1"/>
  <c r="N697" i="1"/>
  <c r="O697" i="1" s="1"/>
  <c r="N698" i="1"/>
  <c r="O698" i="1" s="1"/>
  <c r="N699" i="1"/>
  <c r="O699" i="1" s="1"/>
  <c r="N700" i="1"/>
  <c r="O700" i="1" s="1"/>
  <c r="N701" i="1"/>
  <c r="O701" i="1" s="1"/>
  <c r="P701" i="1" s="1"/>
  <c r="N702" i="1"/>
  <c r="O702" i="1" s="1"/>
  <c r="P702" i="1" s="1"/>
  <c r="N703" i="1"/>
  <c r="O703" i="1" s="1"/>
  <c r="N704" i="1"/>
  <c r="O704" i="1" s="1"/>
  <c r="N705" i="1"/>
  <c r="O705" i="1" s="1"/>
  <c r="N706" i="1"/>
  <c r="O706" i="1" s="1"/>
  <c r="N707" i="1"/>
  <c r="O707" i="1" s="1"/>
  <c r="N708" i="1"/>
  <c r="O708" i="1" s="1"/>
  <c r="N709" i="1"/>
  <c r="O709" i="1" s="1"/>
  <c r="N710" i="1"/>
  <c r="O710" i="1" s="1"/>
  <c r="N711" i="1"/>
  <c r="O711" i="1" s="1"/>
  <c r="N712" i="1"/>
  <c r="O712" i="1" s="1"/>
  <c r="N713" i="1"/>
  <c r="O713" i="1" s="1"/>
  <c r="N714" i="1"/>
  <c r="O714" i="1" s="1"/>
  <c r="N715" i="1"/>
  <c r="O715" i="1" s="1"/>
  <c r="N716" i="1"/>
  <c r="O716" i="1" s="1"/>
  <c r="N717" i="1"/>
  <c r="O717" i="1" s="1"/>
  <c r="N718" i="1"/>
  <c r="O718" i="1" s="1"/>
  <c r="N719" i="1"/>
  <c r="O719" i="1" s="1"/>
  <c r="N720" i="1"/>
  <c r="O720" i="1" s="1"/>
  <c r="N721" i="1"/>
  <c r="O721" i="1" s="1"/>
  <c r="P721" i="1" s="1"/>
  <c r="N722" i="1"/>
  <c r="O722" i="1" s="1"/>
  <c r="P722" i="1" s="1"/>
  <c r="N723" i="1"/>
  <c r="O723" i="1" s="1"/>
  <c r="N724" i="1"/>
  <c r="O724" i="1" s="1"/>
  <c r="N725" i="1"/>
  <c r="O725" i="1" s="1"/>
  <c r="N726" i="1"/>
  <c r="O726" i="1" s="1"/>
  <c r="P726" i="1" s="1"/>
  <c r="N727" i="1"/>
  <c r="O727" i="1" s="1"/>
  <c r="N728" i="1"/>
  <c r="O728" i="1" s="1"/>
  <c r="N729" i="1"/>
  <c r="O729" i="1" s="1"/>
  <c r="N730" i="1"/>
  <c r="O730" i="1" s="1"/>
  <c r="N731" i="1"/>
  <c r="O731" i="1" s="1"/>
  <c r="N732" i="1"/>
  <c r="O732" i="1" s="1"/>
  <c r="N733" i="1"/>
  <c r="O733" i="1" s="1"/>
  <c r="N734" i="1"/>
  <c r="O734" i="1" s="1"/>
  <c r="N735" i="1"/>
  <c r="O735" i="1" s="1"/>
  <c r="N736" i="1"/>
  <c r="O736" i="1" s="1"/>
  <c r="N737" i="1"/>
  <c r="O737" i="1" s="1"/>
  <c r="N738" i="1"/>
  <c r="O738" i="1" s="1"/>
  <c r="N739" i="1"/>
  <c r="O739" i="1" s="1"/>
  <c r="N740" i="1"/>
  <c r="O740" i="1" s="1"/>
  <c r="N741" i="1"/>
  <c r="O741" i="1" s="1"/>
  <c r="N742" i="1"/>
  <c r="O742" i="1" s="1"/>
  <c r="P742" i="1" s="1"/>
  <c r="N743" i="1"/>
  <c r="O743" i="1" s="1"/>
  <c r="P743" i="1" s="1"/>
  <c r="N744" i="1"/>
  <c r="O744" i="1" s="1"/>
  <c r="N745" i="1"/>
  <c r="O745" i="1" s="1"/>
  <c r="N746" i="1"/>
  <c r="O746" i="1" s="1"/>
  <c r="N747" i="1"/>
  <c r="O747" i="1" s="1"/>
  <c r="N748" i="1"/>
  <c r="O748" i="1" s="1"/>
  <c r="N749" i="1"/>
  <c r="O749" i="1" s="1"/>
  <c r="N750" i="1"/>
  <c r="O750" i="1" s="1"/>
  <c r="N751" i="1"/>
  <c r="O751" i="1" s="1"/>
  <c r="N752" i="1"/>
  <c r="O752" i="1" s="1"/>
  <c r="N753" i="1"/>
  <c r="O753" i="1" s="1"/>
  <c r="N754" i="1"/>
  <c r="O754" i="1" s="1"/>
  <c r="N755" i="1"/>
  <c r="O755" i="1" s="1"/>
  <c r="N756" i="1"/>
  <c r="O756" i="1" s="1"/>
  <c r="N757" i="1"/>
  <c r="O757" i="1" s="1"/>
  <c r="N758" i="1"/>
  <c r="O758" i="1" s="1"/>
  <c r="N759" i="1"/>
  <c r="O759" i="1" s="1"/>
  <c r="N760" i="1"/>
  <c r="O760" i="1" s="1"/>
  <c r="N761" i="1"/>
  <c r="O761" i="1" s="1"/>
  <c r="N762" i="1"/>
  <c r="O762" i="1" s="1"/>
  <c r="N763" i="1"/>
  <c r="O763" i="1" s="1"/>
  <c r="P763" i="1" s="1"/>
  <c r="N764" i="1"/>
  <c r="O764" i="1" s="1"/>
  <c r="P764" i="1" s="1"/>
  <c r="N765" i="1"/>
  <c r="O765" i="1" s="1"/>
  <c r="N766" i="1"/>
  <c r="O766" i="1" s="1"/>
  <c r="N767" i="1"/>
  <c r="O767" i="1" s="1"/>
  <c r="N768" i="1"/>
  <c r="O768" i="1" s="1"/>
  <c r="N769" i="1"/>
  <c r="O769" i="1" s="1"/>
  <c r="N770" i="1"/>
  <c r="O770" i="1" s="1"/>
  <c r="N771" i="1"/>
  <c r="O771" i="1" s="1"/>
  <c r="N772" i="1"/>
  <c r="O772" i="1" s="1"/>
  <c r="N773" i="1"/>
  <c r="O773" i="1" s="1"/>
  <c r="N774" i="1"/>
  <c r="O774" i="1" s="1"/>
  <c r="N775" i="1"/>
  <c r="O775" i="1" s="1"/>
  <c r="N776" i="1"/>
  <c r="O776" i="1" s="1"/>
  <c r="N777" i="1"/>
  <c r="O777" i="1" s="1"/>
  <c r="N778" i="1"/>
  <c r="O778" i="1" s="1"/>
  <c r="N779" i="1"/>
  <c r="O779" i="1" s="1"/>
  <c r="N780" i="1"/>
  <c r="O780" i="1" s="1"/>
  <c r="N781" i="1"/>
  <c r="O781" i="1" s="1"/>
  <c r="N782" i="1"/>
  <c r="O782" i="1" s="1"/>
  <c r="N783" i="1"/>
  <c r="O783" i="1" s="1"/>
  <c r="P783" i="1" s="1"/>
  <c r="N784" i="1"/>
  <c r="O784" i="1" s="1"/>
  <c r="P784" i="1" s="1"/>
  <c r="N785" i="1"/>
  <c r="O785" i="1" s="1"/>
  <c r="N786" i="1"/>
  <c r="O786" i="1" s="1"/>
  <c r="N787" i="1"/>
  <c r="O787" i="1" s="1"/>
  <c r="N788" i="1"/>
  <c r="O788" i="1" s="1"/>
  <c r="N789" i="1"/>
  <c r="O789" i="1" s="1"/>
  <c r="N790" i="1"/>
  <c r="O790" i="1" s="1"/>
  <c r="N791" i="1"/>
  <c r="O791" i="1" s="1"/>
  <c r="N792" i="1"/>
  <c r="O792" i="1" s="1"/>
  <c r="N793" i="1"/>
  <c r="O793" i="1" s="1"/>
  <c r="N794" i="1"/>
  <c r="O794" i="1" s="1"/>
  <c r="N795" i="1"/>
  <c r="O795" i="1" s="1"/>
  <c r="N796" i="1"/>
  <c r="O796" i="1" s="1"/>
  <c r="N797" i="1"/>
  <c r="O797" i="1" s="1"/>
  <c r="N798" i="1"/>
  <c r="O798" i="1" s="1"/>
  <c r="N799" i="1"/>
  <c r="O799" i="1" s="1"/>
  <c r="N800" i="1"/>
  <c r="O800" i="1" s="1"/>
  <c r="N801" i="1"/>
  <c r="O801" i="1" s="1"/>
  <c r="N802" i="1"/>
  <c r="O802" i="1" s="1"/>
  <c r="N803" i="1"/>
  <c r="O803" i="1" s="1"/>
  <c r="P803" i="1" s="1"/>
  <c r="N804" i="1"/>
  <c r="O804" i="1" s="1"/>
  <c r="P804" i="1" s="1"/>
  <c r="N805" i="1"/>
  <c r="O805" i="1" s="1"/>
  <c r="N806" i="1"/>
  <c r="O806" i="1" s="1"/>
  <c r="N807" i="1"/>
  <c r="O807" i="1" s="1"/>
  <c r="N808" i="1"/>
  <c r="O808" i="1" s="1"/>
  <c r="N809" i="1"/>
  <c r="O809" i="1" s="1"/>
  <c r="N810" i="1"/>
  <c r="O810" i="1" s="1"/>
  <c r="N811" i="1"/>
  <c r="O811" i="1" s="1"/>
  <c r="N812" i="1"/>
  <c r="O812" i="1" s="1"/>
  <c r="N813" i="1"/>
  <c r="O813" i="1" s="1"/>
  <c r="N814" i="1"/>
  <c r="O814" i="1" s="1"/>
  <c r="N815" i="1"/>
  <c r="O815" i="1" s="1"/>
  <c r="N816" i="1"/>
  <c r="O816" i="1" s="1"/>
  <c r="N817" i="1"/>
  <c r="O817" i="1" s="1"/>
  <c r="N818" i="1"/>
  <c r="O818" i="1" s="1"/>
  <c r="N819" i="1"/>
  <c r="O819" i="1" s="1"/>
  <c r="N820" i="1"/>
  <c r="O820" i="1" s="1"/>
  <c r="N821" i="1"/>
  <c r="O821" i="1" s="1"/>
  <c r="N822" i="1"/>
  <c r="O822" i="1" s="1"/>
  <c r="N823" i="1"/>
  <c r="O823" i="1" s="1"/>
  <c r="N824" i="1"/>
  <c r="O824" i="1" s="1"/>
  <c r="N825" i="1"/>
  <c r="O825" i="1" s="1"/>
  <c r="P825" i="1" s="1"/>
  <c r="N826" i="1"/>
  <c r="O826" i="1" s="1"/>
  <c r="P826" i="1" s="1"/>
  <c r="N827" i="1"/>
  <c r="O827" i="1" s="1"/>
  <c r="N828" i="1"/>
  <c r="O828" i="1" s="1"/>
  <c r="N829" i="1"/>
  <c r="O829" i="1" s="1"/>
  <c r="N830" i="1"/>
  <c r="O830" i="1" s="1"/>
  <c r="N831" i="1"/>
  <c r="O831" i="1" s="1"/>
  <c r="N832" i="1"/>
  <c r="O832" i="1" s="1"/>
  <c r="N833" i="1"/>
  <c r="O833" i="1" s="1"/>
  <c r="N834" i="1"/>
  <c r="O834" i="1" s="1"/>
  <c r="N835" i="1"/>
  <c r="O835" i="1" s="1"/>
  <c r="N836" i="1"/>
  <c r="O836" i="1" s="1"/>
  <c r="N837" i="1"/>
  <c r="O837" i="1" s="1"/>
  <c r="N838" i="1"/>
  <c r="O838" i="1" s="1"/>
  <c r="N839" i="1"/>
  <c r="O839" i="1" s="1"/>
  <c r="N840" i="1"/>
  <c r="O840" i="1" s="1"/>
  <c r="N841" i="1"/>
  <c r="O841" i="1" s="1"/>
  <c r="N842" i="1"/>
  <c r="O842" i="1" s="1"/>
  <c r="N843" i="1"/>
  <c r="O843" i="1" s="1"/>
  <c r="N844" i="1"/>
  <c r="O844" i="1" s="1"/>
  <c r="N845" i="1"/>
  <c r="O845" i="1" s="1"/>
  <c r="N846" i="1"/>
  <c r="O846" i="1" s="1"/>
  <c r="P846" i="1" s="1"/>
  <c r="N847" i="1"/>
  <c r="O847" i="1" s="1"/>
  <c r="P847" i="1" s="1"/>
  <c r="N848" i="1"/>
  <c r="O848" i="1" s="1"/>
  <c r="N849" i="1"/>
  <c r="O849" i="1" s="1"/>
  <c r="N850" i="1"/>
  <c r="O850" i="1" s="1"/>
  <c r="N851" i="1"/>
  <c r="O851" i="1" s="1"/>
  <c r="N852" i="1"/>
  <c r="O852" i="1" s="1"/>
  <c r="N853" i="1"/>
  <c r="O853" i="1" s="1"/>
  <c r="N854" i="1"/>
  <c r="O854" i="1" s="1"/>
  <c r="N855" i="1"/>
  <c r="O855" i="1" s="1"/>
  <c r="N856" i="1"/>
  <c r="O856" i="1" s="1"/>
  <c r="N857" i="1"/>
  <c r="O857" i="1" s="1"/>
  <c r="N858" i="1"/>
  <c r="O858" i="1" s="1"/>
  <c r="N859" i="1"/>
  <c r="O859" i="1" s="1"/>
  <c r="N860" i="1"/>
  <c r="O860" i="1" s="1"/>
  <c r="N861" i="1"/>
  <c r="O861" i="1" s="1"/>
  <c r="N862" i="1"/>
  <c r="O862" i="1" s="1"/>
  <c r="N863" i="1"/>
  <c r="O863" i="1" s="1"/>
  <c r="N864" i="1"/>
  <c r="O864" i="1" s="1"/>
  <c r="N865" i="1"/>
  <c r="O865" i="1" s="1"/>
  <c r="N866" i="1"/>
  <c r="O866" i="1" s="1"/>
  <c r="P866" i="1" s="1"/>
  <c r="N867" i="1"/>
  <c r="O867" i="1" s="1"/>
  <c r="P867" i="1" s="1"/>
  <c r="N868" i="1"/>
  <c r="O868" i="1" s="1"/>
  <c r="N869" i="1"/>
  <c r="O869" i="1" s="1"/>
  <c r="N870" i="1"/>
  <c r="O870" i="1" s="1"/>
  <c r="N871" i="1"/>
  <c r="O871" i="1" s="1"/>
  <c r="N872" i="1"/>
  <c r="O872" i="1" s="1"/>
  <c r="N873" i="1"/>
  <c r="O873" i="1" s="1"/>
  <c r="N874" i="1"/>
  <c r="O874" i="1" s="1"/>
  <c r="N875" i="1"/>
  <c r="O875" i="1" s="1"/>
  <c r="N876" i="1"/>
  <c r="O876" i="1" s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N885" i="1"/>
  <c r="O885" i="1" s="1"/>
  <c r="N886" i="1"/>
  <c r="O886" i="1" s="1"/>
  <c r="P886" i="1" s="1"/>
  <c r="N887" i="1"/>
  <c r="O887" i="1" s="1"/>
  <c r="P887" i="1" s="1"/>
  <c r="N888" i="1"/>
  <c r="O888" i="1" s="1"/>
  <c r="N889" i="1"/>
  <c r="O889" i="1" s="1"/>
  <c r="N890" i="1"/>
  <c r="O890" i="1" s="1"/>
  <c r="N891" i="1"/>
  <c r="O891" i="1" s="1"/>
  <c r="N892" i="1"/>
  <c r="O892" i="1" s="1"/>
  <c r="N893" i="1"/>
  <c r="O893" i="1" s="1"/>
  <c r="N894" i="1"/>
  <c r="O894" i="1" s="1"/>
  <c r="P894" i="1" s="1"/>
  <c r="N895" i="1"/>
  <c r="O895" i="1" s="1"/>
  <c r="N896" i="1"/>
  <c r="O896" i="1" s="1"/>
  <c r="N897" i="1"/>
  <c r="O897" i="1" s="1"/>
  <c r="N898" i="1"/>
  <c r="O898" i="1" s="1"/>
  <c r="N899" i="1"/>
  <c r="O899" i="1" s="1"/>
  <c r="N900" i="1"/>
  <c r="O900" i="1" s="1"/>
  <c r="N901" i="1"/>
  <c r="O901" i="1" s="1"/>
  <c r="N902" i="1"/>
  <c r="O902" i="1" s="1"/>
  <c r="N903" i="1"/>
  <c r="O903" i="1" s="1"/>
  <c r="N904" i="1"/>
  <c r="O904" i="1" s="1"/>
  <c r="N905" i="1"/>
  <c r="O905" i="1" s="1"/>
  <c r="N906" i="1"/>
  <c r="O906" i="1" s="1"/>
  <c r="P906" i="1" s="1"/>
  <c r="N907" i="1"/>
  <c r="O907" i="1" s="1"/>
  <c r="P907" i="1" s="1"/>
  <c r="N908" i="1"/>
  <c r="O908" i="1" s="1"/>
  <c r="N909" i="1"/>
  <c r="O909" i="1" s="1"/>
  <c r="N910" i="1"/>
  <c r="O910" i="1" s="1"/>
  <c r="N911" i="1"/>
  <c r="O911" i="1" s="1"/>
  <c r="N912" i="1"/>
  <c r="O912" i="1" s="1"/>
  <c r="N913" i="1"/>
  <c r="O913" i="1" s="1"/>
  <c r="N914" i="1"/>
  <c r="O914" i="1" s="1"/>
  <c r="N915" i="1"/>
  <c r="O915" i="1" s="1"/>
  <c r="N916" i="1"/>
  <c r="O916" i="1" s="1"/>
  <c r="N917" i="1"/>
  <c r="O917" i="1" s="1"/>
  <c r="N918" i="1"/>
  <c r="O918" i="1" s="1"/>
  <c r="N919" i="1"/>
  <c r="O919" i="1" s="1"/>
  <c r="N920" i="1"/>
  <c r="O920" i="1" s="1"/>
  <c r="N921" i="1"/>
  <c r="O921" i="1" s="1"/>
  <c r="N922" i="1"/>
  <c r="O922" i="1" s="1"/>
  <c r="N923" i="1"/>
  <c r="O923" i="1" s="1"/>
  <c r="N924" i="1"/>
  <c r="O924" i="1" s="1"/>
  <c r="N925" i="1"/>
  <c r="O925" i="1" s="1"/>
  <c r="P925" i="1" s="1"/>
  <c r="N926" i="1"/>
  <c r="O926" i="1" s="1"/>
  <c r="P926" i="1" s="1"/>
  <c r="N927" i="1"/>
  <c r="O927" i="1" s="1"/>
  <c r="N928" i="1"/>
  <c r="O928" i="1" s="1"/>
  <c r="N929" i="1"/>
  <c r="O929" i="1" s="1"/>
  <c r="N930" i="1"/>
  <c r="O930" i="1" s="1"/>
  <c r="N931" i="1"/>
  <c r="O931" i="1" s="1"/>
  <c r="N932" i="1"/>
  <c r="O932" i="1" s="1"/>
  <c r="N933" i="1"/>
  <c r="O933" i="1" s="1"/>
  <c r="N934" i="1"/>
  <c r="O934" i="1" s="1"/>
  <c r="N935" i="1"/>
  <c r="O935" i="1" s="1"/>
  <c r="N936" i="1"/>
  <c r="O936" i="1" s="1"/>
  <c r="P936" i="1" s="1"/>
  <c r="N937" i="1"/>
  <c r="O937" i="1" s="1"/>
  <c r="P937" i="1" s="1"/>
  <c r="N938" i="1"/>
  <c r="O938" i="1" s="1"/>
  <c r="N939" i="1"/>
  <c r="O939" i="1" s="1"/>
  <c r="N940" i="1"/>
  <c r="O940" i="1" s="1"/>
  <c r="N941" i="1"/>
  <c r="O941" i="1" s="1"/>
  <c r="N942" i="1"/>
  <c r="O942" i="1" s="1"/>
  <c r="N943" i="1"/>
  <c r="O943" i="1" s="1"/>
  <c r="N944" i="1"/>
  <c r="O944" i="1" s="1"/>
  <c r="N945" i="1"/>
  <c r="O945" i="1" s="1"/>
  <c r="N946" i="1"/>
  <c r="O946" i="1" s="1"/>
  <c r="N947" i="1"/>
  <c r="O947" i="1" s="1"/>
  <c r="N948" i="1"/>
  <c r="O948" i="1" s="1"/>
  <c r="P948" i="1" s="1"/>
  <c r="N949" i="1"/>
  <c r="O949" i="1" s="1"/>
  <c r="P949" i="1" s="1"/>
  <c r="N950" i="1"/>
  <c r="O950" i="1" s="1"/>
  <c r="N951" i="1"/>
  <c r="O951" i="1" s="1"/>
  <c r="N952" i="1"/>
  <c r="O952" i="1" s="1"/>
  <c r="N953" i="1"/>
  <c r="O953" i="1" s="1"/>
  <c r="N954" i="1"/>
  <c r="O954" i="1" s="1"/>
  <c r="N955" i="1"/>
  <c r="O955" i="1" s="1"/>
  <c r="N956" i="1"/>
  <c r="O956" i="1" s="1"/>
  <c r="N957" i="1"/>
  <c r="O957" i="1" s="1"/>
  <c r="N958" i="1"/>
  <c r="O958" i="1" s="1"/>
  <c r="N959" i="1"/>
  <c r="O959" i="1" s="1"/>
  <c r="N960" i="1"/>
  <c r="O960" i="1" s="1"/>
  <c r="N961" i="1"/>
  <c r="O961" i="1" s="1"/>
  <c r="N962" i="1"/>
  <c r="O962" i="1" s="1"/>
  <c r="N963" i="1"/>
  <c r="O963" i="1" s="1"/>
  <c r="N964" i="1"/>
  <c r="O964" i="1" s="1"/>
  <c r="N965" i="1"/>
  <c r="O965" i="1" s="1"/>
  <c r="N966" i="1"/>
  <c r="O966" i="1" s="1"/>
  <c r="N967" i="1"/>
  <c r="O967" i="1" s="1"/>
  <c r="N968" i="1"/>
  <c r="O968" i="1" s="1"/>
  <c r="N969" i="1"/>
  <c r="O969" i="1" s="1"/>
  <c r="N970" i="1"/>
  <c r="O970" i="1" s="1"/>
  <c r="N971" i="1"/>
  <c r="O971" i="1" s="1"/>
  <c r="P971" i="1" s="1"/>
  <c r="N972" i="1"/>
  <c r="O972" i="1" s="1"/>
  <c r="P972" i="1" s="1"/>
  <c r="N973" i="1"/>
  <c r="O973" i="1" s="1"/>
  <c r="N974" i="1"/>
  <c r="O974" i="1" s="1"/>
  <c r="N975" i="1"/>
  <c r="O975" i="1" s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O981" i="1" s="1"/>
  <c r="N982" i="1"/>
  <c r="O982" i="1" s="1"/>
  <c r="N983" i="1"/>
  <c r="O983" i="1" s="1"/>
  <c r="N984" i="1"/>
  <c r="O984" i="1" s="1"/>
  <c r="N985" i="1"/>
  <c r="O985" i="1" s="1"/>
  <c r="N986" i="1"/>
  <c r="O986" i="1" s="1"/>
  <c r="P986" i="1" s="1"/>
  <c r="N987" i="1"/>
  <c r="O987" i="1" s="1"/>
  <c r="P987" i="1" s="1"/>
  <c r="N988" i="1"/>
  <c r="O988" i="1" s="1"/>
  <c r="N989" i="1"/>
  <c r="O989" i="1" s="1"/>
  <c r="N990" i="1"/>
  <c r="O990" i="1" s="1"/>
  <c r="P990" i="1" s="1"/>
  <c r="N991" i="1"/>
  <c r="O991" i="1" s="1"/>
  <c r="N992" i="1"/>
  <c r="O992" i="1" s="1"/>
  <c r="N993" i="1"/>
  <c r="O993" i="1" s="1"/>
  <c r="N994" i="1"/>
  <c r="O994" i="1" s="1"/>
  <c r="N995" i="1"/>
  <c r="O995" i="1" s="1"/>
  <c r="N996" i="1"/>
  <c r="O996" i="1" s="1"/>
  <c r="N997" i="1"/>
  <c r="O997" i="1" s="1"/>
  <c r="N998" i="1"/>
  <c r="O998" i="1" s="1"/>
  <c r="N999" i="1"/>
  <c r="O999" i="1" s="1"/>
  <c r="N1000" i="1"/>
  <c r="O1000" i="1" s="1"/>
  <c r="N1001" i="1"/>
  <c r="O1001" i="1" s="1"/>
  <c r="N1002" i="1"/>
  <c r="O1002" i="1" s="1"/>
  <c r="P1002" i="1" s="1"/>
  <c r="N1003" i="1"/>
  <c r="O1003" i="1" s="1"/>
  <c r="P1003" i="1" s="1"/>
  <c r="N1004" i="1"/>
  <c r="O1004" i="1" s="1"/>
  <c r="N1005" i="1"/>
  <c r="O1005" i="1" s="1"/>
  <c r="N1006" i="1"/>
  <c r="O1006" i="1" s="1"/>
  <c r="N1007" i="1"/>
  <c r="O1007" i="1" s="1"/>
  <c r="N1008" i="1"/>
  <c r="O1008" i="1" s="1"/>
  <c r="N1009" i="1"/>
  <c r="O1009" i="1" s="1"/>
  <c r="N1010" i="1"/>
  <c r="O1010" i="1" s="1"/>
  <c r="N1011" i="1"/>
  <c r="O1011" i="1" s="1"/>
  <c r="N1012" i="1"/>
  <c r="O1012" i="1" s="1"/>
  <c r="N1013" i="1"/>
  <c r="O1013" i="1" s="1"/>
  <c r="N1014" i="1"/>
  <c r="O1014" i="1" s="1"/>
  <c r="P1014" i="1" s="1"/>
  <c r="N1015" i="1"/>
  <c r="O1015" i="1" s="1"/>
  <c r="N1016" i="1"/>
  <c r="O1016" i="1" s="1"/>
  <c r="N1017" i="1"/>
  <c r="O1017" i="1" s="1"/>
  <c r="N1018" i="1"/>
  <c r="O1018" i="1" s="1"/>
  <c r="N1019" i="1"/>
  <c r="O1019" i="1" s="1"/>
  <c r="N1020" i="1"/>
  <c r="O1020" i="1" s="1"/>
  <c r="N1021" i="1"/>
  <c r="O1021" i="1" s="1"/>
  <c r="N1022" i="1"/>
  <c r="O1022" i="1" s="1"/>
  <c r="N1023" i="1"/>
  <c r="O1023" i="1" s="1"/>
  <c r="N1024" i="1"/>
  <c r="O1024" i="1" s="1"/>
  <c r="N1025" i="1"/>
  <c r="O1025" i="1" s="1"/>
  <c r="P1025" i="1" s="1"/>
  <c r="N1026" i="1"/>
  <c r="O1026" i="1" s="1"/>
  <c r="P1026" i="1" s="1"/>
  <c r="N1027" i="1"/>
  <c r="O1027" i="1" s="1"/>
  <c r="N1028" i="1"/>
  <c r="O1028" i="1" s="1"/>
  <c r="N1029" i="1"/>
  <c r="O1029" i="1" s="1"/>
  <c r="N1030" i="1"/>
  <c r="O1030" i="1" s="1"/>
  <c r="N1031" i="1"/>
  <c r="O1031" i="1" s="1"/>
  <c r="N1032" i="1"/>
  <c r="O1032" i="1" s="1"/>
  <c r="N1033" i="1"/>
  <c r="O1033" i="1" s="1"/>
  <c r="N1034" i="1"/>
  <c r="O1034" i="1" s="1"/>
  <c r="N1035" i="1"/>
  <c r="O1035" i="1" s="1"/>
  <c r="N1036" i="1"/>
  <c r="O1036" i="1" s="1"/>
  <c r="N1037" i="1"/>
  <c r="O1037" i="1" s="1"/>
  <c r="N1038" i="1"/>
  <c r="O1038" i="1" s="1"/>
  <c r="N1039" i="1"/>
  <c r="O1039" i="1" s="1"/>
  <c r="N1040" i="1"/>
  <c r="O1040" i="1" s="1"/>
  <c r="N1041" i="1"/>
  <c r="O1041" i="1" s="1"/>
  <c r="N1042" i="1"/>
  <c r="O1042" i="1" s="1"/>
  <c r="N1043" i="1"/>
  <c r="O1043" i="1" s="1"/>
  <c r="N1044" i="1"/>
  <c r="O1044" i="1" s="1"/>
  <c r="N1045" i="1"/>
  <c r="O1045" i="1" s="1"/>
  <c r="N1046" i="1"/>
  <c r="O1046" i="1" s="1"/>
  <c r="P1046" i="1" s="1"/>
  <c r="N1047" i="1"/>
  <c r="O1047" i="1" s="1"/>
  <c r="P1047" i="1" s="1"/>
  <c r="N1048" i="1"/>
  <c r="O1048" i="1" s="1"/>
  <c r="N1049" i="1"/>
  <c r="O1049" i="1" s="1"/>
  <c r="N1050" i="1"/>
  <c r="O1050" i="1" s="1"/>
  <c r="N1051" i="1"/>
  <c r="O1051" i="1" s="1"/>
  <c r="N1052" i="1"/>
  <c r="O1052" i="1" s="1"/>
  <c r="N1053" i="1"/>
  <c r="O1053" i="1" s="1"/>
  <c r="N1054" i="1"/>
  <c r="O1054" i="1" s="1"/>
  <c r="N1055" i="1"/>
  <c r="O1055" i="1" s="1"/>
  <c r="N1056" i="1"/>
  <c r="O1056" i="1" s="1"/>
  <c r="N1057" i="1"/>
  <c r="O1057" i="1" s="1"/>
  <c r="N1058" i="1"/>
  <c r="O1058" i="1" s="1"/>
  <c r="N1059" i="1"/>
  <c r="O1059" i="1" s="1"/>
  <c r="N1060" i="1"/>
  <c r="O1060" i="1" s="1"/>
  <c r="N1061" i="1"/>
  <c r="O1061" i="1" s="1"/>
  <c r="N1062" i="1"/>
  <c r="O1062" i="1" s="1"/>
  <c r="N1063" i="1"/>
  <c r="O1063" i="1" s="1"/>
  <c r="N1064" i="1"/>
  <c r="O1064" i="1" s="1"/>
  <c r="N1065" i="1"/>
  <c r="O1065" i="1" s="1"/>
  <c r="N1066" i="1"/>
  <c r="O1066" i="1" s="1"/>
  <c r="N1067" i="1"/>
  <c r="O1067" i="1" s="1"/>
  <c r="P1067" i="1" s="1"/>
  <c r="N1068" i="1"/>
  <c r="O1068" i="1" s="1"/>
  <c r="P1068" i="1" s="1"/>
  <c r="N1069" i="1"/>
  <c r="O1069" i="1" s="1"/>
  <c r="N1070" i="1"/>
  <c r="O1070" i="1" s="1"/>
  <c r="N1071" i="1"/>
  <c r="O1071" i="1" s="1"/>
  <c r="N1072" i="1"/>
  <c r="O1072" i="1" s="1"/>
  <c r="N1073" i="1"/>
  <c r="O1073" i="1" s="1"/>
  <c r="N1074" i="1"/>
  <c r="O1074" i="1" s="1"/>
  <c r="N1075" i="1"/>
  <c r="O1075" i="1" s="1"/>
  <c r="N1076" i="1"/>
  <c r="O1076" i="1" s="1"/>
  <c r="N1077" i="1"/>
  <c r="O1077" i="1" s="1"/>
  <c r="N1078" i="1"/>
  <c r="O1078" i="1" s="1"/>
  <c r="N1079" i="1"/>
  <c r="O1079" i="1" s="1"/>
  <c r="N1080" i="1"/>
  <c r="O1080" i="1" s="1"/>
  <c r="N1081" i="1"/>
  <c r="O1081" i="1" s="1"/>
  <c r="N1082" i="1"/>
  <c r="O1082" i="1" s="1"/>
  <c r="N1083" i="1"/>
  <c r="O1083" i="1" s="1"/>
  <c r="N1084" i="1"/>
  <c r="O1084" i="1" s="1"/>
  <c r="N1085" i="1"/>
  <c r="O1085" i="1" s="1"/>
  <c r="N1086" i="1"/>
  <c r="O1086" i="1" s="1"/>
  <c r="N1087" i="1"/>
  <c r="O1087" i="1" s="1"/>
  <c r="N1088" i="1"/>
  <c r="O1088" i="1" s="1"/>
  <c r="P1088" i="1" s="1"/>
  <c r="N1089" i="1"/>
  <c r="O1089" i="1" s="1"/>
  <c r="P1089" i="1" s="1"/>
  <c r="N1090" i="1"/>
  <c r="O1090" i="1" s="1"/>
  <c r="N1091" i="1"/>
  <c r="O1091" i="1" s="1"/>
  <c r="N1092" i="1"/>
  <c r="O1092" i="1" s="1"/>
  <c r="N1093" i="1"/>
  <c r="O1093" i="1" s="1"/>
  <c r="N1094" i="1"/>
  <c r="O1094" i="1" s="1"/>
  <c r="N1095" i="1"/>
  <c r="O1095" i="1" s="1"/>
  <c r="N1096" i="1"/>
  <c r="O1096" i="1" s="1"/>
  <c r="N1097" i="1"/>
  <c r="O1097" i="1" s="1"/>
  <c r="N1098" i="1"/>
  <c r="O1098" i="1" s="1"/>
  <c r="N1099" i="1"/>
  <c r="O1099" i="1" s="1"/>
  <c r="N1100" i="1"/>
  <c r="O1100" i="1" s="1"/>
  <c r="N1101" i="1"/>
  <c r="O1101" i="1" s="1"/>
  <c r="N1102" i="1"/>
  <c r="O1102" i="1" s="1"/>
  <c r="N1103" i="1"/>
  <c r="O1103" i="1" s="1"/>
  <c r="N1104" i="1"/>
  <c r="O1104" i="1" s="1"/>
  <c r="N1105" i="1"/>
  <c r="O1105" i="1" s="1"/>
  <c r="N1106" i="1"/>
  <c r="O1106" i="1" s="1"/>
  <c r="N1107" i="1"/>
  <c r="O1107" i="1" s="1"/>
  <c r="N1108" i="1"/>
  <c r="O1108" i="1" s="1"/>
  <c r="N1109" i="1"/>
  <c r="O1109" i="1" s="1"/>
  <c r="P1109" i="1" s="1"/>
  <c r="N1110" i="1"/>
  <c r="O1110" i="1" s="1"/>
  <c r="P1110" i="1" s="1"/>
  <c r="N1111" i="1"/>
  <c r="O1111" i="1" s="1"/>
  <c r="N1112" i="1"/>
  <c r="O1112" i="1" s="1"/>
  <c r="N1113" i="1"/>
  <c r="O1113" i="1" s="1"/>
  <c r="N1114" i="1"/>
  <c r="O1114" i="1" s="1"/>
  <c r="N1115" i="1"/>
  <c r="O1115" i="1" s="1"/>
  <c r="N1116" i="1"/>
  <c r="O1116" i="1" s="1"/>
  <c r="N1117" i="1"/>
  <c r="O1117" i="1" s="1"/>
  <c r="N1118" i="1"/>
  <c r="O1118" i="1" s="1"/>
  <c r="N1119" i="1"/>
  <c r="O1119" i="1" s="1"/>
  <c r="N1120" i="1"/>
  <c r="O1120" i="1" s="1"/>
  <c r="N1121" i="1"/>
  <c r="O1121" i="1" s="1"/>
  <c r="N1122" i="1"/>
  <c r="O1122" i="1" s="1"/>
  <c r="N1123" i="1"/>
  <c r="O1123" i="1" s="1"/>
  <c r="N1124" i="1"/>
  <c r="O1124" i="1" s="1"/>
  <c r="N1125" i="1"/>
  <c r="O1125" i="1" s="1"/>
  <c r="N1126" i="1"/>
  <c r="O1126" i="1" s="1"/>
  <c r="N1127" i="1"/>
  <c r="O1127" i="1" s="1"/>
  <c r="N1128" i="1"/>
  <c r="O1128" i="1" s="1"/>
  <c r="N1129" i="1"/>
  <c r="O1129" i="1" s="1"/>
  <c r="P1129" i="1" s="1"/>
  <c r="N1130" i="1"/>
  <c r="O1130" i="1" s="1"/>
  <c r="P1130" i="1" s="1"/>
  <c r="N1131" i="1"/>
  <c r="O1131" i="1" s="1"/>
  <c r="N1132" i="1"/>
  <c r="O1132" i="1" s="1"/>
  <c r="N1133" i="1"/>
  <c r="O1133" i="1" s="1"/>
  <c r="N1134" i="1"/>
  <c r="O1134" i="1" s="1"/>
  <c r="N1135" i="1"/>
  <c r="O1135" i="1" s="1"/>
  <c r="N1136" i="1"/>
  <c r="O1136" i="1" s="1"/>
  <c r="N1137" i="1"/>
  <c r="O1137" i="1" s="1"/>
  <c r="N1138" i="1"/>
  <c r="O1138" i="1" s="1"/>
  <c r="N1139" i="1"/>
  <c r="O1139" i="1" s="1"/>
  <c r="N1140" i="1"/>
  <c r="O1140" i="1" s="1"/>
  <c r="N1141" i="1"/>
  <c r="O1141" i="1" s="1"/>
  <c r="N1142" i="1"/>
  <c r="O1142" i="1" s="1"/>
  <c r="N1143" i="1"/>
  <c r="O1143" i="1" s="1"/>
  <c r="N1144" i="1"/>
  <c r="O1144" i="1" s="1"/>
  <c r="N1145" i="1"/>
  <c r="O1145" i="1" s="1"/>
  <c r="N1146" i="1"/>
  <c r="O1146" i="1" s="1"/>
  <c r="N1147" i="1"/>
  <c r="O1147" i="1" s="1"/>
  <c r="N1148" i="1"/>
  <c r="O1148" i="1" s="1"/>
  <c r="N1149" i="1"/>
  <c r="O1149" i="1" s="1"/>
  <c r="P1149" i="1" s="1"/>
  <c r="N2" i="1"/>
  <c r="O2" i="1" s="1"/>
  <c r="P2" i="1" s="1"/>
  <c r="P1147" i="1" l="1"/>
  <c r="P1143" i="1"/>
  <c r="P1139" i="1"/>
  <c r="P1135" i="1"/>
  <c r="P1131" i="1"/>
  <c r="P1127" i="1"/>
  <c r="P1123" i="1"/>
  <c r="P1119" i="1"/>
  <c r="P1115" i="1"/>
  <c r="P1111" i="1"/>
  <c r="P1107" i="1"/>
  <c r="P1103" i="1"/>
  <c r="P1099" i="1"/>
  <c r="P1095" i="1"/>
  <c r="P1091" i="1"/>
  <c r="P1087" i="1"/>
  <c r="P1083" i="1"/>
  <c r="P1079" i="1"/>
  <c r="P1075" i="1"/>
  <c r="P1071" i="1"/>
  <c r="P1063" i="1"/>
  <c r="P1059" i="1"/>
  <c r="P1055" i="1"/>
  <c r="P1051" i="1"/>
  <c r="P1043" i="1"/>
  <c r="P1039" i="1"/>
  <c r="P1035" i="1"/>
  <c r="P1031" i="1"/>
  <c r="P1027" i="1"/>
  <c r="P1023" i="1"/>
  <c r="P1148" i="1"/>
  <c r="P1144" i="1"/>
  <c r="P1140" i="1"/>
  <c r="P1136" i="1"/>
  <c r="P1132" i="1"/>
  <c r="P632" i="1"/>
  <c r="P628" i="1"/>
  <c r="P624" i="1"/>
  <c r="P620" i="1"/>
  <c r="P616" i="1"/>
  <c r="P612" i="1"/>
  <c r="P608" i="1"/>
  <c r="P604" i="1"/>
  <c r="P600" i="1"/>
  <c r="P596" i="1"/>
  <c r="P592" i="1"/>
  <c r="P588" i="1"/>
  <c r="Q597" i="1" s="1"/>
  <c r="R597" i="1" s="1"/>
  <c r="P584" i="1"/>
  <c r="P580" i="1"/>
  <c r="P572" i="1"/>
  <c r="P568" i="1"/>
  <c r="P564" i="1"/>
  <c r="P560" i="1"/>
  <c r="P556" i="1"/>
  <c r="P552" i="1"/>
  <c r="P548" i="1"/>
  <c r="P544" i="1"/>
  <c r="P540" i="1"/>
  <c r="P532" i="1"/>
  <c r="P528" i="1"/>
  <c r="P524" i="1"/>
  <c r="P520" i="1"/>
  <c r="P516" i="1"/>
  <c r="P512" i="1"/>
  <c r="P508" i="1"/>
  <c r="P504" i="1"/>
  <c r="P500" i="1"/>
  <c r="P496" i="1"/>
  <c r="P488" i="1"/>
  <c r="P484" i="1"/>
  <c r="P476" i="1"/>
  <c r="P472" i="1"/>
  <c r="P468" i="1"/>
  <c r="P464" i="1"/>
  <c r="P1019" i="1"/>
  <c r="P1015" i="1"/>
  <c r="P1011" i="1"/>
  <c r="P1007" i="1"/>
  <c r="P999" i="1"/>
  <c r="P995" i="1"/>
  <c r="P991" i="1"/>
  <c r="P983" i="1"/>
  <c r="P979" i="1"/>
  <c r="P975" i="1"/>
  <c r="P967" i="1"/>
  <c r="P963" i="1"/>
  <c r="P959" i="1"/>
  <c r="P955" i="1"/>
  <c r="P951" i="1"/>
  <c r="P947" i="1"/>
  <c r="P943" i="1"/>
  <c r="P939" i="1"/>
  <c r="P935" i="1"/>
  <c r="P931" i="1"/>
  <c r="P927" i="1"/>
  <c r="P923" i="1"/>
  <c r="P919" i="1"/>
  <c r="P915" i="1"/>
  <c r="P911" i="1"/>
  <c r="P903" i="1"/>
  <c r="P899" i="1"/>
  <c r="P895" i="1"/>
  <c r="P891" i="1"/>
  <c r="P883" i="1"/>
  <c r="P879" i="1"/>
  <c r="P875" i="1"/>
  <c r="P871" i="1"/>
  <c r="P863" i="1"/>
  <c r="P859" i="1"/>
  <c r="P855" i="1"/>
  <c r="P851" i="1"/>
  <c r="P843" i="1"/>
  <c r="P839" i="1"/>
  <c r="P835" i="1"/>
  <c r="P831" i="1"/>
  <c r="P827" i="1"/>
  <c r="P823" i="1"/>
  <c r="P819" i="1"/>
  <c r="P815" i="1"/>
  <c r="P811" i="1"/>
  <c r="P807" i="1"/>
  <c r="P799" i="1"/>
  <c r="P795" i="1"/>
  <c r="P791" i="1"/>
  <c r="P787" i="1"/>
  <c r="P779" i="1"/>
  <c r="P775" i="1"/>
  <c r="P771" i="1"/>
  <c r="P767" i="1"/>
  <c r="P759" i="1"/>
  <c r="P755" i="1"/>
  <c r="P751" i="1"/>
  <c r="P747" i="1"/>
  <c r="P739" i="1"/>
  <c r="P735" i="1"/>
  <c r="P731" i="1"/>
  <c r="P727" i="1"/>
  <c r="P723" i="1"/>
  <c r="P719" i="1"/>
  <c r="P715" i="1"/>
  <c r="P711" i="1"/>
  <c r="P707" i="1"/>
  <c r="P703" i="1"/>
  <c r="P699" i="1"/>
  <c r="P695" i="1"/>
  <c r="P691" i="1"/>
  <c r="P687" i="1"/>
  <c r="P683" i="1"/>
  <c r="P679" i="1"/>
  <c r="P675" i="1"/>
  <c r="P671" i="1"/>
  <c r="P667" i="1"/>
  <c r="P663" i="1"/>
  <c r="P659" i="1"/>
  <c r="P655" i="1"/>
  <c r="P651" i="1"/>
  <c r="P647" i="1"/>
  <c r="P635" i="1"/>
  <c r="P215" i="1"/>
  <c r="P460" i="1"/>
  <c r="P456" i="1"/>
  <c r="P452" i="1"/>
  <c r="P448" i="1"/>
  <c r="P444" i="1"/>
  <c r="P440" i="1"/>
  <c r="P432" i="1"/>
  <c r="P428" i="1"/>
  <c r="P424" i="1"/>
  <c r="P420" i="1"/>
  <c r="P416" i="1"/>
  <c r="P412" i="1"/>
  <c r="P408" i="1"/>
  <c r="P400" i="1"/>
  <c r="P396" i="1"/>
  <c r="P392" i="1"/>
  <c r="P388" i="1"/>
  <c r="P384" i="1"/>
  <c r="P380" i="1"/>
  <c r="P376" i="1"/>
  <c r="P372" i="1"/>
  <c r="P368" i="1"/>
  <c r="P360" i="1"/>
  <c r="P356" i="1"/>
  <c r="P352" i="1"/>
  <c r="P348" i="1"/>
  <c r="P340" i="1"/>
  <c r="P336" i="1"/>
  <c r="P332" i="1"/>
  <c r="P328" i="1"/>
  <c r="P324" i="1"/>
  <c r="P320" i="1"/>
  <c r="P316" i="1"/>
  <c r="P312" i="1"/>
  <c r="P308" i="1"/>
  <c r="P304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2" i="1"/>
  <c r="P188" i="1"/>
  <c r="P184" i="1"/>
  <c r="P176" i="1"/>
  <c r="P172" i="1"/>
  <c r="P168" i="1"/>
  <c r="P164" i="1"/>
  <c r="P160" i="1"/>
  <c r="P156" i="1"/>
  <c r="P152" i="1"/>
  <c r="P120" i="1"/>
  <c r="P88" i="1"/>
  <c r="P56" i="1"/>
  <c r="P40" i="1"/>
  <c r="P36" i="1"/>
  <c r="P32" i="1"/>
  <c r="P28" i="1"/>
  <c r="P24" i="1"/>
  <c r="P20" i="1"/>
  <c r="P16" i="1"/>
  <c r="P12" i="1"/>
  <c r="P8" i="1"/>
  <c r="P4" i="1"/>
  <c r="P23" i="1"/>
  <c r="Q1046" i="3"/>
  <c r="R1046" i="3" s="1"/>
  <c r="P1145" i="1"/>
  <c r="P1137" i="1"/>
  <c r="P1121" i="1"/>
  <c r="P1105" i="1"/>
  <c r="P1097" i="1"/>
  <c r="P1081" i="1"/>
  <c r="P1073" i="1"/>
  <c r="P1065" i="1"/>
  <c r="P1057" i="1"/>
  <c r="P1049" i="1"/>
  <c r="P1041" i="1"/>
  <c r="P1033" i="1"/>
  <c r="P1017" i="1"/>
  <c r="P1009" i="1"/>
  <c r="P1001" i="1"/>
  <c r="P993" i="1"/>
  <c r="P985" i="1"/>
  <c r="P977" i="1"/>
  <c r="P969" i="1"/>
  <c r="P961" i="1"/>
  <c r="P953" i="1"/>
  <c r="P945" i="1"/>
  <c r="P929" i="1"/>
  <c r="P921" i="1"/>
  <c r="P913" i="1"/>
  <c r="P905" i="1"/>
  <c r="P897" i="1"/>
  <c r="P889" i="1"/>
  <c r="P881" i="1"/>
  <c r="P1128" i="1"/>
  <c r="P1124" i="1"/>
  <c r="P1120" i="1"/>
  <c r="P1116" i="1"/>
  <c r="P1112" i="1"/>
  <c r="P1108" i="1"/>
  <c r="P1104" i="1"/>
  <c r="P1100" i="1"/>
  <c r="P1096" i="1"/>
  <c r="P1092" i="1"/>
  <c r="P1084" i="1"/>
  <c r="P1080" i="1"/>
  <c r="P1076" i="1"/>
  <c r="P1072" i="1"/>
  <c r="P1064" i="1"/>
  <c r="P1060" i="1"/>
  <c r="P1056" i="1"/>
  <c r="P1052" i="1"/>
  <c r="P1048" i="1"/>
  <c r="P1044" i="1"/>
  <c r="P1040" i="1"/>
  <c r="P1036" i="1"/>
  <c r="P1032" i="1"/>
  <c r="P1028" i="1"/>
  <c r="P1024" i="1"/>
  <c r="P1020" i="1"/>
  <c r="P1016" i="1"/>
  <c r="P1012" i="1"/>
  <c r="P1008" i="1"/>
  <c r="P1004" i="1"/>
  <c r="P1000" i="1"/>
  <c r="P996" i="1"/>
  <c r="P992" i="1"/>
  <c r="P988" i="1"/>
  <c r="P984" i="1"/>
  <c r="P980" i="1"/>
  <c r="P976" i="1"/>
  <c r="P968" i="1"/>
  <c r="P964" i="1"/>
  <c r="P960" i="1"/>
  <c r="P956" i="1"/>
  <c r="P952" i="1"/>
  <c r="P944" i="1"/>
  <c r="P940" i="1"/>
  <c r="P932" i="1"/>
  <c r="P928" i="1"/>
  <c r="P924" i="1"/>
  <c r="P920" i="1"/>
  <c r="P916" i="1"/>
  <c r="P912" i="1"/>
  <c r="P908" i="1"/>
  <c r="P904" i="1"/>
  <c r="P900" i="1"/>
  <c r="P896" i="1"/>
  <c r="P892" i="1"/>
  <c r="P888" i="1"/>
  <c r="P884" i="1"/>
  <c r="P880" i="1"/>
  <c r="P876" i="1"/>
  <c r="P872" i="1"/>
  <c r="P868" i="1"/>
  <c r="P864" i="1"/>
  <c r="P860" i="1"/>
  <c r="P856" i="1"/>
  <c r="P852" i="1"/>
  <c r="P848" i="1"/>
  <c r="P844" i="1"/>
  <c r="P840" i="1"/>
  <c r="P836" i="1"/>
  <c r="P832" i="1"/>
  <c r="P828" i="1"/>
  <c r="P824" i="1"/>
  <c r="P820" i="1"/>
  <c r="P816" i="1"/>
  <c r="P873" i="1"/>
  <c r="P865" i="1"/>
  <c r="P857" i="1"/>
  <c r="P849" i="1"/>
  <c r="P841" i="1"/>
  <c r="P833" i="1"/>
  <c r="P817" i="1"/>
  <c r="P809" i="1"/>
  <c r="P801" i="1"/>
  <c r="P793" i="1"/>
  <c r="P785" i="1"/>
  <c r="P777" i="1"/>
  <c r="P769" i="1"/>
  <c r="P761" i="1"/>
  <c r="P753" i="1"/>
  <c r="P745" i="1"/>
  <c r="P737" i="1"/>
  <c r="P729" i="1"/>
  <c r="P713" i="1"/>
  <c r="P705" i="1"/>
  <c r="P697" i="1"/>
  <c r="P689" i="1"/>
  <c r="P673" i="1"/>
  <c r="P665" i="1"/>
  <c r="P657" i="1"/>
  <c r="P645" i="1"/>
  <c r="P641" i="1"/>
  <c r="P637" i="1"/>
  <c r="P629" i="1"/>
  <c r="P625" i="1"/>
  <c r="P621" i="1"/>
  <c r="P617" i="1"/>
  <c r="P613" i="1"/>
  <c r="P609" i="1"/>
  <c r="P605" i="1"/>
  <c r="P593" i="1"/>
  <c r="P589" i="1"/>
  <c r="P585" i="1"/>
  <c r="P581" i="1"/>
  <c r="P573" i="1"/>
  <c r="P565" i="1"/>
  <c r="P561" i="1"/>
  <c r="P557" i="1"/>
  <c r="P553" i="1"/>
  <c r="P549" i="1"/>
  <c r="P545" i="1"/>
  <c r="P541" i="1"/>
  <c r="P529" i="1"/>
  <c r="P525" i="1"/>
  <c r="P517" i="1"/>
  <c r="P513" i="1"/>
  <c r="P509" i="1"/>
  <c r="P501" i="1"/>
  <c r="P497" i="1"/>
  <c r="P493" i="1"/>
  <c r="P489" i="1"/>
  <c r="P485" i="1"/>
  <c r="P477" i="1"/>
  <c r="P465" i="1"/>
  <c r="P461" i="1"/>
  <c r="P457" i="1"/>
  <c r="P453" i="1"/>
  <c r="P449" i="1"/>
  <c r="P445" i="1"/>
  <c r="P437" i="1"/>
  <c r="P433" i="1"/>
  <c r="P429" i="1"/>
  <c r="P421" i="1"/>
  <c r="P417" i="1"/>
  <c r="P413" i="1"/>
  <c r="P401" i="1"/>
  <c r="P397" i="1"/>
  <c r="P389" i="1"/>
  <c r="P385" i="1"/>
  <c r="P381" i="1"/>
  <c r="P373" i="1"/>
  <c r="P369" i="1"/>
  <c r="P365" i="1"/>
  <c r="P361" i="1"/>
  <c r="P357" i="1"/>
  <c r="P353" i="1"/>
  <c r="P349" i="1"/>
  <c r="P337" i="1"/>
  <c r="P333" i="1"/>
  <c r="P329" i="1"/>
  <c r="P812" i="1"/>
  <c r="P808" i="1"/>
  <c r="P800" i="1"/>
  <c r="P796" i="1"/>
  <c r="P792" i="1"/>
  <c r="P788" i="1"/>
  <c r="P780" i="1"/>
  <c r="P776" i="1"/>
  <c r="P772" i="1"/>
  <c r="P768" i="1"/>
  <c r="P760" i="1"/>
  <c r="P756" i="1"/>
  <c r="P752" i="1"/>
  <c r="P748" i="1"/>
  <c r="P744" i="1"/>
  <c r="P740" i="1"/>
  <c r="P736" i="1"/>
  <c r="P732" i="1"/>
  <c r="P728" i="1"/>
  <c r="P724" i="1"/>
  <c r="P720" i="1"/>
  <c r="P716" i="1"/>
  <c r="P712" i="1"/>
  <c r="P708" i="1"/>
  <c r="P704" i="1"/>
  <c r="P700" i="1"/>
  <c r="P696" i="1"/>
  <c r="P692" i="1"/>
  <c r="P688" i="1"/>
  <c r="P684" i="1"/>
  <c r="P680" i="1"/>
  <c r="P676" i="1"/>
  <c r="P672" i="1"/>
  <c r="P668" i="1"/>
  <c r="P664" i="1"/>
  <c r="P656" i="1"/>
  <c r="P652" i="1"/>
  <c r="P648" i="1"/>
  <c r="P644" i="1"/>
  <c r="P636" i="1"/>
  <c r="P631" i="1"/>
  <c r="P615" i="1"/>
  <c r="P603" i="1"/>
  <c r="P599" i="1"/>
  <c r="P583" i="1"/>
  <c r="P571" i="1"/>
  <c r="P555" i="1"/>
  <c r="P551" i="1"/>
  <c r="P539" i="1"/>
  <c r="P535" i="1"/>
  <c r="P523" i="1"/>
  <c r="P519" i="1"/>
  <c r="P511" i="1"/>
  <c r="P503" i="1"/>
  <c r="P487" i="1"/>
  <c r="P475" i="1"/>
  <c r="P471" i="1"/>
  <c r="P455" i="1"/>
  <c r="P443" i="1"/>
  <c r="P439" i="1"/>
  <c r="P431" i="1"/>
  <c r="P427" i="1"/>
  <c r="P423" i="1"/>
  <c r="P411" i="1"/>
  <c r="P407" i="1"/>
  <c r="P395" i="1"/>
  <c r="P391" i="1"/>
  <c r="P379" i="1"/>
  <c r="P375" i="1"/>
  <c r="P191" i="1"/>
  <c r="P321" i="1"/>
  <c r="P317" i="1"/>
  <c r="P309" i="1"/>
  <c r="P301" i="1"/>
  <c r="P297" i="1"/>
  <c r="P293" i="1"/>
  <c r="P289" i="1"/>
  <c r="P285" i="1"/>
  <c r="P281" i="1"/>
  <c r="P277" i="1"/>
  <c r="P273" i="1"/>
  <c r="P269" i="1"/>
  <c r="P265" i="1"/>
  <c r="P261" i="1"/>
  <c r="P257" i="1"/>
  <c r="P253" i="1"/>
  <c r="P249" i="1"/>
  <c r="P245" i="1"/>
  <c r="P241" i="1"/>
  <c r="P237" i="1"/>
  <c r="P229" i="1"/>
  <c r="P225" i="1"/>
  <c r="P221" i="1"/>
  <c r="P217" i="1"/>
  <c r="P209" i="1"/>
  <c r="P205" i="1"/>
  <c r="P201" i="1"/>
  <c r="P193" i="1"/>
  <c r="P189" i="1"/>
  <c r="P185" i="1"/>
  <c r="P177" i="1"/>
  <c r="P173" i="1"/>
  <c r="P169" i="1"/>
  <c r="P161" i="1"/>
  <c r="P157" i="1"/>
  <c r="P153" i="1"/>
  <c r="P121" i="1"/>
  <c r="P89" i="1"/>
  <c r="P57" i="1"/>
  <c r="P45" i="1"/>
  <c r="P41" i="1"/>
  <c r="P37" i="1"/>
  <c r="P33" i="1"/>
  <c r="P29" i="1"/>
  <c r="P17" i="1"/>
  <c r="P13" i="1"/>
  <c r="P9" i="1"/>
  <c r="P148" i="1"/>
  <c r="P144" i="1"/>
  <c r="P140" i="1"/>
  <c r="P136" i="1"/>
  <c r="P132" i="1"/>
  <c r="P128" i="1"/>
  <c r="P124" i="1"/>
  <c r="P116" i="1"/>
  <c r="P112" i="1"/>
  <c r="P108" i="1"/>
  <c r="P104" i="1"/>
  <c r="P100" i="1"/>
  <c r="P96" i="1"/>
  <c r="P92" i="1"/>
  <c r="P80" i="1"/>
  <c r="P76" i="1"/>
  <c r="P72" i="1"/>
  <c r="P68" i="1"/>
  <c r="P60" i="1"/>
  <c r="P52" i="1"/>
  <c r="P48" i="1"/>
  <c r="P44" i="1"/>
  <c r="P259" i="1"/>
  <c r="P338" i="1"/>
  <c r="P334" i="1"/>
  <c r="P274" i="1"/>
  <c r="P18" i="1"/>
  <c r="P14" i="1"/>
  <c r="P1113" i="1"/>
  <c r="P1114" i="1"/>
  <c r="P649" i="1"/>
  <c r="P650" i="1"/>
  <c r="P962" i="1"/>
  <c r="P494" i="1"/>
  <c r="P430" i="1"/>
  <c r="P302" i="1"/>
  <c r="P114" i="1"/>
  <c r="P115" i="1"/>
  <c r="P1141" i="1"/>
  <c r="P1125" i="1"/>
  <c r="P1117" i="1"/>
  <c r="P1101" i="1"/>
  <c r="P1085" i="1"/>
  <c r="P1061" i="1"/>
  <c r="P1053" i="1"/>
  <c r="P1037" i="1"/>
  <c r="P1021" i="1"/>
  <c r="P1005" i="1"/>
  <c r="P989" i="1"/>
  <c r="P973" i="1"/>
  <c r="P957" i="1"/>
  <c r="P941" i="1"/>
  <c r="P901" i="1"/>
  <c r="P893" i="1"/>
  <c r="P877" i="1"/>
  <c r="P861" i="1"/>
  <c r="P845" i="1"/>
  <c r="P829" i="1"/>
  <c r="P805" i="1"/>
  <c r="P25" i="1"/>
  <c r="P26" i="1"/>
  <c r="P5" i="1"/>
  <c r="P606" i="1"/>
  <c r="P542" i="1"/>
  <c r="P478" i="1"/>
  <c r="P414" i="1"/>
  <c r="P350" i="1"/>
  <c r="P818" i="1"/>
  <c r="P622" i="1"/>
  <c r="P558" i="1"/>
  <c r="P366" i="1"/>
  <c r="P270" i="1"/>
  <c r="P238" i="1"/>
  <c r="P206" i="1"/>
  <c r="P174" i="1"/>
  <c r="P142" i="1"/>
  <c r="P110" i="1"/>
  <c r="P78" i="1"/>
  <c r="P46" i="1"/>
  <c r="P1122" i="1"/>
  <c r="P1133" i="1"/>
  <c r="P1093" i="1"/>
  <c r="P1077" i="1"/>
  <c r="P1069" i="1"/>
  <c r="P1045" i="1"/>
  <c r="P1029" i="1"/>
  <c r="P1013" i="1"/>
  <c r="P997" i="1"/>
  <c r="P981" i="1"/>
  <c r="P965" i="1"/>
  <c r="P933" i="1"/>
  <c r="P917" i="1"/>
  <c r="P909" i="1"/>
  <c r="P885" i="1"/>
  <c r="P869" i="1"/>
  <c r="P853" i="1"/>
  <c r="P837" i="1"/>
  <c r="P821" i="1"/>
  <c r="P813" i="1"/>
  <c r="P797" i="1"/>
  <c r="P789" i="1"/>
  <c r="P781" i="1"/>
  <c r="P773" i="1"/>
  <c r="P765" i="1"/>
  <c r="P757" i="1"/>
  <c r="P749" i="1"/>
  <c r="P741" i="1"/>
  <c r="P733" i="1"/>
  <c r="P725" i="1"/>
  <c r="P717" i="1"/>
  <c r="P709" i="1"/>
  <c r="P693" i="1"/>
  <c r="P685" i="1"/>
  <c r="P677" i="1"/>
  <c r="P669" i="1"/>
  <c r="P653" i="1"/>
  <c r="P633" i="1"/>
  <c r="P601" i="1"/>
  <c r="P569" i="1"/>
  <c r="P533" i="1"/>
  <c r="P505" i="1"/>
  <c r="P473" i="1"/>
  <c r="P441" i="1"/>
  <c r="P409" i="1"/>
  <c r="P377" i="1"/>
  <c r="P341" i="1"/>
  <c r="P342" i="1"/>
  <c r="P313" i="1"/>
  <c r="P642" i="1"/>
  <c r="P578" i="1"/>
  <c r="P514" i="1"/>
  <c r="P450" i="1"/>
  <c r="P386" i="1"/>
  <c r="P322" i="1"/>
  <c r="P6" i="1"/>
  <c r="P1038" i="1"/>
  <c r="P62" i="1"/>
  <c r="P30" i="1"/>
  <c r="P643" i="1"/>
  <c r="P627" i="1"/>
  <c r="P623" i="1"/>
  <c r="P611" i="1"/>
  <c r="P607" i="1"/>
  <c r="P595" i="1"/>
  <c r="P591" i="1"/>
  <c r="P579" i="1"/>
  <c r="P575" i="1"/>
  <c r="P563" i="1"/>
  <c r="P559" i="1"/>
  <c r="P543" i="1"/>
  <c r="P531" i="1"/>
  <c r="P527" i="1"/>
  <c r="P515" i="1"/>
  <c r="P499" i="1"/>
  <c r="P495" i="1"/>
  <c r="P483" i="1"/>
  <c r="P479" i="1"/>
  <c r="P467" i="1"/>
  <c r="P463" i="1"/>
  <c r="P451" i="1"/>
  <c r="P419" i="1"/>
  <c r="P415" i="1"/>
  <c r="P403" i="1"/>
  <c r="P399" i="1"/>
  <c r="P387" i="1"/>
  <c r="P371" i="1"/>
  <c r="P367" i="1"/>
  <c r="P359" i="1"/>
  <c r="P355" i="1"/>
  <c r="P351" i="1"/>
  <c r="P347" i="1"/>
  <c r="P343" i="1"/>
  <c r="P339" i="1"/>
  <c r="P335" i="1"/>
  <c r="P331" i="1"/>
  <c r="P327" i="1"/>
  <c r="P323" i="1"/>
  <c r="P319" i="1"/>
  <c r="P315" i="1"/>
  <c r="P311" i="1"/>
  <c r="P307" i="1"/>
  <c r="P303" i="1"/>
  <c r="P299" i="1"/>
  <c r="P295" i="1"/>
  <c r="P291" i="1"/>
  <c r="P283" i="1"/>
  <c r="P279" i="1"/>
  <c r="P275" i="1"/>
  <c r="P271" i="1"/>
  <c r="P263" i="1"/>
  <c r="P255" i="1"/>
  <c r="P247" i="1"/>
  <c r="P243" i="1"/>
  <c r="P239" i="1"/>
  <c r="P235" i="1"/>
  <c r="P231" i="1"/>
  <c r="P227" i="1"/>
  <c r="P223" i="1"/>
  <c r="P219" i="1"/>
  <c r="P211" i="1"/>
  <c r="P207" i="1"/>
  <c r="P203" i="1"/>
  <c r="P199" i="1"/>
  <c r="P195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1" i="1"/>
  <c r="P107" i="1"/>
  <c r="P103" i="1"/>
  <c r="P99" i="1"/>
  <c r="P95" i="1"/>
  <c r="P91" i="1"/>
  <c r="P87" i="1"/>
  <c r="P79" i="1"/>
  <c r="P75" i="1"/>
  <c r="P71" i="1"/>
  <c r="P67" i="1"/>
  <c r="P59" i="1"/>
  <c r="P55" i="1"/>
  <c r="P51" i="1"/>
  <c r="P47" i="1"/>
  <c r="P39" i="1"/>
  <c r="P35" i="1"/>
  <c r="P31" i="1"/>
  <c r="P27" i="1"/>
  <c r="P19" i="1"/>
  <c r="P15" i="1"/>
  <c r="P11" i="1"/>
  <c r="P7" i="1"/>
  <c r="P3" i="1"/>
  <c r="P254" i="1"/>
  <c r="P222" i="1"/>
  <c r="P190" i="1"/>
  <c r="P158" i="1"/>
  <c r="P94" i="1"/>
  <c r="P1146" i="1"/>
  <c r="P1142" i="1"/>
  <c r="P1138" i="1"/>
  <c r="P1134" i="1"/>
  <c r="P1126" i="1"/>
  <c r="P1118" i="1"/>
  <c r="P1106" i="1"/>
  <c r="P1102" i="1"/>
  <c r="P1098" i="1"/>
  <c r="P1094" i="1"/>
  <c r="P1090" i="1"/>
  <c r="P1086" i="1"/>
  <c r="P1082" i="1"/>
  <c r="P1078" i="1"/>
  <c r="P1074" i="1"/>
  <c r="P1070" i="1"/>
  <c r="P1066" i="1"/>
  <c r="P1062" i="1"/>
  <c r="P1058" i="1"/>
  <c r="P1054" i="1"/>
  <c r="P1050" i="1"/>
  <c r="P1042" i="1"/>
  <c r="P1034" i="1"/>
  <c r="P1030" i="1"/>
  <c r="P1022" i="1"/>
  <c r="P1018" i="1"/>
  <c r="P1010" i="1"/>
  <c r="P1006" i="1"/>
  <c r="P998" i="1"/>
  <c r="P994" i="1"/>
  <c r="P982" i="1"/>
  <c r="P978" i="1"/>
  <c r="P974" i="1"/>
  <c r="P970" i="1"/>
  <c r="P966" i="1"/>
  <c r="P958" i="1"/>
  <c r="P954" i="1"/>
  <c r="P950" i="1"/>
  <c r="P946" i="1"/>
  <c r="P942" i="1"/>
  <c r="P938" i="1"/>
  <c r="P934" i="1"/>
  <c r="P930" i="1"/>
  <c r="P922" i="1"/>
  <c r="P918" i="1"/>
  <c r="P914" i="1"/>
  <c r="P910" i="1"/>
  <c r="P902" i="1"/>
  <c r="P898" i="1"/>
  <c r="P890" i="1"/>
  <c r="P882" i="1"/>
  <c r="P878" i="1"/>
  <c r="P874" i="1"/>
  <c r="P870" i="1"/>
  <c r="P862" i="1"/>
  <c r="P858" i="1"/>
  <c r="P854" i="1"/>
  <c r="P850" i="1"/>
  <c r="P842" i="1"/>
  <c r="P838" i="1"/>
  <c r="P834" i="1"/>
  <c r="P830" i="1"/>
  <c r="P822" i="1"/>
  <c r="P814" i="1"/>
  <c r="P810" i="1"/>
  <c r="Q825" i="1" s="1"/>
  <c r="R825" i="1" s="1"/>
  <c r="P806" i="1"/>
  <c r="P802" i="1"/>
  <c r="P798" i="1"/>
  <c r="P794" i="1"/>
  <c r="Q803" i="1" s="1"/>
  <c r="R803" i="1" s="1"/>
  <c r="P790" i="1"/>
  <c r="P786" i="1"/>
  <c r="P782" i="1"/>
  <c r="P778" i="1"/>
  <c r="P774" i="1"/>
  <c r="P770" i="1"/>
  <c r="P766" i="1"/>
  <c r="P762" i="1"/>
  <c r="P758" i="1"/>
  <c r="P754" i="1"/>
  <c r="P750" i="1"/>
  <c r="P746" i="1"/>
  <c r="Q763" i="1" s="1"/>
  <c r="R763" i="1" s="1"/>
  <c r="P738" i="1"/>
  <c r="P734" i="1"/>
  <c r="P730" i="1"/>
  <c r="Q742" i="1"/>
  <c r="R742" i="1" s="1"/>
  <c r="P718" i="1"/>
  <c r="P714" i="1"/>
  <c r="P710" i="1"/>
  <c r="P706" i="1"/>
  <c r="Q721" i="1" s="1"/>
  <c r="R721" i="1" s="1"/>
  <c r="P698" i="1"/>
  <c r="P694" i="1"/>
  <c r="P690" i="1"/>
  <c r="P686" i="1"/>
  <c r="P678" i="1"/>
  <c r="P674" i="1"/>
  <c r="P670" i="1"/>
  <c r="P666" i="1"/>
  <c r="P662" i="1"/>
  <c r="P658" i="1"/>
  <c r="P654" i="1"/>
  <c r="P646" i="1"/>
  <c r="P634" i="1"/>
  <c r="P630" i="1"/>
  <c r="P614" i="1"/>
  <c r="P602" i="1"/>
  <c r="P582" i="1"/>
  <c r="P570" i="1"/>
  <c r="P554" i="1"/>
  <c r="P550" i="1"/>
  <c r="Q566" i="1" s="1"/>
  <c r="R566" i="1" s="1"/>
  <c r="P538" i="1"/>
  <c r="P534" i="1"/>
  <c r="P518" i="1"/>
  <c r="P502" i="1"/>
  <c r="P490" i="1"/>
  <c r="P486" i="1"/>
  <c r="P474" i="1"/>
  <c r="Q480" i="1"/>
  <c r="R480" i="1" s="1"/>
  <c r="P454" i="1"/>
  <c r="P442" i="1"/>
  <c r="P438" i="1"/>
  <c r="Q435" i="1"/>
  <c r="R435" i="1" s="1"/>
  <c r="P422" i="1"/>
  <c r="P410" i="1"/>
  <c r="P406" i="1"/>
  <c r="Q404" i="1"/>
  <c r="R404" i="1" s="1"/>
  <c r="P390" i="1"/>
  <c r="P378" i="1"/>
  <c r="P374" i="1"/>
  <c r="P362" i="1"/>
  <c r="P358" i="1"/>
  <c r="P346" i="1"/>
  <c r="P330" i="1"/>
  <c r="Q344" i="1"/>
  <c r="R344" i="1" s="1"/>
  <c r="P314" i="1"/>
  <c r="P310" i="1"/>
  <c r="P298" i="1"/>
  <c r="P294" i="1"/>
  <c r="P282" i="1"/>
  <c r="P278" i="1"/>
  <c r="P262" i="1"/>
  <c r="P246" i="1"/>
  <c r="P230" i="1"/>
  <c r="P218" i="1"/>
  <c r="P202" i="1"/>
  <c r="P198" i="1"/>
  <c r="P186" i="1"/>
  <c r="P182" i="1"/>
  <c r="P170" i="1"/>
  <c r="P154" i="1"/>
  <c r="P150" i="1"/>
  <c r="P138" i="1"/>
  <c r="P134" i="1"/>
  <c r="P122" i="1"/>
  <c r="P118" i="1"/>
  <c r="P102" i="1"/>
  <c r="P90" i="1"/>
  <c r="P86" i="1"/>
  <c r="P74" i="1"/>
  <c r="P70" i="1"/>
  <c r="P58" i="1"/>
  <c r="P54" i="1"/>
  <c r="P38" i="1"/>
  <c r="P1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Q266" i="1" l="1"/>
  <c r="R266" i="1" s="1"/>
  <c r="Q469" i="1"/>
  <c r="R469" i="1" s="1"/>
  <c r="Q936" i="1"/>
  <c r="R936" i="1" s="1"/>
  <c r="Q986" i="1"/>
  <c r="R986" i="1" s="1"/>
  <c r="Q233" i="1"/>
  <c r="R233" i="1" s="1"/>
  <c r="Q1109" i="1"/>
  <c r="R1109" i="1" s="1"/>
  <c r="Q393" i="1"/>
  <c r="R393" i="1" s="1"/>
  <c r="Q458" i="1"/>
  <c r="R458" i="1" s="1"/>
  <c r="Q546" i="1"/>
  <c r="R546" i="1" s="1"/>
  <c r="Q196" i="1"/>
  <c r="R196" i="1" s="1"/>
  <c r="Q446" i="1"/>
  <c r="R446" i="1" s="1"/>
  <c r="Q1088" i="1"/>
  <c r="R1088" i="1" s="1"/>
  <c r="Q125" i="1"/>
  <c r="R125" i="1" s="1"/>
  <c r="Q165" i="1"/>
  <c r="R165" i="1" s="1"/>
  <c r="Q250" i="1"/>
  <c r="R250" i="1" s="1"/>
  <c r="Q286" i="1"/>
  <c r="R286" i="1" s="1"/>
  <c r="Q521" i="1"/>
  <c r="R521" i="1" s="1"/>
  <c r="Q576" i="1"/>
  <c r="R576" i="1" s="1"/>
  <c r="Q63" i="1"/>
  <c r="R63" i="1" s="1"/>
  <c r="Q382" i="1"/>
  <c r="R382" i="1" s="1"/>
  <c r="Q363" i="1"/>
  <c r="R363" i="1" s="1"/>
  <c r="Q21" i="1"/>
  <c r="R21" i="1" s="1"/>
  <c r="S21" i="1" s="1"/>
  <c r="Q180" i="1"/>
  <c r="R180" i="1" s="1"/>
  <c r="Q618" i="1"/>
  <c r="R618" i="1" s="1"/>
  <c r="Q586" i="1"/>
  <c r="R586" i="1" s="1"/>
  <c r="Q1046" i="1"/>
  <c r="R1046" i="1" s="1"/>
  <c r="Q105" i="1"/>
  <c r="R105" i="1" s="1"/>
  <c r="Q213" i="1"/>
  <c r="R213" i="1" s="1"/>
  <c r="Q681" i="1"/>
  <c r="R681" i="1" s="1"/>
  <c r="Q846" i="1"/>
  <c r="R846" i="1" s="1"/>
  <c r="Q866" i="1"/>
  <c r="R866" i="1" s="1"/>
  <c r="Q886" i="1"/>
  <c r="R886" i="1" s="1"/>
  <c r="Q906" i="1"/>
  <c r="R906" i="1" s="1"/>
  <c r="Q925" i="1"/>
  <c r="R925" i="1" s="1"/>
  <c r="Q971" i="1"/>
  <c r="R971" i="1" s="1"/>
  <c r="Q1149" i="1"/>
  <c r="R1149" i="1" s="1"/>
  <c r="Q83" i="1"/>
  <c r="R83" i="1" s="1"/>
  <c r="Q491" i="1"/>
  <c r="R491" i="1" s="1"/>
  <c r="Q536" i="1"/>
  <c r="R536" i="1" s="1"/>
  <c r="Q660" i="1"/>
  <c r="R660" i="1" s="1"/>
  <c r="Q701" i="1"/>
  <c r="R701" i="1" s="1"/>
  <c r="Q639" i="1"/>
  <c r="R639" i="1" s="1"/>
  <c r="Q1002" i="1"/>
  <c r="R1002" i="1" s="1"/>
  <c r="Q1129" i="1"/>
  <c r="R1129" i="1" s="1"/>
  <c r="Q948" i="1"/>
  <c r="R948" i="1" s="1"/>
  <c r="Q1067" i="1"/>
  <c r="R1067" i="1" s="1"/>
  <c r="Q145" i="1"/>
  <c r="R145" i="1" s="1"/>
  <c r="Q305" i="1"/>
  <c r="R305" i="1" s="1"/>
  <c r="Q325" i="1"/>
  <c r="R325" i="1" s="1"/>
  <c r="Q425" i="1"/>
  <c r="R425" i="1" s="1"/>
  <c r="Q506" i="1"/>
  <c r="R506" i="1" s="1"/>
  <c r="Q783" i="1"/>
  <c r="R783" i="1" s="1"/>
  <c r="Q42" i="1"/>
  <c r="R42" i="1" s="1"/>
  <c r="Q1025" i="1"/>
  <c r="R1025" i="1" s="1"/>
</calcChain>
</file>

<file path=xl/sharedStrings.xml><?xml version="1.0" encoding="utf-8"?>
<sst xmlns="http://schemas.openxmlformats.org/spreadsheetml/2006/main" count="13900" uniqueCount="95">
  <si>
    <t>Atividade</t>
  </si>
  <si>
    <t>Fazenda</t>
  </si>
  <si>
    <t>Data de Medição</t>
  </si>
  <si>
    <t>Equipe</t>
  </si>
  <si>
    <t>Arvore</t>
  </si>
  <si>
    <t>Medição</t>
  </si>
  <si>
    <t>CAP</t>
  </si>
  <si>
    <t>DAP</t>
  </si>
  <si>
    <t>Altura</t>
  </si>
  <si>
    <t>Seção</t>
  </si>
  <si>
    <t>C1C</t>
  </si>
  <si>
    <t>Coord_X real</t>
  </si>
  <si>
    <t>Coord_Y real</t>
  </si>
  <si>
    <t>CUB</t>
  </si>
  <si>
    <t>Odivan</t>
  </si>
  <si>
    <t>Fita</t>
  </si>
  <si>
    <t>Boruch</t>
  </si>
  <si>
    <t>Jazinski</t>
  </si>
  <si>
    <t>Mudrek</t>
  </si>
  <si>
    <t>Ranhoski</t>
  </si>
  <si>
    <t>Isidoro</t>
  </si>
  <si>
    <t>Vuico</t>
  </si>
  <si>
    <t>Santo Antonio quatro</t>
  </si>
  <si>
    <t>Sitio Ari Canoas</t>
  </si>
  <si>
    <t>Faz. Atalaia_1990</t>
  </si>
  <si>
    <t>Faz. Boruch_1990</t>
  </si>
  <si>
    <t>Faz. Boruch_2009</t>
  </si>
  <si>
    <t>Faz. Concórdia_2008</t>
  </si>
  <si>
    <t>Faz. das Oliveiras_2011</t>
  </si>
  <si>
    <t>Faz. do Budy_1998</t>
  </si>
  <si>
    <t>Faz. do Félix_1998</t>
  </si>
  <si>
    <t>Faz. do Gregório_1995</t>
  </si>
  <si>
    <t>Faz. do Isidoro_2005</t>
  </si>
  <si>
    <t>Faz. do Isidoro_2006</t>
  </si>
  <si>
    <t>Faz. do Salto_2011</t>
  </si>
  <si>
    <t>Faz. do Tanque_1981</t>
  </si>
  <si>
    <t>Faz. do Tanque_2011</t>
  </si>
  <si>
    <t>Faz. do Tanque_2012</t>
  </si>
  <si>
    <t>Faz. dos Tigres_1999</t>
  </si>
  <si>
    <t>Faz. Emílio_2010</t>
  </si>
  <si>
    <t>Faz. Fronczak_2012</t>
  </si>
  <si>
    <t>Faz. Futerko_2006</t>
  </si>
  <si>
    <t>Faz. Gazola_1997</t>
  </si>
  <si>
    <t>Faz. Irineu_2002</t>
  </si>
  <si>
    <t>Faz. Ivasko_2006_euc</t>
  </si>
  <si>
    <t>Faz. Izaltino_2012</t>
  </si>
  <si>
    <t>Faz. Jazinski_1995</t>
  </si>
  <si>
    <t>Faz. Jazinski_2004</t>
  </si>
  <si>
    <t>Faz. Kolassa_2007</t>
  </si>
  <si>
    <t>Faz. Kolassa_2007_euc</t>
  </si>
  <si>
    <t>Faz. Kolassa_2009</t>
  </si>
  <si>
    <t>Faz. Kolassa_2009_euc</t>
  </si>
  <si>
    <t>Faz. Krull_1986</t>
  </si>
  <si>
    <t>Faz. Levinski_2011</t>
  </si>
  <si>
    <t>Faz. Mudrek_1996</t>
  </si>
  <si>
    <t>Faz. Mudrek_1999</t>
  </si>
  <si>
    <t>Faz. Mudrek_2002</t>
  </si>
  <si>
    <t>Faz. Palamar_2008</t>
  </si>
  <si>
    <t>Faz. Pinduca_2002</t>
  </si>
  <si>
    <t>Faz. Pinduca_2010</t>
  </si>
  <si>
    <t>Faz. Polcza_1997</t>
  </si>
  <si>
    <t>Faz. Polovani_2001</t>
  </si>
  <si>
    <t>Faz. Polovani_2002</t>
  </si>
  <si>
    <t>Faz. Ranhoski_1995</t>
  </si>
  <si>
    <t>Faz. Ranhoski_2009</t>
  </si>
  <si>
    <t>Faz. Rudek_1994</t>
  </si>
  <si>
    <t>Faz. Rudek_1995</t>
  </si>
  <si>
    <t>Faz. Rudek_2002</t>
  </si>
  <si>
    <t>Faz. Sto A. Quatro_2012</t>
  </si>
  <si>
    <t>Faz. Sto Antonio_2001</t>
  </si>
  <si>
    <t>Faz. Svistun_2009</t>
  </si>
  <si>
    <t>Faz. Tomal_1998</t>
  </si>
  <si>
    <t>Faz. Tomal_2002</t>
  </si>
  <si>
    <t>Faz. Tomal_2006</t>
  </si>
  <si>
    <t>Faz. Valdomiro_2002</t>
  </si>
  <si>
    <t>Faz. Vuico_1994</t>
  </si>
  <si>
    <t>Faz. Vuico_2012</t>
  </si>
  <si>
    <t>Faz. Zawadzki_2008</t>
  </si>
  <si>
    <t>Sítio Ari Canoas_1982</t>
  </si>
  <si>
    <t>Sítio Ari Canoas_1990</t>
  </si>
  <si>
    <t>Sítio Ari Canoas_1991</t>
  </si>
  <si>
    <t>Sítio Ari Canoas_1994</t>
  </si>
  <si>
    <t>Sítio Ari Canoas_1997</t>
  </si>
  <si>
    <t>Sítio Ari Canoas_2002</t>
  </si>
  <si>
    <t>Sítio Ari Canoas_2010</t>
  </si>
  <si>
    <t>Área</t>
  </si>
  <si>
    <t>Idade</t>
  </si>
  <si>
    <t>d</t>
  </si>
  <si>
    <t>g</t>
  </si>
  <si>
    <t>V/arv</t>
  </si>
  <si>
    <t>ff</t>
  </si>
  <si>
    <t>vi</t>
  </si>
  <si>
    <t>V(g.f.h)</t>
  </si>
  <si>
    <t>d^2</t>
  </si>
  <si>
    <t>IM (Teste)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</si>
</sst>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indexed="9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3" fillId="0" borderId="0" xfId="0" applyFont="1"/>
    <xf numFmtId="164" fontId="2" fillId="0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0" fillId="3" borderId="0" xfId="0" applyFill="1"/>
    <xf numFmtId="2" fontId="2" fillId="0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'Cubagens (2)'!$F$1</c:f>
              <c:strCache>
                <c:ptCount val="1"/>
                <c:pt idx="0">
                  <c:v>IM (Teste)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'Cubagens (2)'!$F$2:$F$1149</c:f>
              <c:numCache>
                <c:formatCode>0.00</c:formatCode>
                <c:ptCount val="1148"/>
                <c:pt idx="0">
                  <c:v>4.270824468713335</c:v>
                </c:pt>
                <c:pt idx="1">
                  <c:v>4.270824468713335</c:v>
                </c:pt>
                <c:pt idx="2">
                  <c:v>4.270824468713335</c:v>
                </c:pt>
                <c:pt idx="3">
                  <c:v>3.4398003829538673</c:v>
                </c:pt>
                <c:pt idx="4">
                  <c:v>4.270824468713335</c:v>
                </c:pt>
                <c:pt idx="5">
                  <c:v>4.270824468713335</c:v>
                </c:pt>
                <c:pt idx="6">
                  <c:v>4.270824468713335</c:v>
                </c:pt>
                <c:pt idx="7">
                  <c:v>4.270824468713335</c:v>
                </c:pt>
                <c:pt idx="8">
                  <c:v>4.270824468713335</c:v>
                </c:pt>
                <c:pt idx="9">
                  <c:v>4.270824468713335</c:v>
                </c:pt>
                <c:pt idx="10">
                  <c:v>4.270824468713335</c:v>
                </c:pt>
                <c:pt idx="11">
                  <c:v>4.270824468713335</c:v>
                </c:pt>
                <c:pt idx="12">
                  <c:v>4.270824468713335</c:v>
                </c:pt>
                <c:pt idx="13">
                  <c:v>4.270824468713335</c:v>
                </c:pt>
                <c:pt idx="14">
                  <c:v>4.270824468713335</c:v>
                </c:pt>
                <c:pt idx="15">
                  <c:v>4.270824468713335</c:v>
                </c:pt>
                <c:pt idx="16">
                  <c:v>4.270824468713335</c:v>
                </c:pt>
                <c:pt idx="17">
                  <c:v>4.270824468713335</c:v>
                </c:pt>
                <c:pt idx="18">
                  <c:v>4.270824468713335</c:v>
                </c:pt>
                <c:pt idx="19">
                  <c:v>4.270824468713335</c:v>
                </c:pt>
                <c:pt idx="20">
                  <c:v>3.4398003829538673</c:v>
                </c:pt>
                <c:pt idx="21">
                  <c:v>3.4398003829538673</c:v>
                </c:pt>
                <c:pt idx="22">
                  <c:v>3.4398003829538673</c:v>
                </c:pt>
                <c:pt idx="23">
                  <c:v>1.5538349894279828</c:v>
                </c:pt>
                <c:pt idx="24">
                  <c:v>3.4398003829538673</c:v>
                </c:pt>
                <c:pt idx="25">
                  <c:v>3.4398003829538673</c:v>
                </c:pt>
                <c:pt idx="26">
                  <c:v>3.4398003829538673</c:v>
                </c:pt>
                <c:pt idx="27">
                  <c:v>3.4398003829538673</c:v>
                </c:pt>
                <c:pt idx="28">
                  <c:v>3.4398003829538673</c:v>
                </c:pt>
                <c:pt idx="29">
                  <c:v>3.4398003829538673</c:v>
                </c:pt>
                <c:pt idx="30">
                  <c:v>3.4398003829538673</c:v>
                </c:pt>
                <c:pt idx="31">
                  <c:v>3.4398003829538673</c:v>
                </c:pt>
                <c:pt idx="32">
                  <c:v>3.4398003829538673</c:v>
                </c:pt>
                <c:pt idx="33">
                  <c:v>3.4398003829538673</c:v>
                </c:pt>
                <c:pt idx="34">
                  <c:v>3.4398003829538673</c:v>
                </c:pt>
                <c:pt idx="35">
                  <c:v>3.4398003829538673</c:v>
                </c:pt>
                <c:pt idx="36">
                  <c:v>3.4398003829538673</c:v>
                </c:pt>
                <c:pt idx="37">
                  <c:v>3.4398003829538673</c:v>
                </c:pt>
                <c:pt idx="38">
                  <c:v>3.4398003829538673</c:v>
                </c:pt>
                <c:pt idx="39">
                  <c:v>3.4398003829538673</c:v>
                </c:pt>
                <c:pt idx="40">
                  <c:v>3.4398003829538673</c:v>
                </c:pt>
                <c:pt idx="41">
                  <c:v>1.5059404150749021</c:v>
                </c:pt>
                <c:pt idx="42">
                  <c:v>1.5059404150749021</c:v>
                </c:pt>
                <c:pt idx="43">
                  <c:v>1.5059404150749021</c:v>
                </c:pt>
                <c:pt idx="44">
                  <c:v>1.6960723116225003</c:v>
                </c:pt>
                <c:pt idx="45">
                  <c:v>1.5059404150749021</c:v>
                </c:pt>
                <c:pt idx="46">
                  <c:v>1.5059404150749021</c:v>
                </c:pt>
                <c:pt idx="47">
                  <c:v>1.5059404150749021</c:v>
                </c:pt>
                <c:pt idx="48">
                  <c:v>1.5059404150749021</c:v>
                </c:pt>
                <c:pt idx="49">
                  <c:v>1.5059404150749021</c:v>
                </c:pt>
                <c:pt idx="50">
                  <c:v>1.5059404150749021</c:v>
                </c:pt>
                <c:pt idx="51">
                  <c:v>1.5059404150749021</c:v>
                </c:pt>
                <c:pt idx="52">
                  <c:v>1.5059404150749021</c:v>
                </c:pt>
                <c:pt idx="53">
                  <c:v>1.5059404150749021</c:v>
                </c:pt>
                <c:pt idx="54">
                  <c:v>1.5059404150749021</c:v>
                </c:pt>
                <c:pt idx="55">
                  <c:v>1.5059404150749021</c:v>
                </c:pt>
                <c:pt idx="56">
                  <c:v>1.5059404150749021</c:v>
                </c:pt>
                <c:pt idx="57">
                  <c:v>1.5059404150749021</c:v>
                </c:pt>
                <c:pt idx="58">
                  <c:v>1.5059404150749021</c:v>
                </c:pt>
                <c:pt idx="59">
                  <c:v>1.5059404150749021</c:v>
                </c:pt>
                <c:pt idx="60">
                  <c:v>1.5059404150749021</c:v>
                </c:pt>
                <c:pt idx="61">
                  <c:v>1.5059404150749021</c:v>
                </c:pt>
                <c:pt idx="62">
                  <c:v>1.6429333547719018</c:v>
                </c:pt>
                <c:pt idx="63">
                  <c:v>1.6429333547719018</c:v>
                </c:pt>
                <c:pt idx="64">
                  <c:v>1.6429333547719018</c:v>
                </c:pt>
                <c:pt idx="65">
                  <c:v>1.686374312381965</c:v>
                </c:pt>
                <c:pt idx="66">
                  <c:v>1.6429333547719018</c:v>
                </c:pt>
                <c:pt idx="67">
                  <c:v>1.6429333547719018</c:v>
                </c:pt>
                <c:pt idx="68">
                  <c:v>1.6429333547719018</c:v>
                </c:pt>
                <c:pt idx="69">
                  <c:v>1.6429333547719018</c:v>
                </c:pt>
                <c:pt idx="70">
                  <c:v>1.6429333547719018</c:v>
                </c:pt>
                <c:pt idx="71">
                  <c:v>1.6429333547719018</c:v>
                </c:pt>
                <c:pt idx="72">
                  <c:v>1.6429333547719018</c:v>
                </c:pt>
                <c:pt idx="73">
                  <c:v>1.6429333547719018</c:v>
                </c:pt>
                <c:pt idx="74">
                  <c:v>1.6429333547719018</c:v>
                </c:pt>
                <c:pt idx="75">
                  <c:v>1.6429333547719018</c:v>
                </c:pt>
                <c:pt idx="76">
                  <c:v>1.6429333547719018</c:v>
                </c:pt>
                <c:pt idx="77">
                  <c:v>1.6429333547719018</c:v>
                </c:pt>
                <c:pt idx="78">
                  <c:v>1.6429333547719018</c:v>
                </c:pt>
                <c:pt idx="79">
                  <c:v>1.6429333547719018</c:v>
                </c:pt>
                <c:pt idx="80">
                  <c:v>1.6429333547719018</c:v>
                </c:pt>
                <c:pt idx="81">
                  <c:v>1.6429333547719018</c:v>
                </c:pt>
                <c:pt idx="82">
                  <c:v>1.5539333481995976</c:v>
                </c:pt>
                <c:pt idx="83">
                  <c:v>1.5539333481995976</c:v>
                </c:pt>
                <c:pt idx="84">
                  <c:v>1.5539333481995976</c:v>
                </c:pt>
                <c:pt idx="85">
                  <c:v>1.6906845342666472</c:v>
                </c:pt>
                <c:pt idx="86">
                  <c:v>1.5539333481995976</c:v>
                </c:pt>
                <c:pt idx="87">
                  <c:v>1.5539333481995976</c:v>
                </c:pt>
                <c:pt idx="88">
                  <c:v>1.5539333481995976</c:v>
                </c:pt>
                <c:pt idx="89">
                  <c:v>1.5539333481995976</c:v>
                </c:pt>
                <c:pt idx="90">
                  <c:v>1.5539333481995976</c:v>
                </c:pt>
                <c:pt idx="91">
                  <c:v>1.5539333481995976</c:v>
                </c:pt>
                <c:pt idx="92">
                  <c:v>1.5539333481995976</c:v>
                </c:pt>
                <c:pt idx="93">
                  <c:v>1.5539333481995976</c:v>
                </c:pt>
                <c:pt idx="94">
                  <c:v>1.5539333481995976</c:v>
                </c:pt>
                <c:pt idx="95">
                  <c:v>1.5539333481995976</c:v>
                </c:pt>
                <c:pt idx="96">
                  <c:v>1.5539333481995976</c:v>
                </c:pt>
                <c:pt idx="97">
                  <c:v>1.5539333481995976</c:v>
                </c:pt>
                <c:pt idx="98">
                  <c:v>1.5539333481995976</c:v>
                </c:pt>
                <c:pt idx="99">
                  <c:v>1.5539333481995976</c:v>
                </c:pt>
                <c:pt idx="100">
                  <c:v>1.5539333481995976</c:v>
                </c:pt>
                <c:pt idx="101">
                  <c:v>1.5539333481995976</c:v>
                </c:pt>
                <c:pt idx="102">
                  <c:v>1.5539333481995976</c:v>
                </c:pt>
                <c:pt idx="103">
                  <c:v>1.5539333481995976</c:v>
                </c:pt>
                <c:pt idx="104">
                  <c:v>1.5759841553109442</c:v>
                </c:pt>
                <c:pt idx="105">
                  <c:v>1.5759841553109442</c:v>
                </c:pt>
                <c:pt idx="106">
                  <c:v>1.5759841553109442</c:v>
                </c:pt>
                <c:pt idx="107">
                  <c:v>1.6809865350261119</c:v>
                </c:pt>
                <c:pt idx="108">
                  <c:v>1.5759841553109442</c:v>
                </c:pt>
                <c:pt idx="109">
                  <c:v>1.5759841553109442</c:v>
                </c:pt>
                <c:pt idx="110">
                  <c:v>1.5759841553109442</c:v>
                </c:pt>
                <c:pt idx="111">
                  <c:v>1.5759841553109442</c:v>
                </c:pt>
                <c:pt idx="112">
                  <c:v>1.5759841553109442</c:v>
                </c:pt>
                <c:pt idx="113">
                  <c:v>1.5759841553109442</c:v>
                </c:pt>
                <c:pt idx="114">
                  <c:v>1.5759841553109442</c:v>
                </c:pt>
                <c:pt idx="115">
                  <c:v>1.5759841553109442</c:v>
                </c:pt>
                <c:pt idx="116">
                  <c:v>1.5759841553109442</c:v>
                </c:pt>
                <c:pt idx="117">
                  <c:v>1.5759841553109442</c:v>
                </c:pt>
                <c:pt idx="118">
                  <c:v>1.5759841553109442</c:v>
                </c:pt>
                <c:pt idx="119">
                  <c:v>1.5759841553109442</c:v>
                </c:pt>
                <c:pt idx="120">
                  <c:v>1.5759841553109442</c:v>
                </c:pt>
                <c:pt idx="121">
                  <c:v>1.5759841553109442</c:v>
                </c:pt>
                <c:pt idx="122">
                  <c:v>1.5759841553109442</c:v>
                </c:pt>
                <c:pt idx="123">
                  <c:v>1.5759841553109442</c:v>
                </c:pt>
                <c:pt idx="124">
                  <c:v>1.5574558695944969</c:v>
                </c:pt>
                <c:pt idx="125">
                  <c:v>1.5574558695944969</c:v>
                </c:pt>
                <c:pt idx="126">
                  <c:v>1.5574558695944969</c:v>
                </c:pt>
                <c:pt idx="127">
                  <c:v>1.7348643085846414</c:v>
                </c:pt>
                <c:pt idx="128">
                  <c:v>1.5574558695944969</c:v>
                </c:pt>
                <c:pt idx="129">
                  <c:v>1.5574558695944969</c:v>
                </c:pt>
                <c:pt idx="130">
                  <c:v>1.5574558695944969</c:v>
                </c:pt>
                <c:pt idx="131">
                  <c:v>1.5574558695944969</c:v>
                </c:pt>
                <c:pt idx="132">
                  <c:v>1.5574558695944969</c:v>
                </c:pt>
                <c:pt idx="133">
                  <c:v>1.5574558695944969</c:v>
                </c:pt>
                <c:pt idx="134">
                  <c:v>1.5574558695944969</c:v>
                </c:pt>
                <c:pt idx="135">
                  <c:v>1.5574558695944969</c:v>
                </c:pt>
                <c:pt idx="136">
                  <c:v>1.5574558695944969</c:v>
                </c:pt>
                <c:pt idx="137">
                  <c:v>1.5574558695944969</c:v>
                </c:pt>
                <c:pt idx="138">
                  <c:v>1.5574558695944969</c:v>
                </c:pt>
                <c:pt idx="139">
                  <c:v>1.5574558695944969</c:v>
                </c:pt>
                <c:pt idx="140">
                  <c:v>1.5574558695944969</c:v>
                </c:pt>
                <c:pt idx="141">
                  <c:v>1.5574558695944969</c:v>
                </c:pt>
                <c:pt idx="142">
                  <c:v>1.5574558695944969</c:v>
                </c:pt>
                <c:pt idx="143">
                  <c:v>1.5574558695944969</c:v>
                </c:pt>
                <c:pt idx="144">
                  <c:v>2.0380845350892649</c:v>
                </c:pt>
                <c:pt idx="145">
                  <c:v>2.0380845350892649</c:v>
                </c:pt>
                <c:pt idx="146">
                  <c:v>2.0380845350892649</c:v>
                </c:pt>
                <c:pt idx="147">
                  <c:v>1.7887420821431705</c:v>
                </c:pt>
                <c:pt idx="148">
                  <c:v>2.0380845350892649</c:v>
                </c:pt>
                <c:pt idx="149">
                  <c:v>2.0380845350892649</c:v>
                </c:pt>
                <c:pt idx="150">
                  <c:v>2.0380845350892649</c:v>
                </c:pt>
                <c:pt idx="151">
                  <c:v>2.0380845350892649</c:v>
                </c:pt>
                <c:pt idx="152">
                  <c:v>2.0380845350892649</c:v>
                </c:pt>
                <c:pt idx="153">
                  <c:v>2.0380845350892649</c:v>
                </c:pt>
                <c:pt idx="154">
                  <c:v>2.0380845350892649</c:v>
                </c:pt>
                <c:pt idx="155">
                  <c:v>2.0380845350892649</c:v>
                </c:pt>
                <c:pt idx="156">
                  <c:v>2.0380845350892649</c:v>
                </c:pt>
                <c:pt idx="157">
                  <c:v>2.0380845350892649</c:v>
                </c:pt>
                <c:pt idx="158">
                  <c:v>2.0380845350892649</c:v>
                </c:pt>
                <c:pt idx="159">
                  <c:v>2.0380845350892649</c:v>
                </c:pt>
                <c:pt idx="160">
                  <c:v>2.0380845350892649</c:v>
                </c:pt>
                <c:pt idx="161">
                  <c:v>2.0380845350892649</c:v>
                </c:pt>
                <c:pt idx="162">
                  <c:v>2.0380845350892649</c:v>
                </c:pt>
                <c:pt idx="163">
                  <c:v>2.0380845350892649</c:v>
                </c:pt>
                <c:pt idx="164">
                  <c:v>1.2257654541307343</c:v>
                </c:pt>
                <c:pt idx="165">
                  <c:v>1.2257654541307343</c:v>
                </c:pt>
                <c:pt idx="166">
                  <c:v>1.2257654541307343</c:v>
                </c:pt>
                <c:pt idx="167">
                  <c:v>1.821068746278288</c:v>
                </c:pt>
                <c:pt idx="168">
                  <c:v>1.2257654541307343</c:v>
                </c:pt>
                <c:pt idx="169">
                  <c:v>1.2257654541307343</c:v>
                </c:pt>
                <c:pt idx="170">
                  <c:v>1.2257654541307343</c:v>
                </c:pt>
                <c:pt idx="171">
                  <c:v>1.2257654541307343</c:v>
                </c:pt>
                <c:pt idx="172">
                  <c:v>1.2257654541307343</c:v>
                </c:pt>
                <c:pt idx="173">
                  <c:v>1.2257654541307343</c:v>
                </c:pt>
                <c:pt idx="174">
                  <c:v>1.2257654541307343</c:v>
                </c:pt>
                <c:pt idx="175">
                  <c:v>1.2257654541307343</c:v>
                </c:pt>
                <c:pt idx="176">
                  <c:v>1.2257654541307343</c:v>
                </c:pt>
                <c:pt idx="177">
                  <c:v>1.2257654541307343</c:v>
                </c:pt>
                <c:pt idx="178">
                  <c:v>1.2257654541307343</c:v>
                </c:pt>
                <c:pt idx="179">
                  <c:v>2.0687953400528349</c:v>
                </c:pt>
                <c:pt idx="180">
                  <c:v>2.0687953400528349</c:v>
                </c:pt>
                <c:pt idx="181">
                  <c:v>2.0687953400528349</c:v>
                </c:pt>
                <c:pt idx="182">
                  <c:v>1.7941298594990234</c:v>
                </c:pt>
                <c:pt idx="183">
                  <c:v>2.0687953400528349</c:v>
                </c:pt>
                <c:pt idx="184">
                  <c:v>2.0687953400528349</c:v>
                </c:pt>
                <c:pt idx="185">
                  <c:v>2.0687953400528349</c:v>
                </c:pt>
                <c:pt idx="186">
                  <c:v>2.0687953400528349</c:v>
                </c:pt>
                <c:pt idx="187">
                  <c:v>2.0687953400528349</c:v>
                </c:pt>
                <c:pt idx="188">
                  <c:v>2.0687953400528349</c:v>
                </c:pt>
                <c:pt idx="189">
                  <c:v>2.0687953400528349</c:v>
                </c:pt>
                <c:pt idx="190">
                  <c:v>2.0687953400528349</c:v>
                </c:pt>
                <c:pt idx="191">
                  <c:v>2.0687953400528349</c:v>
                </c:pt>
                <c:pt idx="192">
                  <c:v>2.0687953400528349</c:v>
                </c:pt>
                <c:pt idx="193">
                  <c:v>2.0687953400528349</c:v>
                </c:pt>
                <c:pt idx="194">
                  <c:v>2.0687953400528349</c:v>
                </c:pt>
                <c:pt idx="195">
                  <c:v>2.0906873542332884</c:v>
                </c:pt>
                <c:pt idx="196">
                  <c:v>2.0906873542332884</c:v>
                </c:pt>
                <c:pt idx="197">
                  <c:v>2.0906873542332884</c:v>
                </c:pt>
                <c:pt idx="198">
                  <c:v>2.0687953400528349</c:v>
                </c:pt>
                <c:pt idx="199">
                  <c:v>2.0906873542332884</c:v>
                </c:pt>
                <c:pt idx="200">
                  <c:v>2.0906873542332884</c:v>
                </c:pt>
                <c:pt idx="201">
                  <c:v>2.0906873542332884</c:v>
                </c:pt>
                <c:pt idx="202">
                  <c:v>2.0906873542332884</c:v>
                </c:pt>
                <c:pt idx="203">
                  <c:v>2.0906873542332884</c:v>
                </c:pt>
                <c:pt idx="204">
                  <c:v>2.0906873542332884</c:v>
                </c:pt>
                <c:pt idx="205">
                  <c:v>2.0906873542332884</c:v>
                </c:pt>
                <c:pt idx="206">
                  <c:v>2.0906873542332884</c:v>
                </c:pt>
                <c:pt idx="207">
                  <c:v>2.0906873542332884</c:v>
                </c:pt>
                <c:pt idx="208">
                  <c:v>2.0906873542332884</c:v>
                </c:pt>
                <c:pt idx="209">
                  <c:v>2.0906873542332884</c:v>
                </c:pt>
                <c:pt idx="210">
                  <c:v>2.0906873542332884</c:v>
                </c:pt>
                <c:pt idx="211">
                  <c:v>2.0906873542332884</c:v>
                </c:pt>
                <c:pt idx="212">
                  <c:v>4.2875073767942453</c:v>
                </c:pt>
                <c:pt idx="213">
                  <c:v>4.2875073767942453</c:v>
                </c:pt>
                <c:pt idx="214">
                  <c:v>4.2875073767942453</c:v>
                </c:pt>
                <c:pt idx="215">
                  <c:v>2.0906873542332884</c:v>
                </c:pt>
                <c:pt idx="216">
                  <c:v>4.2875073767942453</c:v>
                </c:pt>
                <c:pt idx="217">
                  <c:v>4.2875073767942453</c:v>
                </c:pt>
                <c:pt idx="218">
                  <c:v>4.2875073767942453</c:v>
                </c:pt>
                <c:pt idx="219">
                  <c:v>4.2875073767942453</c:v>
                </c:pt>
                <c:pt idx="220">
                  <c:v>4.2875073767942453</c:v>
                </c:pt>
                <c:pt idx="221">
                  <c:v>4.2875073767942453</c:v>
                </c:pt>
                <c:pt idx="222">
                  <c:v>4.2875073767942453</c:v>
                </c:pt>
                <c:pt idx="223">
                  <c:v>4.2875073767942453</c:v>
                </c:pt>
                <c:pt idx="224">
                  <c:v>4.2875073767942453</c:v>
                </c:pt>
                <c:pt idx="225">
                  <c:v>4.2875073767942453</c:v>
                </c:pt>
                <c:pt idx="226">
                  <c:v>4.2875073767942453</c:v>
                </c:pt>
                <c:pt idx="227">
                  <c:v>4.2875073767942453</c:v>
                </c:pt>
                <c:pt idx="228">
                  <c:v>4.2875073767942453</c:v>
                </c:pt>
                <c:pt idx="229">
                  <c:v>4.2875073767942453</c:v>
                </c:pt>
                <c:pt idx="230">
                  <c:v>4.2875073767942453</c:v>
                </c:pt>
                <c:pt idx="231">
                  <c:v>4.2875073767942453</c:v>
                </c:pt>
                <c:pt idx="232">
                  <c:v>2.1366605840122399</c:v>
                </c:pt>
                <c:pt idx="233">
                  <c:v>2.1366605840122399</c:v>
                </c:pt>
                <c:pt idx="234">
                  <c:v>2.1366605840122399</c:v>
                </c:pt>
                <c:pt idx="235">
                  <c:v>2.1366605840122399</c:v>
                </c:pt>
                <c:pt idx="236">
                  <c:v>2.1366605840122399</c:v>
                </c:pt>
                <c:pt idx="237">
                  <c:v>2.1366605840122399</c:v>
                </c:pt>
                <c:pt idx="238">
                  <c:v>2.1366605840122399</c:v>
                </c:pt>
                <c:pt idx="239">
                  <c:v>2.1366605840122399</c:v>
                </c:pt>
                <c:pt idx="240">
                  <c:v>2.1366605840122399</c:v>
                </c:pt>
                <c:pt idx="241">
                  <c:v>2.1366605840122399</c:v>
                </c:pt>
                <c:pt idx="242">
                  <c:v>2.1366605840122399</c:v>
                </c:pt>
                <c:pt idx="243">
                  <c:v>2.1366605840122399</c:v>
                </c:pt>
                <c:pt idx="244">
                  <c:v>2.1366605840122399</c:v>
                </c:pt>
                <c:pt idx="245">
                  <c:v>2.1366605840122399</c:v>
                </c:pt>
                <c:pt idx="246">
                  <c:v>2.1366605840122399</c:v>
                </c:pt>
                <c:pt idx="247">
                  <c:v>2.1366605840122399</c:v>
                </c:pt>
                <c:pt idx="248">
                  <c:v>2.1366605840122399</c:v>
                </c:pt>
                <c:pt idx="249">
                  <c:v>2.1125793684137415</c:v>
                </c:pt>
                <c:pt idx="250">
                  <c:v>2.1125793684137415</c:v>
                </c:pt>
                <c:pt idx="251">
                  <c:v>2.1125793684137415</c:v>
                </c:pt>
                <c:pt idx="252">
                  <c:v>2.1125793684137415</c:v>
                </c:pt>
                <c:pt idx="253">
                  <c:v>2.1125793684137415</c:v>
                </c:pt>
                <c:pt idx="254">
                  <c:v>2.1125793684137415</c:v>
                </c:pt>
                <c:pt idx="255">
                  <c:v>2.1125793684137415</c:v>
                </c:pt>
                <c:pt idx="256">
                  <c:v>2.1125793684137415</c:v>
                </c:pt>
                <c:pt idx="257">
                  <c:v>2.1125793684137415</c:v>
                </c:pt>
                <c:pt idx="258">
                  <c:v>2.1125793684137415</c:v>
                </c:pt>
                <c:pt idx="259">
                  <c:v>2.1125793684137415</c:v>
                </c:pt>
                <c:pt idx="260">
                  <c:v>2.1125793684137415</c:v>
                </c:pt>
                <c:pt idx="261">
                  <c:v>2.1125793684137415</c:v>
                </c:pt>
                <c:pt idx="262">
                  <c:v>2.1125793684137415</c:v>
                </c:pt>
                <c:pt idx="263">
                  <c:v>2.1125793684137415</c:v>
                </c:pt>
                <c:pt idx="264">
                  <c:v>2.1125793684137415</c:v>
                </c:pt>
                <c:pt idx="265">
                  <c:v>1.7077774808886921</c:v>
                </c:pt>
                <c:pt idx="266">
                  <c:v>1.7077774808886921</c:v>
                </c:pt>
                <c:pt idx="267">
                  <c:v>1.7077774808886921</c:v>
                </c:pt>
                <c:pt idx="268">
                  <c:v>2.1204986509437167</c:v>
                </c:pt>
                <c:pt idx="269">
                  <c:v>1.7077774808886921</c:v>
                </c:pt>
                <c:pt idx="270">
                  <c:v>1.7077774808886921</c:v>
                </c:pt>
                <c:pt idx="271">
                  <c:v>1.7077774808886921</c:v>
                </c:pt>
                <c:pt idx="272">
                  <c:v>1.7077774808886921</c:v>
                </c:pt>
                <c:pt idx="273">
                  <c:v>1.7077774808886921</c:v>
                </c:pt>
                <c:pt idx="274">
                  <c:v>1.7077774808886921</c:v>
                </c:pt>
                <c:pt idx="275">
                  <c:v>1.7077774808886921</c:v>
                </c:pt>
                <c:pt idx="276">
                  <c:v>1.7077774808886921</c:v>
                </c:pt>
                <c:pt idx="277">
                  <c:v>1.7077774808886921</c:v>
                </c:pt>
                <c:pt idx="278">
                  <c:v>1.7077774808886921</c:v>
                </c:pt>
                <c:pt idx="279">
                  <c:v>1.7077774808886921</c:v>
                </c:pt>
                <c:pt idx="280">
                  <c:v>1.7077774808886921</c:v>
                </c:pt>
                <c:pt idx="281">
                  <c:v>1.7077774808886921</c:v>
                </c:pt>
                <c:pt idx="282">
                  <c:v>1.7077774808886921</c:v>
                </c:pt>
                <c:pt idx="283">
                  <c:v>1.7077774808886921</c:v>
                </c:pt>
                <c:pt idx="284">
                  <c:v>1.7077774808886921</c:v>
                </c:pt>
                <c:pt idx="285">
                  <c:v>1.7186254322192012</c:v>
                </c:pt>
                <c:pt idx="286">
                  <c:v>1.7186254322192012</c:v>
                </c:pt>
                <c:pt idx="287">
                  <c:v>1.7186254322192012</c:v>
                </c:pt>
                <c:pt idx="288">
                  <c:v>1.5059404150749021</c:v>
                </c:pt>
                <c:pt idx="289">
                  <c:v>1.7186254322192012</c:v>
                </c:pt>
                <c:pt idx="290">
                  <c:v>1.7186254322192012</c:v>
                </c:pt>
                <c:pt idx="291">
                  <c:v>1.7186254322192012</c:v>
                </c:pt>
                <c:pt idx="292">
                  <c:v>1.7186254322192012</c:v>
                </c:pt>
                <c:pt idx="293">
                  <c:v>1.7186254322192012</c:v>
                </c:pt>
                <c:pt idx="294">
                  <c:v>1.7186254322192012</c:v>
                </c:pt>
                <c:pt idx="295">
                  <c:v>1.7186254322192012</c:v>
                </c:pt>
                <c:pt idx="296">
                  <c:v>1.7186254322192012</c:v>
                </c:pt>
                <c:pt idx="297">
                  <c:v>1.7186254322192012</c:v>
                </c:pt>
                <c:pt idx="298">
                  <c:v>1.7186254322192012</c:v>
                </c:pt>
                <c:pt idx="299">
                  <c:v>1.7186254322192012</c:v>
                </c:pt>
                <c:pt idx="300">
                  <c:v>1.7186254322192012</c:v>
                </c:pt>
                <c:pt idx="301">
                  <c:v>1.7186254322192012</c:v>
                </c:pt>
                <c:pt idx="302">
                  <c:v>1.7186254322192012</c:v>
                </c:pt>
                <c:pt idx="303">
                  <c:v>1.7186254322192012</c:v>
                </c:pt>
                <c:pt idx="304">
                  <c:v>1.6984792368911128</c:v>
                </c:pt>
                <c:pt idx="305">
                  <c:v>1.6984792368911128</c:v>
                </c:pt>
                <c:pt idx="306">
                  <c:v>1.6984792368911128</c:v>
                </c:pt>
                <c:pt idx="307">
                  <c:v>1.5539333481995976</c:v>
                </c:pt>
                <c:pt idx="308">
                  <c:v>1.6984792368911128</c:v>
                </c:pt>
                <c:pt idx="309">
                  <c:v>1.6984792368911128</c:v>
                </c:pt>
                <c:pt idx="310">
                  <c:v>1.6984792368911128</c:v>
                </c:pt>
                <c:pt idx="311">
                  <c:v>1.6984792368911128</c:v>
                </c:pt>
                <c:pt idx="312">
                  <c:v>1.6984792368911128</c:v>
                </c:pt>
                <c:pt idx="313">
                  <c:v>1.6984792368911128</c:v>
                </c:pt>
                <c:pt idx="314">
                  <c:v>1.6984792368911128</c:v>
                </c:pt>
                <c:pt idx="315">
                  <c:v>1.6984792368911128</c:v>
                </c:pt>
                <c:pt idx="316">
                  <c:v>1.6984792368911128</c:v>
                </c:pt>
                <c:pt idx="317">
                  <c:v>1.6984792368911128</c:v>
                </c:pt>
                <c:pt idx="318">
                  <c:v>1.6984792368911128</c:v>
                </c:pt>
                <c:pt idx="319">
                  <c:v>1.6984792368911128</c:v>
                </c:pt>
                <c:pt idx="320">
                  <c:v>1.6984792368911128</c:v>
                </c:pt>
                <c:pt idx="321">
                  <c:v>1.6984792368911128</c:v>
                </c:pt>
                <c:pt idx="322">
                  <c:v>1.6984792368911128</c:v>
                </c:pt>
                <c:pt idx="323">
                  <c:v>1.6984792368911128</c:v>
                </c:pt>
                <c:pt idx="324">
                  <c:v>1.6532514613080576</c:v>
                </c:pt>
                <c:pt idx="325">
                  <c:v>1.6532514613080576</c:v>
                </c:pt>
                <c:pt idx="326">
                  <c:v>1.6532514613080576</c:v>
                </c:pt>
                <c:pt idx="327">
                  <c:v>1.5759841553109442</c:v>
                </c:pt>
                <c:pt idx="328">
                  <c:v>1.6532514613080576</c:v>
                </c:pt>
                <c:pt idx="329">
                  <c:v>1.6532514613080576</c:v>
                </c:pt>
                <c:pt idx="330">
                  <c:v>1.6532514613080576</c:v>
                </c:pt>
                <c:pt idx="331">
                  <c:v>1.6532514613080576</c:v>
                </c:pt>
                <c:pt idx="332">
                  <c:v>1.6532514613080576</c:v>
                </c:pt>
                <c:pt idx="333">
                  <c:v>1.6532514613080576</c:v>
                </c:pt>
                <c:pt idx="334">
                  <c:v>1.6532514613080576</c:v>
                </c:pt>
                <c:pt idx="335">
                  <c:v>1.6532514613080576</c:v>
                </c:pt>
                <c:pt idx="336">
                  <c:v>1.6532514613080576</c:v>
                </c:pt>
                <c:pt idx="337">
                  <c:v>1.6532514613080576</c:v>
                </c:pt>
                <c:pt idx="338">
                  <c:v>1.6532514613080576</c:v>
                </c:pt>
                <c:pt idx="339">
                  <c:v>1.6532514613080576</c:v>
                </c:pt>
                <c:pt idx="340">
                  <c:v>1.6532514613080576</c:v>
                </c:pt>
                <c:pt idx="341">
                  <c:v>1.6532514613080576</c:v>
                </c:pt>
                <c:pt idx="342">
                  <c:v>1.6532514613080576</c:v>
                </c:pt>
                <c:pt idx="343">
                  <c:v>1.6060675557163897</c:v>
                </c:pt>
                <c:pt idx="344">
                  <c:v>1.6060675557163897</c:v>
                </c:pt>
                <c:pt idx="345">
                  <c:v>1.6060675557163897</c:v>
                </c:pt>
                <c:pt idx="346">
                  <c:v>2.0380845350892649</c:v>
                </c:pt>
                <c:pt idx="347">
                  <c:v>1.6060675557163897</c:v>
                </c:pt>
                <c:pt idx="348">
                  <c:v>1.6060675557163897</c:v>
                </c:pt>
                <c:pt idx="349">
                  <c:v>1.6060675557163897</c:v>
                </c:pt>
                <c:pt idx="350">
                  <c:v>1.6060675557163897</c:v>
                </c:pt>
                <c:pt idx="351">
                  <c:v>1.6060675557163897</c:v>
                </c:pt>
                <c:pt idx="352">
                  <c:v>1.6060675557163897</c:v>
                </c:pt>
                <c:pt idx="353">
                  <c:v>1.6060675557163897</c:v>
                </c:pt>
                <c:pt idx="354">
                  <c:v>1.6060675557163897</c:v>
                </c:pt>
                <c:pt idx="355">
                  <c:v>1.6060675557163897</c:v>
                </c:pt>
                <c:pt idx="356">
                  <c:v>1.6060675557163897</c:v>
                </c:pt>
                <c:pt idx="357">
                  <c:v>1.6060675557163897</c:v>
                </c:pt>
                <c:pt idx="358">
                  <c:v>1.6060675557163897</c:v>
                </c:pt>
                <c:pt idx="359">
                  <c:v>1.6060675557163897</c:v>
                </c:pt>
                <c:pt idx="360">
                  <c:v>1.6060675557163897</c:v>
                </c:pt>
                <c:pt idx="361">
                  <c:v>1.6060675557163897</c:v>
                </c:pt>
                <c:pt idx="362">
                  <c:v>1.6224004461135058</c:v>
                </c:pt>
                <c:pt idx="363">
                  <c:v>1.6224004461135058</c:v>
                </c:pt>
                <c:pt idx="364">
                  <c:v>1.6224004461135058</c:v>
                </c:pt>
                <c:pt idx="365">
                  <c:v>1.6927237223710139</c:v>
                </c:pt>
                <c:pt idx="366">
                  <c:v>1.6224004461135058</c:v>
                </c:pt>
                <c:pt idx="367">
                  <c:v>1.6224004461135058</c:v>
                </c:pt>
                <c:pt idx="368">
                  <c:v>1.6224004461135058</c:v>
                </c:pt>
                <c:pt idx="369">
                  <c:v>1.6224004461135058</c:v>
                </c:pt>
                <c:pt idx="370">
                  <c:v>1.6224004461135058</c:v>
                </c:pt>
                <c:pt idx="371">
                  <c:v>1.6224004461135058</c:v>
                </c:pt>
                <c:pt idx="372">
                  <c:v>1.6224004461135058</c:v>
                </c:pt>
                <c:pt idx="373">
                  <c:v>1.6224004461135058</c:v>
                </c:pt>
                <c:pt idx="374">
                  <c:v>1.6224004461135058</c:v>
                </c:pt>
                <c:pt idx="375">
                  <c:v>1.6224004461135058</c:v>
                </c:pt>
                <c:pt idx="376">
                  <c:v>1.6224004461135058</c:v>
                </c:pt>
                <c:pt idx="377">
                  <c:v>1.6224004461135058</c:v>
                </c:pt>
                <c:pt idx="378">
                  <c:v>1.6224004461135058</c:v>
                </c:pt>
                <c:pt idx="379">
                  <c:v>1.6224004461135058</c:v>
                </c:pt>
                <c:pt idx="380">
                  <c:v>1.6224004461135058</c:v>
                </c:pt>
                <c:pt idx="381">
                  <c:v>1.709754693692775</c:v>
                </c:pt>
                <c:pt idx="382">
                  <c:v>1.709754693692775</c:v>
                </c:pt>
                <c:pt idx="383">
                  <c:v>1.709754693692775</c:v>
                </c:pt>
                <c:pt idx="384">
                  <c:v>1.6343539388409791</c:v>
                </c:pt>
                <c:pt idx="385">
                  <c:v>1.709754693692775</c:v>
                </c:pt>
                <c:pt idx="386">
                  <c:v>1.709754693692775</c:v>
                </c:pt>
                <c:pt idx="387">
                  <c:v>1.709754693692775</c:v>
                </c:pt>
                <c:pt idx="388">
                  <c:v>1.709754693692775</c:v>
                </c:pt>
                <c:pt idx="389">
                  <c:v>1.709754693692775</c:v>
                </c:pt>
                <c:pt idx="390">
                  <c:v>1.709754693692775</c:v>
                </c:pt>
                <c:pt idx="391">
                  <c:v>1.709754693692775</c:v>
                </c:pt>
                <c:pt idx="392">
                  <c:v>1.8364031895218693</c:v>
                </c:pt>
                <c:pt idx="393">
                  <c:v>1.8364031895218693</c:v>
                </c:pt>
                <c:pt idx="394">
                  <c:v>1.8364031895218693</c:v>
                </c:pt>
                <c:pt idx="395">
                  <c:v>1.891180986373133</c:v>
                </c:pt>
                <c:pt idx="396">
                  <c:v>1.8364031895218693</c:v>
                </c:pt>
                <c:pt idx="397">
                  <c:v>1.8364031895218693</c:v>
                </c:pt>
                <c:pt idx="398">
                  <c:v>1.8364031895218693</c:v>
                </c:pt>
                <c:pt idx="399">
                  <c:v>1.8364031895218693</c:v>
                </c:pt>
                <c:pt idx="400">
                  <c:v>1.8364031895218693</c:v>
                </c:pt>
                <c:pt idx="401">
                  <c:v>1.8364031895218693</c:v>
                </c:pt>
                <c:pt idx="402">
                  <c:v>1.8364031895218693</c:v>
                </c:pt>
                <c:pt idx="403">
                  <c:v>1.6927237223710139</c:v>
                </c:pt>
                <c:pt idx="404">
                  <c:v>1.6927237223710139</c:v>
                </c:pt>
                <c:pt idx="405">
                  <c:v>1.6927237223710139</c:v>
                </c:pt>
                <c:pt idx="406">
                  <c:v>1.9391739194978284</c:v>
                </c:pt>
                <c:pt idx="407">
                  <c:v>1.6927237223710139</c:v>
                </c:pt>
                <c:pt idx="408">
                  <c:v>1.6927237223710139</c:v>
                </c:pt>
                <c:pt idx="409">
                  <c:v>1.6927237223710139</c:v>
                </c:pt>
                <c:pt idx="410">
                  <c:v>1.6927237223710139</c:v>
                </c:pt>
                <c:pt idx="411">
                  <c:v>1.6927237223710139</c:v>
                </c:pt>
                <c:pt idx="412">
                  <c:v>1.6927237223710139</c:v>
                </c:pt>
                <c:pt idx="413">
                  <c:v>1.6927237223710139</c:v>
                </c:pt>
                <c:pt idx="414">
                  <c:v>1.6927237223710139</c:v>
                </c:pt>
                <c:pt idx="415">
                  <c:v>1.6927237223710139</c:v>
                </c:pt>
                <c:pt idx="416">
                  <c:v>1.6927237223710139</c:v>
                </c:pt>
                <c:pt idx="417">
                  <c:v>1.6927237223710139</c:v>
                </c:pt>
                <c:pt idx="418">
                  <c:v>1.6927237223710139</c:v>
                </c:pt>
                <c:pt idx="419">
                  <c:v>1.6927237223710139</c:v>
                </c:pt>
                <c:pt idx="420">
                  <c:v>1.6927237223710139</c:v>
                </c:pt>
                <c:pt idx="421">
                  <c:v>1.6927237223710139</c:v>
                </c:pt>
                <c:pt idx="422">
                  <c:v>1.6927237223710139</c:v>
                </c:pt>
                <c:pt idx="423">
                  <c:v>1.6927237223710139</c:v>
                </c:pt>
                <c:pt idx="424">
                  <c:v>1.8152951068836869</c:v>
                </c:pt>
                <c:pt idx="425">
                  <c:v>1.8152951068836869</c:v>
                </c:pt>
                <c:pt idx="426">
                  <c:v>1.8152951068836869</c:v>
                </c:pt>
                <c:pt idx="427">
                  <c:v>1.926202856491154</c:v>
                </c:pt>
                <c:pt idx="428">
                  <c:v>1.8152951068836869</c:v>
                </c:pt>
                <c:pt idx="429">
                  <c:v>1.8152951068836869</c:v>
                </c:pt>
                <c:pt idx="430">
                  <c:v>1.8152951068836869</c:v>
                </c:pt>
                <c:pt idx="431">
                  <c:v>1.8152951068836869</c:v>
                </c:pt>
                <c:pt idx="432">
                  <c:v>1.8152951068836869</c:v>
                </c:pt>
                <c:pt idx="433">
                  <c:v>1.8152951068836869</c:v>
                </c:pt>
                <c:pt idx="434">
                  <c:v>1.6717601449440467</c:v>
                </c:pt>
                <c:pt idx="435">
                  <c:v>1.6717601449440467</c:v>
                </c:pt>
                <c:pt idx="436">
                  <c:v>1.6717601449440467</c:v>
                </c:pt>
                <c:pt idx="437">
                  <c:v>2.1200175817260192</c:v>
                </c:pt>
                <c:pt idx="438">
                  <c:v>1.6717601449440467</c:v>
                </c:pt>
                <c:pt idx="439">
                  <c:v>1.6717601449440467</c:v>
                </c:pt>
                <c:pt idx="440">
                  <c:v>1.6717601449440467</c:v>
                </c:pt>
                <c:pt idx="441">
                  <c:v>1.6717601449440467</c:v>
                </c:pt>
                <c:pt idx="442">
                  <c:v>1.6717601449440467</c:v>
                </c:pt>
                <c:pt idx="443">
                  <c:v>1.6717601449440467</c:v>
                </c:pt>
                <c:pt idx="444">
                  <c:v>1.6717601449440467</c:v>
                </c:pt>
                <c:pt idx="445">
                  <c:v>1.238207337147573</c:v>
                </c:pt>
                <c:pt idx="446">
                  <c:v>1.238207337147573</c:v>
                </c:pt>
                <c:pt idx="447">
                  <c:v>1.238207337147573</c:v>
                </c:pt>
                <c:pt idx="448">
                  <c:v>2.066761101412129</c:v>
                </c:pt>
                <c:pt idx="449">
                  <c:v>1.238207337147573</c:v>
                </c:pt>
                <c:pt idx="450">
                  <c:v>1.238207337147573</c:v>
                </c:pt>
                <c:pt idx="451">
                  <c:v>1.238207337147573</c:v>
                </c:pt>
                <c:pt idx="452">
                  <c:v>1.238207337147573</c:v>
                </c:pt>
                <c:pt idx="453">
                  <c:v>1.238207337147573</c:v>
                </c:pt>
                <c:pt idx="454">
                  <c:v>1.238207337147573</c:v>
                </c:pt>
                <c:pt idx="455">
                  <c:v>1.238207337147573</c:v>
                </c:pt>
                <c:pt idx="456">
                  <c:v>1.238207337147573</c:v>
                </c:pt>
                <c:pt idx="457">
                  <c:v>2.0854785646524214</c:v>
                </c:pt>
                <c:pt idx="458">
                  <c:v>2.0854785646524214</c:v>
                </c:pt>
                <c:pt idx="459">
                  <c:v>2.0854785646524214</c:v>
                </c:pt>
                <c:pt idx="460">
                  <c:v>1.6429333547719018</c:v>
                </c:pt>
                <c:pt idx="461">
                  <c:v>2.0854785646524214</c:v>
                </c:pt>
                <c:pt idx="462">
                  <c:v>2.0854785646524214</c:v>
                </c:pt>
                <c:pt idx="463">
                  <c:v>2.0854785646524214</c:v>
                </c:pt>
                <c:pt idx="464">
                  <c:v>2.0854785646524214</c:v>
                </c:pt>
                <c:pt idx="465">
                  <c:v>2.0854785646524214</c:v>
                </c:pt>
                <c:pt idx="466">
                  <c:v>2.0854785646524214</c:v>
                </c:pt>
                <c:pt idx="467">
                  <c:v>2.0854785646524214</c:v>
                </c:pt>
                <c:pt idx="468">
                  <c:v>1.9883813845167826</c:v>
                </c:pt>
                <c:pt idx="469">
                  <c:v>1.9883813845167826</c:v>
                </c:pt>
                <c:pt idx="470">
                  <c:v>1.9883813845167826</c:v>
                </c:pt>
                <c:pt idx="471">
                  <c:v>1.5574558695944969</c:v>
                </c:pt>
                <c:pt idx="472">
                  <c:v>1.9883813845167826</c:v>
                </c:pt>
                <c:pt idx="473">
                  <c:v>1.9883813845167826</c:v>
                </c:pt>
                <c:pt idx="474">
                  <c:v>1.9883813845167826</c:v>
                </c:pt>
                <c:pt idx="475">
                  <c:v>1.9883813845167826</c:v>
                </c:pt>
                <c:pt idx="476">
                  <c:v>1.9883813845167826</c:v>
                </c:pt>
                <c:pt idx="477">
                  <c:v>1.9883813845167826</c:v>
                </c:pt>
                <c:pt idx="478">
                  <c:v>1.9883813845167826</c:v>
                </c:pt>
                <c:pt idx="479">
                  <c:v>1.9841597679891461</c:v>
                </c:pt>
                <c:pt idx="480">
                  <c:v>1.9841597679891461</c:v>
                </c:pt>
                <c:pt idx="481">
                  <c:v>1.9841597679891461</c:v>
                </c:pt>
                <c:pt idx="482">
                  <c:v>1.7077774808886921</c:v>
                </c:pt>
                <c:pt idx="483">
                  <c:v>1.9841597679891461</c:v>
                </c:pt>
                <c:pt idx="484">
                  <c:v>1.9841597679891461</c:v>
                </c:pt>
                <c:pt idx="485">
                  <c:v>1.9841597679891461</c:v>
                </c:pt>
                <c:pt idx="486">
                  <c:v>1.9841597679891461</c:v>
                </c:pt>
                <c:pt idx="487">
                  <c:v>1.9841597679891461</c:v>
                </c:pt>
                <c:pt idx="488">
                  <c:v>1.9841597679891461</c:v>
                </c:pt>
                <c:pt idx="489">
                  <c:v>1.9841597679891461</c:v>
                </c:pt>
                <c:pt idx="490">
                  <c:v>2.2197131531791854</c:v>
                </c:pt>
                <c:pt idx="491">
                  <c:v>2.2197131531791854</c:v>
                </c:pt>
                <c:pt idx="492">
                  <c:v>2.2197131531791854</c:v>
                </c:pt>
                <c:pt idx="493">
                  <c:v>1.7186254322192012</c:v>
                </c:pt>
                <c:pt idx="494">
                  <c:v>2.2197131531791854</c:v>
                </c:pt>
                <c:pt idx="495">
                  <c:v>2.2197131531791854</c:v>
                </c:pt>
                <c:pt idx="496">
                  <c:v>2.2197131531791854</c:v>
                </c:pt>
                <c:pt idx="497">
                  <c:v>2.2197131531791854</c:v>
                </c:pt>
                <c:pt idx="498">
                  <c:v>2.2197131531791854</c:v>
                </c:pt>
                <c:pt idx="499">
                  <c:v>2.2197131531791854</c:v>
                </c:pt>
                <c:pt idx="500">
                  <c:v>2.2197131531791854</c:v>
                </c:pt>
                <c:pt idx="501">
                  <c:v>2.2197131531791854</c:v>
                </c:pt>
                <c:pt idx="502">
                  <c:v>2.2197131531791854</c:v>
                </c:pt>
                <c:pt idx="503">
                  <c:v>2.2197131531791854</c:v>
                </c:pt>
                <c:pt idx="504">
                  <c:v>2.2197131531791854</c:v>
                </c:pt>
                <c:pt idx="505">
                  <c:v>2.204613063701776</c:v>
                </c:pt>
                <c:pt idx="506">
                  <c:v>2.204613063701776</c:v>
                </c:pt>
                <c:pt idx="507">
                  <c:v>2.204613063701776</c:v>
                </c:pt>
                <c:pt idx="508">
                  <c:v>1.6984792368911128</c:v>
                </c:pt>
                <c:pt idx="509">
                  <c:v>2.204613063701776</c:v>
                </c:pt>
                <c:pt idx="510">
                  <c:v>2.204613063701776</c:v>
                </c:pt>
                <c:pt idx="511">
                  <c:v>2.204613063701776</c:v>
                </c:pt>
                <c:pt idx="512">
                  <c:v>2.204613063701776</c:v>
                </c:pt>
                <c:pt idx="513">
                  <c:v>2.204613063701776</c:v>
                </c:pt>
                <c:pt idx="514">
                  <c:v>2.204613063701776</c:v>
                </c:pt>
                <c:pt idx="515">
                  <c:v>2.204613063701776</c:v>
                </c:pt>
                <c:pt idx="516">
                  <c:v>2.204613063701776</c:v>
                </c:pt>
                <c:pt idx="517">
                  <c:v>2.204613063701776</c:v>
                </c:pt>
                <c:pt idx="518">
                  <c:v>2.204613063701776</c:v>
                </c:pt>
                <c:pt idx="519">
                  <c:v>2.204613063701776</c:v>
                </c:pt>
                <c:pt idx="520">
                  <c:v>2.2438732963430406</c:v>
                </c:pt>
                <c:pt idx="521">
                  <c:v>2.2438732963430406</c:v>
                </c:pt>
                <c:pt idx="522">
                  <c:v>2.2438732963430406</c:v>
                </c:pt>
                <c:pt idx="523">
                  <c:v>1.6532514613080576</c:v>
                </c:pt>
                <c:pt idx="524">
                  <c:v>2.2438732963430406</c:v>
                </c:pt>
                <c:pt idx="525">
                  <c:v>2.2438732963430406</c:v>
                </c:pt>
                <c:pt idx="526">
                  <c:v>2.2438732963430406</c:v>
                </c:pt>
                <c:pt idx="527">
                  <c:v>2.2438732963430406</c:v>
                </c:pt>
                <c:pt idx="528">
                  <c:v>2.2438732963430406</c:v>
                </c:pt>
                <c:pt idx="529">
                  <c:v>2.2438732963430406</c:v>
                </c:pt>
                <c:pt idx="530">
                  <c:v>2.2438732963430406</c:v>
                </c:pt>
                <c:pt idx="531">
                  <c:v>2.2438732963430406</c:v>
                </c:pt>
                <c:pt idx="532">
                  <c:v>2.2438732963430406</c:v>
                </c:pt>
                <c:pt idx="533">
                  <c:v>2.2438732963430406</c:v>
                </c:pt>
                <c:pt idx="534">
                  <c:v>2.2438732963430406</c:v>
                </c:pt>
                <c:pt idx="535">
                  <c:v>1.3720253714818564</c:v>
                </c:pt>
                <c:pt idx="536">
                  <c:v>1.3720253714818564</c:v>
                </c:pt>
                <c:pt idx="537">
                  <c:v>1.3720253714818564</c:v>
                </c:pt>
                <c:pt idx="538">
                  <c:v>1.6060675557163897</c:v>
                </c:pt>
                <c:pt idx="539">
                  <c:v>1.3720253714818564</c:v>
                </c:pt>
                <c:pt idx="540">
                  <c:v>1.3720253714818564</c:v>
                </c:pt>
                <c:pt idx="541">
                  <c:v>1.3720253714818564</c:v>
                </c:pt>
                <c:pt idx="542">
                  <c:v>1.3720253714818564</c:v>
                </c:pt>
                <c:pt idx="543">
                  <c:v>1.3720253714818564</c:v>
                </c:pt>
                <c:pt idx="544">
                  <c:v>1.3720253714818564</c:v>
                </c:pt>
                <c:pt idx="545">
                  <c:v>1.6343539388409791</c:v>
                </c:pt>
                <c:pt idx="546">
                  <c:v>1.6343539388409791</c:v>
                </c:pt>
                <c:pt idx="547">
                  <c:v>1.6343539388409791</c:v>
                </c:pt>
                <c:pt idx="548">
                  <c:v>1.6224004461135058</c:v>
                </c:pt>
                <c:pt idx="549">
                  <c:v>1.6343539388409791</c:v>
                </c:pt>
                <c:pt idx="550">
                  <c:v>1.6343539388409791</c:v>
                </c:pt>
                <c:pt idx="551">
                  <c:v>1.6343539388409791</c:v>
                </c:pt>
                <c:pt idx="552">
                  <c:v>1.6343539388409791</c:v>
                </c:pt>
                <c:pt idx="553">
                  <c:v>1.6343539388409791</c:v>
                </c:pt>
                <c:pt idx="554">
                  <c:v>1.6343539388409791</c:v>
                </c:pt>
                <c:pt idx="555">
                  <c:v>1.6343539388409791</c:v>
                </c:pt>
                <c:pt idx="556">
                  <c:v>1.6343539388409791</c:v>
                </c:pt>
                <c:pt idx="557">
                  <c:v>1.6343539388409791</c:v>
                </c:pt>
                <c:pt idx="558">
                  <c:v>1.6343539388409791</c:v>
                </c:pt>
                <c:pt idx="559">
                  <c:v>1.6343539388409791</c:v>
                </c:pt>
                <c:pt idx="560">
                  <c:v>1.6343539388409791</c:v>
                </c:pt>
                <c:pt idx="561">
                  <c:v>1.6343539388409791</c:v>
                </c:pt>
                <c:pt idx="562">
                  <c:v>1.6343539388409791</c:v>
                </c:pt>
                <c:pt idx="563">
                  <c:v>1.6343539388409791</c:v>
                </c:pt>
                <c:pt idx="564">
                  <c:v>1.6343539388409791</c:v>
                </c:pt>
                <c:pt idx="565">
                  <c:v>0.54425153139299698</c:v>
                </c:pt>
                <c:pt idx="566">
                  <c:v>0.54425153139299698</c:v>
                </c:pt>
                <c:pt idx="567">
                  <c:v>0.54425153139299698</c:v>
                </c:pt>
                <c:pt idx="568">
                  <c:v>1.6411400655727086</c:v>
                </c:pt>
                <c:pt idx="569">
                  <c:v>0.54425153139299698</c:v>
                </c:pt>
                <c:pt idx="570">
                  <c:v>0.54425153139299698</c:v>
                </c:pt>
                <c:pt idx="571">
                  <c:v>0.54425153139299698</c:v>
                </c:pt>
                <c:pt idx="572">
                  <c:v>0.54425153139299698</c:v>
                </c:pt>
                <c:pt idx="573">
                  <c:v>0.54425153139299698</c:v>
                </c:pt>
                <c:pt idx="574">
                  <c:v>0.54425153139299698</c:v>
                </c:pt>
                <c:pt idx="575">
                  <c:v>0.63868003053058331</c:v>
                </c:pt>
                <c:pt idx="576">
                  <c:v>0.63868003053058331</c:v>
                </c:pt>
                <c:pt idx="577">
                  <c:v>0.63868003053058331</c:v>
                </c:pt>
                <c:pt idx="578">
                  <c:v>1.5956060564862917</c:v>
                </c:pt>
                <c:pt idx="579">
                  <c:v>0.63868003053058331</c:v>
                </c:pt>
                <c:pt idx="580">
                  <c:v>0.63868003053058331</c:v>
                </c:pt>
                <c:pt idx="581">
                  <c:v>0.63868003053058331</c:v>
                </c:pt>
                <c:pt idx="582">
                  <c:v>0.63868003053058331</c:v>
                </c:pt>
                <c:pt idx="583">
                  <c:v>0.63868003053058331</c:v>
                </c:pt>
                <c:pt idx="584">
                  <c:v>0.63868003053058331</c:v>
                </c:pt>
                <c:pt idx="585">
                  <c:v>0.63524626692558006</c:v>
                </c:pt>
                <c:pt idx="586">
                  <c:v>0.63524626692558006</c:v>
                </c:pt>
                <c:pt idx="587">
                  <c:v>0.63524626692558006</c:v>
                </c:pt>
                <c:pt idx="588">
                  <c:v>1.2257654541307343</c:v>
                </c:pt>
                <c:pt idx="589">
                  <c:v>0.63524626692558006</c:v>
                </c:pt>
                <c:pt idx="590">
                  <c:v>0.63524626692558006</c:v>
                </c:pt>
                <c:pt idx="591">
                  <c:v>0.63524626692558006</c:v>
                </c:pt>
                <c:pt idx="592">
                  <c:v>0.63524626692558006</c:v>
                </c:pt>
                <c:pt idx="593">
                  <c:v>0.63524626692558006</c:v>
                </c:pt>
                <c:pt idx="594">
                  <c:v>0.63524626692558006</c:v>
                </c:pt>
                <c:pt idx="595">
                  <c:v>0.63524626692558006</c:v>
                </c:pt>
                <c:pt idx="596">
                  <c:v>1.5538349894279828</c:v>
                </c:pt>
                <c:pt idx="597">
                  <c:v>1.5538349894279828</c:v>
                </c:pt>
                <c:pt idx="598">
                  <c:v>1.5538349894279828</c:v>
                </c:pt>
                <c:pt idx="599">
                  <c:v>1.238207337147573</c:v>
                </c:pt>
                <c:pt idx="600">
                  <c:v>1.5538349894279828</c:v>
                </c:pt>
                <c:pt idx="601">
                  <c:v>1.5538349894279828</c:v>
                </c:pt>
                <c:pt idx="602">
                  <c:v>1.5538349894279828</c:v>
                </c:pt>
                <c:pt idx="603">
                  <c:v>1.5538349894279828</c:v>
                </c:pt>
                <c:pt idx="604">
                  <c:v>1.5538349894279828</c:v>
                </c:pt>
                <c:pt idx="605">
                  <c:v>1.5538349894279828</c:v>
                </c:pt>
                <c:pt idx="606">
                  <c:v>1.5538349894279828</c:v>
                </c:pt>
                <c:pt idx="607">
                  <c:v>1.5538349894279828</c:v>
                </c:pt>
                <c:pt idx="608">
                  <c:v>1.5538349894279828</c:v>
                </c:pt>
                <c:pt idx="609">
                  <c:v>1.5538349894279828</c:v>
                </c:pt>
                <c:pt idx="610">
                  <c:v>1.5538349894279828</c:v>
                </c:pt>
                <c:pt idx="611">
                  <c:v>1.5538349894279828</c:v>
                </c:pt>
                <c:pt idx="612">
                  <c:v>1.5538349894279828</c:v>
                </c:pt>
                <c:pt idx="613">
                  <c:v>1.5538349894279828</c:v>
                </c:pt>
                <c:pt idx="614">
                  <c:v>1.5538349894279828</c:v>
                </c:pt>
                <c:pt idx="615">
                  <c:v>1.5538349894279828</c:v>
                </c:pt>
                <c:pt idx="616">
                  <c:v>1.5538349894279828</c:v>
                </c:pt>
                <c:pt idx="617">
                  <c:v>2.5315980115529535</c:v>
                </c:pt>
                <c:pt idx="618">
                  <c:v>2.5315980115529535</c:v>
                </c:pt>
                <c:pt idx="619">
                  <c:v>2.5315980115529535</c:v>
                </c:pt>
                <c:pt idx="620">
                  <c:v>2.2197131531791854</c:v>
                </c:pt>
                <c:pt idx="621">
                  <c:v>2.5315980115529535</c:v>
                </c:pt>
                <c:pt idx="622">
                  <c:v>2.5315980115529535</c:v>
                </c:pt>
                <c:pt idx="623">
                  <c:v>2.5315980115529535</c:v>
                </c:pt>
                <c:pt idx="624">
                  <c:v>2.5315980115529535</c:v>
                </c:pt>
                <c:pt idx="625">
                  <c:v>2.5315980115529535</c:v>
                </c:pt>
                <c:pt idx="626">
                  <c:v>2.5315980115529535</c:v>
                </c:pt>
                <c:pt idx="627">
                  <c:v>2.5315980115529535</c:v>
                </c:pt>
                <c:pt idx="628">
                  <c:v>2.5315980115529535</c:v>
                </c:pt>
                <c:pt idx="629">
                  <c:v>2.5315980115529535</c:v>
                </c:pt>
                <c:pt idx="630">
                  <c:v>2.5315980115529535</c:v>
                </c:pt>
                <c:pt idx="631">
                  <c:v>2.5315980115529535</c:v>
                </c:pt>
                <c:pt idx="632">
                  <c:v>2.5315980115529535</c:v>
                </c:pt>
                <c:pt idx="633">
                  <c:v>2.5315980115529535</c:v>
                </c:pt>
                <c:pt idx="634">
                  <c:v>2.5315980115529535</c:v>
                </c:pt>
                <c:pt idx="635">
                  <c:v>2.5315980115529535</c:v>
                </c:pt>
                <c:pt idx="636">
                  <c:v>2.5315980115529535</c:v>
                </c:pt>
                <c:pt idx="637">
                  <c:v>2.5315980115529535</c:v>
                </c:pt>
                <c:pt idx="638">
                  <c:v>1.9841410385458116</c:v>
                </c:pt>
                <c:pt idx="639">
                  <c:v>1.9841410385458116</c:v>
                </c:pt>
                <c:pt idx="640">
                  <c:v>1.9841410385458116</c:v>
                </c:pt>
                <c:pt idx="641">
                  <c:v>2.204613063701776</c:v>
                </c:pt>
                <c:pt idx="642">
                  <c:v>1.9841410385458116</c:v>
                </c:pt>
                <c:pt idx="643">
                  <c:v>1.9841410385458116</c:v>
                </c:pt>
                <c:pt idx="644">
                  <c:v>1.9841410385458116</c:v>
                </c:pt>
                <c:pt idx="645">
                  <c:v>1.9841410385458116</c:v>
                </c:pt>
                <c:pt idx="646">
                  <c:v>1.9841410385458116</c:v>
                </c:pt>
                <c:pt idx="647">
                  <c:v>1.9841410385458116</c:v>
                </c:pt>
                <c:pt idx="648">
                  <c:v>1.9841410385458116</c:v>
                </c:pt>
                <c:pt idx="649">
                  <c:v>1.9841410385458116</c:v>
                </c:pt>
                <c:pt idx="650">
                  <c:v>1.9841410385458116</c:v>
                </c:pt>
                <c:pt idx="651">
                  <c:v>1.9841410385458116</c:v>
                </c:pt>
                <c:pt idx="652">
                  <c:v>1.9841410385458116</c:v>
                </c:pt>
                <c:pt idx="653">
                  <c:v>1.9841410385458116</c:v>
                </c:pt>
                <c:pt idx="654">
                  <c:v>1.9841410385458116</c:v>
                </c:pt>
                <c:pt idx="655">
                  <c:v>1.9841410385458116</c:v>
                </c:pt>
                <c:pt idx="656">
                  <c:v>1.9841410385458116</c:v>
                </c:pt>
                <c:pt idx="657">
                  <c:v>1.9841410385458116</c:v>
                </c:pt>
                <c:pt idx="658">
                  <c:v>1.9841410385458116</c:v>
                </c:pt>
                <c:pt idx="659">
                  <c:v>1.7635414602586681</c:v>
                </c:pt>
                <c:pt idx="660">
                  <c:v>1.7635414602586681</c:v>
                </c:pt>
                <c:pt idx="661">
                  <c:v>1.7635414602586681</c:v>
                </c:pt>
                <c:pt idx="662">
                  <c:v>2.2438732963430406</c:v>
                </c:pt>
                <c:pt idx="663">
                  <c:v>1.7635414602586681</c:v>
                </c:pt>
                <c:pt idx="664">
                  <c:v>1.7635414602586681</c:v>
                </c:pt>
                <c:pt idx="665">
                  <c:v>1.7635414602586681</c:v>
                </c:pt>
                <c:pt idx="666">
                  <c:v>1.7635414602586681</c:v>
                </c:pt>
                <c:pt idx="667">
                  <c:v>1.7635414602586681</c:v>
                </c:pt>
                <c:pt idx="668">
                  <c:v>1.7635414602586681</c:v>
                </c:pt>
                <c:pt idx="669">
                  <c:v>1.7635414602586681</c:v>
                </c:pt>
                <c:pt idx="670">
                  <c:v>1.7635414602586681</c:v>
                </c:pt>
                <c:pt idx="671">
                  <c:v>1.7635414602586681</c:v>
                </c:pt>
                <c:pt idx="672">
                  <c:v>1.7635414602586681</c:v>
                </c:pt>
                <c:pt idx="673">
                  <c:v>1.7635414602586681</c:v>
                </c:pt>
                <c:pt idx="674">
                  <c:v>1.7635414602586681</c:v>
                </c:pt>
                <c:pt idx="675">
                  <c:v>1.7635414602586681</c:v>
                </c:pt>
                <c:pt idx="676">
                  <c:v>1.7635414602586681</c:v>
                </c:pt>
                <c:pt idx="677">
                  <c:v>1.7635414602586681</c:v>
                </c:pt>
                <c:pt idx="678">
                  <c:v>1.7635414602586681</c:v>
                </c:pt>
                <c:pt idx="679">
                  <c:v>1.7635414602586681</c:v>
                </c:pt>
                <c:pt idx="680">
                  <c:v>1.6785437235690435</c:v>
                </c:pt>
                <c:pt idx="681">
                  <c:v>1.6785437235690435</c:v>
                </c:pt>
                <c:pt idx="682">
                  <c:v>1.6785437235690435</c:v>
                </c:pt>
                <c:pt idx="683">
                  <c:v>1.1686927769013669</c:v>
                </c:pt>
                <c:pt idx="684">
                  <c:v>1.6785437235690435</c:v>
                </c:pt>
                <c:pt idx="685">
                  <c:v>1.6785437235690435</c:v>
                </c:pt>
                <c:pt idx="686">
                  <c:v>1.6785437235690435</c:v>
                </c:pt>
                <c:pt idx="687">
                  <c:v>1.6785437235690435</c:v>
                </c:pt>
                <c:pt idx="688">
                  <c:v>1.6785437235690435</c:v>
                </c:pt>
                <c:pt idx="689">
                  <c:v>1.6785437235690435</c:v>
                </c:pt>
                <c:pt idx="690">
                  <c:v>1.6785437235690435</c:v>
                </c:pt>
                <c:pt idx="691">
                  <c:v>1.6785437235690435</c:v>
                </c:pt>
                <c:pt idx="692">
                  <c:v>1.6785437235690435</c:v>
                </c:pt>
                <c:pt idx="693">
                  <c:v>1.6785437235690435</c:v>
                </c:pt>
                <c:pt idx="694">
                  <c:v>1.6785437235690435</c:v>
                </c:pt>
                <c:pt idx="695">
                  <c:v>1.6785437235690435</c:v>
                </c:pt>
                <c:pt idx="696">
                  <c:v>1.6785437235690435</c:v>
                </c:pt>
                <c:pt idx="697">
                  <c:v>1.6785437235690435</c:v>
                </c:pt>
                <c:pt idx="698">
                  <c:v>1.6785437235690435</c:v>
                </c:pt>
                <c:pt idx="699">
                  <c:v>1.6785437235690435</c:v>
                </c:pt>
                <c:pt idx="700">
                  <c:v>1.891180986373133</c:v>
                </c:pt>
                <c:pt idx="701">
                  <c:v>1.891180986373133</c:v>
                </c:pt>
                <c:pt idx="702">
                  <c:v>1.891180986373133</c:v>
                </c:pt>
                <c:pt idx="703">
                  <c:v>0.54425153139299698</c:v>
                </c:pt>
                <c:pt idx="704">
                  <c:v>1.891180986373133</c:v>
                </c:pt>
                <c:pt idx="705">
                  <c:v>1.891180986373133</c:v>
                </c:pt>
                <c:pt idx="706">
                  <c:v>1.891180986373133</c:v>
                </c:pt>
                <c:pt idx="707">
                  <c:v>1.891180986373133</c:v>
                </c:pt>
                <c:pt idx="708">
                  <c:v>1.891180986373133</c:v>
                </c:pt>
                <c:pt idx="709">
                  <c:v>1.891180986373133</c:v>
                </c:pt>
                <c:pt idx="710">
                  <c:v>1.891180986373133</c:v>
                </c:pt>
                <c:pt idx="711">
                  <c:v>1.891180986373133</c:v>
                </c:pt>
                <c:pt idx="712">
                  <c:v>1.891180986373133</c:v>
                </c:pt>
                <c:pt idx="713">
                  <c:v>1.891180986373133</c:v>
                </c:pt>
                <c:pt idx="714">
                  <c:v>1.891180986373133</c:v>
                </c:pt>
                <c:pt idx="715">
                  <c:v>1.891180986373133</c:v>
                </c:pt>
                <c:pt idx="716">
                  <c:v>1.891180986373133</c:v>
                </c:pt>
                <c:pt idx="717">
                  <c:v>1.891180986373133</c:v>
                </c:pt>
                <c:pt idx="718">
                  <c:v>1.891180986373133</c:v>
                </c:pt>
                <c:pt idx="719">
                  <c:v>1.891180986373133</c:v>
                </c:pt>
                <c:pt idx="720">
                  <c:v>1.9391739194978284</c:v>
                </c:pt>
                <c:pt idx="721">
                  <c:v>1.9391739194978284</c:v>
                </c:pt>
                <c:pt idx="722">
                  <c:v>1.9391739194978284</c:v>
                </c:pt>
                <c:pt idx="723">
                  <c:v>0.63868003053058331</c:v>
                </c:pt>
                <c:pt idx="724">
                  <c:v>1.9391739194978284</c:v>
                </c:pt>
                <c:pt idx="725">
                  <c:v>1.9391739194978284</c:v>
                </c:pt>
                <c:pt idx="726">
                  <c:v>1.9391739194978284</c:v>
                </c:pt>
                <c:pt idx="727">
                  <c:v>1.9391739194978284</c:v>
                </c:pt>
                <c:pt idx="728">
                  <c:v>1.9391739194978284</c:v>
                </c:pt>
                <c:pt idx="729">
                  <c:v>1.9391739194978284</c:v>
                </c:pt>
                <c:pt idx="730">
                  <c:v>1.9391739194978284</c:v>
                </c:pt>
                <c:pt idx="731">
                  <c:v>1.9391739194978284</c:v>
                </c:pt>
                <c:pt idx="732">
                  <c:v>1.9391739194978284</c:v>
                </c:pt>
                <c:pt idx="733">
                  <c:v>1.9391739194978284</c:v>
                </c:pt>
                <c:pt idx="734">
                  <c:v>1.9391739194978284</c:v>
                </c:pt>
                <c:pt idx="735">
                  <c:v>1.9391739194978284</c:v>
                </c:pt>
                <c:pt idx="736">
                  <c:v>1.9391739194978284</c:v>
                </c:pt>
                <c:pt idx="737">
                  <c:v>1.9391739194978284</c:v>
                </c:pt>
                <c:pt idx="738">
                  <c:v>1.9391739194978284</c:v>
                </c:pt>
                <c:pt idx="739">
                  <c:v>1.9391739194978284</c:v>
                </c:pt>
                <c:pt idx="740">
                  <c:v>1.9391739194978284</c:v>
                </c:pt>
                <c:pt idx="741">
                  <c:v>1.6960723116225003</c:v>
                </c:pt>
                <c:pt idx="742">
                  <c:v>1.6960723116225003</c:v>
                </c:pt>
                <c:pt idx="743">
                  <c:v>1.6960723116225003</c:v>
                </c:pt>
                <c:pt idx="744">
                  <c:v>0.63524626692558006</c:v>
                </c:pt>
                <c:pt idx="745">
                  <c:v>1.6960723116225003</c:v>
                </c:pt>
                <c:pt idx="746">
                  <c:v>1.6960723116225003</c:v>
                </c:pt>
                <c:pt idx="747">
                  <c:v>1.6960723116225003</c:v>
                </c:pt>
                <c:pt idx="748">
                  <c:v>1.6960723116225003</c:v>
                </c:pt>
                <c:pt idx="749">
                  <c:v>1.6960723116225003</c:v>
                </c:pt>
                <c:pt idx="750">
                  <c:v>1.6960723116225003</c:v>
                </c:pt>
                <c:pt idx="751">
                  <c:v>1.6960723116225003</c:v>
                </c:pt>
                <c:pt idx="752">
                  <c:v>1.6960723116225003</c:v>
                </c:pt>
                <c:pt idx="753">
                  <c:v>1.6960723116225003</c:v>
                </c:pt>
                <c:pt idx="754">
                  <c:v>1.6960723116225003</c:v>
                </c:pt>
                <c:pt idx="755">
                  <c:v>1.6960723116225003</c:v>
                </c:pt>
                <c:pt idx="756">
                  <c:v>1.6960723116225003</c:v>
                </c:pt>
                <c:pt idx="757">
                  <c:v>1.6960723116225003</c:v>
                </c:pt>
                <c:pt idx="758">
                  <c:v>1.6960723116225003</c:v>
                </c:pt>
                <c:pt idx="759">
                  <c:v>1.6960723116225003</c:v>
                </c:pt>
                <c:pt idx="760">
                  <c:v>1.6960723116225003</c:v>
                </c:pt>
                <c:pt idx="761">
                  <c:v>1.6960723116225003</c:v>
                </c:pt>
                <c:pt idx="762">
                  <c:v>1.926202856491154</c:v>
                </c:pt>
                <c:pt idx="763">
                  <c:v>1.926202856491154</c:v>
                </c:pt>
                <c:pt idx="764">
                  <c:v>1.926202856491154</c:v>
                </c:pt>
                <c:pt idx="765">
                  <c:v>4.270824468713335</c:v>
                </c:pt>
                <c:pt idx="766">
                  <c:v>1.926202856491154</c:v>
                </c:pt>
                <c:pt idx="767">
                  <c:v>1.926202856491154</c:v>
                </c:pt>
                <c:pt idx="768">
                  <c:v>1.926202856491154</c:v>
                </c:pt>
                <c:pt idx="769">
                  <c:v>1.926202856491154</c:v>
                </c:pt>
                <c:pt idx="770">
                  <c:v>1.926202856491154</c:v>
                </c:pt>
                <c:pt idx="771">
                  <c:v>1.926202856491154</c:v>
                </c:pt>
                <c:pt idx="772">
                  <c:v>1.926202856491154</c:v>
                </c:pt>
                <c:pt idx="773">
                  <c:v>1.926202856491154</c:v>
                </c:pt>
                <c:pt idx="774">
                  <c:v>1.926202856491154</c:v>
                </c:pt>
                <c:pt idx="775">
                  <c:v>1.926202856491154</c:v>
                </c:pt>
                <c:pt idx="776">
                  <c:v>1.926202856491154</c:v>
                </c:pt>
                <c:pt idx="777">
                  <c:v>1.926202856491154</c:v>
                </c:pt>
                <c:pt idx="778">
                  <c:v>1.926202856491154</c:v>
                </c:pt>
                <c:pt idx="779">
                  <c:v>1.926202856491154</c:v>
                </c:pt>
                <c:pt idx="780">
                  <c:v>1.926202856491154</c:v>
                </c:pt>
                <c:pt idx="781">
                  <c:v>1.926202856491154</c:v>
                </c:pt>
                <c:pt idx="782">
                  <c:v>1.686374312381965</c:v>
                </c:pt>
                <c:pt idx="783">
                  <c:v>1.686374312381965</c:v>
                </c:pt>
                <c:pt idx="784">
                  <c:v>1.686374312381965</c:v>
                </c:pt>
                <c:pt idx="785">
                  <c:v>4.2875073767942453</c:v>
                </c:pt>
                <c:pt idx="786">
                  <c:v>1.686374312381965</c:v>
                </c:pt>
                <c:pt idx="787">
                  <c:v>1.686374312381965</c:v>
                </c:pt>
                <c:pt idx="788">
                  <c:v>1.686374312381965</c:v>
                </c:pt>
                <c:pt idx="789">
                  <c:v>1.686374312381965</c:v>
                </c:pt>
                <c:pt idx="790">
                  <c:v>1.686374312381965</c:v>
                </c:pt>
                <c:pt idx="791">
                  <c:v>1.686374312381965</c:v>
                </c:pt>
                <c:pt idx="792">
                  <c:v>1.686374312381965</c:v>
                </c:pt>
                <c:pt idx="793">
                  <c:v>1.686374312381965</c:v>
                </c:pt>
                <c:pt idx="794">
                  <c:v>1.686374312381965</c:v>
                </c:pt>
                <c:pt idx="795">
                  <c:v>1.686374312381965</c:v>
                </c:pt>
                <c:pt idx="796">
                  <c:v>1.686374312381965</c:v>
                </c:pt>
                <c:pt idx="797">
                  <c:v>1.686374312381965</c:v>
                </c:pt>
                <c:pt idx="798">
                  <c:v>1.686374312381965</c:v>
                </c:pt>
                <c:pt idx="799">
                  <c:v>1.686374312381965</c:v>
                </c:pt>
                <c:pt idx="800">
                  <c:v>1.686374312381965</c:v>
                </c:pt>
                <c:pt idx="801">
                  <c:v>1.686374312381965</c:v>
                </c:pt>
                <c:pt idx="802">
                  <c:v>1.6906845342666472</c:v>
                </c:pt>
                <c:pt idx="803">
                  <c:v>1.6906845342666472</c:v>
                </c:pt>
                <c:pt idx="804">
                  <c:v>1.6906845342666472</c:v>
                </c:pt>
                <c:pt idx="805">
                  <c:v>2.5315980115529535</c:v>
                </c:pt>
                <c:pt idx="806">
                  <c:v>1.6906845342666472</c:v>
                </c:pt>
                <c:pt idx="807">
                  <c:v>1.6906845342666472</c:v>
                </c:pt>
                <c:pt idx="808">
                  <c:v>1.6906845342666472</c:v>
                </c:pt>
                <c:pt idx="809">
                  <c:v>1.6906845342666472</c:v>
                </c:pt>
                <c:pt idx="810">
                  <c:v>1.6906845342666472</c:v>
                </c:pt>
                <c:pt idx="811">
                  <c:v>1.6906845342666472</c:v>
                </c:pt>
                <c:pt idx="812">
                  <c:v>1.6906845342666472</c:v>
                </c:pt>
                <c:pt idx="813">
                  <c:v>1.6906845342666472</c:v>
                </c:pt>
                <c:pt idx="814">
                  <c:v>1.6906845342666472</c:v>
                </c:pt>
                <c:pt idx="815">
                  <c:v>1.6906845342666472</c:v>
                </c:pt>
                <c:pt idx="816">
                  <c:v>1.6906845342666472</c:v>
                </c:pt>
                <c:pt idx="817">
                  <c:v>1.6906845342666472</c:v>
                </c:pt>
                <c:pt idx="818">
                  <c:v>1.6906845342666472</c:v>
                </c:pt>
                <c:pt idx="819">
                  <c:v>1.6906845342666472</c:v>
                </c:pt>
                <c:pt idx="820">
                  <c:v>1.6906845342666472</c:v>
                </c:pt>
                <c:pt idx="821">
                  <c:v>1.6906845342666472</c:v>
                </c:pt>
                <c:pt idx="822">
                  <c:v>1.6906845342666472</c:v>
                </c:pt>
                <c:pt idx="823">
                  <c:v>1.6906845342666472</c:v>
                </c:pt>
                <c:pt idx="824">
                  <c:v>1.6809865350261119</c:v>
                </c:pt>
                <c:pt idx="825">
                  <c:v>1.6809865350261119</c:v>
                </c:pt>
                <c:pt idx="826">
                  <c:v>1.6809865350261119</c:v>
                </c:pt>
                <c:pt idx="827">
                  <c:v>1.9841410385458116</c:v>
                </c:pt>
                <c:pt idx="828">
                  <c:v>1.6809865350261119</c:v>
                </c:pt>
                <c:pt idx="829">
                  <c:v>1.6809865350261119</c:v>
                </c:pt>
                <c:pt idx="830">
                  <c:v>1.6809865350261119</c:v>
                </c:pt>
                <c:pt idx="831">
                  <c:v>1.6809865350261119</c:v>
                </c:pt>
                <c:pt idx="832">
                  <c:v>1.6809865350261119</c:v>
                </c:pt>
                <c:pt idx="833">
                  <c:v>1.6809865350261119</c:v>
                </c:pt>
                <c:pt idx="834">
                  <c:v>1.6809865350261119</c:v>
                </c:pt>
                <c:pt idx="835">
                  <c:v>1.6809865350261119</c:v>
                </c:pt>
                <c:pt idx="836">
                  <c:v>1.6809865350261119</c:v>
                </c:pt>
                <c:pt idx="837">
                  <c:v>1.6809865350261119</c:v>
                </c:pt>
                <c:pt idx="838">
                  <c:v>1.6809865350261119</c:v>
                </c:pt>
                <c:pt idx="839">
                  <c:v>1.6809865350261119</c:v>
                </c:pt>
                <c:pt idx="840">
                  <c:v>1.6809865350261119</c:v>
                </c:pt>
                <c:pt idx="841">
                  <c:v>1.6809865350261119</c:v>
                </c:pt>
                <c:pt idx="842">
                  <c:v>1.6809865350261119</c:v>
                </c:pt>
                <c:pt idx="843">
                  <c:v>1.6809865350261119</c:v>
                </c:pt>
                <c:pt idx="844">
                  <c:v>1.6809865350261119</c:v>
                </c:pt>
                <c:pt idx="845">
                  <c:v>1.6975040181209859</c:v>
                </c:pt>
                <c:pt idx="846">
                  <c:v>1.6975040181209859</c:v>
                </c:pt>
                <c:pt idx="847">
                  <c:v>1.6975040181209859</c:v>
                </c:pt>
                <c:pt idx="848">
                  <c:v>1.7635414602586681</c:v>
                </c:pt>
                <c:pt idx="849">
                  <c:v>1.6975040181209859</c:v>
                </c:pt>
                <c:pt idx="850">
                  <c:v>1.6975040181209859</c:v>
                </c:pt>
                <c:pt idx="851">
                  <c:v>1.6975040181209859</c:v>
                </c:pt>
                <c:pt idx="852">
                  <c:v>1.6975040181209859</c:v>
                </c:pt>
                <c:pt idx="853">
                  <c:v>1.6975040181209859</c:v>
                </c:pt>
                <c:pt idx="854">
                  <c:v>1.6975040181209859</c:v>
                </c:pt>
                <c:pt idx="855">
                  <c:v>1.6975040181209859</c:v>
                </c:pt>
                <c:pt idx="856">
                  <c:v>1.6975040181209859</c:v>
                </c:pt>
                <c:pt idx="857">
                  <c:v>1.6975040181209859</c:v>
                </c:pt>
                <c:pt idx="858">
                  <c:v>1.6975040181209859</c:v>
                </c:pt>
                <c:pt idx="859">
                  <c:v>1.6975040181209859</c:v>
                </c:pt>
                <c:pt idx="860">
                  <c:v>1.6975040181209859</c:v>
                </c:pt>
                <c:pt idx="861">
                  <c:v>1.6975040181209859</c:v>
                </c:pt>
                <c:pt idx="862">
                  <c:v>1.6975040181209859</c:v>
                </c:pt>
                <c:pt idx="863">
                  <c:v>1.6975040181209859</c:v>
                </c:pt>
                <c:pt idx="864">
                  <c:v>1.6975040181209859</c:v>
                </c:pt>
                <c:pt idx="865">
                  <c:v>1.6411400655727086</c:v>
                </c:pt>
                <c:pt idx="866">
                  <c:v>1.6411400655727086</c:v>
                </c:pt>
                <c:pt idx="867">
                  <c:v>1.6411400655727086</c:v>
                </c:pt>
                <c:pt idx="868">
                  <c:v>1.6785437235690435</c:v>
                </c:pt>
                <c:pt idx="869">
                  <c:v>1.6411400655727086</c:v>
                </c:pt>
                <c:pt idx="870">
                  <c:v>1.6411400655727086</c:v>
                </c:pt>
                <c:pt idx="871">
                  <c:v>1.6411400655727086</c:v>
                </c:pt>
                <c:pt idx="872">
                  <c:v>1.6411400655727086</c:v>
                </c:pt>
                <c:pt idx="873">
                  <c:v>1.6411400655727086</c:v>
                </c:pt>
                <c:pt idx="874">
                  <c:v>1.6411400655727086</c:v>
                </c:pt>
                <c:pt idx="875">
                  <c:v>1.6411400655727086</c:v>
                </c:pt>
                <c:pt idx="876">
                  <c:v>1.6411400655727086</c:v>
                </c:pt>
                <c:pt idx="877">
                  <c:v>1.6411400655727086</c:v>
                </c:pt>
                <c:pt idx="878">
                  <c:v>1.6411400655727086</c:v>
                </c:pt>
                <c:pt idx="879">
                  <c:v>1.6411400655727086</c:v>
                </c:pt>
                <c:pt idx="880">
                  <c:v>1.6411400655727086</c:v>
                </c:pt>
                <c:pt idx="881">
                  <c:v>1.6411400655727086</c:v>
                </c:pt>
                <c:pt idx="882">
                  <c:v>1.6411400655727086</c:v>
                </c:pt>
                <c:pt idx="883">
                  <c:v>1.6411400655727086</c:v>
                </c:pt>
                <c:pt idx="884">
                  <c:v>1.6411400655727086</c:v>
                </c:pt>
                <c:pt idx="885">
                  <c:v>2.1200175817260192</c:v>
                </c:pt>
                <c:pt idx="886">
                  <c:v>2.1200175817260192</c:v>
                </c:pt>
                <c:pt idx="887">
                  <c:v>2.1200175817260192</c:v>
                </c:pt>
                <c:pt idx="888">
                  <c:v>1.6975040181209859</c:v>
                </c:pt>
                <c:pt idx="889">
                  <c:v>2.1200175817260192</c:v>
                </c:pt>
                <c:pt idx="890">
                  <c:v>2.1200175817260192</c:v>
                </c:pt>
                <c:pt idx="891">
                  <c:v>2.1200175817260192</c:v>
                </c:pt>
                <c:pt idx="892">
                  <c:v>2.1200175817260192</c:v>
                </c:pt>
                <c:pt idx="893">
                  <c:v>2.1200175817260192</c:v>
                </c:pt>
                <c:pt idx="894">
                  <c:v>2.1200175817260192</c:v>
                </c:pt>
                <c:pt idx="895">
                  <c:v>2.1200175817260192</c:v>
                </c:pt>
                <c:pt idx="896">
                  <c:v>2.1200175817260192</c:v>
                </c:pt>
                <c:pt idx="897">
                  <c:v>2.1200175817260192</c:v>
                </c:pt>
                <c:pt idx="898">
                  <c:v>2.1200175817260192</c:v>
                </c:pt>
                <c:pt idx="899">
                  <c:v>2.1200175817260192</c:v>
                </c:pt>
                <c:pt idx="900">
                  <c:v>2.1200175817260192</c:v>
                </c:pt>
                <c:pt idx="901">
                  <c:v>2.1200175817260192</c:v>
                </c:pt>
                <c:pt idx="902">
                  <c:v>2.1200175817260192</c:v>
                </c:pt>
                <c:pt idx="903">
                  <c:v>2.1200175817260192</c:v>
                </c:pt>
                <c:pt idx="904">
                  <c:v>2.1200175817260192</c:v>
                </c:pt>
                <c:pt idx="905">
                  <c:v>2.066761101412129</c:v>
                </c:pt>
                <c:pt idx="906">
                  <c:v>2.066761101412129</c:v>
                </c:pt>
                <c:pt idx="907">
                  <c:v>2.066761101412129</c:v>
                </c:pt>
                <c:pt idx="908">
                  <c:v>1.3914398594235495</c:v>
                </c:pt>
                <c:pt idx="909">
                  <c:v>2.066761101412129</c:v>
                </c:pt>
                <c:pt idx="910">
                  <c:v>2.066761101412129</c:v>
                </c:pt>
                <c:pt idx="911">
                  <c:v>2.066761101412129</c:v>
                </c:pt>
                <c:pt idx="912">
                  <c:v>2.066761101412129</c:v>
                </c:pt>
                <c:pt idx="913">
                  <c:v>2.066761101412129</c:v>
                </c:pt>
                <c:pt idx="914">
                  <c:v>2.066761101412129</c:v>
                </c:pt>
                <c:pt idx="915">
                  <c:v>2.066761101412129</c:v>
                </c:pt>
                <c:pt idx="916">
                  <c:v>2.066761101412129</c:v>
                </c:pt>
                <c:pt idx="917">
                  <c:v>2.066761101412129</c:v>
                </c:pt>
                <c:pt idx="918">
                  <c:v>2.066761101412129</c:v>
                </c:pt>
                <c:pt idx="919">
                  <c:v>2.066761101412129</c:v>
                </c:pt>
                <c:pt idx="920">
                  <c:v>2.066761101412129</c:v>
                </c:pt>
                <c:pt idx="921">
                  <c:v>2.066761101412129</c:v>
                </c:pt>
                <c:pt idx="922">
                  <c:v>2.066761101412129</c:v>
                </c:pt>
                <c:pt idx="923">
                  <c:v>2.066761101412129</c:v>
                </c:pt>
                <c:pt idx="924">
                  <c:v>0.82880217036891468</c:v>
                </c:pt>
                <c:pt idx="925">
                  <c:v>0.82880217036891468</c:v>
                </c:pt>
                <c:pt idx="926">
                  <c:v>0.82880217036891468</c:v>
                </c:pt>
                <c:pt idx="927">
                  <c:v>1.7844983107710761</c:v>
                </c:pt>
                <c:pt idx="928">
                  <c:v>0.82880217036891468</c:v>
                </c:pt>
                <c:pt idx="929">
                  <c:v>0.82880217036891468</c:v>
                </c:pt>
                <c:pt idx="930">
                  <c:v>0.82880217036891468</c:v>
                </c:pt>
                <c:pt idx="931">
                  <c:v>0.82880217036891468</c:v>
                </c:pt>
                <c:pt idx="932">
                  <c:v>0.82880217036891468</c:v>
                </c:pt>
                <c:pt idx="933">
                  <c:v>0.82880217036891468</c:v>
                </c:pt>
                <c:pt idx="934">
                  <c:v>0.82880217036891468</c:v>
                </c:pt>
                <c:pt idx="935">
                  <c:v>0.80262947025200171</c:v>
                </c:pt>
                <c:pt idx="936">
                  <c:v>0.80262947025200171</c:v>
                </c:pt>
                <c:pt idx="937">
                  <c:v>0.80262947025200171</c:v>
                </c:pt>
                <c:pt idx="938">
                  <c:v>1.7294765312287883</c:v>
                </c:pt>
                <c:pt idx="939">
                  <c:v>0.80262947025200171</c:v>
                </c:pt>
                <c:pt idx="940">
                  <c:v>0.80262947025200171</c:v>
                </c:pt>
                <c:pt idx="941">
                  <c:v>0.80262947025200171</c:v>
                </c:pt>
                <c:pt idx="942">
                  <c:v>0.80262947025200171</c:v>
                </c:pt>
                <c:pt idx="943">
                  <c:v>0.80262947025200171</c:v>
                </c:pt>
                <c:pt idx="944">
                  <c:v>0.80262947025200171</c:v>
                </c:pt>
                <c:pt idx="945">
                  <c:v>0.80262947025200171</c:v>
                </c:pt>
                <c:pt idx="946">
                  <c:v>0.80262947025200171</c:v>
                </c:pt>
                <c:pt idx="947">
                  <c:v>1.7348643085846414</c:v>
                </c:pt>
                <c:pt idx="948">
                  <c:v>1.7348643085846414</c:v>
                </c:pt>
                <c:pt idx="949">
                  <c:v>1.7348643085846414</c:v>
                </c:pt>
                <c:pt idx="950">
                  <c:v>1.709754693692775</c:v>
                </c:pt>
                <c:pt idx="951">
                  <c:v>1.7348643085846414</c:v>
                </c:pt>
                <c:pt idx="952">
                  <c:v>1.7348643085846414</c:v>
                </c:pt>
                <c:pt idx="953">
                  <c:v>1.7348643085846414</c:v>
                </c:pt>
                <c:pt idx="954">
                  <c:v>1.7348643085846414</c:v>
                </c:pt>
                <c:pt idx="955">
                  <c:v>1.7348643085846414</c:v>
                </c:pt>
                <c:pt idx="956">
                  <c:v>1.7348643085846414</c:v>
                </c:pt>
                <c:pt idx="957">
                  <c:v>1.7348643085846414</c:v>
                </c:pt>
                <c:pt idx="958">
                  <c:v>1.7348643085846414</c:v>
                </c:pt>
                <c:pt idx="959">
                  <c:v>1.7348643085846414</c:v>
                </c:pt>
                <c:pt idx="960">
                  <c:v>1.7348643085846414</c:v>
                </c:pt>
                <c:pt idx="961">
                  <c:v>1.7348643085846414</c:v>
                </c:pt>
                <c:pt idx="962">
                  <c:v>1.7348643085846414</c:v>
                </c:pt>
                <c:pt idx="963">
                  <c:v>1.7348643085846414</c:v>
                </c:pt>
                <c:pt idx="964">
                  <c:v>1.7348643085846414</c:v>
                </c:pt>
                <c:pt idx="965">
                  <c:v>1.7348643085846414</c:v>
                </c:pt>
                <c:pt idx="966">
                  <c:v>1.7348643085846414</c:v>
                </c:pt>
                <c:pt idx="967">
                  <c:v>1.7348643085846414</c:v>
                </c:pt>
                <c:pt idx="968">
                  <c:v>1.7348643085846414</c:v>
                </c:pt>
                <c:pt idx="969">
                  <c:v>1.7348643085846414</c:v>
                </c:pt>
                <c:pt idx="970">
                  <c:v>1.1686927769013669</c:v>
                </c:pt>
                <c:pt idx="971">
                  <c:v>1.1686927769013669</c:v>
                </c:pt>
                <c:pt idx="972">
                  <c:v>1.1686927769013669</c:v>
                </c:pt>
                <c:pt idx="973">
                  <c:v>1.8364031895218693</c:v>
                </c:pt>
                <c:pt idx="974">
                  <c:v>1.1686927769013669</c:v>
                </c:pt>
                <c:pt idx="975">
                  <c:v>1.1686927769013669</c:v>
                </c:pt>
                <c:pt idx="976">
                  <c:v>1.1686927769013669</c:v>
                </c:pt>
                <c:pt idx="977">
                  <c:v>1.1686927769013669</c:v>
                </c:pt>
                <c:pt idx="978">
                  <c:v>1.1686927769013669</c:v>
                </c:pt>
                <c:pt idx="979">
                  <c:v>1.1686927769013669</c:v>
                </c:pt>
                <c:pt idx="980">
                  <c:v>1.1686927769013669</c:v>
                </c:pt>
                <c:pt idx="981">
                  <c:v>1.1686927769013669</c:v>
                </c:pt>
                <c:pt idx="982">
                  <c:v>1.1686927769013669</c:v>
                </c:pt>
                <c:pt idx="983">
                  <c:v>1.1686927769013669</c:v>
                </c:pt>
                <c:pt idx="984">
                  <c:v>1.1686927769013669</c:v>
                </c:pt>
                <c:pt idx="985">
                  <c:v>2.1204986509437167</c:v>
                </c:pt>
                <c:pt idx="986">
                  <c:v>2.1204986509437167</c:v>
                </c:pt>
                <c:pt idx="987">
                  <c:v>2.1204986509437167</c:v>
                </c:pt>
                <c:pt idx="988">
                  <c:v>1.8152951068836869</c:v>
                </c:pt>
                <c:pt idx="989">
                  <c:v>2.1204986509437167</c:v>
                </c:pt>
                <c:pt idx="990">
                  <c:v>2.1204986509437167</c:v>
                </c:pt>
                <c:pt idx="991">
                  <c:v>2.1204986509437167</c:v>
                </c:pt>
                <c:pt idx="992">
                  <c:v>2.1204986509437167</c:v>
                </c:pt>
                <c:pt idx="993">
                  <c:v>2.1204986509437167</c:v>
                </c:pt>
                <c:pt idx="994">
                  <c:v>2.1204986509437167</c:v>
                </c:pt>
                <c:pt idx="995">
                  <c:v>2.1204986509437167</c:v>
                </c:pt>
                <c:pt idx="996">
                  <c:v>2.1204986509437167</c:v>
                </c:pt>
                <c:pt idx="997">
                  <c:v>2.1204986509437167</c:v>
                </c:pt>
                <c:pt idx="998">
                  <c:v>2.1204986509437167</c:v>
                </c:pt>
                <c:pt idx="999">
                  <c:v>2.1204986509437167</c:v>
                </c:pt>
                <c:pt idx="1000">
                  <c:v>2.1204986509437167</c:v>
                </c:pt>
                <c:pt idx="1001">
                  <c:v>1.7887420821431705</c:v>
                </c:pt>
                <c:pt idx="1002">
                  <c:v>1.7887420821431705</c:v>
                </c:pt>
                <c:pt idx="1003">
                  <c:v>1.7887420821431705</c:v>
                </c:pt>
                <c:pt idx="1004">
                  <c:v>1.6717601449440467</c:v>
                </c:pt>
                <c:pt idx="1005">
                  <c:v>1.7887420821431705</c:v>
                </c:pt>
                <c:pt idx="1006">
                  <c:v>1.7887420821431705</c:v>
                </c:pt>
                <c:pt idx="1007">
                  <c:v>1.7887420821431705</c:v>
                </c:pt>
                <c:pt idx="1008">
                  <c:v>1.7887420821431705</c:v>
                </c:pt>
                <c:pt idx="1009">
                  <c:v>1.7887420821431705</c:v>
                </c:pt>
                <c:pt idx="1010">
                  <c:v>1.7887420821431705</c:v>
                </c:pt>
                <c:pt idx="1011">
                  <c:v>1.7887420821431705</c:v>
                </c:pt>
                <c:pt idx="1012">
                  <c:v>1.7887420821431705</c:v>
                </c:pt>
                <c:pt idx="1013">
                  <c:v>1.7887420821431705</c:v>
                </c:pt>
                <c:pt idx="1014">
                  <c:v>1.7887420821431705</c:v>
                </c:pt>
                <c:pt idx="1015">
                  <c:v>1.7887420821431705</c:v>
                </c:pt>
                <c:pt idx="1016">
                  <c:v>1.7887420821431705</c:v>
                </c:pt>
                <c:pt idx="1017">
                  <c:v>1.7887420821431705</c:v>
                </c:pt>
                <c:pt idx="1018">
                  <c:v>1.7887420821431705</c:v>
                </c:pt>
                <c:pt idx="1019">
                  <c:v>1.7887420821431705</c:v>
                </c:pt>
                <c:pt idx="1020">
                  <c:v>1.7887420821431705</c:v>
                </c:pt>
                <c:pt idx="1021">
                  <c:v>1.7887420821431705</c:v>
                </c:pt>
                <c:pt idx="1022">
                  <c:v>1.7887420821431705</c:v>
                </c:pt>
                <c:pt idx="1023">
                  <c:v>1.7887420821431705</c:v>
                </c:pt>
                <c:pt idx="1024">
                  <c:v>1.821068746278288</c:v>
                </c:pt>
                <c:pt idx="1025">
                  <c:v>1.821068746278288</c:v>
                </c:pt>
                <c:pt idx="1026">
                  <c:v>1.821068746278288</c:v>
                </c:pt>
                <c:pt idx="1027">
                  <c:v>2.0854785646524214</c:v>
                </c:pt>
                <c:pt idx="1028">
                  <c:v>1.821068746278288</c:v>
                </c:pt>
                <c:pt idx="1029">
                  <c:v>1.821068746278288</c:v>
                </c:pt>
                <c:pt idx="1030">
                  <c:v>1.821068746278288</c:v>
                </c:pt>
                <c:pt idx="1031">
                  <c:v>1.821068746278288</c:v>
                </c:pt>
                <c:pt idx="1032">
                  <c:v>1.821068746278288</c:v>
                </c:pt>
                <c:pt idx="1033">
                  <c:v>1.821068746278288</c:v>
                </c:pt>
                <c:pt idx="1034">
                  <c:v>1.821068746278288</c:v>
                </c:pt>
                <c:pt idx="1035">
                  <c:v>1.821068746278288</c:v>
                </c:pt>
                <c:pt idx="1036">
                  <c:v>1.821068746278288</c:v>
                </c:pt>
                <c:pt idx="1037">
                  <c:v>1.821068746278288</c:v>
                </c:pt>
                <c:pt idx="1038">
                  <c:v>1.821068746278288</c:v>
                </c:pt>
                <c:pt idx="1039">
                  <c:v>1.821068746278288</c:v>
                </c:pt>
                <c:pt idx="1040">
                  <c:v>1.821068746278288</c:v>
                </c:pt>
                <c:pt idx="1041">
                  <c:v>1.821068746278288</c:v>
                </c:pt>
                <c:pt idx="1042">
                  <c:v>1.821068746278288</c:v>
                </c:pt>
                <c:pt idx="1043">
                  <c:v>1.821068746278288</c:v>
                </c:pt>
                <c:pt idx="1044">
                  <c:v>1.821068746278288</c:v>
                </c:pt>
                <c:pt idx="1045">
                  <c:v>1.7941298594990234</c:v>
                </c:pt>
                <c:pt idx="1046">
                  <c:v>1.7941298594990234</c:v>
                </c:pt>
                <c:pt idx="1047">
                  <c:v>1.7941298594990234</c:v>
                </c:pt>
                <c:pt idx="1048">
                  <c:v>1.9883813845167826</c:v>
                </c:pt>
                <c:pt idx="1049">
                  <c:v>1.7941298594990234</c:v>
                </c:pt>
                <c:pt idx="1050">
                  <c:v>1.7941298594990234</c:v>
                </c:pt>
                <c:pt idx="1051">
                  <c:v>1.7941298594990234</c:v>
                </c:pt>
                <c:pt idx="1052">
                  <c:v>1.7941298594990234</c:v>
                </c:pt>
                <c:pt idx="1053">
                  <c:v>1.7941298594990234</c:v>
                </c:pt>
                <c:pt idx="1054">
                  <c:v>1.7941298594990234</c:v>
                </c:pt>
                <c:pt idx="1055">
                  <c:v>1.7941298594990234</c:v>
                </c:pt>
                <c:pt idx="1056">
                  <c:v>1.7941298594990234</c:v>
                </c:pt>
                <c:pt idx="1057">
                  <c:v>1.7941298594990234</c:v>
                </c:pt>
                <c:pt idx="1058">
                  <c:v>1.7941298594990234</c:v>
                </c:pt>
                <c:pt idx="1059">
                  <c:v>1.7941298594990234</c:v>
                </c:pt>
                <c:pt idx="1060">
                  <c:v>1.7941298594990234</c:v>
                </c:pt>
                <c:pt idx="1061">
                  <c:v>1.7941298594990234</c:v>
                </c:pt>
                <c:pt idx="1062">
                  <c:v>1.7941298594990234</c:v>
                </c:pt>
                <c:pt idx="1063">
                  <c:v>1.7941298594990234</c:v>
                </c:pt>
                <c:pt idx="1064">
                  <c:v>1.7941298594990234</c:v>
                </c:pt>
                <c:pt idx="1065">
                  <c:v>1.7941298594990234</c:v>
                </c:pt>
                <c:pt idx="1066">
                  <c:v>1.3914398594235495</c:v>
                </c:pt>
                <c:pt idx="1067">
                  <c:v>1.3914398594235495</c:v>
                </c:pt>
                <c:pt idx="1068">
                  <c:v>1.3914398594235495</c:v>
                </c:pt>
                <c:pt idx="1069">
                  <c:v>1.9841597679891461</c:v>
                </c:pt>
                <c:pt idx="1070">
                  <c:v>1.3914398594235495</c:v>
                </c:pt>
                <c:pt idx="1071">
                  <c:v>1.3914398594235495</c:v>
                </c:pt>
                <c:pt idx="1072">
                  <c:v>1.3914398594235495</c:v>
                </c:pt>
                <c:pt idx="1073">
                  <c:v>1.3914398594235495</c:v>
                </c:pt>
                <c:pt idx="1074">
                  <c:v>1.3914398594235495</c:v>
                </c:pt>
                <c:pt idx="1075">
                  <c:v>1.3914398594235495</c:v>
                </c:pt>
                <c:pt idx="1076">
                  <c:v>1.3914398594235495</c:v>
                </c:pt>
                <c:pt idx="1077">
                  <c:v>1.3914398594235495</c:v>
                </c:pt>
                <c:pt idx="1078">
                  <c:v>1.3914398594235495</c:v>
                </c:pt>
                <c:pt idx="1079">
                  <c:v>1.3914398594235495</c:v>
                </c:pt>
                <c:pt idx="1080">
                  <c:v>1.3914398594235495</c:v>
                </c:pt>
                <c:pt idx="1081">
                  <c:v>1.3914398594235495</c:v>
                </c:pt>
                <c:pt idx="1082">
                  <c:v>1.3914398594235495</c:v>
                </c:pt>
                <c:pt idx="1083">
                  <c:v>1.3914398594235495</c:v>
                </c:pt>
                <c:pt idx="1084">
                  <c:v>1.3914398594235495</c:v>
                </c:pt>
                <c:pt idx="1085">
                  <c:v>1.3914398594235495</c:v>
                </c:pt>
                <c:pt idx="1086">
                  <c:v>1.3914398594235495</c:v>
                </c:pt>
                <c:pt idx="1087">
                  <c:v>1.7844983107710761</c:v>
                </c:pt>
                <c:pt idx="1088">
                  <c:v>1.7844983107710761</c:v>
                </c:pt>
                <c:pt idx="1089">
                  <c:v>1.7844983107710761</c:v>
                </c:pt>
                <c:pt idx="1090">
                  <c:v>1.3720253714818564</c:v>
                </c:pt>
                <c:pt idx="1091">
                  <c:v>1.7844983107710761</c:v>
                </c:pt>
                <c:pt idx="1092">
                  <c:v>1.7844983107710761</c:v>
                </c:pt>
                <c:pt idx="1093">
                  <c:v>1.7844983107710761</c:v>
                </c:pt>
                <c:pt idx="1094">
                  <c:v>1.7844983107710761</c:v>
                </c:pt>
                <c:pt idx="1095">
                  <c:v>1.7844983107710761</c:v>
                </c:pt>
                <c:pt idx="1096">
                  <c:v>1.7844983107710761</c:v>
                </c:pt>
                <c:pt idx="1097">
                  <c:v>1.7844983107710761</c:v>
                </c:pt>
                <c:pt idx="1098">
                  <c:v>1.7844983107710761</c:v>
                </c:pt>
                <c:pt idx="1099">
                  <c:v>1.7844983107710761</c:v>
                </c:pt>
                <c:pt idx="1100">
                  <c:v>1.7844983107710761</c:v>
                </c:pt>
                <c:pt idx="1101">
                  <c:v>1.7844983107710761</c:v>
                </c:pt>
                <c:pt idx="1102">
                  <c:v>1.7844983107710761</c:v>
                </c:pt>
                <c:pt idx="1103">
                  <c:v>1.7844983107710761</c:v>
                </c:pt>
                <c:pt idx="1104">
                  <c:v>1.7844983107710761</c:v>
                </c:pt>
                <c:pt idx="1105">
                  <c:v>1.7844983107710761</c:v>
                </c:pt>
                <c:pt idx="1106">
                  <c:v>1.7844983107710761</c:v>
                </c:pt>
                <c:pt idx="1107">
                  <c:v>1.7844983107710761</c:v>
                </c:pt>
                <c:pt idx="1108">
                  <c:v>1.7294765312287883</c:v>
                </c:pt>
                <c:pt idx="1109">
                  <c:v>1.7294765312287883</c:v>
                </c:pt>
                <c:pt idx="1110">
                  <c:v>1.7294765312287883</c:v>
                </c:pt>
                <c:pt idx="1111">
                  <c:v>0.82880217036891468</c:v>
                </c:pt>
                <c:pt idx="1112">
                  <c:v>1.7294765312287883</c:v>
                </c:pt>
                <c:pt idx="1113">
                  <c:v>1.7294765312287883</c:v>
                </c:pt>
                <c:pt idx="1114">
                  <c:v>1.7294765312287883</c:v>
                </c:pt>
                <c:pt idx="1115">
                  <c:v>1.7294765312287883</c:v>
                </c:pt>
                <c:pt idx="1116">
                  <c:v>1.7294765312287883</c:v>
                </c:pt>
                <c:pt idx="1117">
                  <c:v>1.7294765312287883</c:v>
                </c:pt>
                <c:pt idx="1118">
                  <c:v>1.7294765312287883</c:v>
                </c:pt>
                <c:pt idx="1119">
                  <c:v>1.7294765312287883</c:v>
                </c:pt>
                <c:pt idx="1120">
                  <c:v>1.7294765312287883</c:v>
                </c:pt>
                <c:pt idx="1121">
                  <c:v>1.7294765312287883</c:v>
                </c:pt>
                <c:pt idx="1122">
                  <c:v>1.7294765312287883</c:v>
                </c:pt>
                <c:pt idx="1123">
                  <c:v>1.7294765312287883</c:v>
                </c:pt>
                <c:pt idx="1124">
                  <c:v>1.7294765312287883</c:v>
                </c:pt>
                <c:pt idx="1125">
                  <c:v>1.7294765312287883</c:v>
                </c:pt>
                <c:pt idx="1126">
                  <c:v>1.7294765312287883</c:v>
                </c:pt>
                <c:pt idx="1127">
                  <c:v>1.7294765312287883</c:v>
                </c:pt>
                <c:pt idx="1128">
                  <c:v>1.5956060564862917</c:v>
                </c:pt>
                <c:pt idx="1129">
                  <c:v>1.5956060564862917</c:v>
                </c:pt>
                <c:pt idx="1130">
                  <c:v>1.5956060564862917</c:v>
                </c:pt>
                <c:pt idx="1131">
                  <c:v>0.80262947025200171</c:v>
                </c:pt>
                <c:pt idx="1132">
                  <c:v>1.5956060564862917</c:v>
                </c:pt>
                <c:pt idx="1133">
                  <c:v>1.5956060564862917</c:v>
                </c:pt>
                <c:pt idx="1134">
                  <c:v>1.5956060564862917</c:v>
                </c:pt>
                <c:pt idx="1135">
                  <c:v>1.5956060564862917</c:v>
                </c:pt>
                <c:pt idx="1136">
                  <c:v>1.5956060564862917</c:v>
                </c:pt>
                <c:pt idx="1137">
                  <c:v>1.5956060564862917</c:v>
                </c:pt>
                <c:pt idx="1138">
                  <c:v>1.5956060564862917</c:v>
                </c:pt>
                <c:pt idx="1139">
                  <c:v>1.5956060564862917</c:v>
                </c:pt>
                <c:pt idx="1140">
                  <c:v>1.5956060564862917</c:v>
                </c:pt>
                <c:pt idx="1141">
                  <c:v>1.5956060564862917</c:v>
                </c:pt>
                <c:pt idx="1142">
                  <c:v>1.5956060564862917</c:v>
                </c:pt>
                <c:pt idx="1143">
                  <c:v>1.5956060564862917</c:v>
                </c:pt>
                <c:pt idx="1144">
                  <c:v>1.5956060564862917</c:v>
                </c:pt>
                <c:pt idx="1145">
                  <c:v>1.5956060564862917</c:v>
                </c:pt>
                <c:pt idx="1146">
                  <c:v>1.5956060564862917</c:v>
                </c:pt>
                <c:pt idx="1147">
                  <c:v>1.5956060564862917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B-469E-89B0-7793405A7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312048"/>
        <c:axId val="358313032"/>
      </c:scatterChart>
      <c:valAx>
        <c:axId val="35831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313032"/>
        <c:crosses val="autoZero"/>
        <c:crossBetween val="midCat"/>
      </c:valAx>
      <c:valAx>
        <c:axId val="3583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31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203200</xdr:colOff>
      <xdr:row>1112</xdr:row>
      <xdr:rowOff>69855</xdr:rowOff>
    </xdr:from>
    <xdr:to>
      <xdr:col>26</xdr:col>
      <xdr:colOff>508000</xdr:colOff>
      <xdr:row>1127</xdr:row>
      <xdr:rowOff>50805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e%20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bagens (3)"/>
    </sheetNames>
    <sheetDataSet>
      <sheetData sheetId="0">
        <row r="1">
          <cell r="F1" t="str">
            <v>IM (Teste)</v>
          </cell>
        </row>
        <row r="2">
          <cell r="F2">
            <v>4.270824468713335</v>
          </cell>
        </row>
        <row r="3">
          <cell r="F3">
            <v>4.270824468713335</v>
          </cell>
        </row>
        <row r="4">
          <cell r="F4">
            <v>4.270824468713335</v>
          </cell>
        </row>
        <row r="5">
          <cell r="F5">
            <v>3.4398003829538673</v>
          </cell>
        </row>
        <row r="6">
          <cell r="F6">
            <v>4.270824468713335</v>
          </cell>
        </row>
        <row r="7">
          <cell r="F7">
            <v>4.270824468713335</v>
          </cell>
        </row>
        <row r="8">
          <cell r="F8">
            <v>4.270824468713335</v>
          </cell>
        </row>
        <row r="9">
          <cell r="F9">
            <v>4.270824468713335</v>
          </cell>
        </row>
        <row r="10">
          <cell r="F10">
            <v>4.270824468713335</v>
          </cell>
        </row>
        <row r="11">
          <cell r="F11">
            <v>4.270824468713335</v>
          </cell>
        </row>
        <row r="12">
          <cell r="F12">
            <v>4.270824468713335</v>
          </cell>
        </row>
        <row r="13">
          <cell r="F13">
            <v>4.270824468713335</v>
          </cell>
        </row>
        <row r="14">
          <cell r="F14">
            <v>4.270824468713335</v>
          </cell>
        </row>
        <row r="15">
          <cell r="F15">
            <v>4.270824468713335</v>
          </cell>
        </row>
        <row r="16">
          <cell r="F16">
            <v>4.270824468713335</v>
          </cell>
        </row>
        <row r="17">
          <cell r="F17">
            <v>4.270824468713335</v>
          </cell>
        </row>
        <row r="18">
          <cell r="F18">
            <v>4.270824468713335</v>
          </cell>
        </row>
        <row r="19">
          <cell r="F19">
            <v>4.270824468713335</v>
          </cell>
        </row>
        <row r="20">
          <cell r="F20">
            <v>4.270824468713335</v>
          </cell>
        </row>
        <row r="21">
          <cell r="F21">
            <v>4.270824468713335</v>
          </cell>
        </row>
        <row r="22">
          <cell r="F22">
            <v>3.4398003829538673</v>
          </cell>
        </row>
        <row r="23">
          <cell r="F23">
            <v>3.4398003829538673</v>
          </cell>
        </row>
        <row r="24">
          <cell r="F24">
            <v>3.4398003829538673</v>
          </cell>
        </row>
        <row r="25">
          <cell r="F25">
            <v>1.5538349894279828</v>
          </cell>
        </row>
        <row r="26">
          <cell r="F26">
            <v>3.4398003829538673</v>
          </cell>
        </row>
        <row r="27">
          <cell r="F27">
            <v>3.4398003829538673</v>
          </cell>
        </row>
        <row r="28">
          <cell r="F28">
            <v>3.4398003829538673</v>
          </cell>
        </row>
        <row r="29">
          <cell r="F29">
            <v>3.4398003829538673</v>
          </cell>
        </row>
        <row r="30">
          <cell r="F30">
            <v>3.4398003829538673</v>
          </cell>
        </row>
        <row r="31">
          <cell r="F31">
            <v>3.4398003829538673</v>
          </cell>
        </row>
        <row r="32">
          <cell r="F32">
            <v>3.4398003829538673</v>
          </cell>
        </row>
        <row r="33">
          <cell r="F33">
            <v>3.4398003829538673</v>
          </cell>
        </row>
        <row r="34">
          <cell r="F34">
            <v>3.4398003829538673</v>
          </cell>
        </row>
        <row r="35">
          <cell r="F35">
            <v>3.4398003829538673</v>
          </cell>
        </row>
        <row r="36">
          <cell r="F36">
            <v>3.4398003829538673</v>
          </cell>
        </row>
        <row r="37">
          <cell r="F37">
            <v>3.4398003829538673</v>
          </cell>
        </row>
        <row r="38">
          <cell r="F38">
            <v>3.4398003829538673</v>
          </cell>
        </row>
        <row r="39">
          <cell r="F39">
            <v>3.4398003829538673</v>
          </cell>
        </row>
        <row r="40">
          <cell r="F40">
            <v>3.4398003829538673</v>
          </cell>
        </row>
        <row r="41">
          <cell r="F41">
            <v>3.4398003829538673</v>
          </cell>
        </row>
        <row r="42">
          <cell r="F42">
            <v>3.4398003829538673</v>
          </cell>
        </row>
        <row r="43">
          <cell r="F43">
            <v>1.5059404150749021</v>
          </cell>
        </row>
        <row r="44">
          <cell r="F44">
            <v>1.5059404150749021</v>
          </cell>
        </row>
        <row r="45">
          <cell r="F45">
            <v>1.5059404150749021</v>
          </cell>
        </row>
        <row r="46">
          <cell r="F46">
            <v>1.6960723116225003</v>
          </cell>
        </row>
        <row r="47">
          <cell r="F47">
            <v>1.5059404150749021</v>
          </cell>
        </row>
        <row r="48">
          <cell r="F48">
            <v>1.5059404150749021</v>
          </cell>
        </row>
        <row r="49">
          <cell r="F49">
            <v>1.5059404150749021</v>
          </cell>
        </row>
        <row r="50">
          <cell r="F50">
            <v>1.5059404150749021</v>
          </cell>
        </row>
        <row r="51">
          <cell r="F51">
            <v>1.5059404150749021</v>
          </cell>
        </row>
        <row r="52">
          <cell r="F52">
            <v>1.5059404150749021</v>
          </cell>
        </row>
        <row r="53">
          <cell r="F53">
            <v>1.5059404150749021</v>
          </cell>
        </row>
        <row r="54">
          <cell r="F54">
            <v>1.5059404150749021</v>
          </cell>
        </row>
        <row r="55">
          <cell r="F55">
            <v>1.5059404150749021</v>
          </cell>
        </row>
        <row r="56">
          <cell r="F56">
            <v>1.5059404150749021</v>
          </cell>
        </row>
        <row r="57">
          <cell r="F57">
            <v>1.5059404150749021</v>
          </cell>
        </row>
        <row r="58">
          <cell r="F58">
            <v>1.5059404150749021</v>
          </cell>
        </row>
        <row r="59">
          <cell r="F59">
            <v>1.5059404150749021</v>
          </cell>
        </row>
        <row r="60">
          <cell r="F60">
            <v>1.5059404150749021</v>
          </cell>
        </row>
        <row r="61">
          <cell r="F61">
            <v>1.5059404150749021</v>
          </cell>
        </row>
        <row r="62">
          <cell r="F62">
            <v>1.5059404150749021</v>
          </cell>
        </row>
        <row r="63">
          <cell r="F63">
            <v>1.5059404150749021</v>
          </cell>
        </row>
        <row r="64">
          <cell r="F64">
            <v>1.6429333547719018</v>
          </cell>
        </row>
        <row r="65">
          <cell r="F65">
            <v>1.6429333547719018</v>
          </cell>
        </row>
        <row r="66">
          <cell r="F66">
            <v>1.6429333547719018</v>
          </cell>
        </row>
        <row r="67">
          <cell r="F67">
            <v>1.686374312381965</v>
          </cell>
        </row>
        <row r="68">
          <cell r="F68">
            <v>1.6429333547719018</v>
          </cell>
        </row>
        <row r="69">
          <cell r="F69">
            <v>1.6429333547719018</v>
          </cell>
        </row>
        <row r="70">
          <cell r="F70">
            <v>1.6429333547719018</v>
          </cell>
        </row>
        <row r="71">
          <cell r="F71">
            <v>1.6429333547719018</v>
          </cell>
        </row>
        <row r="72">
          <cell r="F72">
            <v>1.6429333547719018</v>
          </cell>
        </row>
        <row r="73">
          <cell r="F73">
            <v>1.6429333547719018</v>
          </cell>
        </row>
        <row r="74">
          <cell r="F74">
            <v>1.6429333547719018</v>
          </cell>
        </row>
        <row r="75">
          <cell r="F75">
            <v>1.6429333547719018</v>
          </cell>
        </row>
        <row r="76">
          <cell r="F76">
            <v>1.6429333547719018</v>
          </cell>
        </row>
        <row r="77">
          <cell r="F77">
            <v>1.6429333547719018</v>
          </cell>
        </row>
        <row r="78">
          <cell r="F78">
            <v>1.6429333547719018</v>
          </cell>
        </row>
        <row r="79">
          <cell r="F79">
            <v>1.6429333547719018</v>
          </cell>
        </row>
        <row r="80">
          <cell r="F80">
            <v>1.6429333547719018</v>
          </cell>
        </row>
        <row r="81">
          <cell r="F81">
            <v>1.6429333547719018</v>
          </cell>
        </row>
        <row r="82">
          <cell r="F82">
            <v>1.6429333547719018</v>
          </cell>
        </row>
        <row r="83">
          <cell r="F83">
            <v>1.6429333547719018</v>
          </cell>
        </row>
        <row r="84">
          <cell r="F84">
            <v>1.5539333481995976</v>
          </cell>
        </row>
        <row r="85">
          <cell r="F85">
            <v>1.5539333481995976</v>
          </cell>
        </row>
        <row r="86">
          <cell r="F86">
            <v>1.5539333481995976</v>
          </cell>
        </row>
        <row r="87">
          <cell r="F87">
            <v>1.6906845342666472</v>
          </cell>
        </row>
        <row r="88">
          <cell r="F88">
            <v>1.5539333481995976</v>
          </cell>
        </row>
        <row r="89">
          <cell r="F89">
            <v>1.5539333481995976</v>
          </cell>
        </row>
        <row r="90">
          <cell r="F90">
            <v>1.5539333481995976</v>
          </cell>
        </row>
        <row r="91">
          <cell r="F91">
            <v>1.5539333481995976</v>
          </cell>
        </row>
        <row r="92">
          <cell r="F92">
            <v>1.5539333481995976</v>
          </cell>
        </row>
        <row r="93">
          <cell r="F93">
            <v>1.5539333481995976</v>
          </cell>
        </row>
        <row r="94">
          <cell r="F94">
            <v>1.5539333481995976</v>
          </cell>
        </row>
        <row r="95">
          <cell r="F95">
            <v>1.5539333481995976</v>
          </cell>
        </row>
        <row r="96">
          <cell r="F96">
            <v>1.5539333481995976</v>
          </cell>
        </row>
        <row r="97">
          <cell r="F97">
            <v>1.5539333481995976</v>
          </cell>
        </row>
        <row r="98">
          <cell r="F98">
            <v>1.5539333481995976</v>
          </cell>
        </row>
        <row r="99">
          <cell r="F99">
            <v>1.5539333481995976</v>
          </cell>
        </row>
        <row r="100">
          <cell r="F100">
            <v>1.5539333481995976</v>
          </cell>
        </row>
        <row r="101">
          <cell r="F101">
            <v>1.5539333481995976</v>
          </cell>
        </row>
        <row r="102">
          <cell r="F102">
            <v>1.5539333481995976</v>
          </cell>
        </row>
        <row r="103">
          <cell r="F103">
            <v>1.5539333481995976</v>
          </cell>
        </row>
        <row r="104">
          <cell r="F104">
            <v>1.5539333481995976</v>
          </cell>
        </row>
        <row r="105">
          <cell r="F105">
            <v>1.5539333481995976</v>
          </cell>
        </row>
        <row r="106">
          <cell r="F106">
            <v>1.5759841553109442</v>
          </cell>
        </row>
        <row r="107">
          <cell r="F107">
            <v>1.5759841553109442</v>
          </cell>
        </row>
        <row r="108">
          <cell r="F108">
            <v>1.5759841553109442</v>
          </cell>
        </row>
        <row r="109">
          <cell r="F109">
            <v>1.6809865350261119</v>
          </cell>
        </row>
        <row r="110">
          <cell r="F110">
            <v>1.5759841553109442</v>
          </cell>
        </row>
        <row r="111">
          <cell r="F111">
            <v>1.5759841553109442</v>
          </cell>
        </row>
        <row r="112">
          <cell r="F112">
            <v>1.5759841553109442</v>
          </cell>
        </row>
        <row r="113">
          <cell r="F113">
            <v>1.5759841553109442</v>
          </cell>
        </row>
        <row r="114">
          <cell r="F114">
            <v>1.5759841553109442</v>
          </cell>
        </row>
        <row r="115">
          <cell r="F115">
            <v>1.5759841553109442</v>
          </cell>
        </row>
        <row r="116">
          <cell r="F116">
            <v>1.5759841553109442</v>
          </cell>
        </row>
        <row r="117">
          <cell r="F117">
            <v>1.5759841553109442</v>
          </cell>
        </row>
        <row r="118">
          <cell r="F118">
            <v>1.5759841553109442</v>
          </cell>
        </row>
        <row r="119">
          <cell r="F119">
            <v>1.5759841553109442</v>
          </cell>
        </row>
        <row r="120">
          <cell r="F120">
            <v>1.5759841553109442</v>
          </cell>
        </row>
        <row r="121">
          <cell r="F121">
            <v>1.5759841553109442</v>
          </cell>
        </row>
        <row r="122">
          <cell r="F122">
            <v>1.5759841553109442</v>
          </cell>
        </row>
        <row r="123">
          <cell r="F123">
            <v>1.5759841553109442</v>
          </cell>
        </row>
        <row r="124">
          <cell r="F124">
            <v>1.5759841553109442</v>
          </cell>
        </row>
        <row r="125">
          <cell r="F125">
            <v>1.5759841553109442</v>
          </cell>
        </row>
        <row r="126">
          <cell r="F126">
            <v>1.5574558695944969</v>
          </cell>
        </row>
        <row r="127">
          <cell r="F127">
            <v>1.5574558695944969</v>
          </cell>
        </row>
        <row r="128">
          <cell r="F128">
            <v>1.5574558695944969</v>
          </cell>
        </row>
        <row r="129">
          <cell r="F129">
            <v>1.7348643085846414</v>
          </cell>
        </row>
        <row r="130">
          <cell r="F130">
            <v>1.5574558695944969</v>
          </cell>
        </row>
        <row r="131">
          <cell r="F131">
            <v>1.5574558695944969</v>
          </cell>
        </row>
        <row r="132">
          <cell r="F132">
            <v>1.5574558695944969</v>
          </cell>
        </row>
        <row r="133">
          <cell r="F133">
            <v>1.5574558695944969</v>
          </cell>
        </row>
        <row r="134">
          <cell r="F134">
            <v>1.5574558695944969</v>
          </cell>
        </row>
        <row r="135">
          <cell r="F135">
            <v>1.5574558695944969</v>
          </cell>
        </row>
        <row r="136">
          <cell r="F136">
            <v>1.5574558695944969</v>
          </cell>
        </row>
        <row r="137">
          <cell r="F137">
            <v>1.5574558695944969</v>
          </cell>
        </row>
        <row r="138">
          <cell r="F138">
            <v>1.5574558695944969</v>
          </cell>
        </row>
        <row r="139">
          <cell r="F139">
            <v>1.5574558695944969</v>
          </cell>
        </row>
        <row r="140">
          <cell r="F140">
            <v>1.5574558695944969</v>
          </cell>
        </row>
        <row r="141">
          <cell r="F141">
            <v>1.5574558695944969</v>
          </cell>
        </row>
        <row r="142">
          <cell r="F142">
            <v>1.5574558695944969</v>
          </cell>
        </row>
        <row r="143">
          <cell r="F143">
            <v>1.5574558695944969</v>
          </cell>
        </row>
        <row r="144">
          <cell r="F144">
            <v>1.5574558695944969</v>
          </cell>
        </row>
        <row r="145">
          <cell r="F145">
            <v>1.5574558695944969</v>
          </cell>
        </row>
        <row r="146">
          <cell r="F146">
            <v>2.0380845350892649</v>
          </cell>
        </row>
        <row r="147">
          <cell r="F147">
            <v>2.0380845350892649</v>
          </cell>
        </row>
        <row r="148">
          <cell r="F148">
            <v>2.0380845350892649</v>
          </cell>
        </row>
        <row r="149">
          <cell r="F149">
            <v>1.7887420821431705</v>
          </cell>
        </row>
        <row r="150">
          <cell r="F150">
            <v>2.0380845350892649</v>
          </cell>
        </row>
        <row r="151">
          <cell r="F151">
            <v>2.0380845350892649</v>
          </cell>
        </row>
        <row r="152">
          <cell r="F152">
            <v>2.0380845350892649</v>
          </cell>
        </row>
        <row r="153">
          <cell r="F153">
            <v>2.0380845350892649</v>
          </cell>
        </row>
        <row r="154">
          <cell r="F154">
            <v>2.0380845350892649</v>
          </cell>
        </row>
        <row r="155">
          <cell r="F155">
            <v>2.0380845350892649</v>
          </cell>
        </row>
        <row r="156">
          <cell r="F156">
            <v>2.0380845350892649</v>
          </cell>
        </row>
        <row r="157">
          <cell r="F157">
            <v>2.0380845350892649</v>
          </cell>
        </row>
        <row r="158">
          <cell r="F158">
            <v>2.0380845350892649</v>
          </cell>
        </row>
        <row r="159">
          <cell r="F159">
            <v>2.0380845350892649</v>
          </cell>
        </row>
        <row r="160">
          <cell r="F160">
            <v>2.0380845350892649</v>
          </cell>
        </row>
        <row r="161">
          <cell r="F161">
            <v>2.0380845350892649</v>
          </cell>
        </row>
        <row r="162">
          <cell r="F162">
            <v>2.0380845350892649</v>
          </cell>
        </row>
        <row r="163">
          <cell r="F163">
            <v>2.0380845350892649</v>
          </cell>
        </row>
        <row r="164">
          <cell r="F164">
            <v>2.0380845350892649</v>
          </cell>
        </row>
        <row r="165">
          <cell r="F165">
            <v>2.0380845350892649</v>
          </cell>
        </row>
        <row r="166">
          <cell r="F166">
            <v>1.2257654541307343</v>
          </cell>
        </row>
        <row r="167">
          <cell r="F167">
            <v>1.2257654541307343</v>
          </cell>
        </row>
        <row r="168">
          <cell r="F168">
            <v>1.2257654541307343</v>
          </cell>
        </row>
        <row r="169">
          <cell r="F169">
            <v>1.821068746278288</v>
          </cell>
        </row>
        <row r="170">
          <cell r="F170">
            <v>1.2257654541307343</v>
          </cell>
        </row>
        <row r="171">
          <cell r="F171">
            <v>1.2257654541307343</v>
          </cell>
        </row>
        <row r="172">
          <cell r="F172">
            <v>1.2257654541307343</v>
          </cell>
        </row>
        <row r="173">
          <cell r="F173">
            <v>1.2257654541307343</v>
          </cell>
        </row>
        <row r="174">
          <cell r="F174">
            <v>1.2257654541307343</v>
          </cell>
        </row>
        <row r="175">
          <cell r="F175">
            <v>1.2257654541307343</v>
          </cell>
        </row>
        <row r="176">
          <cell r="F176">
            <v>1.2257654541307343</v>
          </cell>
        </row>
        <row r="177">
          <cell r="F177">
            <v>1.2257654541307343</v>
          </cell>
        </row>
        <row r="178">
          <cell r="F178">
            <v>1.2257654541307343</v>
          </cell>
        </row>
        <row r="179">
          <cell r="F179">
            <v>1.2257654541307343</v>
          </cell>
        </row>
        <row r="180">
          <cell r="F180">
            <v>1.2257654541307343</v>
          </cell>
        </row>
        <row r="181">
          <cell r="F181">
            <v>2.0687953400528349</v>
          </cell>
        </row>
        <row r="182">
          <cell r="F182">
            <v>2.0687953400528349</v>
          </cell>
        </row>
        <row r="183">
          <cell r="F183">
            <v>2.0687953400528349</v>
          </cell>
        </row>
        <row r="184">
          <cell r="F184">
            <v>1.7941298594990234</v>
          </cell>
        </row>
        <row r="185">
          <cell r="F185">
            <v>2.0687953400528349</v>
          </cell>
        </row>
        <row r="186">
          <cell r="F186">
            <v>2.0687953400528349</v>
          </cell>
        </row>
        <row r="187">
          <cell r="F187">
            <v>2.0687953400528349</v>
          </cell>
        </row>
        <row r="188">
          <cell r="F188">
            <v>2.0687953400528349</v>
          </cell>
        </row>
        <row r="189">
          <cell r="F189">
            <v>2.0687953400528349</v>
          </cell>
        </row>
        <row r="190">
          <cell r="F190">
            <v>2.0687953400528349</v>
          </cell>
        </row>
        <row r="191">
          <cell r="F191">
            <v>2.0687953400528349</v>
          </cell>
        </row>
        <row r="192">
          <cell r="F192">
            <v>2.0687953400528349</v>
          </cell>
        </row>
        <row r="193">
          <cell r="F193">
            <v>2.0687953400528349</v>
          </cell>
        </row>
        <row r="194">
          <cell r="F194">
            <v>2.0687953400528349</v>
          </cell>
        </row>
        <row r="195">
          <cell r="F195">
            <v>2.0687953400528349</v>
          </cell>
        </row>
        <row r="196">
          <cell r="F196">
            <v>2.0687953400528349</v>
          </cell>
        </row>
        <row r="197">
          <cell r="F197">
            <v>2.0906873542332884</v>
          </cell>
        </row>
        <row r="198">
          <cell r="F198">
            <v>2.0906873542332884</v>
          </cell>
        </row>
        <row r="199">
          <cell r="F199">
            <v>2.0906873542332884</v>
          </cell>
        </row>
        <row r="200">
          <cell r="F200">
            <v>2.0687953400528349</v>
          </cell>
        </row>
        <row r="201">
          <cell r="F201">
            <v>2.0906873542332884</v>
          </cell>
        </row>
        <row r="202">
          <cell r="F202">
            <v>2.0906873542332884</v>
          </cell>
        </row>
        <row r="203">
          <cell r="F203">
            <v>2.0906873542332884</v>
          </cell>
        </row>
        <row r="204">
          <cell r="F204">
            <v>2.0906873542332884</v>
          </cell>
        </row>
        <row r="205">
          <cell r="F205">
            <v>2.0906873542332884</v>
          </cell>
        </row>
        <row r="206">
          <cell r="F206">
            <v>2.0906873542332884</v>
          </cell>
        </row>
        <row r="207">
          <cell r="F207">
            <v>2.0906873542332884</v>
          </cell>
        </row>
        <row r="208">
          <cell r="F208">
            <v>2.0906873542332884</v>
          </cell>
        </row>
        <row r="209">
          <cell r="F209">
            <v>2.0906873542332884</v>
          </cell>
        </row>
        <row r="210">
          <cell r="F210">
            <v>2.0906873542332884</v>
          </cell>
        </row>
        <row r="211">
          <cell r="F211">
            <v>2.0906873542332884</v>
          </cell>
        </row>
        <row r="212">
          <cell r="F212">
            <v>2.0906873542332884</v>
          </cell>
        </row>
        <row r="213">
          <cell r="F213">
            <v>2.0906873542332884</v>
          </cell>
        </row>
        <row r="214">
          <cell r="F214">
            <v>4.2875073767942453</v>
          </cell>
        </row>
        <row r="215">
          <cell r="F215">
            <v>4.2875073767942453</v>
          </cell>
        </row>
        <row r="216">
          <cell r="F216">
            <v>4.2875073767942453</v>
          </cell>
        </row>
        <row r="217">
          <cell r="F217">
            <v>2.0906873542332884</v>
          </cell>
        </row>
        <row r="218">
          <cell r="F218">
            <v>4.2875073767942453</v>
          </cell>
        </row>
        <row r="219">
          <cell r="F219">
            <v>4.2875073767942453</v>
          </cell>
        </row>
        <row r="220">
          <cell r="F220">
            <v>4.2875073767942453</v>
          </cell>
        </row>
        <row r="221">
          <cell r="F221">
            <v>4.2875073767942453</v>
          </cell>
        </row>
        <row r="222">
          <cell r="F222">
            <v>4.2875073767942453</v>
          </cell>
        </row>
        <row r="223">
          <cell r="F223">
            <v>4.2875073767942453</v>
          </cell>
        </row>
        <row r="224">
          <cell r="F224">
            <v>4.2875073767942453</v>
          </cell>
        </row>
        <row r="225">
          <cell r="F225">
            <v>4.2875073767942453</v>
          </cell>
        </row>
        <row r="226">
          <cell r="F226">
            <v>4.2875073767942453</v>
          </cell>
        </row>
        <row r="227">
          <cell r="F227">
            <v>4.2875073767942453</v>
          </cell>
        </row>
        <row r="228">
          <cell r="F228">
            <v>4.2875073767942453</v>
          </cell>
        </row>
        <row r="229">
          <cell r="F229">
            <v>4.2875073767942453</v>
          </cell>
        </row>
        <row r="230">
          <cell r="F230">
            <v>4.2875073767942453</v>
          </cell>
        </row>
        <row r="231">
          <cell r="F231">
            <v>4.2875073767942453</v>
          </cell>
        </row>
        <row r="232">
          <cell r="F232">
            <v>4.2875073767942453</v>
          </cell>
        </row>
        <row r="233">
          <cell r="F233">
            <v>4.2875073767942453</v>
          </cell>
        </row>
        <row r="234">
          <cell r="F234">
            <v>2.1366605840122399</v>
          </cell>
        </row>
        <row r="235">
          <cell r="F235">
            <v>2.1366605840122399</v>
          </cell>
        </row>
        <row r="236">
          <cell r="F236">
            <v>2.1366605840122399</v>
          </cell>
        </row>
        <row r="237">
          <cell r="F237">
            <v>2.1366605840122399</v>
          </cell>
        </row>
        <row r="238">
          <cell r="F238">
            <v>2.1366605840122399</v>
          </cell>
        </row>
        <row r="239">
          <cell r="F239">
            <v>2.1366605840122399</v>
          </cell>
        </row>
        <row r="240">
          <cell r="F240">
            <v>2.1366605840122399</v>
          </cell>
        </row>
        <row r="241">
          <cell r="F241">
            <v>2.1366605840122399</v>
          </cell>
        </row>
        <row r="242">
          <cell r="F242">
            <v>2.1366605840122399</v>
          </cell>
        </row>
        <row r="243">
          <cell r="F243">
            <v>2.1366605840122399</v>
          </cell>
        </row>
        <row r="244">
          <cell r="F244">
            <v>2.1366605840122399</v>
          </cell>
        </row>
        <row r="245">
          <cell r="F245">
            <v>2.1366605840122399</v>
          </cell>
        </row>
        <row r="246">
          <cell r="F246">
            <v>2.1366605840122399</v>
          </cell>
        </row>
        <row r="247">
          <cell r="F247">
            <v>2.1366605840122399</v>
          </cell>
        </row>
        <row r="248">
          <cell r="F248">
            <v>2.1366605840122399</v>
          </cell>
        </row>
        <row r="249">
          <cell r="F249">
            <v>2.1366605840122399</v>
          </cell>
        </row>
        <row r="250">
          <cell r="F250">
            <v>2.1366605840122399</v>
          </cell>
        </row>
        <row r="251">
          <cell r="F251">
            <v>2.1125793684137415</v>
          </cell>
        </row>
        <row r="252">
          <cell r="F252">
            <v>2.1125793684137415</v>
          </cell>
        </row>
        <row r="253">
          <cell r="F253">
            <v>2.1125793684137415</v>
          </cell>
        </row>
        <row r="254">
          <cell r="F254">
            <v>2.1125793684137415</v>
          </cell>
        </row>
        <row r="255">
          <cell r="F255">
            <v>2.1125793684137415</v>
          </cell>
        </row>
        <row r="256">
          <cell r="F256">
            <v>2.1125793684137415</v>
          </cell>
        </row>
        <row r="257">
          <cell r="F257">
            <v>2.1125793684137415</v>
          </cell>
        </row>
        <row r="258">
          <cell r="F258">
            <v>2.1125793684137415</v>
          </cell>
        </row>
        <row r="259">
          <cell r="F259">
            <v>2.1125793684137415</v>
          </cell>
        </row>
        <row r="260">
          <cell r="F260">
            <v>2.1125793684137415</v>
          </cell>
        </row>
        <row r="261">
          <cell r="F261">
            <v>2.1125793684137415</v>
          </cell>
        </row>
        <row r="262">
          <cell r="F262">
            <v>2.1125793684137415</v>
          </cell>
        </row>
        <row r="263">
          <cell r="F263">
            <v>2.1125793684137415</v>
          </cell>
        </row>
        <row r="264">
          <cell r="F264">
            <v>2.1125793684137415</v>
          </cell>
        </row>
        <row r="265">
          <cell r="F265">
            <v>2.1125793684137415</v>
          </cell>
        </row>
        <row r="266">
          <cell r="F266">
            <v>2.1125793684137415</v>
          </cell>
        </row>
        <row r="267">
          <cell r="F267">
            <v>1.7077774808886921</v>
          </cell>
        </row>
        <row r="268">
          <cell r="F268">
            <v>1.7077774808886921</v>
          </cell>
        </row>
        <row r="269">
          <cell r="F269">
            <v>1.7077774808886921</v>
          </cell>
        </row>
        <row r="270">
          <cell r="F270">
            <v>2.1204986509437167</v>
          </cell>
        </row>
        <row r="271">
          <cell r="F271">
            <v>1.7077774808886921</v>
          </cell>
        </row>
        <row r="272">
          <cell r="F272">
            <v>1.7077774808886921</v>
          </cell>
        </row>
        <row r="273">
          <cell r="F273">
            <v>1.7077774808886921</v>
          </cell>
        </row>
        <row r="274">
          <cell r="F274">
            <v>1.7077774808886921</v>
          </cell>
        </row>
        <row r="275">
          <cell r="F275">
            <v>1.7077774808886921</v>
          </cell>
        </row>
        <row r="276">
          <cell r="F276">
            <v>1.7077774808886921</v>
          </cell>
        </row>
        <row r="277">
          <cell r="F277">
            <v>1.7077774808886921</v>
          </cell>
        </row>
        <row r="278">
          <cell r="F278">
            <v>1.7077774808886921</v>
          </cell>
        </row>
        <row r="279">
          <cell r="F279">
            <v>1.7077774808886921</v>
          </cell>
        </row>
        <row r="280">
          <cell r="F280">
            <v>1.7077774808886921</v>
          </cell>
        </row>
        <row r="281">
          <cell r="F281">
            <v>1.7077774808886921</v>
          </cell>
        </row>
        <row r="282">
          <cell r="F282">
            <v>1.7077774808886921</v>
          </cell>
        </row>
        <row r="283">
          <cell r="F283">
            <v>1.7077774808886921</v>
          </cell>
        </row>
        <row r="284">
          <cell r="F284">
            <v>1.7077774808886921</v>
          </cell>
        </row>
        <row r="285">
          <cell r="F285">
            <v>1.7077774808886921</v>
          </cell>
        </row>
        <row r="286">
          <cell r="F286">
            <v>1.7077774808886921</v>
          </cell>
        </row>
        <row r="287">
          <cell r="F287">
            <v>1.7186254322192012</v>
          </cell>
        </row>
        <row r="288">
          <cell r="F288">
            <v>1.7186254322192012</v>
          </cell>
        </row>
        <row r="289">
          <cell r="F289">
            <v>1.7186254322192012</v>
          </cell>
        </row>
        <row r="290">
          <cell r="F290">
            <v>1.5059404150749021</v>
          </cell>
        </row>
        <row r="291">
          <cell r="F291">
            <v>1.7186254322192012</v>
          </cell>
        </row>
        <row r="292">
          <cell r="F292">
            <v>1.7186254322192012</v>
          </cell>
        </row>
        <row r="293">
          <cell r="F293">
            <v>1.7186254322192012</v>
          </cell>
        </row>
        <row r="294">
          <cell r="F294">
            <v>1.7186254322192012</v>
          </cell>
        </row>
        <row r="295">
          <cell r="F295">
            <v>1.7186254322192012</v>
          </cell>
        </row>
        <row r="296">
          <cell r="F296">
            <v>1.7186254322192012</v>
          </cell>
        </row>
        <row r="297">
          <cell r="F297">
            <v>1.7186254322192012</v>
          </cell>
        </row>
        <row r="298">
          <cell r="F298">
            <v>1.7186254322192012</v>
          </cell>
        </row>
        <row r="299">
          <cell r="F299">
            <v>1.7186254322192012</v>
          </cell>
        </row>
        <row r="300">
          <cell r="F300">
            <v>1.7186254322192012</v>
          </cell>
        </row>
        <row r="301">
          <cell r="F301">
            <v>1.7186254322192012</v>
          </cell>
        </row>
        <row r="302">
          <cell r="F302">
            <v>1.7186254322192012</v>
          </cell>
        </row>
        <row r="303">
          <cell r="F303">
            <v>1.7186254322192012</v>
          </cell>
        </row>
        <row r="304">
          <cell r="F304">
            <v>1.7186254322192012</v>
          </cell>
        </row>
        <row r="305">
          <cell r="F305">
            <v>1.7186254322192012</v>
          </cell>
        </row>
        <row r="306">
          <cell r="F306">
            <v>1.6984792368911128</v>
          </cell>
        </row>
        <row r="307">
          <cell r="F307">
            <v>1.6984792368911128</v>
          </cell>
        </row>
        <row r="308">
          <cell r="F308">
            <v>1.6984792368911128</v>
          </cell>
        </row>
        <row r="309">
          <cell r="F309">
            <v>1.5539333481995976</v>
          </cell>
        </row>
        <row r="310">
          <cell r="F310">
            <v>1.6984792368911128</v>
          </cell>
        </row>
        <row r="311">
          <cell r="F311">
            <v>1.6984792368911128</v>
          </cell>
        </row>
        <row r="312">
          <cell r="F312">
            <v>1.6984792368911128</v>
          </cell>
        </row>
        <row r="313">
          <cell r="F313">
            <v>1.6984792368911128</v>
          </cell>
        </row>
        <row r="314">
          <cell r="F314">
            <v>1.6984792368911128</v>
          </cell>
        </row>
        <row r="315">
          <cell r="F315">
            <v>1.6984792368911128</v>
          </cell>
        </row>
        <row r="316">
          <cell r="F316">
            <v>1.6984792368911128</v>
          </cell>
        </row>
        <row r="317">
          <cell r="F317">
            <v>1.6984792368911128</v>
          </cell>
        </row>
        <row r="318">
          <cell r="F318">
            <v>1.6984792368911128</v>
          </cell>
        </row>
        <row r="319">
          <cell r="F319">
            <v>1.6984792368911128</v>
          </cell>
        </row>
        <row r="320">
          <cell r="F320">
            <v>1.6984792368911128</v>
          </cell>
        </row>
        <row r="321">
          <cell r="F321">
            <v>1.6984792368911128</v>
          </cell>
        </row>
        <row r="322">
          <cell r="F322">
            <v>1.6984792368911128</v>
          </cell>
        </row>
        <row r="323">
          <cell r="F323">
            <v>1.6984792368911128</v>
          </cell>
        </row>
        <row r="324">
          <cell r="F324">
            <v>1.6984792368911128</v>
          </cell>
        </row>
        <row r="325">
          <cell r="F325">
            <v>1.6984792368911128</v>
          </cell>
        </row>
        <row r="326">
          <cell r="F326">
            <v>1.6532514613080576</v>
          </cell>
        </row>
        <row r="327">
          <cell r="F327">
            <v>1.6532514613080576</v>
          </cell>
        </row>
        <row r="328">
          <cell r="F328">
            <v>1.6532514613080576</v>
          </cell>
        </row>
        <row r="329">
          <cell r="F329">
            <v>1.5759841553109442</v>
          </cell>
        </row>
        <row r="330">
          <cell r="F330">
            <v>1.6532514613080576</v>
          </cell>
        </row>
        <row r="331">
          <cell r="F331">
            <v>1.6532514613080576</v>
          </cell>
        </row>
        <row r="332">
          <cell r="F332">
            <v>1.6532514613080576</v>
          </cell>
        </row>
        <row r="333">
          <cell r="F333">
            <v>1.6532514613080576</v>
          </cell>
        </row>
        <row r="334">
          <cell r="F334">
            <v>1.6532514613080576</v>
          </cell>
        </row>
        <row r="335">
          <cell r="F335">
            <v>1.6532514613080576</v>
          </cell>
        </row>
        <row r="336">
          <cell r="F336">
            <v>1.6532514613080576</v>
          </cell>
        </row>
        <row r="337">
          <cell r="F337">
            <v>1.6532514613080576</v>
          </cell>
        </row>
        <row r="338">
          <cell r="F338">
            <v>1.6532514613080576</v>
          </cell>
        </row>
        <row r="339">
          <cell r="F339">
            <v>1.6532514613080576</v>
          </cell>
        </row>
        <row r="340">
          <cell r="F340">
            <v>1.6532514613080576</v>
          </cell>
        </row>
        <row r="341">
          <cell r="F341">
            <v>1.6532514613080576</v>
          </cell>
        </row>
        <row r="342">
          <cell r="F342">
            <v>1.6532514613080576</v>
          </cell>
        </row>
        <row r="343">
          <cell r="F343">
            <v>1.6532514613080576</v>
          </cell>
        </row>
        <row r="344">
          <cell r="F344">
            <v>1.6532514613080576</v>
          </cell>
        </row>
        <row r="345">
          <cell r="F345">
            <v>1.6060675557163897</v>
          </cell>
        </row>
        <row r="346">
          <cell r="F346">
            <v>1.6060675557163897</v>
          </cell>
        </row>
        <row r="347">
          <cell r="F347">
            <v>1.6060675557163897</v>
          </cell>
        </row>
        <row r="348">
          <cell r="F348">
            <v>2.0380845350892649</v>
          </cell>
        </row>
        <row r="349">
          <cell r="F349">
            <v>1.6060675557163897</v>
          </cell>
        </row>
        <row r="350">
          <cell r="F350">
            <v>1.6060675557163897</v>
          </cell>
        </row>
        <row r="351">
          <cell r="F351">
            <v>1.6060675557163897</v>
          </cell>
        </row>
        <row r="352">
          <cell r="F352">
            <v>1.6060675557163897</v>
          </cell>
        </row>
        <row r="353">
          <cell r="F353">
            <v>1.6060675557163897</v>
          </cell>
        </row>
        <row r="354">
          <cell r="F354">
            <v>1.6060675557163897</v>
          </cell>
        </row>
        <row r="355">
          <cell r="F355">
            <v>1.6060675557163897</v>
          </cell>
        </row>
        <row r="356">
          <cell r="F356">
            <v>1.6060675557163897</v>
          </cell>
        </row>
        <row r="357">
          <cell r="F357">
            <v>1.6060675557163897</v>
          </cell>
        </row>
        <row r="358">
          <cell r="F358">
            <v>1.6060675557163897</v>
          </cell>
        </row>
        <row r="359">
          <cell r="F359">
            <v>1.6060675557163897</v>
          </cell>
        </row>
        <row r="360">
          <cell r="F360">
            <v>1.6060675557163897</v>
          </cell>
        </row>
        <row r="361">
          <cell r="F361">
            <v>1.6060675557163897</v>
          </cell>
        </row>
        <row r="362">
          <cell r="F362">
            <v>1.6060675557163897</v>
          </cell>
        </row>
        <row r="363">
          <cell r="F363">
            <v>1.6060675557163897</v>
          </cell>
        </row>
        <row r="364">
          <cell r="F364">
            <v>1.6224004461135058</v>
          </cell>
        </row>
        <row r="365">
          <cell r="F365">
            <v>1.6224004461135058</v>
          </cell>
        </row>
        <row r="366">
          <cell r="F366">
            <v>1.6224004461135058</v>
          </cell>
        </row>
        <row r="367">
          <cell r="F367">
            <v>1.6927237223710139</v>
          </cell>
        </row>
        <row r="368">
          <cell r="F368">
            <v>1.6224004461135058</v>
          </cell>
        </row>
        <row r="369">
          <cell r="F369">
            <v>1.6224004461135058</v>
          </cell>
        </row>
        <row r="370">
          <cell r="F370">
            <v>1.6224004461135058</v>
          </cell>
        </row>
        <row r="371">
          <cell r="F371">
            <v>1.6224004461135058</v>
          </cell>
        </row>
        <row r="372">
          <cell r="F372">
            <v>1.6224004461135058</v>
          </cell>
        </row>
        <row r="373">
          <cell r="F373">
            <v>1.6224004461135058</v>
          </cell>
        </row>
        <row r="374">
          <cell r="F374">
            <v>1.6224004461135058</v>
          </cell>
        </row>
        <row r="375">
          <cell r="F375">
            <v>1.6224004461135058</v>
          </cell>
        </row>
        <row r="376">
          <cell r="F376">
            <v>1.6224004461135058</v>
          </cell>
        </row>
        <row r="377">
          <cell r="F377">
            <v>1.6224004461135058</v>
          </cell>
        </row>
        <row r="378">
          <cell r="F378">
            <v>1.6224004461135058</v>
          </cell>
        </row>
        <row r="379">
          <cell r="F379">
            <v>1.6224004461135058</v>
          </cell>
        </row>
        <row r="380">
          <cell r="F380">
            <v>1.6224004461135058</v>
          </cell>
        </row>
        <row r="381">
          <cell r="F381">
            <v>1.6224004461135058</v>
          </cell>
        </row>
        <row r="382">
          <cell r="F382">
            <v>1.6224004461135058</v>
          </cell>
        </row>
        <row r="383">
          <cell r="F383">
            <v>1.709754693692775</v>
          </cell>
        </row>
        <row r="384">
          <cell r="F384">
            <v>1.709754693692775</v>
          </cell>
        </row>
        <row r="385">
          <cell r="F385">
            <v>1.709754693692775</v>
          </cell>
        </row>
        <row r="386">
          <cell r="F386">
            <v>1.6343539388409791</v>
          </cell>
        </row>
        <row r="387">
          <cell r="F387">
            <v>1.709754693692775</v>
          </cell>
        </row>
        <row r="388">
          <cell r="F388">
            <v>1.709754693692775</v>
          </cell>
        </row>
        <row r="389">
          <cell r="F389">
            <v>1.709754693692775</v>
          </cell>
        </row>
        <row r="390">
          <cell r="F390">
            <v>1.709754693692775</v>
          </cell>
        </row>
        <row r="391">
          <cell r="F391">
            <v>1.709754693692775</v>
          </cell>
        </row>
        <row r="392">
          <cell r="F392">
            <v>1.709754693692775</v>
          </cell>
        </row>
        <row r="393">
          <cell r="F393">
            <v>1.709754693692775</v>
          </cell>
        </row>
        <row r="394">
          <cell r="F394">
            <v>1.8364031895218693</v>
          </cell>
        </row>
        <row r="395">
          <cell r="F395">
            <v>1.8364031895218693</v>
          </cell>
        </row>
        <row r="396">
          <cell r="F396">
            <v>1.8364031895218693</v>
          </cell>
        </row>
        <row r="397">
          <cell r="F397">
            <v>1.891180986373133</v>
          </cell>
        </row>
        <row r="398">
          <cell r="F398">
            <v>1.8364031895218693</v>
          </cell>
        </row>
        <row r="399">
          <cell r="F399">
            <v>1.8364031895218693</v>
          </cell>
        </row>
        <row r="400">
          <cell r="F400">
            <v>1.8364031895218693</v>
          </cell>
        </row>
        <row r="401">
          <cell r="F401">
            <v>1.8364031895218693</v>
          </cell>
        </row>
        <row r="402">
          <cell r="F402">
            <v>1.8364031895218693</v>
          </cell>
        </row>
        <row r="403">
          <cell r="F403">
            <v>1.8364031895218693</v>
          </cell>
        </row>
        <row r="404">
          <cell r="F404">
            <v>1.8364031895218693</v>
          </cell>
        </row>
        <row r="405">
          <cell r="F405">
            <v>1.6927237223710139</v>
          </cell>
        </row>
        <row r="406">
          <cell r="F406">
            <v>1.6927237223710139</v>
          </cell>
        </row>
        <row r="407">
          <cell r="F407">
            <v>1.6927237223710139</v>
          </cell>
        </row>
        <row r="408">
          <cell r="F408">
            <v>1.9391739194978284</v>
          </cell>
        </row>
        <row r="409">
          <cell r="F409">
            <v>1.6927237223710139</v>
          </cell>
        </row>
        <row r="410">
          <cell r="F410">
            <v>1.6927237223710139</v>
          </cell>
        </row>
        <row r="411">
          <cell r="F411">
            <v>1.6927237223710139</v>
          </cell>
        </row>
        <row r="412">
          <cell r="F412">
            <v>1.6927237223710139</v>
          </cell>
        </row>
        <row r="413">
          <cell r="F413">
            <v>1.6927237223710139</v>
          </cell>
        </row>
        <row r="414">
          <cell r="F414">
            <v>1.6927237223710139</v>
          </cell>
        </row>
        <row r="415">
          <cell r="F415">
            <v>1.6927237223710139</v>
          </cell>
        </row>
        <row r="416">
          <cell r="F416">
            <v>1.6927237223710139</v>
          </cell>
        </row>
        <row r="417">
          <cell r="F417">
            <v>1.6927237223710139</v>
          </cell>
        </row>
        <row r="418">
          <cell r="F418">
            <v>1.6927237223710139</v>
          </cell>
        </row>
        <row r="419">
          <cell r="F419">
            <v>1.6927237223710139</v>
          </cell>
        </row>
        <row r="420">
          <cell r="F420">
            <v>1.6927237223710139</v>
          </cell>
        </row>
        <row r="421">
          <cell r="F421">
            <v>1.6927237223710139</v>
          </cell>
        </row>
        <row r="422">
          <cell r="F422">
            <v>1.6927237223710139</v>
          </cell>
        </row>
        <row r="423">
          <cell r="F423">
            <v>1.6927237223710139</v>
          </cell>
        </row>
        <row r="424">
          <cell r="F424">
            <v>1.6927237223710139</v>
          </cell>
        </row>
        <row r="425">
          <cell r="F425">
            <v>1.6927237223710139</v>
          </cell>
        </row>
        <row r="426">
          <cell r="F426">
            <v>1.8152951068836869</v>
          </cell>
        </row>
        <row r="427">
          <cell r="F427">
            <v>1.8152951068836869</v>
          </cell>
        </row>
        <row r="428">
          <cell r="F428">
            <v>1.8152951068836869</v>
          </cell>
        </row>
        <row r="429">
          <cell r="F429">
            <v>1.926202856491154</v>
          </cell>
        </row>
        <row r="430">
          <cell r="F430">
            <v>1.8152951068836869</v>
          </cell>
        </row>
        <row r="431">
          <cell r="F431">
            <v>1.8152951068836869</v>
          </cell>
        </row>
        <row r="432">
          <cell r="F432">
            <v>1.8152951068836869</v>
          </cell>
        </row>
        <row r="433">
          <cell r="F433">
            <v>1.8152951068836869</v>
          </cell>
        </row>
        <row r="434">
          <cell r="F434">
            <v>1.8152951068836869</v>
          </cell>
        </row>
        <row r="435">
          <cell r="F435">
            <v>1.8152951068836869</v>
          </cell>
        </row>
        <row r="436">
          <cell r="F436">
            <v>1.6717601449440467</v>
          </cell>
        </row>
        <row r="437">
          <cell r="F437">
            <v>1.6717601449440467</v>
          </cell>
        </row>
        <row r="438">
          <cell r="F438">
            <v>1.6717601449440467</v>
          </cell>
        </row>
        <row r="439">
          <cell r="F439">
            <v>2.1200175817260192</v>
          </cell>
        </row>
        <row r="440">
          <cell r="F440">
            <v>1.6717601449440467</v>
          </cell>
        </row>
        <row r="441">
          <cell r="F441">
            <v>1.6717601449440467</v>
          </cell>
        </row>
        <row r="442">
          <cell r="F442">
            <v>1.6717601449440467</v>
          </cell>
        </row>
        <row r="443">
          <cell r="F443">
            <v>1.6717601449440467</v>
          </cell>
        </row>
        <row r="444">
          <cell r="F444">
            <v>1.6717601449440467</v>
          </cell>
        </row>
        <row r="445">
          <cell r="F445">
            <v>1.6717601449440467</v>
          </cell>
        </row>
        <row r="446">
          <cell r="F446">
            <v>1.6717601449440467</v>
          </cell>
        </row>
        <row r="447">
          <cell r="F447">
            <v>1.238207337147573</v>
          </cell>
        </row>
        <row r="448">
          <cell r="F448">
            <v>1.238207337147573</v>
          </cell>
        </row>
        <row r="449">
          <cell r="F449">
            <v>1.238207337147573</v>
          </cell>
        </row>
        <row r="450">
          <cell r="F450">
            <v>2.066761101412129</v>
          </cell>
        </row>
        <row r="451">
          <cell r="F451">
            <v>1.238207337147573</v>
          </cell>
        </row>
        <row r="452">
          <cell r="F452">
            <v>1.238207337147573</v>
          </cell>
        </row>
        <row r="453">
          <cell r="F453">
            <v>1.238207337147573</v>
          </cell>
        </row>
        <row r="454">
          <cell r="F454">
            <v>1.238207337147573</v>
          </cell>
        </row>
        <row r="455">
          <cell r="F455">
            <v>1.238207337147573</v>
          </cell>
        </row>
        <row r="456">
          <cell r="F456">
            <v>1.238207337147573</v>
          </cell>
        </row>
        <row r="457">
          <cell r="F457">
            <v>1.238207337147573</v>
          </cell>
        </row>
        <row r="458">
          <cell r="F458">
            <v>1.238207337147573</v>
          </cell>
        </row>
        <row r="459">
          <cell r="F459">
            <v>2.0854785646524214</v>
          </cell>
        </row>
        <row r="460">
          <cell r="F460">
            <v>2.0854785646524214</v>
          </cell>
        </row>
        <row r="461">
          <cell r="F461">
            <v>2.0854785646524214</v>
          </cell>
        </row>
        <row r="462">
          <cell r="F462">
            <v>1.6429333547719018</v>
          </cell>
        </row>
        <row r="463">
          <cell r="F463">
            <v>2.0854785646524214</v>
          </cell>
        </row>
        <row r="464">
          <cell r="F464">
            <v>2.0854785646524214</v>
          </cell>
        </row>
        <row r="465">
          <cell r="F465">
            <v>2.0854785646524214</v>
          </cell>
        </row>
        <row r="466">
          <cell r="F466">
            <v>2.0854785646524214</v>
          </cell>
        </row>
        <row r="467">
          <cell r="F467">
            <v>2.0854785646524214</v>
          </cell>
        </row>
        <row r="468">
          <cell r="F468">
            <v>2.0854785646524214</v>
          </cell>
        </row>
        <row r="469">
          <cell r="F469">
            <v>2.0854785646524214</v>
          </cell>
        </row>
        <row r="470">
          <cell r="F470">
            <v>1.9883813845167826</v>
          </cell>
        </row>
        <row r="471">
          <cell r="F471">
            <v>1.9883813845167826</v>
          </cell>
        </row>
        <row r="472">
          <cell r="F472">
            <v>1.9883813845167826</v>
          </cell>
        </row>
        <row r="473">
          <cell r="F473">
            <v>1.5574558695944969</v>
          </cell>
        </row>
        <row r="474">
          <cell r="F474">
            <v>1.9883813845167826</v>
          </cell>
        </row>
        <row r="475">
          <cell r="F475">
            <v>1.9883813845167826</v>
          </cell>
        </row>
        <row r="476">
          <cell r="F476">
            <v>1.9883813845167826</v>
          </cell>
        </row>
        <row r="477">
          <cell r="F477">
            <v>1.9883813845167826</v>
          </cell>
        </row>
        <row r="478">
          <cell r="F478">
            <v>1.9883813845167826</v>
          </cell>
        </row>
        <row r="479">
          <cell r="F479">
            <v>1.9883813845167826</v>
          </cell>
        </row>
        <row r="480">
          <cell r="F480">
            <v>1.9883813845167826</v>
          </cell>
        </row>
        <row r="481">
          <cell r="F481">
            <v>1.9841597679891461</v>
          </cell>
        </row>
        <row r="482">
          <cell r="F482">
            <v>1.9841597679891461</v>
          </cell>
        </row>
        <row r="483">
          <cell r="F483">
            <v>1.9841597679891461</v>
          </cell>
        </row>
        <row r="484">
          <cell r="F484">
            <v>1.7077774808886921</v>
          </cell>
        </row>
        <row r="485">
          <cell r="F485">
            <v>1.9841597679891461</v>
          </cell>
        </row>
        <row r="486">
          <cell r="F486">
            <v>1.9841597679891461</v>
          </cell>
        </row>
        <row r="487">
          <cell r="F487">
            <v>1.9841597679891461</v>
          </cell>
        </row>
        <row r="488">
          <cell r="F488">
            <v>1.9841597679891461</v>
          </cell>
        </row>
        <row r="489">
          <cell r="F489">
            <v>1.9841597679891461</v>
          </cell>
        </row>
        <row r="490">
          <cell r="F490">
            <v>1.9841597679891461</v>
          </cell>
        </row>
        <row r="491">
          <cell r="F491">
            <v>1.9841597679891461</v>
          </cell>
        </row>
        <row r="492">
          <cell r="F492">
            <v>2.2197131531791854</v>
          </cell>
        </row>
        <row r="493">
          <cell r="F493">
            <v>2.2197131531791854</v>
          </cell>
        </row>
        <row r="494">
          <cell r="F494">
            <v>2.2197131531791854</v>
          </cell>
        </row>
        <row r="495">
          <cell r="F495">
            <v>1.7186254322192012</v>
          </cell>
        </row>
        <row r="496">
          <cell r="F496">
            <v>2.2197131531791854</v>
          </cell>
        </row>
        <row r="497">
          <cell r="F497">
            <v>2.2197131531791854</v>
          </cell>
        </row>
        <row r="498">
          <cell r="F498">
            <v>2.2197131531791854</v>
          </cell>
        </row>
        <row r="499">
          <cell r="F499">
            <v>2.2197131531791854</v>
          </cell>
        </row>
        <row r="500">
          <cell r="F500">
            <v>2.2197131531791854</v>
          </cell>
        </row>
        <row r="501">
          <cell r="F501">
            <v>2.2197131531791854</v>
          </cell>
        </row>
        <row r="502">
          <cell r="F502">
            <v>2.2197131531791854</v>
          </cell>
        </row>
        <row r="503">
          <cell r="F503">
            <v>2.2197131531791854</v>
          </cell>
        </row>
        <row r="504">
          <cell r="F504">
            <v>2.2197131531791854</v>
          </cell>
        </row>
        <row r="505">
          <cell r="F505">
            <v>2.2197131531791854</v>
          </cell>
        </row>
        <row r="506">
          <cell r="F506">
            <v>2.2197131531791854</v>
          </cell>
        </row>
        <row r="507">
          <cell r="F507">
            <v>2.204613063701776</v>
          </cell>
        </row>
        <row r="508">
          <cell r="F508">
            <v>2.204613063701776</v>
          </cell>
        </row>
        <row r="509">
          <cell r="F509">
            <v>2.204613063701776</v>
          </cell>
        </row>
        <row r="510">
          <cell r="F510">
            <v>1.6984792368911128</v>
          </cell>
        </row>
        <row r="511">
          <cell r="F511">
            <v>2.204613063701776</v>
          </cell>
        </row>
        <row r="512">
          <cell r="F512">
            <v>2.204613063701776</v>
          </cell>
        </row>
        <row r="513">
          <cell r="F513">
            <v>2.204613063701776</v>
          </cell>
        </row>
        <row r="514">
          <cell r="F514">
            <v>2.204613063701776</v>
          </cell>
        </row>
        <row r="515">
          <cell r="F515">
            <v>2.204613063701776</v>
          </cell>
        </row>
        <row r="516">
          <cell r="F516">
            <v>2.204613063701776</v>
          </cell>
        </row>
        <row r="517">
          <cell r="F517">
            <v>2.204613063701776</v>
          </cell>
        </row>
        <row r="518">
          <cell r="F518">
            <v>2.204613063701776</v>
          </cell>
        </row>
        <row r="519">
          <cell r="F519">
            <v>2.204613063701776</v>
          </cell>
        </row>
        <row r="520">
          <cell r="F520">
            <v>2.204613063701776</v>
          </cell>
        </row>
        <row r="521">
          <cell r="F521">
            <v>2.204613063701776</v>
          </cell>
        </row>
        <row r="522">
          <cell r="F522">
            <v>2.2438732963430406</v>
          </cell>
        </row>
        <row r="523">
          <cell r="F523">
            <v>2.2438732963430406</v>
          </cell>
        </row>
        <row r="524">
          <cell r="F524">
            <v>2.2438732963430406</v>
          </cell>
        </row>
        <row r="525">
          <cell r="F525">
            <v>1.6532514613080576</v>
          </cell>
        </row>
        <row r="526">
          <cell r="F526">
            <v>2.2438732963430406</v>
          </cell>
        </row>
        <row r="527">
          <cell r="F527">
            <v>2.2438732963430406</v>
          </cell>
        </row>
        <row r="528">
          <cell r="F528">
            <v>2.2438732963430406</v>
          </cell>
        </row>
        <row r="529">
          <cell r="F529">
            <v>2.2438732963430406</v>
          </cell>
        </row>
        <row r="530">
          <cell r="F530">
            <v>2.2438732963430406</v>
          </cell>
        </row>
        <row r="531">
          <cell r="F531">
            <v>2.2438732963430406</v>
          </cell>
        </row>
        <row r="532">
          <cell r="F532">
            <v>2.2438732963430406</v>
          </cell>
        </row>
        <row r="533">
          <cell r="F533">
            <v>2.2438732963430406</v>
          </cell>
        </row>
        <row r="534">
          <cell r="F534">
            <v>2.2438732963430406</v>
          </cell>
        </row>
        <row r="535">
          <cell r="F535">
            <v>2.2438732963430406</v>
          </cell>
        </row>
        <row r="536">
          <cell r="F536">
            <v>2.2438732963430406</v>
          </cell>
        </row>
        <row r="537">
          <cell r="F537">
            <v>1.3720253714818564</v>
          </cell>
        </row>
        <row r="538">
          <cell r="F538">
            <v>1.3720253714818564</v>
          </cell>
        </row>
        <row r="539">
          <cell r="F539">
            <v>1.3720253714818564</v>
          </cell>
        </row>
        <row r="540">
          <cell r="F540">
            <v>1.6060675557163897</v>
          </cell>
        </row>
        <row r="541">
          <cell r="F541">
            <v>1.3720253714818564</v>
          </cell>
        </row>
        <row r="542">
          <cell r="F542">
            <v>1.3720253714818564</v>
          </cell>
        </row>
        <row r="543">
          <cell r="F543">
            <v>1.3720253714818564</v>
          </cell>
        </row>
        <row r="544">
          <cell r="F544">
            <v>1.3720253714818564</v>
          </cell>
        </row>
        <row r="545">
          <cell r="F545">
            <v>1.3720253714818564</v>
          </cell>
        </row>
        <row r="546">
          <cell r="F546">
            <v>1.3720253714818564</v>
          </cell>
        </row>
        <row r="547">
          <cell r="F547">
            <v>1.6343539388409791</v>
          </cell>
        </row>
        <row r="548">
          <cell r="F548">
            <v>1.6343539388409791</v>
          </cell>
        </row>
        <row r="549">
          <cell r="F549">
            <v>1.6343539388409791</v>
          </cell>
        </row>
        <row r="550">
          <cell r="F550">
            <v>1.6224004461135058</v>
          </cell>
        </row>
        <row r="551">
          <cell r="F551">
            <v>1.6343539388409791</v>
          </cell>
        </row>
        <row r="552">
          <cell r="F552">
            <v>1.6343539388409791</v>
          </cell>
        </row>
        <row r="553">
          <cell r="F553">
            <v>1.6343539388409791</v>
          </cell>
        </row>
        <row r="554">
          <cell r="F554">
            <v>1.6343539388409791</v>
          </cell>
        </row>
        <row r="555">
          <cell r="F555">
            <v>1.6343539388409791</v>
          </cell>
        </row>
        <row r="556">
          <cell r="F556">
            <v>1.6343539388409791</v>
          </cell>
        </row>
        <row r="557">
          <cell r="F557">
            <v>1.6343539388409791</v>
          </cell>
        </row>
        <row r="558">
          <cell r="F558">
            <v>1.6343539388409791</v>
          </cell>
        </row>
        <row r="559">
          <cell r="F559">
            <v>1.6343539388409791</v>
          </cell>
        </row>
        <row r="560">
          <cell r="F560">
            <v>1.6343539388409791</v>
          </cell>
        </row>
        <row r="561">
          <cell r="F561">
            <v>1.6343539388409791</v>
          </cell>
        </row>
        <row r="562">
          <cell r="F562">
            <v>1.6343539388409791</v>
          </cell>
        </row>
        <row r="563">
          <cell r="F563">
            <v>1.6343539388409791</v>
          </cell>
        </row>
        <row r="564">
          <cell r="F564">
            <v>1.6343539388409791</v>
          </cell>
        </row>
        <row r="565">
          <cell r="F565">
            <v>1.6343539388409791</v>
          </cell>
        </row>
        <row r="566">
          <cell r="F566">
            <v>1.6343539388409791</v>
          </cell>
        </row>
        <row r="567">
          <cell r="F567">
            <v>0.54425153139299698</v>
          </cell>
        </row>
        <row r="568">
          <cell r="F568">
            <v>0.54425153139299698</v>
          </cell>
        </row>
        <row r="569">
          <cell r="F569">
            <v>0.54425153139299698</v>
          </cell>
        </row>
        <row r="570">
          <cell r="F570">
            <v>1.6411400655727086</v>
          </cell>
        </row>
        <row r="571">
          <cell r="F571">
            <v>0.54425153139299698</v>
          </cell>
        </row>
        <row r="572">
          <cell r="F572">
            <v>0.54425153139299698</v>
          </cell>
        </row>
        <row r="573">
          <cell r="F573">
            <v>0.54425153139299698</v>
          </cell>
        </row>
        <row r="574">
          <cell r="F574">
            <v>0.54425153139299698</v>
          </cell>
        </row>
        <row r="575">
          <cell r="F575">
            <v>0.54425153139299698</v>
          </cell>
        </row>
        <row r="576">
          <cell r="F576">
            <v>0.54425153139299698</v>
          </cell>
        </row>
        <row r="577">
          <cell r="F577">
            <v>0.63868003053058331</v>
          </cell>
        </row>
        <row r="578">
          <cell r="F578">
            <v>0.63868003053058331</v>
          </cell>
        </row>
        <row r="579">
          <cell r="F579">
            <v>0.63868003053058331</v>
          </cell>
        </row>
        <row r="580">
          <cell r="F580">
            <v>1.5956060564862917</v>
          </cell>
        </row>
        <row r="581">
          <cell r="F581">
            <v>0.63868003053058331</v>
          </cell>
        </row>
        <row r="582">
          <cell r="F582">
            <v>0.63868003053058331</v>
          </cell>
        </row>
        <row r="583">
          <cell r="F583">
            <v>0.63868003053058331</v>
          </cell>
        </row>
        <row r="584">
          <cell r="F584">
            <v>0.63868003053058331</v>
          </cell>
        </row>
        <row r="585">
          <cell r="F585">
            <v>0.63868003053058331</v>
          </cell>
        </row>
        <row r="586">
          <cell r="F586">
            <v>0.63868003053058331</v>
          </cell>
        </row>
        <row r="587">
          <cell r="F587">
            <v>0.63524626692558006</v>
          </cell>
        </row>
        <row r="588">
          <cell r="F588">
            <v>0.63524626692558006</v>
          </cell>
        </row>
        <row r="589">
          <cell r="F589">
            <v>0.63524626692558006</v>
          </cell>
        </row>
        <row r="590">
          <cell r="F590">
            <v>1.2257654541307343</v>
          </cell>
        </row>
        <row r="591">
          <cell r="F591">
            <v>0.63524626692558006</v>
          </cell>
        </row>
        <row r="592">
          <cell r="F592">
            <v>0.63524626692558006</v>
          </cell>
        </row>
        <row r="593">
          <cell r="F593">
            <v>0.63524626692558006</v>
          </cell>
        </row>
        <row r="594">
          <cell r="F594">
            <v>0.63524626692558006</v>
          </cell>
        </row>
        <row r="595">
          <cell r="F595">
            <v>0.63524626692558006</v>
          </cell>
        </row>
        <row r="596">
          <cell r="F596">
            <v>0.63524626692558006</v>
          </cell>
        </row>
        <row r="597">
          <cell r="F597">
            <v>0.63524626692558006</v>
          </cell>
        </row>
        <row r="598">
          <cell r="F598">
            <v>1.5538349894279828</v>
          </cell>
        </row>
        <row r="599">
          <cell r="F599">
            <v>1.5538349894279828</v>
          </cell>
        </row>
        <row r="600">
          <cell r="F600">
            <v>1.5538349894279828</v>
          </cell>
        </row>
        <row r="601">
          <cell r="F601">
            <v>1.238207337147573</v>
          </cell>
        </row>
        <row r="602">
          <cell r="F602">
            <v>1.5538349894279828</v>
          </cell>
        </row>
        <row r="603">
          <cell r="F603">
            <v>1.5538349894279828</v>
          </cell>
        </row>
        <row r="604">
          <cell r="F604">
            <v>1.5538349894279828</v>
          </cell>
        </row>
        <row r="605">
          <cell r="F605">
            <v>1.5538349894279828</v>
          </cell>
        </row>
        <row r="606">
          <cell r="F606">
            <v>1.5538349894279828</v>
          </cell>
        </row>
        <row r="607">
          <cell r="F607">
            <v>1.5538349894279828</v>
          </cell>
        </row>
        <row r="608">
          <cell r="F608">
            <v>1.5538349894279828</v>
          </cell>
        </row>
        <row r="609">
          <cell r="F609">
            <v>1.5538349894279828</v>
          </cell>
        </row>
        <row r="610">
          <cell r="F610">
            <v>1.5538349894279828</v>
          </cell>
        </row>
        <row r="611">
          <cell r="F611">
            <v>1.5538349894279828</v>
          </cell>
        </row>
        <row r="612">
          <cell r="F612">
            <v>1.5538349894279828</v>
          </cell>
        </row>
        <row r="613">
          <cell r="F613">
            <v>1.5538349894279828</v>
          </cell>
        </row>
        <row r="614">
          <cell r="F614">
            <v>1.5538349894279828</v>
          </cell>
        </row>
        <row r="615">
          <cell r="F615">
            <v>1.5538349894279828</v>
          </cell>
        </row>
        <row r="616">
          <cell r="F616">
            <v>1.5538349894279828</v>
          </cell>
        </row>
        <row r="617">
          <cell r="F617">
            <v>1.5538349894279828</v>
          </cell>
        </row>
        <row r="618">
          <cell r="F618">
            <v>1.5538349894279828</v>
          </cell>
        </row>
        <row r="619">
          <cell r="F619">
            <v>2.5315980115529535</v>
          </cell>
        </row>
        <row r="620">
          <cell r="F620">
            <v>2.5315980115529535</v>
          </cell>
        </row>
        <row r="621">
          <cell r="F621">
            <v>2.5315980115529535</v>
          </cell>
        </row>
        <row r="622">
          <cell r="F622">
            <v>2.2197131531791854</v>
          </cell>
        </row>
        <row r="623">
          <cell r="F623">
            <v>2.5315980115529535</v>
          </cell>
        </row>
        <row r="624">
          <cell r="F624">
            <v>2.5315980115529535</v>
          </cell>
        </row>
        <row r="625">
          <cell r="F625">
            <v>2.5315980115529535</v>
          </cell>
        </row>
        <row r="626">
          <cell r="F626">
            <v>2.5315980115529535</v>
          </cell>
        </row>
        <row r="627">
          <cell r="F627">
            <v>2.5315980115529535</v>
          </cell>
        </row>
        <row r="628">
          <cell r="F628">
            <v>2.5315980115529535</v>
          </cell>
        </row>
        <row r="629">
          <cell r="F629">
            <v>2.5315980115529535</v>
          </cell>
        </row>
        <row r="630">
          <cell r="F630">
            <v>2.5315980115529535</v>
          </cell>
        </row>
        <row r="631">
          <cell r="F631">
            <v>2.5315980115529535</v>
          </cell>
        </row>
        <row r="632">
          <cell r="F632">
            <v>2.5315980115529535</v>
          </cell>
        </row>
        <row r="633">
          <cell r="F633">
            <v>2.5315980115529535</v>
          </cell>
        </row>
        <row r="634">
          <cell r="F634">
            <v>2.5315980115529535</v>
          </cell>
        </row>
        <row r="635">
          <cell r="F635">
            <v>2.5315980115529535</v>
          </cell>
        </row>
        <row r="636">
          <cell r="F636">
            <v>2.5315980115529535</v>
          </cell>
        </row>
        <row r="637">
          <cell r="F637">
            <v>2.5315980115529535</v>
          </cell>
        </row>
        <row r="638">
          <cell r="F638">
            <v>2.5315980115529535</v>
          </cell>
        </row>
        <row r="639">
          <cell r="F639">
            <v>2.5315980115529535</v>
          </cell>
        </row>
        <row r="640">
          <cell r="F640">
            <v>1.9841410385458116</v>
          </cell>
        </row>
        <row r="641">
          <cell r="F641">
            <v>1.9841410385458116</v>
          </cell>
        </row>
        <row r="642">
          <cell r="F642">
            <v>1.9841410385458116</v>
          </cell>
        </row>
        <row r="643">
          <cell r="F643">
            <v>2.204613063701776</v>
          </cell>
        </row>
        <row r="644">
          <cell r="F644">
            <v>1.9841410385458116</v>
          </cell>
        </row>
        <row r="645">
          <cell r="F645">
            <v>1.9841410385458116</v>
          </cell>
        </row>
        <row r="646">
          <cell r="F646">
            <v>1.9841410385458116</v>
          </cell>
        </row>
        <row r="647">
          <cell r="F647">
            <v>1.9841410385458116</v>
          </cell>
        </row>
        <row r="648">
          <cell r="F648">
            <v>1.9841410385458116</v>
          </cell>
        </row>
        <row r="649">
          <cell r="F649">
            <v>1.9841410385458116</v>
          </cell>
        </row>
        <row r="650">
          <cell r="F650">
            <v>1.9841410385458116</v>
          </cell>
        </row>
        <row r="651">
          <cell r="F651">
            <v>1.9841410385458116</v>
          </cell>
        </row>
        <row r="652">
          <cell r="F652">
            <v>1.9841410385458116</v>
          </cell>
        </row>
        <row r="653">
          <cell r="F653">
            <v>1.9841410385458116</v>
          </cell>
        </row>
        <row r="654">
          <cell r="F654">
            <v>1.9841410385458116</v>
          </cell>
        </row>
        <row r="655">
          <cell r="F655">
            <v>1.9841410385458116</v>
          </cell>
        </row>
        <row r="656">
          <cell r="F656">
            <v>1.9841410385458116</v>
          </cell>
        </row>
        <row r="657">
          <cell r="F657">
            <v>1.9841410385458116</v>
          </cell>
        </row>
        <row r="658">
          <cell r="F658">
            <v>1.9841410385458116</v>
          </cell>
        </row>
        <row r="659">
          <cell r="F659">
            <v>1.9841410385458116</v>
          </cell>
        </row>
        <row r="660">
          <cell r="F660">
            <v>1.9841410385458116</v>
          </cell>
        </row>
        <row r="661">
          <cell r="F661">
            <v>1.7635414602586681</v>
          </cell>
        </row>
        <row r="662">
          <cell r="F662">
            <v>1.7635414602586681</v>
          </cell>
        </row>
        <row r="663">
          <cell r="F663">
            <v>1.7635414602586681</v>
          </cell>
        </row>
        <row r="664">
          <cell r="F664">
            <v>2.2438732963430406</v>
          </cell>
        </row>
        <row r="665">
          <cell r="F665">
            <v>1.7635414602586681</v>
          </cell>
        </row>
        <row r="666">
          <cell r="F666">
            <v>1.7635414602586681</v>
          </cell>
        </row>
        <row r="667">
          <cell r="F667">
            <v>1.7635414602586681</v>
          </cell>
        </row>
        <row r="668">
          <cell r="F668">
            <v>1.7635414602586681</v>
          </cell>
        </row>
        <row r="669">
          <cell r="F669">
            <v>1.7635414602586681</v>
          </cell>
        </row>
        <row r="670">
          <cell r="F670">
            <v>1.7635414602586681</v>
          </cell>
        </row>
        <row r="671">
          <cell r="F671">
            <v>1.7635414602586681</v>
          </cell>
        </row>
        <row r="672">
          <cell r="F672">
            <v>1.7635414602586681</v>
          </cell>
        </row>
        <row r="673">
          <cell r="F673">
            <v>1.7635414602586681</v>
          </cell>
        </row>
        <row r="674">
          <cell r="F674">
            <v>1.7635414602586681</v>
          </cell>
        </row>
        <row r="675">
          <cell r="F675">
            <v>1.7635414602586681</v>
          </cell>
        </row>
        <row r="676">
          <cell r="F676">
            <v>1.7635414602586681</v>
          </cell>
        </row>
        <row r="677">
          <cell r="F677">
            <v>1.7635414602586681</v>
          </cell>
        </row>
        <row r="678">
          <cell r="F678">
            <v>1.7635414602586681</v>
          </cell>
        </row>
        <row r="679">
          <cell r="F679">
            <v>1.7635414602586681</v>
          </cell>
        </row>
        <row r="680">
          <cell r="F680">
            <v>1.7635414602586681</v>
          </cell>
        </row>
        <row r="681">
          <cell r="F681">
            <v>1.7635414602586681</v>
          </cell>
        </row>
        <row r="682">
          <cell r="F682">
            <v>1.6785437235690435</v>
          </cell>
        </row>
        <row r="683">
          <cell r="F683">
            <v>1.6785437235690435</v>
          </cell>
        </row>
        <row r="684">
          <cell r="F684">
            <v>1.6785437235690435</v>
          </cell>
        </row>
        <row r="685">
          <cell r="F685">
            <v>1.1686927769013669</v>
          </cell>
        </row>
        <row r="686">
          <cell r="F686">
            <v>1.6785437235690435</v>
          </cell>
        </row>
        <row r="687">
          <cell r="F687">
            <v>1.6785437235690435</v>
          </cell>
        </row>
        <row r="688">
          <cell r="F688">
            <v>1.6785437235690435</v>
          </cell>
        </row>
        <row r="689">
          <cell r="F689">
            <v>1.6785437235690435</v>
          </cell>
        </row>
        <row r="690">
          <cell r="F690">
            <v>1.6785437235690435</v>
          </cell>
        </row>
        <row r="691">
          <cell r="F691">
            <v>1.6785437235690435</v>
          </cell>
        </row>
        <row r="692">
          <cell r="F692">
            <v>1.6785437235690435</v>
          </cell>
        </row>
        <row r="693">
          <cell r="F693">
            <v>1.6785437235690435</v>
          </cell>
        </row>
        <row r="694">
          <cell r="F694">
            <v>1.6785437235690435</v>
          </cell>
        </row>
        <row r="695">
          <cell r="F695">
            <v>1.6785437235690435</v>
          </cell>
        </row>
        <row r="696">
          <cell r="F696">
            <v>1.6785437235690435</v>
          </cell>
        </row>
        <row r="697">
          <cell r="F697">
            <v>1.6785437235690435</v>
          </cell>
        </row>
        <row r="698">
          <cell r="F698">
            <v>1.6785437235690435</v>
          </cell>
        </row>
        <row r="699">
          <cell r="F699">
            <v>1.6785437235690435</v>
          </cell>
        </row>
        <row r="700">
          <cell r="F700">
            <v>1.6785437235690435</v>
          </cell>
        </row>
        <row r="701">
          <cell r="F701">
            <v>1.6785437235690435</v>
          </cell>
        </row>
        <row r="702">
          <cell r="F702">
            <v>1.891180986373133</v>
          </cell>
        </row>
        <row r="703">
          <cell r="F703">
            <v>1.891180986373133</v>
          </cell>
        </row>
        <row r="704">
          <cell r="F704">
            <v>1.891180986373133</v>
          </cell>
        </row>
        <row r="705">
          <cell r="F705">
            <v>0.54425153139299698</v>
          </cell>
        </row>
        <row r="706">
          <cell r="F706">
            <v>1.891180986373133</v>
          </cell>
        </row>
        <row r="707">
          <cell r="F707">
            <v>1.891180986373133</v>
          </cell>
        </row>
        <row r="708">
          <cell r="F708">
            <v>1.891180986373133</v>
          </cell>
        </row>
        <row r="709">
          <cell r="F709">
            <v>1.891180986373133</v>
          </cell>
        </row>
        <row r="710">
          <cell r="F710">
            <v>1.891180986373133</v>
          </cell>
        </row>
        <row r="711">
          <cell r="F711">
            <v>1.891180986373133</v>
          </cell>
        </row>
        <row r="712">
          <cell r="F712">
            <v>1.891180986373133</v>
          </cell>
        </row>
        <row r="713">
          <cell r="F713">
            <v>1.891180986373133</v>
          </cell>
        </row>
        <row r="714">
          <cell r="F714">
            <v>1.891180986373133</v>
          </cell>
        </row>
        <row r="715">
          <cell r="F715">
            <v>1.891180986373133</v>
          </cell>
        </row>
        <row r="716">
          <cell r="F716">
            <v>1.891180986373133</v>
          </cell>
        </row>
        <row r="717">
          <cell r="F717">
            <v>1.891180986373133</v>
          </cell>
        </row>
        <row r="718">
          <cell r="F718">
            <v>1.891180986373133</v>
          </cell>
        </row>
        <row r="719">
          <cell r="F719">
            <v>1.891180986373133</v>
          </cell>
        </row>
        <row r="720">
          <cell r="F720">
            <v>1.891180986373133</v>
          </cell>
        </row>
        <row r="721">
          <cell r="F721">
            <v>1.891180986373133</v>
          </cell>
        </row>
        <row r="722">
          <cell r="F722">
            <v>1.9391739194978284</v>
          </cell>
        </row>
        <row r="723">
          <cell r="F723">
            <v>1.9391739194978284</v>
          </cell>
        </row>
        <row r="724">
          <cell r="F724">
            <v>1.9391739194978284</v>
          </cell>
        </row>
        <row r="725">
          <cell r="F725">
            <v>0.63868003053058331</v>
          </cell>
        </row>
        <row r="726">
          <cell r="F726">
            <v>1.9391739194978284</v>
          </cell>
        </row>
        <row r="727">
          <cell r="F727">
            <v>1.9391739194978284</v>
          </cell>
        </row>
        <row r="728">
          <cell r="F728">
            <v>1.9391739194978284</v>
          </cell>
        </row>
        <row r="729">
          <cell r="F729">
            <v>1.9391739194978284</v>
          </cell>
        </row>
        <row r="730">
          <cell r="F730">
            <v>1.9391739194978284</v>
          </cell>
        </row>
        <row r="731">
          <cell r="F731">
            <v>1.9391739194978284</v>
          </cell>
        </row>
        <row r="732">
          <cell r="F732">
            <v>1.9391739194978284</v>
          </cell>
        </row>
        <row r="733">
          <cell r="F733">
            <v>1.9391739194978284</v>
          </cell>
        </row>
        <row r="734">
          <cell r="F734">
            <v>1.9391739194978284</v>
          </cell>
        </row>
        <row r="735">
          <cell r="F735">
            <v>1.9391739194978284</v>
          </cell>
        </row>
        <row r="736">
          <cell r="F736">
            <v>1.9391739194978284</v>
          </cell>
        </row>
        <row r="737">
          <cell r="F737">
            <v>1.9391739194978284</v>
          </cell>
        </row>
        <row r="738">
          <cell r="F738">
            <v>1.9391739194978284</v>
          </cell>
        </row>
        <row r="739">
          <cell r="F739">
            <v>1.9391739194978284</v>
          </cell>
        </row>
        <row r="740">
          <cell r="F740">
            <v>1.9391739194978284</v>
          </cell>
        </row>
        <row r="741">
          <cell r="F741">
            <v>1.9391739194978284</v>
          </cell>
        </row>
        <row r="742">
          <cell r="F742">
            <v>1.9391739194978284</v>
          </cell>
        </row>
        <row r="743">
          <cell r="F743">
            <v>1.6960723116225003</v>
          </cell>
        </row>
        <row r="744">
          <cell r="F744">
            <v>1.6960723116225003</v>
          </cell>
        </row>
        <row r="745">
          <cell r="F745">
            <v>1.6960723116225003</v>
          </cell>
        </row>
        <row r="746">
          <cell r="F746">
            <v>0.63524626692558006</v>
          </cell>
        </row>
        <row r="747">
          <cell r="F747">
            <v>1.6960723116225003</v>
          </cell>
        </row>
        <row r="748">
          <cell r="F748">
            <v>1.6960723116225003</v>
          </cell>
        </row>
        <row r="749">
          <cell r="F749">
            <v>1.6960723116225003</v>
          </cell>
        </row>
        <row r="750">
          <cell r="F750">
            <v>1.6960723116225003</v>
          </cell>
        </row>
        <row r="751">
          <cell r="F751">
            <v>1.6960723116225003</v>
          </cell>
        </row>
        <row r="752">
          <cell r="F752">
            <v>1.6960723116225003</v>
          </cell>
        </row>
        <row r="753">
          <cell r="F753">
            <v>1.6960723116225003</v>
          </cell>
        </row>
        <row r="754">
          <cell r="F754">
            <v>1.6960723116225003</v>
          </cell>
        </row>
        <row r="755">
          <cell r="F755">
            <v>1.6960723116225003</v>
          </cell>
        </row>
        <row r="756">
          <cell r="F756">
            <v>1.6960723116225003</v>
          </cell>
        </row>
        <row r="757">
          <cell r="F757">
            <v>1.6960723116225003</v>
          </cell>
        </row>
        <row r="758">
          <cell r="F758">
            <v>1.6960723116225003</v>
          </cell>
        </row>
        <row r="759">
          <cell r="F759">
            <v>1.6960723116225003</v>
          </cell>
        </row>
        <row r="760">
          <cell r="F760">
            <v>1.6960723116225003</v>
          </cell>
        </row>
        <row r="761">
          <cell r="F761">
            <v>1.6960723116225003</v>
          </cell>
        </row>
        <row r="762">
          <cell r="F762">
            <v>1.6960723116225003</v>
          </cell>
        </row>
        <row r="763">
          <cell r="F763">
            <v>1.6960723116225003</v>
          </cell>
        </row>
        <row r="764">
          <cell r="F764">
            <v>1.926202856491154</v>
          </cell>
        </row>
        <row r="765">
          <cell r="F765">
            <v>1.926202856491154</v>
          </cell>
        </row>
        <row r="766">
          <cell r="F766">
            <v>1.926202856491154</v>
          </cell>
        </row>
        <row r="767">
          <cell r="F767">
            <v>4.270824468713335</v>
          </cell>
        </row>
        <row r="768">
          <cell r="F768">
            <v>1.926202856491154</v>
          </cell>
        </row>
        <row r="769">
          <cell r="F769">
            <v>1.926202856491154</v>
          </cell>
        </row>
        <row r="770">
          <cell r="F770">
            <v>1.926202856491154</v>
          </cell>
        </row>
        <row r="771">
          <cell r="F771">
            <v>1.926202856491154</v>
          </cell>
        </row>
        <row r="772">
          <cell r="F772">
            <v>1.926202856491154</v>
          </cell>
        </row>
        <row r="773">
          <cell r="F773">
            <v>1.926202856491154</v>
          </cell>
        </row>
        <row r="774">
          <cell r="F774">
            <v>1.926202856491154</v>
          </cell>
        </row>
        <row r="775">
          <cell r="F775">
            <v>1.926202856491154</v>
          </cell>
        </row>
        <row r="776">
          <cell r="F776">
            <v>1.926202856491154</v>
          </cell>
        </row>
        <row r="777">
          <cell r="F777">
            <v>1.926202856491154</v>
          </cell>
        </row>
        <row r="778">
          <cell r="F778">
            <v>1.926202856491154</v>
          </cell>
        </row>
        <row r="779">
          <cell r="F779">
            <v>1.926202856491154</v>
          </cell>
        </row>
        <row r="780">
          <cell r="F780">
            <v>1.926202856491154</v>
          </cell>
        </row>
        <row r="781">
          <cell r="F781">
            <v>1.926202856491154</v>
          </cell>
        </row>
        <row r="782">
          <cell r="F782">
            <v>1.926202856491154</v>
          </cell>
        </row>
        <row r="783">
          <cell r="F783">
            <v>1.926202856491154</v>
          </cell>
        </row>
        <row r="784">
          <cell r="F784">
            <v>1.686374312381965</v>
          </cell>
        </row>
        <row r="785">
          <cell r="F785">
            <v>1.686374312381965</v>
          </cell>
        </row>
        <row r="786">
          <cell r="F786">
            <v>1.686374312381965</v>
          </cell>
        </row>
        <row r="787">
          <cell r="F787">
            <v>4.2875073767942453</v>
          </cell>
        </row>
        <row r="788">
          <cell r="F788">
            <v>1.686374312381965</v>
          </cell>
        </row>
        <row r="789">
          <cell r="F789">
            <v>1.686374312381965</v>
          </cell>
        </row>
        <row r="790">
          <cell r="F790">
            <v>1.686374312381965</v>
          </cell>
        </row>
        <row r="791">
          <cell r="F791">
            <v>1.686374312381965</v>
          </cell>
        </row>
        <row r="792">
          <cell r="F792">
            <v>1.686374312381965</v>
          </cell>
        </row>
        <row r="793">
          <cell r="F793">
            <v>1.686374312381965</v>
          </cell>
        </row>
        <row r="794">
          <cell r="F794">
            <v>1.686374312381965</v>
          </cell>
        </row>
        <row r="795">
          <cell r="F795">
            <v>1.686374312381965</v>
          </cell>
        </row>
        <row r="796">
          <cell r="F796">
            <v>1.686374312381965</v>
          </cell>
        </row>
        <row r="797">
          <cell r="F797">
            <v>1.686374312381965</v>
          </cell>
        </row>
        <row r="798">
          <cell r="F798">
            <v>1.686374312381965</v>
          </cell>
        </row>
        <row r="799">
          <cell r="F799">
            <v>1.686374312381965</v>
          </cell>
        </row>
        <row r="800">
          <cell r="F800">
            <v>1.686374312381965</v>
          </cell>
        </row>
        <row r="801">
          <cell r="F801">
            <v>1.686374312381965</v>
          </cell>
        </row>
        <row r="802">
          <cell r="F802">
            <v>1.686374312381965</v>
          </cell>
        </row>
        <row r="803">
          <cell r="F803">
            <v>1.686374312381965</v>
          </cell>
        </row>
        <row r="804">
          <cell r="F804">
            <v>1.6906845342666472</v>
          </cell>
        </row>
        <row r="805">
          <cell r="F805">
            <v>1.6906845342666472</v>
          </cell>
        </row>
        <row r="806">
          <cell r="F806">
            <v>1.6906845342666472</v>
          </cell>
        </row>
        <row r="807">
          <cell r="F807">
            <v>2.5315980115529535</v>
          </cell>
        </row>
        <row r="808">
          <cell r="F808">
            <v>1.6906845342666472</v>
          </cell>
        </row>
        <row r="809">
          <cell r="F809">
            <v>1.6906845342666472</v>
          </cell>
        </row>
        <row r="810">
          <cell r="F810">
            <v>1.6906845342666472</v>
          </cell>
        </row>
        <row r="811">
          <cell r="F811">
            <v>1.6906845342666472</v>
          </cell>
        </row>
        <row r="812">
          <cell r="F812">
            <v>1.6906845342666472</v>
          </cell>
        </row>
        <row r="813">
          <cell r="F813">
            <v>1.6906845342666472</v>
          </cell>
        </row>
        <row r="814">
          <cell r="F814">
            <v>1.6906845342666472</v>
          </cell>
        </row>
        <row r="815">
          <cell r="F815">
            <v>1.6906845342666472</v>
          </cell>
        </row>
        <row r="816">
          <cell r="F816">
            <v>1.6906845342666472</v>
          </cell>
        </row>
        <row r="817">
          <cell r="F817">
            <v>1.6906845342666472</v>
          </cell>
        </row>
        <row r="818">
          <cell r="F818">
            <v>1.6906845342666472</v>
          </cell>
        </row>
        <row r="819">
          <cell r="F819">
            <v>1.6906845342666472</v>
          </cell>
        </row>
        <row r="820">
          <cell r="F820">
            <v>1.6906845342666472</v>
          </cell>
        </row>
        <row r="821">
          <cell r="F821">
            <v>1.6906845342666472</v>
          </cell>
        </row>
        <row r="822">
          <cell r="F822">
            <v>1.6906845342666472</v>
          </cell>
        </row>
        <row r="823">
          <cell r="F823">
            <v>1.6906845342666472</v>
          </cell>
        </row>
        <row r="824">
          <cell r="F824">
            <v>1.6906845342666472</v>
          </cell>
        </row>
        <row r="825">
          <cell r="F825">
            <v>1.6906845342666472</v>
          </cell>
        </row>
        <row r="826">
          <cell r="F826">
            <v>1.6809865350261119</v>
          </cell>
        </row>
        <row r="827">
          <cell r="F827">
            <v>1.6809865350261119</v>
          </cell>
        </row>
        <row r="828">
          <cell r="F828">
            <v>1.6809865350261119</v>
          </cell>
        </row>
        <row r="829">
          <cell r="F829">
            <v>1.9841410385458116</v>
          </cell>
        </row>
        <row r="830">
          <cell r="F830">
            <v>1.6809865350261119</v>
          </cell>
        </row>
        <row r="831">
          <cell r="F831">
            <v>1.6809865350261119</v>
          </cell>
        </row>
        <row r="832">
          <cell r="F832">
            <v>1.6809865350261119</v>
          </cell>
        </row>
        <row r="833">
          <cell r="F833">
            <v>1.6809865350261119</v>
          </cell>
        </row>
        <row r="834">
          <cell r="F834">
            <v>1.6809865350261119</v>
          </cell>
        </row>
        <row r="835">
          <cell r="F835">
            <v>1.6809865350261119</v>
          </cell>
        </row>
        <row r="836">
          <cell r="F836">
            <v>1.6809865350261119</v>
          </cell>
        </row>
        <row r="837">
          <cell r="F837">
            <v>1.6809865350261119</v>
          </cell>
        </row>
        <row r="838">
          <cell r="F838">
            <v>1.6809865350261119</v>
          </cell>
        </row>
        <row r="839">
          <cell r="F839">
            <v>1.6809865350261119</v>
          </cell>
        </row>
        <row r="840">
          <cell r="F840">
            <v>1.6809865350261119</v>
          </cell>
        </row>
        <row r="841">
          <cell r="F841">
            <v>1.6809865350261119</v>
          </cell>
        </row>
        <row r="842">
          <cell r="F842">
            <v>1.6809865350261119</v>
          </cell>
        </row>
        <row r="843">
          <cell r="F843">
            <v>1.6809865350261119</v>
          </cell>
        </row>
        <row r="844">
          <cell r="F844">
            <v>1.6809865350261119</v>
          </cell>
        </row>
        <row r="845">
          <cell r="F845">
            <v>1.6809865350261119</v>
          </cell>
        </row>
        <row r="846">
          <cell r="F846">
            <v>1.6809865350261119</v>
          </cell>
        </row>
        <row r="847">
          <cell r="F847">
            <v>1.6975040181209859</v>
          </cell>
        </row>
        <row r="848">
          <cell r="F848">
            <v>1.6975040181209859</v>
          </cell>
        </row>
        <row r="849">
          <cell r="F849">
            <v>1.6975040181209859</v>
          </cell>
        </row>
        <row r="850">
          <cell r="F850">
            <v>1.7635414602586681</v>
          </cell>
        </row>
        <row r="851">
          <cell r="F851">
            <v>1.6975040181209859</v>
          </cell>
        </row>
        <row r="852">
          <cell r="F852">
            <v>1.6975040181209859</v>
          </cell>
        </row>
        <row r="853">
          <cell r="F853">
            <v>1.6975040181209859</v>
          </cell>
        </row>
        <row r="854">
          <cell r="F854">
            <v>1.6975040181209859</v>
          </cell>
        </row>
        <row r="855">
          <cell r="F855">
            <v>1.6975040181209859</v>
          </cell>
        </row>
        <row r="856">
          <cell r="F856">
            <v>1.6975040181209859</v>
          </cell>
        </row>
        <row r="857">
          <cell r="F857">
            <v>1.6975040181209859</v>
          </cell>
        </row>
        <row r="858">
          <cell r="F858">
            <v>1.6975040181209859</v>
          </cell>
        </row>
        <row r="859">
          <cell r="F859">
            <v>1.6975040181209859</v>
          </cell>
        </row>
        <row r="860">
          <cell r="F860">
            <v>1.6975040181209859</v>
          </cell>
        </row>
        <row r="861">
          <cell r="F861">
            <v>1.6975040181209859</v>
          </cell>
        </row>
        <row r="862">
          <cell r="F862">
            <v>1.6975040181209859</v>
          </cell>
        </row>
        <row r="863">
          <cell r="F863">
            <v>1.6975040181209859</v>
          </cell>
        </row>
        <row r="864">
          <cell r="F864">
            <v>1.6975040181209859</v>
          </cell>
        </row>
        <row r="865">
          <cell r="F865">
            <v>1.6975040181209859</v>
          </cell>
        </row>
        <row r="866">
          <cell r="F866">
            <v>1.6975040181209859</v>
          </cell>
        </row>
        <row r="867">
          <cell r="F867">
            <v>1.6411400655727086</v>
          </cell>
        </row>
        <row r="868">
          <cell r="F868">
            <v>1.6411400655727086</v>
          </cell>
        </row>
        <row r="869">
          <cell r="F869">
            <v>1.6411400655727086</v>
          </cell>
        </row>
        <row r="870">
          <cell r="F870">
            <v>1.6785437235690435</v>
          </cell>
        </row>
        <row r="871">
          <cell r="F871">
            <v>1.6411400655727086</v>
          </cell>
        </row>
        <row r="872">
          <cell r="F872">
            <v>1.6411400655727086</v>
          </cell>
        </row>
        <row r="873">
          <cell r="F873">
            <v>1.6411400655727086</v>
          </cell>
        </row>
        <row r="874">
          <cell r="F874">
            <v>1.6411400655727086</v>
          </cell>
        </row>
        <row r="875">
          <cell r="F875">
            <v>1.6411400655727086</v>
          </cell>
        </row>
        <row r="876">
          <cell r="F876">
            <v>1.6411400655727086</v>
          </cell>
        </row>
        <row r="877">
          <cell r="F877">
            <v>1.6411400655727086</v>
          </cell>
        </row>
        <row r="878">
          <cell r="F878">
            <v>1.6411400655727086</v>
          </cell>
        </row>
        <row r="879">
          <cell r="F879">
            <v>1.6411400655727086</v>
          </cell>
        </row>
        <row r="880">
          <cell r="F880">
            <v>1.6411400655727086</v>
          </cell>
        </row>
        <row r="881">
          <cell r="F881">
            <v>1.6411400655727086</v>
          </cell>
        </row>
        <row r="882">
          <cell r="F882">
            <v>1.6411400655727086</v>
          </cell>
        </row>
        <row r="883">
          <cell r="F883">
            <v>1.6411400655727086</v>
          </cell>
        </row>
        <row r="884">
          <cell r="F884">
            <v>1.6411400655727086</v>
          </cell>
        </row>
        <row r="885">
          <cell r="F885">
            <v>1.6411400655727086</v>
          </cell>
        </row>
        <row r="886">
          <cell r="F886">
            <v>1.6411400655727086</v>
          </cell>
        </row>
        <row r="887">
          <cell r="F887">
            <v>2.1200175817260192</v>
          </cell>
        </row>
        <row r="888">
          <cell r="F888">
            <v>2.1200175817260192</v>
          </cell>
        </row>
        <row r="889">
          <cell r="F889">
            <v>2.1200175817260192</v>
          </cell>
        </row>
        <row r="890">
          <cell r="F890">
            <v>1.6975040181209859</v>
          </cell>
        </row>
        <row r="891">
          <cell r="F891">
            <v>2.1200175817260192</v>
          </cell>
        </row>
        <row r="892">
          <cell r="F892">
            <v>2.1200175817260192</v>
          </cell>
        </row>
        <row r="893">
          <cell r="F893">
            <v>2.1200175817260192</v>
          </cell>
        </row>
        <row r="894">
          <cell r="F894">
            <v>2.1200175817260192</v>
          </cell>
        </row>
        <row r="895">
          <cell r="F895">
            <v>2.1200175817260192</v>
          </cell>
        </row>
        <row r="896">
          <cell r="F896">
            <v>2.1200175817260192</v>
          </cell>
        </row>
        <row r="897">
          <cell r="F897">
            <v>2.1200175817260192</v>
          </cell>
        </row>
        <row r="898">
          <cell r="F898">
            <v>2.1200175817260192</v>
          </cell>
        </row>
        <row r="899">
          <cell r="F899">
            <v>2.1200175817260192</v>
          </cell>
        </row>
        <row r="900">
          <cell r="F900">
            <v>2.1200175817260192</v>
          </cell>
        </row>
        <row r="901">
          <cell r="F901">
            <v>2.1200175817260192</v>
          </cell>
        </row>
        <row r="902">
          <cell r="F902">
            <v>2.1200175817260192</v>
          </cell>
        </row>
        <row r="903">
          <cell r="F903">
            <v>2.1200175817260192</v>
          </cell>
        </row>
        <row r="904">
          <cell r="F904">
            <v>2.1200175817260192</v>
          </cell>
        </row>
        <row r="905">
          <cell r="F905">
            <v>2.1200175817260192</v>
          </cell>
        </row>
        <row r="906">
          <cell r="F906">
            <v>2.1200175817260192</v>
          </cell>
        </row>
        <row r="907">
          <cell r="F907">
            <v>2.066761101412129</v>
          </cell>
        </row>
        <row r="908">
          <cell r="F908">
            <v>2.066761101412129</v>
          </cell>
        </row>
        <row r="909">
          <cell r="F909">
            <v>2.066761101412129</v>
          </cell>
        </row>
        <row r="910">
          <cell r="F910">
            <v>1.3914398594235495</v>
          </cell>
        </row>
        <row r="911">
          <cell r="F911">
            <v>2.066761101412129</v>
          </cell>
        </row>
        <row r="912">
          <cell r="F912">
            <v>2.066761101412129</v>
          </cell>
        </row>
        <row r="913">
          <cell r="F913">
            <v>2.066761101412129</v>
          </cell>
        </row>
        <row r="914">
          <cell r="F914">
            <v>2.066761101412129</v>
          </cell>
        </row>
        <row r="915">
          <cell r="F915">
            <v>2.066761101412129</v>
          </cell>
        </row>
        <row r="916">
          <cell r="F916">
            <v>2.066761101412129</v>
          </cell>
        </row>
        <row r="917">
          <cell r="F917">
            <v>2.066761101412129</v>
          </cell>
        </row>
        <row r="918">
          <cell r="F918">
            <v>2.066761101412129</v>
          </cell>
        </row>
        <row r="919">
          <cell r="F919">
            <v>2.066761101412129</v>
          </cell>
        </row>
        <row r="920">
          <cell r="F920">
            <v>2.066761101412129</v>
          </cell>
        </row>
        <row r="921">
          <cell r="F921">
            <v>2.066761101412129</v>
          </cell>
        </row>
        <row r="922">
          <cell r="F922">
            <v>2.066761101412129</v>
          </cell>
        </row>
        <row r="923">
          <cell r="F923">
            <v>2.066761101412129</v>
          </cell>
        </row>
        <row r="924">
          <cell r="F924">
            <v>2.066761101412129</v>
          </cell>
        </row>
        <row r="925">
          <cell r="F925">
            <v>2.066761101412129</v>
          </cell>
        </row>
        <row r="926">
          <cell r="F926">
            <v>0.82880217036891468</v>
          </cell>
        </row>
        <row r="927">
          <cell r="F927">
            <v>0.82880217036891468</v>
          </cell>
        </row>
        <row r="928">
          <cell r="F928">
            <v>0.82880217036891468</v>
          </cell>
        </row>
        <row r="929">
          <cell r="F929">
            <v>1.7844983107710761</v>
          </cell>
        </row>
        <row r="930">
          <cell r="F930">
            <v>0.82880217036891468</v>
          </cell>
        </row>
        <row r="931">
          <cell r="F931">
            <v>0.82880217036891468</v>
          </cell>
        </row>
        <row r="932">
          <cell r="F932">
            <v>0.82880217036891468</v>
          </cell>
        </row>
        <row r="933">
          <cell r="F933">
            <v>0.82880217036891468</v>
          </cell>
        </row>
        <row r="934">
          <cell r="F934">
            <v>0.82880217036891468</v>
          </cell>
        </row>
        <row r="935">
          <cell r="F935">
            <v>0.82880217036891468</v>
          </cell>
        </row>
        <row r="936">
          <cell r="F936">
            <v>0.82880217036891468</v>
          </cell>
        </row>
        <row r="937">
          <cell r="F937">
            <v>0.80262947025200171</v>
          </cell>
        </row>
        <row r="938">
          <cell r="F938">
            <v>0.80262947025200171</v>
          </cell>
        </row>
        <row r="939">
          <cell r="F939">
            <v>0.80262947025200171</v>
          </cell>
        </row>
        <row r="940">
          <cell r="F940">
            <v>1.7294765312287883</v>
          </cell>
        </row>
        <row r="941">
          <cell r="F941">
            <v>0.80262947025200171</v>
          </cell>
        </row>
        <row r="942">
          <cell r="F942">
            <v>0.80262947025200171</v>
          </cell>
        </row>
        <row r="943">
          <cell r="F943">
            <v>0.80262947025200171</v>
          </cell>
        </row>
        <row r="944">
          <cell r="F944">
            <v>0.80262947025200171</v>
          </cell>
        </row>
        <row r="945">
          <cell r="F945">
            <v>0.80262947025200171</v>
          </cell>
        </row>
        <row r="946">
          <cell r="F946">
            <v>0.80262947025200171</v>
          </cell>
        </row>
        <row r="947">
          <cell r="F947">
            <v>0.80262947025200171</v>
          </cell>
        </row>
        <row r="948">
          <cell r="F948">
            <v>0.80262947025200171</v>
          </cell>
        </row>
        <row r="949">
          <cell r="F949">
            <v>1.7348643085846414</v>
          </cell>
        </row>
        <row r="950">
          <cell r="F950">
            <v>1.7348643085846414</v>
          </cell>
        </row>
        <row r="951">
          <cell r="F951">
            <v>1.7348643085846414</v>
          </cell>
        </row>
        <row r="952">
          <cell r="F952">
            <v>1.709754693692775</v>
          </cell>
        </row>
        <row r="953">
          <cell r="F953">
            <v>1.7348643085846414</v>
          </cell>
        </row>
        <row r="954">
          <cell r="F954">
            <v>1.7348643085846414</v>
          </cell>
        </row>
        <row r="955">
          <cell r="F955">
            <v>1.7348643085846414</v>
          </cell>
        </row>
        <row r="956">
          <cell r="F956">
            <v>1.7348643085846414</v>
          </cell>
        </row>
        <row r="957">
          <cell r="F957">
            <v>1.7348643085846414</v>
          </cell>
        </row>
        <row r="958">
          <cell r="F958">
            <v>1.7348643085846414</v>
          </cell>
        </row>
        <row r="959">
          <cell r="F959">
            <v>1.7348643085846414</v>
          </cell>
        </row>
        <row r="960">
          <cell r="F960">
            <v>1.7348643085846414</v>
          </cell>
        </row>
        <row r="961">
          <cell r="F961">
            <v>1.7348643085846414</v>
          </cell>
        </row>
        <row r="962">
          <cell r="F962">
            <v>1.7348643085846414</v>
          </cell>
        </row>
        <row r="963">
          <cell r="F963">
            <v>1.7348643085846414</v>
          </cell>
        </row>
        <row r="964">
          <cell r="F964">
            <v>1.7348643085846414</v>
          </cell>
        </row>
        <row r="965">
          <cell r="F965">
            <v>1.7348643085846414</v>
          </cell>
        </row>
        <row r="966">
          <cell r="F966">
            <v>1.7348643085846414</v>
          </cell>
        </row>
        <row r="967">
          <cell r="F967">
            <v>1.7348643085846414</v>
          </cell>
        </row>
        <row r="968">
          <cell r="F968">
            <v>1.7348643085846414</v>
          </cell>
        </row>
        <row r="969">
          <cell r="F969">
            <v>1.7348643085846414</v>
          </cell>
        </row>
        <row r="970">
          <cell r="F970">
            <v>1.7348643085846414</v>
          </cell>
        </row>
        <row r="971">
          <cell r="F971">
            <v>1.7348643085846414</v>
          </cell>
        </row>
        <row r="972">
          <cell r="F972">
            <v>1.1686927769013669</v>
          </cell>
        </row>
        <row r="973">
          <cell r="F973">
            <v>1.1686927769013669</v>
          </cell>
        </row>
        <row r="974">
          <cell r="F974">
            <v>1.1686927769013669</v>
          </cell>
        </row>
        <row r="975">
          <cell r="F975">
            <v>1.8364031895218693</v>
          </cell>
        </row>
        <row r="976">
          <cell r="F976">
            <v>1.1686927769013669</v>
          </cell>
        </row>
        <row r="977">
          <cell r="F977">
            <v>1.1686927769013669</v>
          </cell>
        </row>
        <row r="978">
          <cell r="F978">
            <v>1.1686927769013669</v>
          </cell>
        </row>
        <row r="979">
          <cell r="F979">
            <v>1.1686927769013669</v>
          </cell>
        </row>
        <row r="980">
          <cell r="F980">
            <v>1.1686927769013669</v>
          </cell>
        </row>
        <row r="981">
          <cell r="F981">
            <v>1.1686927769013669</v>
          </cell>
        </row>
        <row r="982">
          <cell r="F982">
            <v>1.1686927769013669</v>
          </cell>
        </row>
        <row r="983">
          <cell r="F983">
            <v>1.1686927769013669</v>
          </cell>
        </row>
        <row r="984">
          <cell r="F984">
            <v>1.1686927769013669</v>
          </cell>
        </row>
        <row r="985">
          <cell r="F985">
            <v>1.1686927769013669</v>
          </cell>
        </row>
        <row r="986">
          <cell r="F986">
            <v>1.1686927769013669</v>
          </cell>
        </row>
        <row r="987">
          <cell r="F987">
            <v>2.1204986509437167</v>
          </cell>
        </row>
        <row r="988">
          <cell r="F988">
            <v>2.1204986509437167</v>
          </cell>
        </row>
        <row r="989">
          <cell r="F989">
            <v>2.1204986509437167</v>
          </cell>
        </row>
        <row r="990">
          <cell r="F990">
            <v>1.8152951068836869</v>
          </cell>
        </row>
        <row r="991">
          <cell r="F991">
            <v>2.1204986509437167</v>
          </cell>
        </row>
        <row r="992">
          <cell r="F992">
            <v>2.1204986509437167</v>
          </cell>
        </row>
        <row r="993">
          <cell r="F993">
            <v>2.1204986509437167</v>
          </cell>
        </row>
        <row r="994">
          <cell r="F994">
            <v>2.1204986509437167</v>
          </cell>
        </row>
        <row r="995">
          <cell r="F995">
            <v>2.1204986509437167</v>
          </cell>
        </row>
        <row r="996">
          <cell r="F996">
            <v>2.1204986509437167</v>
          </cell>
        </row>
        <row r="997">
          <cell r="F997">
            <v>2.1204986509437167</v>
          </cell>
        </row>
        <row r="998">
          <cell r="F998">
            <v>2.1204986509437167</v>
          </cell>
        </row>
        <row r="999">
          <cell r="F999">
            <v>2.1204986509437167</v>
          </cell>
        </row>
        <row r="1000">
          <cell r="F1000">
            <v>2.1204986509437167</v>
          </cell>
        </row>
        <row r="1001">
          <cell r="F1001">
            <v>2.1204986509437167</v>
          </cell>
        </row>
        <row r="1002">
          <cell r="F1002">
            <v>2.1204986509437167</v>
          </cell>
        </row>
        <row r="1003">
          <cell r="F1003">
            <v>1.7887420821431705</v>
          </cell>
        </row>
        <row r="1004">
          <cell r="F1004">
            <v>1.7887420821431705</v>
          </cell>
        </row>
        <row r="1005">
          <cell r="F1005">
            <v>1.7887420821431705</v>
          </cell>
        </row>
        <row r="1006">
          <cell r="F1006">
            <v>1.6717601449440467</v>
          </cell>
        </row>
        <row r="1007">
          <cell r="F1007">
            <v>1.7887420821431705</v>
          </cell>
        </row>
        <row r="1008">
          <cell r="F1008">
            <v>1.7887420821431705</v>
          </cell>
        </row>
        <row r="1009">
          <cell r="F1009">
            <v>1.7887420821431705</v>
          </cell>
        </row>
        <row r="1010">
          <cell r="F1010">
            <v>1.7887420821431705</v>
          </cell>
        </row>
        <row r="1011">
          <cell r="F1011">
            <v>1.7887420821431705</v>
          </cell>
        </row>
        <row r="1012">
          <cell r="F1012">
            <v>1.7887420821431705</v>
          </cell>
        </row>
        <row r="1013">
          <cell r="F1013">
            <v>1.7887420821431705</v>
          </cell>
        </row>
        <row r="1014">
          <cell r="F1014">
            <v>1.7887420821431705</v>
          </cell>
        </row>
        <row r="1015">
          <cell r="F1015">
            <v>1.7887420821431705</v>
          </cell>
        </row>
        <row r="1016">
          <cell r="F1016">
            <v>1.7887420821431705</v>
          </cell>
        </row>
        <row r="1017">
          <cell r="F1017">
            <v>1.7887420821431705</v>
          </cell>
        </row>
        <row r="1018">
          <cell r="F1018">
            <v>1.7887420821431705</v>
          </cell>
        </row>
        <row r="1019">
          <cell r="F1019">
            <v>1.7887420821431705</v>
          </cell>
        </row>
        <row r="1020">
          <cell r="F1020">
            <v>1.7887420821431705</v>
          </cell>
        </row>
        <row r="1021">
          <cell r="F1021">
            <v>1.7887420821431705</v>
          </cell>
        </row>
        <row r="1022">
          <cell r="F1022">
            <v>1.7887420821431705</v>
          </cell>
        </row>
        <row r="1023">
          <cell r="F1023">
            <v>1.7887420821431705</v>
          </cell>
        </row>
        <row r="1024">
          <cell r="F1024">
            <v>1.7887420821431705</v>
          </cell>
        </row>
        <row r="1025">
          <cell r="F1025">
            <v>1.7887420821431705</v>
          </cell>
        </row>
        <row r="1026">
          <cell r="F1026">
            <v>1.821068746278288</v>
          </cell>
        </row>
        <row r="1027">
          <cell r="F1027">
            <v>1.821068746278288</v>
          </cell>
        </row>
        <row r="1028">
          <cell r="F1028">
            <v>1.821068746278288</v>
          </cell>
        </row>
        <row r="1029">
          <cell r="F1029">
            <v>2.0854785646524214</v>
          </cell>
        </row>
        <row r="1030">
          <cell r="F1030">
            <v>1.821068746278288</v>
          </cell>
        </row>
        <row r="1031">
          <cell r="F1031">
            <v>1.821068746278288</v>
          </cell>
        </row>
        <row r="1032">
          <cell r="F1032">
            <v>1.821068746278288</v>
          </cell>
        </row>
        <row r="1033">
          <cell r="F1033">
            <v>1.821068746278288</v>
          </cell>
        </row>
        <row r="1034">
          <cell r="F1034">
            <v>1.821068746278288</v>
          </cell>
        </row>
        <row r="1035">
          <cell r="F1035">
            <v>1.821068746278288</v>
          </cell>
        </row>
        <row r="1036">
          <cell r="F1036">
            <v>1.821068746278288</v>
          </cell>
        </row>
        <row r="1037">
          <cell r="F1037">
            <v>1.821068746278288</v>
          </cell>
        </row>
        <row r="1038">
          <cell r="F1038">
            <v>1.821068746278288</v>
          </cell>
        </row>
        <row r="1039">
          <cell r="F1039">
            <v>1.821068746278288</v>
          </cell>
        </row>
        <row r="1040">
          <cell r="F1040">
            <v>1.821068746278288</v>
          </cell>
        </row>
        <row r="1041">
          <cell r="F1041">
            <v>1.821068746278288</v>
          </cell>
        </row>
        <row r="1042">
          <cell r="F1042">
            <v>1.821068746278288</v>
          </cell>
        </row>
        <row r="1043">
          <cell r="F1043">
            <v>1.821068746278288</v>
          </cell>
        </row>
        <row r="1044">
          <cell r="F1044">
            <v>1.821068746278288</v>
          </cell>
        </row>
        <row r="1045">
          <cell r="F1045">
            <v>1.821068746278288</v>
          </cell>
        </row>
        <row r="1046">
          <cell r="F1046">
            <v>1.821068746278288</v>
          </cell>
        </row>
        <row r="1047">
          <cell r="F1047">
            <v>1.7941298594990234</v>
          </cell>
        </row>
        <row r="1048">
          <cell r="F1048">
            <v>1.7941298594990234</v>
          </cell>
        </row>
        <row r="1049">
          <cell r="F1049">
            <v>1.7941298594990234</v>
          </cell>
        </row>
        <row r="1050">
          <cell r="F1050">
            <v>1.9883813845167826</v>
          </cell>
        </row>
        <row r="1051">
          <cell r="F1051">
            <v>1.7941298594990234</v>
          </cell>
        </row>
        <row r="1052">
          <cell r="F1052">
            <v>1.7941298594990234</v>
          </cell>
        </row>
        <row r="1053">
          <cell r="F1053">
            <v>1.7941298594990234</v>
          </cell>
        </row>
        <row r="1054">
          <cell r="F1054">
            <v>1.7941298594990234</v>
          </cell>
        </row>
        <row r="1055">
          <cell r="F1055">
            <v>1.7941298594990234</v>
          </cell>
        </row>
        <row r="1056">
          <cell r="F1056">
            <v>1.7941298594990234</v>
          </cell>
        </row>
        <row r="1057">
          <cell r="F1057">
            <v>1.7941298594990234</v>
          </cell>
        </row>
        <row r="1058">
          <cell r="F1058">
            <v>1.7941298594990234</v>
          </cell>
        </row>
        <row r="1059">
          <cell r="F1059">
            <v>1.7941298594990234</v>
          </cell>
        </row>
        <row r="1060">
          <cell r="F1060">
            <v>1.7941298594990234</v>
          </cell>
        </row>
        <row r="1061">
          <cell r="F1061">
            <v>1.7941298594990234</v>
          </cell>
        </row>
        <row r="1062">
          <cell r="F1062">
            <v>1.7941298594990234</v>
          </cell>
        </row>
        <row r="1063">
          <cell r="F1063">
            <v>1.7941298594990234</v>
          </cell>
        </row>
        <row r="1064">
          <cell r="F1064">
            <v>1.7941298594990234</v>
          </cell>
        </row>
        <row r="1065">
          <cell r="F1065">
            <v>1.7941298594990234</v>
          </cell>
        </row>
        <row r="1066">
          <cell r="F1066">
            <v>1.7941298594990234</v>
          </cell>
        </row>
        <row r="1067">
          <cell r="F1067">
            <v>1.7941298594990234</v>
          </cell>
        </row>
        <row r="1068">
          <cell r="F1068">
            <v>1.3914398594235495</v>
          </cell>
        </row>
        <row r="1069">
          <cell r="F1069">
            <v>1.3914398594235495</v>
          </cell>
        </row>
        <row r="1070">
          <cell r="F1070">
            <v>1.3914398594235495</v>
          </cell>
        </row>
        <row r="1071">
          <cell r="F1071">
            <v>1.9841597679891461</v>
          </cell>
        </row>
        <row r="1072">
          <cell r="F1072">
            <v>1.3914398594235495</v>
          </cell>
        </row>
        <row r="1073">
          <cell r="F1073">
            <v>1.3914398594235495</v>
          </cell>
        </row>
        <row r="1074">
          <cell r="F1074">
            <v>1.3914398594235495</v>
          </cell>
        </row>
        <row r="1075">
          <cell r="F1075">
            <v>1.3914398594235495</v>
          </cell>
        </row>
        <row r="1076">
          <cell r="F1076">
            <v>1.3914398594235495</v>
          </cell>
        </row>
        <row r="1077">
          <cell r="F1077">
            <v>1.3914398594235495</v>
          </cell>
        </row>
        <row r="1078">
          <cell r="F1078">
            <v>1.3914398594235495</v>
          </cell>
        </row>
        <row r="1079">
          <cell r="F1079">
            <v>1.3914398594235495</v>
          </cell>
        </row>
        <row r="1080">
          <cell r="F1080">
            <v>1.3914398594235495</v>
          </cell>
        </row>
        <row r="1081">
          <cell r="F1081">
            <v>1.3914398594235495</v>
          </cell>
        </row>
        <row r="1082">
          <cell r="F1082">
            <v>1.3914398594235495</v>
          </cell>
        </row>
        <row r="1083">
          <cell r="F1083">
            <v>1.3914398594235495</v>
          </cell>
        </row>
        <row r="1084">
          <cell r="F1084">
            <v>1.3914398594235495</v>
          </cell>
        </row>
        <row r="1085">
          <cell r="F1085">
            <v>1.3914398594235495</v>
          </cell>
        </row>
        <row r="1086">
          <cell r="F1086">
            <v>1.3914398594235495</v>
          </cell>
        </row>
        <row r="1087">
          <cell r="F1087">
            <v>1.3914398594235495</v>
          </cell>
        </row>
        <row r="1088">
          <cell r="F1088">
            <v>1.3914398594235495</v>
          </cell>
        </row>
        <row r="1089">
          <cell r="F1089">
            <v>1.7844983107710761</v>
          </cell>
        </row>
        <row r="1090">
          <cell r="F1090">
            <v>1.7844983107710761</v>
          </cell>
        </row>
        <row r="1091">
          <cell r="F1091">
            <v>1.7844983107710761</v>
          </cell>
        </row>
        <row r="1092">
          <cell r="F1092">
            <v>1.3720253714818564</v>
          </cell>
        </row>
        <row r="1093">
          <cell r="F1093">
            <v>1.7844983107710761</v>
          </cell>
        </row>
        <row r="1094">
          <cell r="F1094">
            <v>1.7844983107710761</v>
          </cell>
        </row>
        <row r="1095">
          <cell r="F1095">
            <v>1.7844983107710761</v>
          </cell>
        </row>
        <row r="1096">
          <cell r="F1096">
            <v>1.7844983107710761</v>
          </cell>
        </row>
        <row r="1097">
          <cell r="F1097">
            <v>1.7844983107710761</v>
          </cell>
        </row>
        <row r="1098">
          <cell r="F1098">
            <v>1.7844983107710761</v>
          </cell>
        </row>
        <row r="1099">
          <cell r="F1099">
            <v>1.7844983107710761</v>
          </cell>
        </row>
        <row r="1100">
          <cell r="F1100">
            <v>1.7844983107710761</v>
          </cell>
        </row>
        <row r="1101">
          <cell r="F1101">
            <v>1.7844983107710761</v>
          </cell>
        </row>
        <row r="1102">
          <cell r="F1102">
            <v>1.7844983107710761</v>
          </cell>
        </row>
        <row r="1103">
          <cell r="F1103">
            <v>1.7844983107710761</v>
          </cell>
        </row>
        <row r="1104">
          <cell r="F1104">
            <v>1.7844983107710761</v>
          </cell>
        </row>
        <row r="1105">
          <cell r="F1105">
            <v>1.7844983107710761</v>
          </cell>
        </row>
        <row r="1106">
          <cell r="F1106">
            <v>1.7844983107710761</v>
          </cell>
        </row>
        <row r="1107">
          <cell r="F1107">
            <v>1.7844983107710761</v>
          </cell>
        </row>
        <row r="1108">
          <cell r="F1108">
            <v>1.7844983107710761</v>
          </cell>
        </row>
        <row r="1109">
          <cell r="F1109">
            <v>1.7844983107710761</v>
          </cell>
        </row>
        <row r="1110">
          <cell r="F1110">
            <v>1.7294765312287883</v>
          </cell>
        </row>
        <row r="1111">
          <cell r="F1111">
            <v>1.7294765312287883</v>
          </cell>
        </row>
        <row r="1112">
          <cell r="F1112">
            <v>1.7294765312287883</v>
          </cell>
        </row>
        <row r="1113">
          <cell r="F1113">
            <v>0.82880217036891468</v>
          </cell>
        </row>
        <row r="1114">
          <cell r="F1114">
            <v>1.7294765312287883</v>
          </cell>
        </row>
        <row r="1115">
          <cell r="F1115">
            <v>1.7294765312287883</v>
          </cell>
        </row>
        <row r="1116">
          <cell r="F1116">
            <v>1.7294765312287883</v>
          </cell>
        </row>
        <row r="1117">
          <cell r="F1117">
            <v>1.7294765312287883</v>
          </cell>
        </row>
        <row r="1118">
          <cell r="F1118">
            <v>1.7294765312287883</v>
          </cell>
        </row>
        <row r="1119">
          <cell r="F1119">
            <v>1.7294765312287883</v>
          </cell>
        </row>
        <row r="1120">
          <cell r="F1120">
            <v>1.7294765312287883</v>
          </cell>
        </row>
        <row r="1121">
          <cell r="F1121">
            <v>1.7294765312287883</v>
          </cell>
        </row>
        <row r="1122">
          <cell r="F1122">
            <v>1.7294765312287883</v>
          </cell>
        </row>
        <row r="1123">
          <cell r="F1123">
            <v>1.7294765312287883</v>
          </cell>
        </row>
        <row r="1124">
          <cell r="F1124">
            <v>1.7294765312287883</v>
          </cell>
        </row>
        <row r="1125">
          <cell r="F1125">
            <v>1.7294765312287883</v>
          </cell>
        </row>
        <row r="1126">
          <cell r="F1126">
            <v>1.7294765312287883</v>
          </cell>
        </row>
        <row r="1127">
          <cell r="F1127">
            <v>1.7294765312287883</v>
          </cell>
        </row>
        <row r="1128">
          <cell r="F1128">
            <v>1.7294765312287883</v>
          </cell>
        </row>
        <row r="1129">
          <cell r="F1129">
            <v>1.7294765312287883</v>
          </cell>
        </row>
        <row r="1130">
          <cell r="F1130">
            <v>1.5956060564862917</v>
          </cell>
        </row>
        <row r="1131">
          <cell r="F1131">
            <v>1.5956060564862917</v>
          </cell>
        </row>
        <row r="1132">
          <cell r="F1132">
            <v>1.5956060564862917</v>
          </cell>
        </row>
        <row r="1133">
          <cell r="F1133">
            <v>0.80262947025200171</v>
          </cell>
        </row>
        <row r="1134">
          <cell r="F1134">
            <v>1.5956060564862917</v>
          </cell>
        </row>
        <row r="1135">
          <cell r="F1135">
            <v>1.5956060564862917</v>
          </cell>
        </row>
        <row r="1136">
          <cell r="F1136">
            <v>1.5956060564862917</v>
          </cell>
        </row>
        <row r="1137">
          <cell r="F1137">
            <v>1.5956060564862917</v>
          </cell>
        </row>
        <row r="1138">
          <cell r="F1138">
            <v>1.5956060564862917</v>
          </cell>
        </row>
        <row r="1139">
          <cell r="F1139">
            <v>1.5956060564862917</v>
          </cell>
        </row>
        <row r="1140">
          <cell r="F1140">
            <v>1.5956060564862917</v>
          </cell>
        </row>
        <row r="1141">
          <cell r="F1141">
            <v>1.5956060564862917</v>
          </cell>
        </row>
        <row r="1142">
          <cell r="F1142">
            <v>1.5956060564862917</v>
          </cell>
        </row>
        <row r="1143">
          <cell r="F1143">
            <v>1.5956060564862917</v>
          </cell>
        </row>
        <row r="1144">
          <cell r="F1144">
            <v>1.5956060564862917</v>
          </cell>
        </row>
        <row r="1145">
          <cell r="F1145">
            <v>1.5956060564862917</v>
          </cell>
        </row>
        <row r="1146">
          <cell r="F1146">
            <v>1.5956060564862917</v>
          </cell>
        </row>
        <row r="1147">
          <cell r="F1147">
            <v>1.5956060564862917</v>
          </cell>
        </row>
        <row r="1148">
          <cell r="F1148">
            <v>1.5956060564862917</v>
          </cell>
        </row>
        <row r="1149">
          <cell r="F1149">
            <v>1.5956060564862917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149"/>
  <sheetViews>
    <sheetView zoomScaleNormal="100" workbookViewId="0">
      <pane ySplit="1" topLeftCell="A753" activePane="bottomLeft" state="frozen"/>
      <selection pane="bottomLeft" activeCell="H753" sqref="H753"/>
    </sheetView>
  </sheetViews>
  <sheetFormatPr defaultRowHeight="14.4" x14ac:dyDescent="0.3"/>
  <cols>
    <col min="1" max="1" width="8" style="6" bestFit="1" customWidth="1"/>
    <col min="2" max="2" width="17.5546875" style="6" bestFit="1" customWidth="1"/>
    <col min="3" max="3" width="14.33203125" style="6" bestFit="1" customWidth="1"/>
    <col min="4" max="4" width="7.33203125" style="6" bestFit="1" customWidth="1"/>
    <col min="5" max="5" width="7" style="6" bestFit="1" customWidth="1"/>
    <col min="6" max="6" width="8.5546875" style="6" bestFit="1" customWidth="1"/>
    <col min="7" max="7" width="6" style="6" bestFit="1" customWidth="1"/>
    <col min="8" max="8" width="6" style="6" customWidth="1"/>
    <col min="9" max="9" width="6.44140625" style="6" bestFit="1" customWidth="1"/>
    <col min="10" max="10" width="6.109375" style="6" bestFit="1" customWidth="1"/>
    <col min="11" max="11" width="6" style="6" bestFit="1" customWidth="1"/>
    <col min="12" max="12" width="12.33203125" style="6" bestFit="1" customWidth="1"/>
    <col min="13" max="13" width="12.109375" style="6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87</v>
      </c>
      <c r="O1" s="1" t="s">
        <v>88</v>
      </c>
      <c r="P1" s="1" t="s">
        <v>91</v>
      </c>
      <c r="Q1" s="1" t="s">
        <v>89</v>
      </c>
      <c r="R1" s="1" t="s">
        <v>90</v>
      </c>
      <c r="S1" s="1" t="s">
        <v>92</v>
      </c>
    </row>
    <row r="2" spans="1:19" s="5" customFormat="1" hidden="1" x14ac:dyDescent="0.3">
      <c r="A2" s="2" t="s">
        <v>13</v>
      </c>
      <c r="B2" s="2" t="s">
        <v>23</v>
      </c>
      <c r="C2" s="3">
        <v>44194</v>
      </c>
      <c r="D2" s="2" t="s">
        <v>14</v>
      </c>
      <c r="E2" s="2">
        <v>1</v>
      </c>
      <c r="F2" s="2" t="s">
        <v>15</v>
      </c>
      <c r="G2" s="2">
        <v>128</v>
      </c>
      <c r="H2" s="2">
        <f t="shared" ref="H2:H65" si="0">G2/PI()</f>
        <v>40.743665431525208</v>
      </c>
      <c r="I2" s="2">
        <v>33.39</v>
      </c>
      <c r="J2" s="2">
        <v>0</v>
      </c>
      <c r="K2" s="11">
        <v>165.2</v>
      </c>
      <c r="L2" s="4">
        <v>524022.75508853601</v>
      </c>
      <c r="M2" s="4">
        <v>7128681.0660529202</v>
      </c>
      <c r="N2" s="5">
        <f>K2/PI()</f>
        <v>52.58479319756222</v>
      </c>
      <c r="O2" s="5">
        <f>PI()*N2^2/40000</f>
        <v>0.21717519590593196</v>
      </c>
      <c r="P2" s="5">
        <f>O2*(J3-J2)</f>
        <v>3.2576279385889792E-2</v>
      </c>
    </row>
    <row r="3" spans="1:19" s="5" customFormat="1" hidden="1" x14ac:dyDescent="0.3">
      <c r="A3" s="2" t="s">
        <v>13</v>
      </c>
      <c r="B3" s="2" t="s">
        <v>23</v>
      </c>
      <c r="C3" s="3">
        <v>44194</v>
      </c>
      <c r="D3" s="2" t="s">
        <v>14</v>
      </c>
      <c r="E3" s="2">
        <v>1</v>
      </c>
      <c r="F3" s="2" t="s">
        <v>15</v>
      </c>
      <c r="G3" s="2">
        <v>128</v>
      </c>
      <c r="H3" s="2">
        <f t="shared" si="0"/>
        <v>40.743665431525208</v>
      </c>
      <c r="I3" s="2">
        <v>33.39</v>
      </c>
      <c r="J3" s="2">
        <v>0.15</v>
      </c>
      <c r="K3" s="11">
        <v>165.2</v>
      </c>
      <c r="L3" s="4">
        <v>524022.75508853601</v>
      </c>
      <c r="M3" s="4">
        <v>7128681.0660529202</v>
      </c>
      <c r="N3" s="5">
        <f t="shared" ref="N3:N66" si="1">K3/PI()</f>
        <v>52.58479319756222</v>
      </c>
      <c r="O3" s="5">
        <f t="shared" ref="O3:O66" si="2">PI()*N3^2/40000</f>
        <v>0.21717519590593196</v>
      </c>
      <c r="P3" s="5">
        <f>((O3+O2)/2)*(J4-J3)</f>
        <v>0.11944635774826257</v>
      </c>
    </row>
    <row r="4" spans="1:19" s="5" customFormat="1" hidden="1" x14ac:dyDescent="0.3">
      <c r="A4" s="2" t="s">
        <v>13</v>
      </c>
      <c r="B4" s="2" t="s">
        <v>23</v>
      </c>
      <c r="C4" s="3">
        <v>44194</v>
      </c>
      <c r="D4" s="2" t="s">
        <v>14</v>
      </c>
      <c r="E4" s="2">
        <v>1</v>
      </c>
      <c r="F4" s="2" t="s">
        <v>15</v>
      </c>
      <c r="G4" s="2">
        <v>128</v>
      </c>
      <c r="H4" s="2">
        <f t="shared" si="0"/>
        <v>40.743665431525208</v>
      </c>
      <c r="I4" s="2">
        <v>33.39</v>
      </c>
      <c r="J4" s="2">
        <v>0.7</v>
      </c>
      <c r="K4" s="11">
        <v>136.5</v>
      </c>
      <c r="L4" s="4">
        <v>524022.75508853601</v>
      </c>
      <c r="M4" s="4">
        <v>7128681.0660529202</v>
      </c>
      <c r="N4" s="5">
        <f t="shared" si="1"/>
        <v>43.449299464087431</v>
      </c>
      <c r="O4" s="5">
        <f t="shared" si="2"/>
        <v>0.14827073442119837</v>
      </c>
      <c r="P4" s="5">
        <f t="shared" ref="P4:P41" si="3">((O4+O3)/2)*(J5-J4)</f>
        <v>0.10963377909813912</v>
      </c>
    </row>
    <row r="5" spans="1:19" s="5" customFormat="1" hidden="1" x14ac:dyDescent="0.3">
      <c r="A5" s="2" t="s">
        <v>13</v>
      </c>
      <c r="B5" s="2" t="s">
        <v>23</v>
      </c>
      <c r="C5" s="3">
        <v>44194</v>
      </c>
      <c r="D5" s="2" t="s">
        <v>14</v>
      </c>
      <c r="E5" s="2">
        <v>1</v>
      </c>
      <c r="F5" s="2" t="s">
        <v>15</v>
      </c>
      <c r="G5" s="2">
        <v>128</v>
      </c>
      <c r="H5" s="2">
        <f t="shared" si="0"/>
        <v>40.743665431525208</v>
      </c>
      <c r="I5" s="2">
        <v>33.39</v>
      </c>
      <c r="J5" s="2">
        <v>1.3</v>
      </c>
      <c r="K5" s="11">
        <v>128</v>
      </c>
      <c r="L5" s="4">
        <v>524022.75508853601</v>
      </c>
      <c r="M5" s="4">
        <v>7128681.0660529202</v>
      </c>
      <c r="N5" s="5">
        <f t="shared" si="1"/>
        <v>40.743665431525208</v>
      </c>
      <c r="O5" s="5">
        <f t="shared" si="2"/>
        <v>0.13037972938088066</v>
      </c>
      <c r="P5" s="5">
        <f t="shared" si="3"/>
        <v>9.7527662330727655E-2</v>
      </c>
    </row>
    <row r="6" spans="1:19" s="5" customFormat="1" hidden="1" x14ac:dyDescent="0.3">
      <c r="A6" s="2" t="s">
        <v>13</v>
      </c>
      <c r="B6" s="2" t="s">
        <v>23</v>
      </c>
      <c r="C6" s="3">
        <v>44194</v>
      </c>
      <c r="D6" s="2" t="s">
        <v>14</v>
      </c>
      <c r="E6" s="2">
        <v>1</v>
      </c>
      <c r="F6" s="2" t="s">
        <v>15</v>
      </c>
      <c r="G6" s="2">
        <v>128</v>
      </c>
      <c r="H6" s="2">
        <f t="shared" si="0"/>
        <v>40.743665431525208</v>
      </c>
      <c r="I6" s="2">
        <v>33.39</v>
      </c>
      <c r="J6" s="2">
        <v>2</v>
      </c>
      <c r="K6" s="11">
        <v>125.7</v>
      </c>
      <c r="L6" s="4">
        <v>524022.75508853601</v>
      </c>
      <c r="M6" s="4">
        <v>7128681.0660529202</v>
      </c>
      <c r="N6" s="5">
        <f t="shared" si="1"/>
        <v>40.011552693302491</v>
      </c>
      <c r="O6" s="5">
        <f t="shared" si="2"/>
        <v>0.12573630433870309</v>
      </c>
      <c r="P6" s="5">
        <f t="shared" si="3"/>
        <v>0.25611603371958375</v>
      </c>
    </row>
    <row r="7" spans="1:19" s="5" customFormat="1" hidden="1" x14ac:dyDescent="0.3">
      <c r="A7" s="2" t="s">
        <v>13</v>
      </c>
      <c r="B7" s="2" t="s">
        <v>23</v>
      </c>
      <c r="C7" s="3">
        <v>44194</v>
      </c>
      <c r="D7" s="2" t="s">
        <v>14</v>
      </c>
      <c r="E7" s="2">
        <v>1</v>
      </c>
      <c r="F7" s="2" t="s">
        <v>15</v>
      </c>
      <c r="G7" s="2">
        <v>128</v>
      </c>
      <c r="H7" s="2">
        <f t="shared" si="0"/>
        <v>40.743665431525208</v>
      </c>
      <c r="I7" s="2">
        <v>33.39</v>
      </c>
      <c r="J7" s="2">
        <v>4</v>
      </c>
      <c r="K7" s="11">
        <v>120.4</v>
      </c>
      <c r="L7" s="4">
        <v>524022.75508853601</v>
      </c>
      <c r="M7" s="4">
        <v>7128681.0660529202</v>
      </c>
      <c r="N7" s="5">
        <f t="shared" si="1"/>
        <v>38.324510296528402</v>
      </c>
      <c r="O7" s="5">
        <f t="shared" si="2"/>
        <v>0.11535677599255049</v>
      </c>
      <c r="P7" s="5">
        <f t="shared" si="3"/>
        <v>0.2410930803312536</v>
      </c>
    </row>
    <row r="8" spans="1:19" s="5" customFormat="1" hidden="1" x14ac:dyDescent="0.3">
      <c r="A8" s="2" t="s">
        <v>13</v>
      </c>
      <c r="B8" s="2" t="s">
        <v>23</v>
      </c>
      <c r="C8" s="3">
        <v>44194</v>
      </c>
      <c r="D8" s="2" t="s">
        <v>14</v>
      </c>
      <c r="E8" s="2">
        <v>1</v>
      </c>
      <c r="F8" s="2" t="s">
        <v>15</v>
      </c>
      <c r="G8" s="2">
        <v>128</v>
      </c>
      <c r="H8" s="2">
        <f t="shared" si="0"/>
        <v>40.743665431525208</v>
      </c>
      <c r="I8" s="2">
        <v>33.39</v>
      </c>
      <c r="J8" s="2">
        <v>6</v>
      </c>
      <c r="K8" s="11">
        <v>115.9</v>
      </c>
      <c r="L8" s="4">
        <v>524022.75508853601</v>
      </c>
      <c r="M8" s="4">
        <v>7128681.0660529202</v>
      </c>
      <c r="N8" s="5">
        <f t="shared" si="1"/>
        <v>36.892115808701341</v>
      </c>
      <c r="O8" s="5">
        <f t="shared" si="2"/>
        <v>0.10689490555571213</v>
      </c>
      <c r="P8" s="5">
        <f t="shared" si="3"/>
        <v>0.22225168154826264</v>
      </c>
    </row>
    <row r="9" spans="1:19" s="5" customFormat="1" hidden="1" x14ac:dyDescent="0.3">
      <c r="A9" s="2" t="s">
        <v>13</v>
      </c>
      <c r="B9" s="2" t="s">
        <v>23</v>
      </c>
      <c r="C9" s="3">
        <v>44194</v>
      </c>
      <c r="D9" s="2" t="s">
        <v>14</v>
      </c>
      <c r="E9" s="2">
        <v>1</v>
      </c>
      <c r="F9" s="2" t="s">
        <v>15</v>
      </c>
      <c r="G9" s="2">
        <v>128</v>
      </c>
      <c r="H9" s="2">
        <f t="shared" si="0"/>
        <v>40.743665431525208</v>
      </c>
      <c r="I9" s="2">
        <v>33.39</v>
      </c>
      <c r="J9" s="2">
        <v>8</v>
      </c>
      <c r="K9" s="11">
        <v>113.1</v>
      </c>
      <c r="L9" s="4">
        <v>524022.75508853601</v>
      </c>
      <c r="M9" s="4">
        <v>7128681.0660529202</v>
      </c>
      <c r="N9" s="5">
        <f t="shared" si="1"/>
        <v>36.000848127386725</v>
      </c>
      <c r="O9" s="5">
        <f t="shared" si="2"/>
        <v>0.10179239808018596</v>
      </c>
      <c r="P9" s="5">
        <f t="shared" si="3"/>
        <v>0.2086873036358981</v>
      </c>
    </row>
    <row r="10" spans="1:19" s="5" customFormat="1" hidden="1" x14ac:dyDescent="0.3">
      <c r="A10" s="2" t="s">
        <v>13</v>
      </c>
      <c r="B10" s="2" t="s">
        <v>23</v>
      </c>
      <c r="C10" s="3">
        <v>44194</v>
      </c>
      <c r="D10" s="2" t="s">
        <v>14</v>
      </c>
      <c r="E10" s="2">
        <v>1</v>
      </c>
      <c r="F10" s="2" t="s">
        <v>15</v>
      </c>
      <c r="G10" s="2">
        <v>128</v>
      </c>
      <c r="H10" s="2">
        <f t="shared" si="0"/>
        <v>40.743665431525208</v>
      </c>
      <c r="I10" s="2">
        <v>33.39</v>
      </c>
      <c r="J10" s="2">
        <v>10</v>
      </c>
      <c r="K10" s="11">
        <v>110.9</v>
      </c>
      <c r="L10" s="4">
        <v>524022.75508853601</v>
      </c>
      <c r="M10" s="4">
        <v>7128681.0660529202</v>
      </c>
      <c r="N10" s="5">
        <f t="shared" si="1"/>
        <v>35.300566377782388</v>
      </c>
      <c r="O10" s="5">
        <f t="shared" si="2"/>
        <v>9.7870820282401669E-2</v>
      </c>
      <c r="P10" s="5">
        <f t="shared" si="3"/>
        <v>0.19966321836258763</v>
      </c>
    </row>
    <row r="11" spans="1:19" s="5" customFormat="1" hidden="1" x14ac:dyDescent="0.3">
      <c r="A11" s="2" t="s">
        <v>13</v>
      </c>
      <c r="B11" s="2" t="s">
        <v>23</v>
      </c>
      <c r="C11" s="3">
        <v>44194</v>
      </c>
      <c r="D11" s="2" t="s">
        <v>14</v>
      </c>
      <c r="E11" s="2">
        <v>1</v>
      </c>
      <c r="F11" s="2" t="s">
        <v>15</v>
      </c>
      <c r="G11" s="2">
        <v>128</v>
      </c>
      <c r="H11" s="2">
        <f t="shared" si="0"/>
        <v>40.743665431525208</v>
      </c>
      <c r="I11" s="2">
        <v>33.39</v>
      </c>
      <c r="J11" s="2">
        <v>12</v>
      </c>
      <c r="K11" s="11">
        <v>109.2</v>
      </c>
      <c r="L11" s="4">
        <v>524022.75508853601</v>
      </c>
      <c r="M11" s="4">
        <v>7128681.0660529202</v>
      </c>
      <c r="N11" s="5">
        <f t="shared" si="1"/>
        <v>34.759439571269944</v>
      </c>
      <c r="O11" s="5">
        <f t="shared" si="2"/>
        <v>9.4893270029566934E-2</v>
      </c>
      <c r="P11" s="5">
        <f t="shared" si="3"/>
        <v>0.19276409031196862</v>
      </c>
    </row>
    <row r="12" spans="1:19" s="5" customFormat="1" hidden="1" x14ac:dyDescent="0.3">
      <c r="A12" s="2" t="s">
        <v>13</v>
      </c>
      <c r="B12" s="2" t="s">
        <v>23</v>
      </c>
      <c r="C12" s="3">
        <v>44194</v>
      </c>
      <c r="D12" s="2" t="s">
        <v>14</v>
      </c>
      <c r="E12" s="2">
        <v>1</v>
      </c>
      <c r="F12" s="2" t="s">
        <v>15</v>
      </c>
      <c r="G12" s="2">
        <v>128</v>
      </c>
      <c r="H12" s="2">
        <f t="shared" si="0"/>
        <v>40.743665431525208</v>
      </c>
      <c r="I12" s="2">
        <v>33.39</v>
      </c>
      <c r="J12" s="2">
        <v>14</v>
      </c>
      <c r="K12" s="11">
        <v>106.5</v>
      </c>
      <c r="L12" s="4">
        <v>524022.75508853601</v>
      </c>
      <c r="M12" s="4">
        <v>7128681.0660529202</v>
      </c>
      <c r="N12" s="5">
        <f t="shared" si="1"/>
        <v>33.900002878573709</v>
      </c>
      <c r="O12" s="5">
        <f t="shared" si="2"/>
        <v>9.0258757664202507E-2</v>
      </c>
      <c r="P12" s="5">
        <f t="shared" si="3"/>
        <v>0.18515202769376943</v>
      </c>
    </row>
    <row r="13" spans="1:19" s="5" customFormat="1" hidden="1" x14ac:dyDescent="0.3">
      <c r="A13" s="2" t="s">
        <v>13</v>
      </c>
      <c r="B13" s="2" t="s">
        <v>23</v>
      </c>
      <c r="C13" s="3">
        <v>44194</v>
      </c>
      <c r="D13" s="2" t="s">
        <v>14</v>
      </c>
      <c r="E13" s="2">
        <v>1</v>
      </c>
      <c r="F13" s="2" t="s">
        <v>15</v>
      </c>
      <c r="G13" s="2">
        <v>128</v>
      </c>
      <c r="H13" s="2">
        <f t="shared" si="0"/>
        <v>40.743665431525208</v>
      </c>
      <c r="I13" s="2">
        <v>33.39</v>
      </c>
      <c r="J13" s="2">
        <v>16</v>
      </c>
      <c r="K13" s="11">
        <v>97.2</v>
      </c>
      <c r="L13" s="4">
        <v>524022.75508853601</v>
      </c>
      <c r="M13" s="4">
        <v>7128681.0660529202</v>
      </c>
      <c r="N13" s="5">
        <f t="shared" si="1"/>
        <v>30.939720937064454</v>
      </c>
      <c r="O13" s="5">
        <f t="shared" si="2"/>
        <v>7.5183521877066631E-2</v>
      </c>
      <c r="P13" s="5">
        <f t="shared" si="3"/>
        <v>0.16544227954126914</v>
      </c>
    </row>
    <row r="14" spans="1:19" s="5" customFormat="1" hidden="1" x14ac:dyDescent="0.3">
      <c r="A14" s="2" t="s">
        <v>13</v>
      </c>
      <c r="B14" s="2" t="s">
        <v>23</v>
      </c>
      <c r="C14" s="3">
        <v>44194</v>
      </c>
      <c r="D14" s="2" t="s">
        <v>14</v>
      </c>
      <c r="E14" s="2">
        <v>1</v>
      </c>
      <c r="F14" s="2" t="s">
        <v>15</v>
      </c>
      <c r="G14" s="2">
        <v>128</v>
      </c>
      <c r="H14" s="2">
        <f t="shared" si="0"/>
        <v>40.743665431525208</v>
      </c>
      <c r="I14" s="2">
        <v>33.39</v>
      </c>
      <c r="J14" s="2">
        <v>18</v>
      </c>
      <c r="K14" s="11">
        <v>90.1</v>
      </c>
      <c r="L14" s="4">
        <v>524022.75508853601</v>
      </c>
      <c r="M14" s="4">
        <v>7128681.0660529202</v>
      </c>
      <c r="N14" s="5">
        <f t="shared" si="1"/>
        <v>28.679720745159539</v>
      </c>
      <c r="O14" s="5">
        <f t="shared" si="2"/>
        <v>6.4601070978471856E-2</v>
      </c>
      <c r="P14" s="5">
        <f t="shared" si="3"/>
        <v>0.13978459285553849</v>
      </c>
    </row>
    <row r="15" spans="1:19" s="5" customFormat="1" hidden="1" x14ac:dyDescent="0.3">
      <c r="A15" s="2" t="s">
        <v>13</v>
      </c>
      <c r="B15" s="2" t="s">
        <v>23</v>
      </c>
      <c r="C15" s="3">
        <v>44194</v>
      </c>
      <c r="D15" s="2" t="s">
        <v>14</v>
      </c>
      <c r="E15" s="2">
        <v>1</v>
      </c>
      <c r="F15" s="2" t="s">
        <v>15</v>
      </c>
      <c r="G15" s="2">
        <v>128</v>
      </c>
      <c r="H15" s="2">
        <f t="shared" si="0"/>
        <v>40.743665431525208</v>
      </c>
      <c r="I15" s="2">
        <v>33.39</v>
      </c>
      <c r="J15" s="2">
        <v>20</v>
      </c>
      <c r="K15" s="11">
        <v>83.7</v>
      </c>
      <c r="L15" s="4">
        <v>524022.75508853601</v>
      </c>
      <c r="M15" s="4">
        <v>7128681.0660529202</v>
      </c>
      <c r="N15" s="5">
        <f t="shared" si="1"/>
        <v>26.642537473583282</v>
      </c>
      <c r="O15" s="5">
        <f t="shared" si="2"/>
        <v>5.5749509663473022E-2</v>
      </c>
      <c r="P15" s="5">
        <f t="shared" si="3"/>
        <v>0.12035058064194487</v>
      </c>
    </row>
    <row r="16" spans="1:19" s="5" customFormat="1" hidden="1" x14ac:dyDescent="0.3">
      <c r="A16" s="2" t="s">
        <v>13</v>
      </c>
      <c r="B16" s="2" t="s">
        <v>23</v>
      </c>
      <c r="C16" s="3">
        <v>44194</v>
      </c>
      <c r="D16" s="2" t="s">
        <v>14</v>
      </c>
      <c r="E16" s="2">
        <v>1</v>
      </c>
      <c r="F16" s="2" t="s">
        <v>15</v>
      </c>
      <c r="G16" s="2">
        <v>128</v>
      </c>
      <c r="H16" s="2">
        <f t="shared" si="0"/>
        <v>40.743665431525208</v>
      </c>
      <c r="I16" s="2">
        <v>33.39</v>
      </c>
      <c r="J16" s="2">
        <v>22</v>
      </c>
      <c r="K16" s="11">
        <v>82.7</v>
      </c>
      <c r="L16" s="4">
        <v>524022.75508853601</v>
      </c>
      <c r="M16" s="4">
        <v>7128681.0660529202</v>
      </c>
      <c r="N16" s="5">
        <f t="shared" si="1"/>
        <v>26.324227587399491</v>
      </c>
      <c r="O16" s="5">
        <f t="shared" si="2"/>
        <v>5.4425340536948454E-2</v>
      </c>
      <c r="P16" s="5">
        <f t="shared" si="3"/>
        <v>0.11017485020042148</v>
      </c>
    </row>
    <row r="17" spans="1:19" s="5" customFormat="1" hidden="1" x14ac:dyDescent="0.3">
      <c r="A17" s="2" t="s">
        <v>13</v>
      </c>
      <c r="B17" s="2" t="s">
        <v>23</v>
      </c>
      <c r="C17" s="3">
        <v>44194</v>
      </c>
      <c r="D17" s="2" t="s">
        <v>14</v>
      </c>
      <c r="E17" s="2">
        <v>1</v>
      </c>
      <c r="F17" s="2" t="s">
        <v>15</v>
      </c>
      <c r="G17" s="2">
        <v>128</v>
      </c>
      <c r="H17" s="2">
        <f t="shared" si="0"/>
        <v>40.743665431525208</v>
      </c>
      <c r="I17" s="2">
        <v>33.39</v>
      </c>
      <c r="J17" s="2">
        <v>24</v>
      </c>
      <c r="K17" s="11">
        <v>71.5</v>
      </c>
      <c r="L17" s="4">
        <v>524022.75508853601</v>
      </c>
      <c r="M17" s="4">
        <v>7128681.0660529202</v>
      </c>
      <c r="N17" s="5">
        <f t="shared" si="1"/>
        <v>22.759156862141033</v>
      </c>
      <c r="O17" s="5">
        <f t="shared" si="2"/>
        <v>4.0681992891077101E-2</v>
      </c>
      <c r="P17" s="5">
        <f t="shared" si="3"/>
        <v>9.5107333428025548E-2</v>
      </c>
    </row>
    <row r="18" spans="1:19" s="5" customFormat="1" hidden="1" x14ac:dyDescent="0.3">
      <c r="A18" s="2" t="s">
        <v>13</v>
      </c>
      <c r="B18" s="2" t="s">
        <v>23</v>
      </c>
      <c r="C18" s="3">
        <v>44194</v>
      </c>
      <c r="D18" s="2" t="s">
        <v>14</v>
      </c>
      <c r="E18" s="2">
        <v>1</v>
      </c>
      <c r="F18" s="2" t="s">
        <v>15</v>
      </c>
      <c r="G18" s="2">
        <v>128</v>
      </c>
      <c r="H18" s="2">
        <f t="shared" si="0"/>
        <v>40.743665431525208</v>
      </c>
      <c r="I18" s="2">
        <v>33.39</v>
      </c>
      <c r="J18" s="2">
        <v>26</v>
      </c>
      <c r="K18" s="11">
        <v>61</v>
      </c>
      <c r="L18" s="4">
        <v>524022.75508853601</v>
      </c>
      <c r="M18" s="4">
        <v>7128681.0660529202</v>
      </c>
      <c r="N18" s="5">
        <f t="shared" si="1"/>
        <v>19.416903057211233</v>
      </c>
      <c r="O18" s="5">
        <f t="shared" si="2"/>
        <v>2.961077716224713E-2</v>
      </c>
      <c r="P18" s="5">
        <f t="shared" si="3"/>
        <v>7.0292770053324238E-2</v>
      </c>
    </row>
    <row r="19" spans="1:19" s="5" customFormat="1" hidden="1" x14ac:dyDescent="0.3">
      <c r="A19" s="2" t="s">
        <v>13</v>
      </c>
      <c r="B19" s="2" t="s">
        <v>23</v>
      </c>
      <c r="C19" s="3">
        <v>44194</v>
      </c>
      <c r="D19" s="2" t="s">
        <v>14</v>
      </c>
      <c r="E19" s="2">
        <v>1</v>
      </c>
      <c r="F19" s="2" t="s">
        <v>15</v>
      </c>
      <c r="G19" s="2">
        <v>128</v>
      </c>
      <c r="H19" s="2">
        <f t="shared" si="0"/>
        <v>40.743665431525208</v>
      </c>
      <c r="I19" s="2">
        <v>33.39</v>
      </c>
      <c r="J19" s="2">
        <v>28</v>
      </c>
      <c r="K19" s="11">
        <v>48.5</v>
      </c>
      <c r="L19" s="4">
        <v>524022.75508853601</v>
      </c>
      <c r="M19" s="4">
        <v>7128681.0660529202</v>
      </c>
      <c r="N19" s="5">
        <f t="shared" si="1"/>
        <v>15.438029479913848</v>
      </c>
      <c r="O19" s="5">
        <f t="shared" si="2"/>
        <v>1.8718610744395538E-2</v>
      </c>
      <c r="P19" s="5">
        <f t="shared" si="3"/>
        <v>4.8329387906642665E-2</v>
      </c>
    </row>
    <row r="20" spans="1:19" s="5" customFormat="1" hidden="1" x14ac:dyDescent="0.3">
      <c r="A20" s="2" t="s">
        <v>13</v>
      </c>
      <c r="B20" s="2" t="s">
        <v>23</v>
      </c>
      <c r="C20" s="3">
        <v>44194</v>
      </c>
      <c r="D20" s="2" t="s">
        <v>14</v>
      </c>
      <c r="E20" s="2">
        <v>1</v>
      </c>
      <c r="F20" s="2" t="s">
        <v>15</v>
      </c>
      <c r="G20" s="2">
        <v>128</v>
      </c>
      <c r="H20" s="2">
        <f t="shared" si="0"/>
        <v>40.743665431525208</v>
      </c>
      <c r="I20" s="2">
        <v>33.39</v>
      </c>
      <c r="J20" s="2">
        <v>30</v>
      </c>
      <c r="K20" s="11">
        <v>34.299999999999997</v>
      </c>
      <c r="L20" s="4">
        <v>524022.75508853601</v>
      </c>
      <c r="M20" s="4">
        <v>7128681.0660529202</v>
      </c>
      <c r="N20" s="5">
        <f t="shared" si="1"/>
        <v>10.91802909610402</v>
      </c>
      <c r="O20" s="5">
        <f t="shared" si="2"/>
        <v>9.3622099499091962E-3</v>
      </c>
      <c r="P20" s="5">
        <f t="shared" si="3"/>
        <v>2.8080820694304735E-2</v>
      </c>
    </row>
    <row r="21" spans="1:19" s="16" customFormat="1" hidden="1" x14ac:dyDescent="0.3">
      <c r="A21" s="12" t="s">
        <v>13</v>
      </c>
      <c r="B21" s="12" t="s">
        <v>23</v>
      </c>
      <c r="C21" s="13">
        <v>44194</v>
      </c>
      <c r="D21" s="12" t="s">
        <v>14</v>
      </c>
      <c r="E21" s="12">
        <v>1</v>
      </c>
      <c r="F21" s="12" t="s">
        <v>15</v>
      </c>
      <c r="G21" s="12">
        <v>128</v>
      </c>
      <c r="H21" s="12">
        <f t="shared" si="0"/>
        <v>40.743665431525208</v>
      </c>
      <c r="I21" s="12">
        <v>33.39</v>
      </c>
      <c r="J21" s="12">
        <v>32</v>
      </c>
      <c r="K21" s="14">
        <v>14.2</v>
      </c>
      <c r="L21" s="15">
        <v>524022.75508853601</v>
      </c>
      <c r="M21" s="15">
        <v>7128681.0660529202</v>
      </c>
      <c r="N21" s="16">
        <f t="shared" si="1"/>
        <v>4.520000383809827</v>
      </c>
      <c r="O21" s="16">
        <f t="shared" si="2"/>
        <v>1.6046001362524883E-3</v>
      </c>
      <c r="P21" s="16">
        <f>1/3*(I21-J21)*O21</f>
        <v>7.4346472979698651E-4</v>
      </c>
      <c r="Q21" s="16">
        <f>SUM(P2:P21)</f>
        <v>2.643217594217611</v>
      </c>
      <c r="R21" s="16">
        <f>Q21/(I5*O5)</f>
        <v>0.60716457138830793</v>
      </c>
      <c r="S21" s="16">
        <f>O5*R21*I5</f>
        <v>2.6432175942176115</v>
      </c>
    </row>
    <row r="22" spans="1:19" s="5" customFormat="1" x14ac:dyDescent="0.3">
      <c r="A22" s="2" t="s">
        <v>13</v>
      </c>
      <c r="B22" s="2" t="s">
        <v>16</v>
      </c>
      <c r="C22" s="3">
        <v>44194</v>
      </c>
      <c r="D22" s="2" t="s">
        <v>14</v>
      </c>
      <c r="E22" s="2">
        <v>10</v>
      </c>
      <c r="F22" s="2" t="s">
        <v>15</v>
      </c>
      <c r="G22" s="2">
        <v>113.9</v>
      </c>
      <c r="H22" s="2">
        <f t="shared" si="0"/>
        <v>36.25549603633376</v>
      </c>
      <c r="I22" s="2">
        <v>34.700000000000003</v>
      </c>
      <c r="J22" s="2">
        <v>0</v>
      </c>
      <c r="K22" s="11">
        <v>139</v>
      </c>
      <c r="L22" s="4">
        <v>524997.59561086597</v>
      </c>
      <c r="M22" s="4">
        <v>7128643.2728736103</v>
      </c>
      <c r="N22" s="5">
        <f t="shared" si="1"/>
        <v>44.245074179546904</v>
      </c>
      <c r="O22" s="5">
        <f t="shared" si="2"/>
        <v>0.15375163277392548</v>
      </c>
      <c r="P22" s="5">
        <f>O22*(J23-J22)</f>
        <v>2.3062744916088822E-2</v>
      </c>
    </row>
    <row r="23" spans="1:19" s="5" customFormat="1" x14ac:dyDescent="0.3">
      <c r="A23" s="2" t="s">
        <v>13</v>
      </c>
      <c r="B23" s="2" t="s">
        <v>16</v>
      </c>
      <c r="C23" s="3">
        <v>44194</v>
      </c>
      <c r="D23" s="2" t="s">
        <v>14</v>
      </c>
      <c r="E23" s="2">
        <v>10</v>
      </c>
      <c r="F23" s="2" t="s">
        <v>15</v>
      </c>
      <c r="G23" s="2">
        <v>113.9</v>
      </c>
      <c r="H23" s="2">
        <f t="shared" si="0"/>
        <v>36.25549603633376</v>
      </c>
      <c r="I23" s="2">
        <v>34.700000000000003</v>
      </c>
      <c r="J23" s="2">
        <v>0.15</v>
      </c>
      <c r="K23" s="11">
        <v>139</v>
      </c>
      <c r="L23" s="4">
        <v>524997.59561086597</v>
      </c>
      <c r="M23" s="4">
        <v>7128643.2728736103</v>
      </c>
      <c r="N23" s="5">
        <f t="shared" si="1"/>
        <v>44.245074179546904</v>
      </c>
      <c r="O23" s="5">
        <f t="shared" si="2"/>
        <v>0.15375163277392548</v>
      </c>
      <c r="P23" s="5">
        <f t="shared" si="3"/>
        <v>8.4563398025659001E-2</v>
      </c>
    </row>
    <row r="24" spans="1:19" s="5" customFormat="1" x14ac:dyDescent="0.3">
      <c r="A24" s="2" t="s">
        <v>13</v>
      </c>
      <c r="B24" s="2" t="s">
        <v>16</v>
      </c>
      <c r="C24" s="3">
        <v>44194</v>
      </c>
      <c r="D24" s="2" t="s">
        <v>14</v>
      </c>
      <c r="E24" s="2">
        <v>10</v>
      </c>
      <c r="F24" s="2" t="s">
        <v>15</v>
      </c>
      <c r="G24" s="2">
        <v>113.9</v>
      </c>
      <c r="H24" s="2">
        <f t="shared" si="0"/>
        <v>36.25549603633376</v>
      </c>
      <c r="I24" s="2">
        <v>34.700000000000003</v>
      </c>
      <c r="J24" s="2">
        <v>0.7</v>
      </c>
      <c r="K24" s="11">
        <v>122</v>
      </c>
      <c r="L24" s="4">
        <v>524997.59561086597</v>
      </c>
      <c r="M24" s="4">
        <v>7128643.2728736103</v>
      </c>
      <c r="N24" s="5">
        <f t="shared" si="1"/>
        <v>38.833806114422465</v>
      </c>
      <c r="O24" s="5">
        <f t="shared" si="2"/>
        <v>0.11844310864898852</v>
      </c>
      <c r="P24" s="5">
        <f t="shared" si="3"/>
        <v>8.1658422426874211E-2</v>
      </c>
    </row>
    <row r="25" spans="1:19" s="5" customFormat="1" x14ac:dyDescent="0.3">
      <c r="A25" s="2" t="s">
        <v>13</v>
      </c>
      <c r="B25" s="2" t="s">
        <v>16</v>
      </c>
      <c r="C25" s="3">
        <v>44194</v>
      </c>
      <c r="D25" s="2" t="s">
        <v>14</v>
      </c>
      <c r="E25" s="2">
        <v>10</v>
      </c>
      <c r="F25" s="2" t="s">
        <v>15</v>
      </c>
      <c r="G25" s="2">
        <v>113.9</v>
      </c>
      <c r="H25" s="2">
        <f t="shared" si="0"/>
        <v>36.25549603633376</v>
      </c>
      <c r="I25" s="2">
        <v>34.700000000000003</v>
      </c>
      <c r="J25" s="2">
        <v>1.3</v>
      </c>
      <c r="K25" s="11">
        <v>113.9</v>
      </c>
      <c r="L25" s="4">
        <v>524997.59561086597</v>
      </c>
      <c r="M25" s="4">
        <v>7128643.2728736103</v>
      </c>
      <c r="N25" s="5">
        <f t="shared" si="1"/>
        <v>36.25549603633376</v>
      </c>
      <c r="O25" s="5">
        <f t="shared" si="2"/>
        <v>0.10323752496346039</v>
      </c>
      <c r="P25" s="5">
        <f t="shared" si="3"/>
        <v>7.7588221764357118E-2</v>
      </c>
    </row>
    <row r="26" spans="1:19" s="5" customFormat="1" x14ac:dyDescent="0.3">
      <c r="A26" s="2" t="s">
        <v>13</v>
      </c>
      <c r="B26" s="2" t="s">
        <v>16</v>
      </c>
      <c r="C26" s="3">
        <v>44194</v>
      </c>
      <c r="D26" s="2" t="s">
        <v>14</v>
      </c>
      <c r="E26" s="2">
        <v>10</v>
      </c>
      <c r="F26" s="2" t="s">
        <v>15</v>
      </c>
      <c r="G26" s="2">
        <v>113.9</v>
      </c>
      <c r="H26" s="2">
        <f t="shared" si="0"/>
        <v>36.25549603633376</v>
      </c>
      <c r="I26" s="2">
        <v>34.700000000000003</v>
      </c>
      <c r="J26" s="2">
        <v>2</v>
      </c>
      <c r="K26" s="11">
        <v>111</v>
      </c>
      <c r="L26" s="4">
        <v>524997.59561086597</v>
      </c>
      <c r="M26" s="4">
        <v>7128643.2728736103</v>
      </c>
      <c r="N26" s="5">
        <f t="shared" si="1"/>
        <v>35.332397366400762</v>
      </c>
      <c r="O26" s="5">
        <f t="shared" si="2"/>
        <v>9.8047402691762112E-2</v>
      </c>
      <c r="P26" s="5">
        <f t="shared" si="3"/>
        <v>0.20128492765522249</v>
      </c>
    </row>
    <row r="27" spans="1:19" s="5" customFormat="1" x14ac:dyDescent="0.3">
      <c r="A27" s="2" t="s">
        <v>13</v>
      </c>
      <c r="B27" s="2" t="s">
        <v>16</v>
      </c>
      <c r="C27" s="3">
        <v>44194</v>
      </c>
      <c r="D27" s="2" t="s">
        <v>14</v>
      </c>
      <c r="E27" s="2">
        <v>10</v>
      </c>
      <c r="F27" s="2" t="s">
        <v>15</v>
      </c>
      <c r="G27" s="2">
        <v>113.9</v>
      </c>
      <c r="H27" s="2">
        <f t="shared" si="0"/>
        <v>36.25549603633376</v>
      </c>
      <c r="I27" s="2">
        <v>34.700000000000003</v>
      </c>
      <c r="J27" s="2">
        <v>4</v>
      </c>
      <c r="K27" s="11">
        <v>104.7</v>
      </c>
      <c r="L27" s="4">
        <v>524997.59561086597</v>
      </c>
      <c r="M27" s="4">
        <v>7128643.2728736103</v>
      </c>
      <c r="N27" s="5">
        <f t="shared" si="1"/>
        <v>33.327045083442883</v>
      </c>
      <c r="O27" s="5">
        <f t="shared" si="2"/>
        <v>8.7233540505911741E-2</v>
      </c>
      <c r="P27" s="5">
        <f t="shared" si="3"/>
        <v>0.18528094319767385</v>
      </c>
    </row>
    <row r="28" spans="1:19" s="5" customFormat="1" x14ac:dyDescent="0.3">
      <c r="A28" s="2" t="s">
        <v>13</v>
      </c>
      <c r="B28" s="2" t="s">
        <v>16</v>
      </c>
      <c r="C28" s="3">
        <v>44194</v>
      </c>
      <c r="D28" s="2" t="s">
        <v>14</v>
      </c>
      <c r="E28" s="2">
        <v>10</v>
      </c>
      <c r="F28" s="2" t="s">
        <v>15</v>
      </c>
      <c r="G28" s="2">
        <v>113.9</v>
      </c>
      <c r="H28" s="2">
        <f t="shared" si="0"/>
        <v>36.25549603633376</v>
      </c>
      <c r="I28" s="2">
        <v>34.700000000000003</v>
      </c>
      <c r="J28" s="2">
        <v>6</v>
      </c>
      <c r="K28" s="11">
        <v>102.2</v>
      </c>
      <c r="L28" s="4">
        <v>524997.59561086597</v>
      </c>
      <c r="M28" s="4">
        <v>7128643.2728736103</v>
      </c>
      <c r="N28" s="5">
        <f t="shared" si="1"/>
        <v>32.53127036798341</v>
      </c>
      <c r="O28" s="5">
        <f t="shared" si="2"/>
        <v>8.3117395790197626E-2</v>
      </c>
      <c r="P28" s="5">
        <f t="shared" si="3"/>
        <v>0.17035093629610937</v>
      </c>
    </row>
    <row r="29" spans="1:19" s="5" customFormat="1" x14ac:dyDescent="0.3">
      <c r="A29" s="2" t="s">
        <v>13</v>
      </c>
      <c r="B29" s="2" t="s">
        <v>16</v>
      </c>
      <c r="C29" s="3">
        <v>44194</v>
      </c>
      <c r="D29" s="2" t="s">
        <v>14</v>
      </c>
      <c r="E29" s="2">
        <v>10</v>
      </c>
      <c r="F29" s="2" t="s">
        <v>15</v>
      </c>
      <c r="G29" s="2">
        <v>113.9</v>
      </c>
      <c r="H29" s="2">
        <f t="shared" si="0"/>
        <v>36.25549603633376</v>
      </c>
      <c r="I29" s="2">
        <v>34.700000000000003</v>
      </c>
      <c r="J29" s="2">
        <v>8</v>
      </c>
      <c r="K29" s="11">
        <v>97</v>
      </c>
      <c r="L29" s="4">
        <v>524997.59561086597</v>
      </c>
      <c r="M29" s="4">
        <v>7128643.2728736103</v>
      </c>
      <c r="N29" s="5">
        <f t="shared" si="1"/>
        <v>30.876058959827695</v>
      </c>
      <c r="O29" s="5">
        <f t="shared" si="2"/>
        <v>7.4874442977582154E-2</v>
      </c>
      <c r="P29" s="5">
        <f t="shared" si="3"/>
        <v>0.15799183876777978</v>
      </c>
    </row>
    <row r="30" spans="1:19" s="5" customFormat="1" x14ac:dyDescent="0.3">
      <c r="A30" s="2" t="s">
        <v>13</v>
      </c>
      <c r="B30" s="2" t="s">
        <v>16</v>
      </c>
      <c r="C30" s="3">
        <v>44194</v>
      </c>
      <c r="D30" s="2" t="s">
        <v>14</v>
      </c>
      <c r="E30" s="2">
        <v>10</v>
      </c>
      <c r="F30" s="2" t="s">
        <v>15</v>
      </c>
      <c r="G30" s="2">
        <v>113.9</v>
      </c>
      <c r="H30" s="2">
        <f t="shared" si="0"/>
        <v>36.25549603633376</v>
      </c>
      <c r="I30" s="2">
        <v>34.700000000000003</v>
      </c>
      <c r="J30" s="2">
        <v>10</v>
      </c>
      <c r="K30" s="11">
        <v>92.5</v>
      </c>
      <c r="L30" s="4">
        <v>524997.59561086597</v>
      </c>
      <c r="M30" s="4">
        <v>7128643.2728736103</v>
      </c>
      <c r="N30" s="5">
        <f t="shared" si="1"/>
        <v>29.443664472000638</v>
      </c>
      <c r="O30" s="5">
        <f t="shared" si="2"/>
        <v>6.8088474091501469E-2</v>
      </c>
      <c r="P30" s="5">
        <f t="shared" si="3"/>
        <v>0.14296291706908362</v>
      </c>
    </row>
    <row r="31" spans="1:19" s="5" customFormat="1" x14ac:dyDescent="0.3">
      <c r="A31" s="2" t="s">
        <v>13</v>
      </c>
      <c r="B31" s="2" t="s">
        <v>16</v>
      </c>
      <c r="C31" s="3">
        <v>44194</v>
      </c>
      <c r="D31" s="2" t="s">
        <v>14</v>
      </c>
      <c r="E31" s="2">
        <v>10</v>
      </c>
      <c r="F31" s="2" t="s">
        <v>15</v>
      </c>
      <c r="G31" s="2">
        <v>113.9</v>
      </c>
      <c r="H31" s="2">
        <f t="shared" si="0"/>
        <v>36.25549603633376</v>
      </c>
      <c r="I31" s="2">
        <v>34.700000000000003</v>
      </c>
      <c r="J31" s="2">
        <v>12</v>
      </c>
      <c r="K31" s="11">
        <v>90.5</v>
      </c>
      <c r="L31" s="4">
        <v>524997.59561086597</v>
      </c>
      <c r="M31" s="4">
        <v>7128643.2728736103</v>
      </c>
      <c r="N31" s="5">
        <f t="shared" si="1"/>
        <v>28.807044699633057</v>
      </c>
      <c r="O31" s="5">
        <f t="shared" si="2"/>
        <v>6.5175938632919789E-2</v>
      </c>
      <c r="P31" s="5">
        <f t="shared" si="3"/>
        <v>0.13326441272442124</v>
      </c>
    </row>
    <row r="32" spans="1:19" s="5" customFormat="1" x14ac:dyDescent="0.3">
      <c r="A32" s="2" t="s">
        <v>13</v>
      </c>
      <c r="B32" s="2" t="s">
        <v>16</v>
      </c>
      <c r="C32" s="3">
        <v>44194</v>
      </c>
      <c r="D32" s="2" t="s">
        <v>14</v>
      </c>
      <c r="E32" s="2">
        <v>10</v>
      </c>
      <c r="F32" s="2" t="s">
        <v>15</v>
      </c>
      <c r="G32" s="2">
        <v>113.9</v>
      </c>
      <c r="H32" s="2">
        <f t="shared" si="0"/>
        <v>36.25549603633376</v>
      </c>
      <c r="I32" s="2">
        <v>34.700000000000003</v>
      </c>
      <c r="J32" s="2">
        <v>14</v>
      </c>
      <c r="K32" s="11">
        <v>86.7</v>
      </c>
      <c r="L32" s="4">
        <v>524997.59561086597</v>
      </c>
      <c r="M32" s="4">
        <v>7128643.2728736103</v>
      </c>
      <c r="N32" s="5">
        <f t="shared" si="1"/>
        <v>27.597467132134653</v>
      </c>
      <c r="O32" s="5">
        <f t="shared" si="2"/>
        <v>5.9817510008901863E-2</v>
      </c>
      <c r="P32" s="5">
        <f t="shared" si="3"/>
        <v>0.12499344864182166</v>
      </c>
    </row>
    <row r="33" spans="1:18" s="5" customFormat="1" x14ac:dyDescent="0.3">
      <c r="A33" s="2" t="s">
        <v>13</v>
      </c>
      <c r="B33" s="2" t="s">
        <v>16</v>
      </c>
      <c r="C33" s="3">
        <v>44194</v>
      </c>
      <c r="D33" s="2" t="s">
        <v>14</v>
      </c>
      <c r="E33" s="2">
        <v>10</v>
      </c>
      <c r="F33" s="2" t="s">
        <v>15</v>
      </c>
      <c r="G33" s="2">
        <v>113.9</v>
      </c>
      <c r="H33" s="2">
        <f t="shared" si="0"/>
        <v>36.25549603633376</v>
      </c>
      <c r="I33" s="2">
        <v>34.700000000000003</v>
      </c>
      <c r="J33" s="2">
        <v>16</v>
      </c>
      <c r="K33" s="11">
        <v>84</v>
      </c>
      <c r="L33" s="4">
        <v>524997.59561086597</v>
      </c>
      <c r="M33" s="4">
        <v>7128643.2728736103</v>
      </c>
      <c r="N33" s="5">
        <f t="shared" si="1"/>
        <v>26.738030439438418</v>
      </c>
      <c r="O33" s="5">
        <f t="shared" si="2"/>
        <v>5.6149863922820682E-2</v>
      </c>
      <c r="P33" s="5">
        <f t="shared" si="3"/>
        <v>0.11596737393172254</v>
      </c>
    </row>
    <row r="34" spans="1:18" s="5" customFormat="1" x14ac:dyDescent="0.3">
      <c r="A34" s="2" t="s">
        <v>13</v>
      </c>
      <c r="B34" s="2" t="s">
        <v>16</v>
      </c>
      <c r="C34" s="3">
        <v>44194</v>
      </c>
      <c r="D34" s="2" t="s">
        <v>14</v>
      </c>
      <c r="E34" s="2">
        <v>10</v>
      </c>
      <c r="F34" s="2" t="s">
        <v>15</v>
      </c>
      <c r="G34" s="2">
        <v>113.9</v>
      </c>
      <c r="H34" s="2">
        <f t="shared" si="0"/>
        <v>36.25549603633376</v>
      </c>
      <c r="I34" s="2">
        <v>34.700000000000003</v>
      </c>
      <c r="J34" s="2">
        <v>18</v>
      </c>
      <c r="K34" s="11">
        <v>78</v>
      </c>
      <c r="L34" s="4">
        <v>524997.59561086597</v>
      </c>
      <c r="M34" s="4">
        <v>7128643.2728736103</v>
      </c>
      <c r="N34" s="5">
        <f t="shared" si="1"/>
        <v>24.828171122335672</v>
      </c>
      <c r="O34" s="5">
        <f t="shared" si="2"/>
        <v>4.8414933688554554E-2</v>
      </c>
      <c r="P34" s="5">
        <f t="shared" si="3"/>
        <v>0.10456479761137524</v>
      </c>
    </row>
    <row r="35" spans="1:18" s="5" customFormat="1" x14ac:dyDescent="0.3">
      <c r="A35" s="2" t="s">
        <v>13</v>
      </c>
      <c r="B35" s="2" t="s">
        <v>16</v>
      </c>
      <c r="C35" s="3">
        <v>44194</v>
      </c>
      <c r="D35" s="2" t="s">
        <v>14</v>
      </c>
      <c r="E35" s="2">
        <v>10</v>
      </c>
      <c r="F35" s="2" t="s">
        <v>15</v>
      </c>
      <c r="G35" s="2">
        <v>113.9</v>
      </c>
      <c r="H35" s="2">
        <f t="shared" si="0"/>
        <v>36.25549603633376</v>
      </c>
      <c r="I35" s="2">
        <v>34.700000000000003</v>
      </c>
      <c r="J35" s="2">
        <v>20</v>
      </c>
      <c r="K35" s="11">
        <v>75.8</v>
      </c>
      <c r="L35" s="4">
        <v>524997.59561086597</v>
      </c>
      <c r="M35" s="4">
        <v>7128643.2728736103</v>
      </c>
      <c r="N35" s="5">
        <f t="shared" si="1"/>
        <v>24.127889372731332</v>
      </c>
      <c r="O35" s="5">
        <f t="shared" si="2"/>
        <v>4.5722350361325867E-2</v>
      </c>
      <c r="P35" s="5">
        <f t="shared" si="3"/>
        <v>9.4137284049880421E-2</v>
      </c>
    </row>
    <row r="36" spans="1:18" s="5" customFormat="1" x14ac:dyDescent="0.3">
      <c r="A36" s="2" t="s">
        <v>13</v>
      </c>
      <c r="B36" s="2" t="s">
        <v>16</v>
      </c>
      <c r="C36" s="3">
        <v>44194</v>
      </c>
      <c r="D36" s="2" t="s">
        <v>14</v>
      </c>
      <c r="E36" s="2">
        <v>10</v>
      </c>
      <c r="F36" s="2" t="s">
        <v>15</v>
      </c>
      <c r="G36" s="2">
        <v>113.9</v>
      </c>
      <c r="H36" s="2">
        <f t="shared" si="0"/>
        <v>36.25549603633376</v>
      </c>
      <c r="I36" s="2">
        <v>34.700000000000003</v>
      </c>
      <c r="J36" s="2">
        <v>22</v>
      </c>
      <c r="K36" s="11">
        <v>70.2</v>
      </c>
      <c r="L36" s="4">
        <v>524997.59561086597</v>
      </c>
      <c r="M36" s="4">
        <v>7128643.2728736103</v>
      </c>
      <c r="N36" s="5">
        <f t="shared" si="1"/>
        <v>22.345354010102106</v>
      </c>
      <c r="O36" s="5">
        <f t="shared" si="2"/>
        <v>3.92160962877292E-2</v>
      </c>
      <c r="P36" s="5">
        <f t="shared" si="3"/>
        <v>8.493844664905506E-2</v>
      </c>
    </row>
    <row r="37" spans="1:18" s="5" customFormat="1" x14ac:dyDescent="0.3">
      <c r="A37" s="2" t="s">
        <v>13</v>
      </c>
      <c r="B37" s="2" t="s">
        <v>16</v>
      </c>
      <c r="C37" s="3">
        <v>44194</v>
      </c>
      <c r="D37" s="2" t="s">
        <v>14</v>
      </c>
      <c r="E37" s="2">
        <v>10</v>
      </c>
      <c r="F37" s="2" t="s">
        <v>15</v>
      </c>
      <c r="G37" s="2">
        <v>113.9</v>
      </c>
      <c r="H37" s="2">
        <f t="shared" si="0"/>
        <v>36.25549603633376</v>
      </c>
      <c r="I37" s="2">
        <v>34.700000000000003</v>
      </c>
      <c r="J37" s="2">
        <v>24</v>
      </c>
      <c r="K37" s="11">
        <v>63.1</v>
      </c>
      <c r="L37" s="4">
        <v>524997.59561086597</v>
      </c>
      <c r="M37" s="4">
        <v>7128643.2728736103</v>
      </c>
      <c r="N37" s="5">
        <f t="shared" si="1"/>
        <v>20.085353818197191</v>
      </c>
      <c r="O37" s="5">
        <f t="shared" si="2"/>
        <v>3.1684645648206063E-2</v>
      </c>
      <c r="P37" s="5">
        <f t="shared" si="3"/>
        <v>7.0900741935935263E-2</v>
      </c>
    </row>
    <row r="38" spans="1:18" s="5" customFormat="1" x14ac:dyDescent="0.3">
      <c r="A38" s="2" t="s">
        <v>13</v>
      </c>
      <c r="B38" s="2" t="s">
        <v>16</v>
      </c>
      <c r="C38" s="3">
        <v>44194</v>
      </c>
      <c r="D38" s="2" t="s">
        <v>14</v>
      </c>
      <c r="E38" s="2">
        <v>10</v>
      </c>
      <c r="F38" s="2" t="s">
        <v>15</v>
      </c>
      <c r="G38" s="2">
        <v>113.9</v>
      </c>
      <c r="H38" s="2">
        <f t="shared" si="0"/>
        <v>36.25549603633376</v>
      </c>
      <c r="I38" s="2">
        <v>34.700000000000003</v>
      </c>
      <c r="J38" s="2">
        <v>26</v>
      </c>
      <c r="K38" s="11">
        <v>52.6</v>
      </c>
      <c r="L38" s="4">
        <v>524997.59561086597</v>
      </c>
      <c r="M38" s="4">
        <v>7128643.2728736103</v>
      </c>
      <c r="N38" s="5">
        <f t="shared" si="1"/>
        <v>16.743100013267391</v>
      </c>
      <c r="O38" s="5">
        <f t="shared" si="2"/>
        <v>2.2017176517446623E-2</v>
      </c>
      <c r="P38" s="5">
        <f t="shared" si="3"/>
        <v>5.3701822165652682E-2</v>
      </c>
    </row>
    <row r="39" spans="1:18" s="5" customFormat="1" x14ac:dyDescent="0.3">
      <c r="A39" s="2" t="s">
        <v>13</v>
      </c>
      <c r="B39" s="2" t="s">
        <v>16</v>
      </c>
      <c r="C39" s="3">
        <v>44194</v>
      </c>
      <c r="D39" s="2" t="s">
        <v>14</v>
      </c>
      <c r="E39" s="2">
        <v>10</v>
      </c>
      <c r="F39" s="2" t="s">
        <v>15</v>
      </c>
      <c r="G39" s="2">
        <v>113.9</v>
      </c>
      <c r="H39" s="2">
        <f t="shared" si="0"/>
        <v>36.25549603633376</v>
      </c>
      <c r="I39" s="2">
        <v>34.700000000000003</v>
      </c>
      <c r="J39" s="2">
        <v>28</v>
      </c>
      <c r="K39" s="11">
        <v>45.5</v>
      </c>
      <c r="L39" s="4">
        <v>524997.59561086597</v>
      </c>
      <c r="M39" s="4">
        <v>7128643.2728736103</v>
      </c>
      <c r="N39" s="5">
        <f t="shared" si="1"/>
        <v>14.483099821362476</v>
      </c>
      <c r="O39" s="5">
        <f t="shared" si="2"/>
        <v>1.6474526046799814E-2</v>
      </c>
      <c r="P39" s="5">
        <f t="shared" si="3"/>
        <v>3.8491702564246437E-2</v>
      </c>
    </row>
    <row r="40" spans="1:18" s="5" customFormat="1" x14ac:dyDescent="0.3">
      <c r="A40" s="2" t="s">
        <v>13</v>
      </c>
      <c r="B40" s="2" t="s">
        <v>16</v>
      </c>
      <c r="C40" s="3">
        <v>44194</v>
      </c>
      <c r="D40" s="2" t="s">
        <v>14</v>
      </c>
      <c r="E40" s="2">
        <v>10</v>
      </c>
      <c r="F40" s="2" t="s">
        <v>15</v>
      </c>
      <c r="G40" s="2">
        <v>113.9</v>
      </c>
      <c r="H40" s="2">
        <f t="shared" si="0"/>
        <v>36.25549603633376</v>
      </c>
      <c r="I40" s="2">
        <v>34.700000000000003</v>
      </c>
      <c r="J40" s="2">
        <v>30</v>
      </c>
      <c r="K40" s="11">
        <v>29.4</v>
      </c>
      <c r="L40" s="4">
        <v>524997.59561086597</v>
      </c>
      <c r="M40" s="4">
        <v>7128643.2728736103</v>
      </c>
      <c r="N40" s="5">
        <f t="shared" si="1"/>
        <v>9.3583106538034464</v>
      </c>
      <c r="O40" s="5">
        <f t="shared" si="2"/>
        <v>6.8783583305455339E-3</v>
      </c>
      <c r="P40" s="5">
        <f t="shared" si="3"/>
        <v>2.3352884377345347E-2</v>
      </c>
    </row>
    <row r="41" spans="1:18" s="5" customFormat="1" x14ac:dyDescent="0.3">
      <c r="A41" s="2" t="s">
        <v>13</v>
      </c>
      <c r="B41" s="2" t="s">
        <v>16</v>
      </c>
      <c r="C41" s="3">
        <v>44194</v>
      </c>
      <c r="D41" s="2" t="s">
        <v>14</v>
      </c>
      <c r="E41" s="2">
        <v>10</v>
      </c>
      <c r="F41" s="2" t="s">
        <v>15</v>
      </c>
      <c r="G41" s="2">
        <v>113.9</v>
      </c>
      <c r="H41" s="2">
        <f t="shared" si="0"/>
        <v>36.25549603633376</v>
      </c>
      <c r="I41" s="2">
        <v>34.700000000000003</v>
      </c>
      <c r="J41" s="2">
        <v>32</v>
      </c>
      <c r="K41" s="11">
        <v>16.5</v>
      </c>
      <c r="L41" s="4">
        <v>524997.59561086597</v>
      </c>
      <c r="M41" s="4">
        <v>7128643.2728736103</v>
      </c>
      <c r="N41" s="5">
        <f t="shared" si="1"/>
        <v>5.2521131220325463</v>
      </c>
      <c r="O41" s="5">
        <f t="shared" si="2"/>
        <v>2.1664966628384252E-3</v>
      </c>
      <c r="P41" s="5">
        <f t="shared" si="3"/>
        <v>9.0448549933839599E-3</v>
      </c>
    </row>
    <row r="42" spans="1:18" s="16" customFormat="1" x14ac:dyDescent="0.3">
      <c r="A42" s="12" t="s">
        <v>13</v>
      </c>
      <c r="B42" s="12" t="s">
        <v>16</v>
      </c>
      <c r="C42" s="13">
        <v>44194</v>
      </c>
      <c r="D42" s="12" t="s">
        <v>14</v>
      </c>
      <c r="E42" s="12">
        <v>10</v>
      </c>
      <c r="F42" s="12" t="s">
        <v>15</v>
      </c>
      <c r="G42" s="12">
        <v>113.9</v>
      </c>
      <c r="H42" s="12">
        <f t="shared" si="0"/>
        <v>36.25549603633376</v>
      </c>
      <c r="I42" s="12">
        <v>34.700000000000003</v>
      </c>
      <c r="J42" s="12">
        <v>34</v>
      </c>
      <c r="K42" s="14">
        <v>6</v>
      </c>
      <c r="L42" s="15">
        <v>524997.59561086597</v>
      </c>
      <c r="M42" s="15">
        <v>7128643.2728736103</v>
      </c>
      <c r="N42" s="16">
        <f t="shared" si="1"/>
        <v>1.909859317102744</v>
      </c>
      <c r="O42" s="16">
        <f t="shared" si="2"/>
        <v>2.8647889756541159E-4</v>
      </c>
      <c r="P42" s="16">
        <f>1/3*(I42-J42)*O42</f>
        <v>6.6845076098596311E-5</v>
      </c>
      <c r="Q42" s="16">
        <f>SUM(P22:P42)</f>
        <v>1.9781689648397869</v>
      </c>
      <c r="R42" s="16">
        <f>Q42/(I25*O25)</f>
        <v>0.55219990181184431</v>
      </c>
    </row>
    <row r="43" spans="1:18" s="5" customFormat="1" hidden="1" x14ac:dyDescent="0.3">
      <c r="A43" s="2" t="s">
        <v>13</v>
      </c>
      <c r="B43" s="2" t="s">
        <v>17</v>
      </c>
      <c r="C43" s="3">
        <v>44194</v>
      </c>
      <c r="D43" s="2" t="s">
        <v>14</v>
      </c>
      <c r="E43" s="2">
        <v>11</v>
      </c>
      <c r="F43" s="2" t="s">
        <v>15</v>
      </c>
      <c r="G43" s="2">
        <v>116.1</v>
      </c>
      <c r="H43" s="2">
        <f t="shared" si="0"/>
        <v>36.955777785938096</v>
      </c>
      <c r="I43" s="2">
        <v>34.28</v>
      </c>
      <c r="J43" s="2">
        <v>0</v>
      </c>
      <c r="K43" s="11">
        <v>138.19999999999999</v>
      </c>
      <c r="L43" s="4">
        <v>525799.03066896705</v>
      </c>
      <c r="M43" s="4">
        <v>7126736.6732155001</v>
      </c>
      <c r="N43" s="5">
        <f t="shared" si="1"/>
        <v>43.990426270599869</v>
      </c>
      <c r="O43" s="5">
        <f t="shared" si="2"/>
        <v>0.15198692276492254</v>
      </c>
      <c r="P43" s="5">
        <f>O43*(J44-J43)</f>
        <v>2.2798038414738379E-2</v>
      </c>
    </row>
    <row r="44" spans="1:18" s="5" customFormat="1" hidden="1" x14ac:dyDescent="0.3">
      <c r="A44" s="2" t="s">
        <v>13</v>
      </c>
      <c r="B44" s="2" t="s">
        <v>17</v>
      </c>
      <c r="C44" s="3">
        <v>44194</v>
      </c>
      <c r="D44" s="2" t="s">
        <v>14</v>
      </c>
      <c r="E44" s="2">
        <v>11</v>
      </c>
      <c r="F44" s="2" t="s">
        <v>15</v>
      </c>
      <c r="G44" s="2">
        <v>116.1</v>
      </c>
      <c r="H44" s="2">
        <f t="shared" si="0"/>
        <v>36.955777785938096</v>
      </c>
      <c r="I44" s="2">
        <v>34.28</v>
      </c>
      <c r="J44" s="2">
        <v>0.15</v>
      </c>
      <c r="K44" s="11">
        <v>138.19999999999999</v>
      </c>
      <c r="L44" s="4">
        <v>525799.03066896705</v>
      </c>
      <c r="M44" s="4">
        <v>7126736.6732155001</v>
      </c>
      <c r="N44" s="5">
        <f t="shared" si="1"/>
        <v>43.990426270599869</v>
      </c>
      <c r="O44" s="5">
        <f t="shared" si="2"/>
        <v>0.15198692276492254</v>
      </c>
      <c r="P44" s="5">
        <f t="shared" ref="P44:P62" si="4">((O44+O43)/2)*(J45-J44)</f>
        <v>8.3592807520707385E-2</v>
      </c>
    </row>
    <row r="45" spans="1:18" s="5" customFormat="1" hidden="1" x14ac:dyDescent="0.3">
      <c r="A45" s="2" t="s">
        <v>13</v>
      </c>
      <c r="B45" s="2" t="s">
        <v>17</v>
      </c>
      <c r="C45" s="3">
        <v>44194</v>
      </c>
      <c r="D45" s="2" t="s">
        <v>14</v>
      </c>
      <c r="E45" s="2">
        <v>11</v>
      </c>
      <c r="F45" s="2" t="s">
        <v>15</v>
      </c>
      <c r="G45" s="2">
        <v>116.1</v>
      </c>
      <c r="H45" s="2">
        <f t="shared" si="0"/>
        <v>36.955777785938096</v>
      </c>
      <c r="I45" s="2">
        <v>34.28</v>
      </c>
      <c r="J45" s="2">
        <v>0.7</v>
      </c>
      <c r="K45" s="11">
        <v>128.19999999999999</v>
      </c>
      <c r="L45" s="4">
        <v>525799.03066896705</v>
      </c>
      <c r="M45" s="4">
        <v>7126736.6732155001</v>
      </c>
      <c r="N45" s="5">
        <f t="shared" si="1"/>
        <v>40.807327408761964</v>
      </c>
      <c r="O45" s="5">
        <f t="shared" si="2"/>
        <v>0.13078748434508208</v>
      </c>
      <c r="P45" s="5">
        <f t="shared" si="4"/>
        <v>8.4832322133001403E-2</v>
      </c>
    </row>
    <row r="46" spans="1:18" s="5" customFormat="1" hidden="1" x14ac:dyDescent="0.3">
      <c r="A46" s="2" t="s">
        <v>13</v>
      </c>
      <c r="B46" s="2" t="s">
        <v>17</v>
      </c>
      <c r="C46" s="3">
        <v>44194</v>
      </c>
      <c r="D46" s="2" t="s">
        <v>14</v>
      </c>
      <c r="E46" s="2">
        <v>11</v>
      </c>
      <c r="F46" s="2" t="s">
        <v>15</v>
      </c>
      <c r="G46" s="2">
        <v>116.1</v>
      </c>
      <c r="H46" s="2">
        <f t="shared" si="0"/>
        <v>36.955777785938096</v>
      </c>
      <c r="I46" s="2">
        <v>34.28</v>
      </c>
      <c r="J46" s="2">
        <v>1.3</v>
      </c>
      <c r="K46" s="11">
        <v>116.1</v>
      </c>
      <c r="L46" s="4">
        <v>525799.03066896705</v>
      </c>
      <c r="M46" s="4">
        <v>7126736.6732155001</v>
      </c>
      <c r="N46" s="5">
        <f t="shared" si="1"/>
        <v>36.955777785938096</v>
      </c>
      <c r="O46" s="5">
        <f t="shared" si="2"/>
        <v>0.10726414502368532</v>
      </c>
      <c r="P46" s="5">
        <f t="shared" si="4"/>
        <v>8.3318070279068582E-2</v>
      </c>
    </row>
    <row r="47" spans="1:18" s="5" customFormat="1" hidden="1" x14ac:dyDescent="0.3">
      <c r="A47" s="2" t="s">
        <v>13</v>
      </c>
      <c r="B47" s="2" t="s">
        <v>17</v>
      </c>
      <c r="C47" s="3">
        <v>44194</v>
      </c>
      <c r="D47" s="2" t="s">
        <v>14</v>
      </c>
      <c r="E47" s="2">
        <v>11</v>
      </c>
      <c r="F47" s="2" t="s">
        <v>15</v>
      </c>
      <c r="G47" s="2">
        <v>116.1</v>
      </c>
      <c r="H47" s="2">
        <f t="shared" si="0"/>
        <v>36.955777785938096</v>
      </c>
      <c r="I47" s="2">
        <v>34.28</v>
      </c>
      <c r="J47" s="2">
        <v>2</v>
      </c>
      <c r="K47" s="11">
        <v>114.2</v>
      </c>
      <c r="L47" s="4">
        <v>525799.03066896705</v>
      </c>
      <c r="M47" s="4">
        <v>7126736.6732155001</v>
      </c>
      <c r="N47" s="5">
        <f t="shared" si="1"/>
        <v>36.350989002188896</v>
      </c>
      <c r="O47" s="5">
        <f t="shared" si="2"/>
        <v>0.10378207360124929</v>
      </c>
      <c r="P47" s="5">
        <f t="shared" si="4"/>
        <v>0.21104621862493461</v>
      </c>
    </row>
    <row r="48" spans="1:18" s="5" customFormat="1" hidden="1" x14ac:dyDescent="0.3">
      <c r="A48" s="2" t="s">
        <v>13</v>
      </c>
      <c r="B48" s="2" t="s">
        <v>17</v>
      </c>
      <c r="C48" s="3">
        <v>44194</v>
      </c>
      <c r="D48" s="2" t="s">
        <v>14</v>
      </c>
      <c r="E48" s="2">
        <v>11</v>
      </c>
      <c r="F48" s="2" t="s">
        <v>15</v>
      </c>
      <c r="G48" s="2">
        <v>116.1</v>
      </c>
      <c r="H48" s="2">
        <f t="shared" si="0"/>
        <v>36.955777785938096</v>
      </c>
      <c r="I48" s="2">
        <v>34.28</v>
      </c>
      <c r="J48" s="2">
        <v>4</v>
      </c>
      <c r="K48" s="11">
        <v>108.5</v>
      </c>
      <c r="L48" s="4">
        <v>525799.03066896705</v>
      </c>
      <c r="M48" s="4">
        <v>7126736.6732155001</v>
      </c>
      <c r="N48" s="5">
        <f t="shared" si="1"/>
        <v>34.53662265094129</v>
      </c>
      <c r="O48" s="5">
        <f t="shared" si="2"/>
        <v>9.3680588940678253E-2</v>
      </c>
      <c r="P48" s="5">
        <f t="shared" si="4"/>
        <v>0.19746266254192754</v>
      </c>
    </row>
    <row r="49" spans="1:18" s="5" customFormat="1" hidden="1" x14ac:dyDescent="0.3">
      <c r="A49" s="2" t="s">
        <v>13</v>
      </c>
      <c r="B49" s="2" t="s">
        <v>17</v>
      </c>
      <c r="C49" s="3">
        <v>44194</v>
      </c>
      <c r="D49" s="2" t="s">
        <v>14</v>
      </c>
      <c r="E49" s="2">
        <v>11</v>
      </c>
      <c r="F49" s="2" t="s">
        <v>15</v>
      </c>
      <c r="G49" s="2">
        <v>116.1</v>
      </c>
      <c r="H49" s="2">
        <f t="shared" si="0"/>
        <v>36.955777785938096</v>
      </c>
      <c r="I49" s="2">
        <v>34.28</v>
      </c>
      <c r="J49" s="2">
        <v>6</v>
      </c>
      <c r="K49" s="11">
        <v>107.3</v>
      </c>
      <c r="L49" s="4">
        <v>525799.03066896705</v>
      </c>
      <c r="M49" s="4">
        <v>7126736.6732155001</v>
      </c>
      <c r="N49" s="5">
        <f t="shared" si="1"/>
        <v>34.154650787520737</v>
      </c>
      <c r="O49" s="5">
        <f t="shared" si="2"/>
        <v>9.1619850737524364E-2</v>
      </c>
      <c r="P49" s="5">
        <f t="shared" si="4"/>
        <v>0.18530043967820262</v>
      </c>
    </row>
    <row r="50" spans="1:18" s="5" customFormat="1" hidden="1" x14ac:dyDescent="0.3">
      <c r="A50" s="2" t="s">
        <v>13</v>
      </c>
      <c r="B50" s="2" t="s">
        <v>17</v>
      </c>
      <c r="C50" s="3">
        <v>44194</v>
      </c>
      <c r="D50" s="2" t="s">
        <v>14</v>
      </c>
      <c r="E50" s="2">
        <v>11</v>
      </c>
      <c r="F50" s="2" t="s">
        <v>15</v>
      </c>
      <c r="G50" s="2">
        <v>116.1</v>
      </c>
      <c r="H50" s="2">
        <f t="shared" si="0"/>
        <v>36.955777785938096</v>
      </c>
      <c r="I50" s="2">
        <v>34.28</v>
      </c>
      <c r="J50" s="2">
        <v>8</v>
      </c>
      <c r="K50" s="11">
        <v>104.3</v>
      </c>
      <c r="L50" s="4">
        <v>525799.03066896705</v>
      </c>
      <c r="M50" s="4">
        <v>7126736.6732155001</v>
      </c>
      <c r="N50" s="5">
        <f t="shared" si="1"/>
        <v>33.199721128969365</v>
      </c>
      <c r="O50" s="5">
        <f t="shared" si="2"/>
        <v>8.6568272843787625E-2</v>
      </c>
      <c r="P50" s="5">
        <f t="shared" si="4"/>
        <v>0.17818812358131197</v>
      </c>
    </row>
    <row r="51" spans="1:18" s="5" customFormat="1" hidden="1" x14ac:dyDescent="0.3">
      <c r="A51" s="2" t="s">
        <v>13</v>
      </c>
      <c r="B51" s="2" t="s">
        <v>17</v>
      </c>
      <c r="C51" s="3">
        <v>44194</v>
      </c>
      <c r="D51" s="2" t="s">
        <v>14</v>
      </c>
      <c r="E51" s="2">
        <v>11</v>
      </c>
      <c r="F51" s="2" t="s">
        <v>15</v>
      </c>
      <c r="G51" s="2">
        <v>116.1</v>
      </c>
      <c r="H51" s="2">
        <f t="shared" si="0"/>
        <v>36.955777785938096</v>
      </c>
      <c r="I51" s="2">
        <v>34.28</v>
      </c>
      <c r="J51" s="2">
        <v>10</v>
      </c>
      <c r="K51" s="11">
        <v>100</v>
      </c>
      <c r="L51" s="4">
        <v>525799.03066896705</v>
      </c>
      <c r="M51" s="4">
        <v>7126736.6732155001</v>
      </c>
      <c r="N51" s="5">
        <f t="shared" si="1"/>
        <v>31.830988618379067</v>
      </c>
      <c r="O51" s="5">
        <f t="shared" si="2"/>
        <v>7.9577471545947659E-2</v>
      </c>
      <c r="P51" s="5">
        <f t="shared" si="4"/>
        <v>0.16614574438973528</v>
      </c>
    </row>
    <row r="52" spans="1:18" s="5" customFormat="1" hidden="1" x14ac:dyDescent="0.3">
      <c r="A52" s="2" t="s">
        <v>13</v>
      </c>
      <c r="B52" s="2" t="s">
        <v>17</v>
      </c>
      <c r="C52" s="3">
        <v>44194</v>
      </c>
      <c r="D52" s="2" t="s">
        <v>14</v>
      </c>
      <c r="E52" s="2">
        <v>11</v>
      </c>
      <c r="F52" s="2" t="s">
        <v>15</v>
      </c>
      <c r="G52" s="2">
        <v>116.1</v>
      </c>
      <c r="H52" s="2">
        <f t="shared" si="0"/>
        <v>36.955777785938096</v>
      </c>
      <c r="I52" s="2">
        <v>34.28</v>
      </c>
      <c r="J52" s="2">
        <v>12</v>
      </c>
      <c r="K52" s="11">
        <v>97</v>
      </c>
      <c r="L52" s="4">
        <v>525799.03066896705</v>
      </c>
      <c r="M52" s="4">
        <v>7126736.6732155001</v>
      </c>
      <c r="N52" s="5">
        <f t="shared" si="1"/>
        <v>30.876058959827695</v>
      </c>
      <c r="O52" s="5">
        <f t="shared" si="2"/>
        <v>7.4874442977582154E-2</v>
      </c>
      <c r="P52" s="5">
        <f t="shared" si="4"/>
        <v>0.1544519145235298</v>
      </c>
    </row>
    <row r="53" spans="1:18" s="5" customFormat="1" hidden="1" x14ac:dyDescent="0.3">
      <c r="A53" s="2" t="s">
        <v>13</v>
      </c>
      <c r="B53" s="2" t="s">
        <v>17</v>
      </c>
      <c r="C53" s="3">
        <v>44194</v>
      </c>
      <c r="D53" s="2" t="s">
        <v>14</v>
      </c>
      <c r="E53" s="2">
        <v>11</v>
      </c>
      <c r="F53" s="2" t="s">
        <v>15</v>
      </c>
      <c r="G53" s="2">
        <v>116.1</v>
      </c>
      <c r="H53" s="2">
        <f t="shared" si="0"/>
        <v>36.955777785938096</v>
      </c>
      <c r="I53" s="2">
        <v>34.28</v>
      </c>
      <c r="J53" s="2">
        <v>14</v>
      </c>
      <c r="K53" s="11">
        <v>92.9</v>
      </c>
      <c r="L53" s="4">
        <v>525799.03066896705</v>
      </c>
      <c r="M53" s="4">
        <v>7126736.6732155001</v>
      </c>
      <c r="N53" s="5">
        <f t="shared" si="1"/>
        <v>29.570988426474155</v>
      </c>
      <c r="O53" s="5">
        <f t="shared" si="2"/>
        <v>6.8678620620486228E-2</v>
      </c>
      <c r="P53" s="5">
        <f t="shared" si="4"/>
        <v>0.14355306359806838</v>
      </c>
    </row>
    <row r="54" spans="1:18" s="5" customFormat="1" hidden="1" x14ac:dyDescent="0.3">
      <c r="A54" s="2" t="s">
        <v>13</v>
      </c>
      <c r="B54" s="2" t="s">
        <v>17</v>
      </c>
      <c r="C54" s="3">
        <v>44194</v>
      </c>
      <c r="D54" s="2" t="s">
        <v>14</v>
      </c>
      <c r="E54" s="2">
        <v>11</v>
      </c>
      <c r="F54" s="2" t="s">
        <v>15</v>
      </c>
      <c r="G54" s="2">
        <v>116.1</v>
      </c>
      <c r="H54" s="2">
        <f t="shared" si="0"/>
        <v>36.955777785938096</v>
      </c>
      <c r="I54" s="2">
        <v>34.28</v>
      </c>
      <c r="J54" s="2">
        <v>16</v>
      </c>
      <c r="K54" s="11">
        <v>87.6</v>
      </c>
      <c r="L54" s="4">
        <v>525799.03066896705</v>
      </c>
      <c r="M54" s="4">
        <v>7126736.6732155001</v>
      </c>
      <c r="N54" s="5">
        <f t="shared" si="1"/>
        <v>27.883946029700063</v>
      </c>
      <c r="O54" s="5">
        <f t="shared" si="2"/>
        <v>6.1065841805043132E-2</v>
      </c>
      <c r="P54" s="5">
        <f t="shared" si="4"/>
        <v>0.12974446242552937</v>
      </c>
    </row>
    <row r="55" spans="1:18" s="5" customFormat="1" hidden="1" x14ac:dyDescent="0.3">
      <c r="A55" s="2" t="s">
        <v>13</v>
      </c>
      <c r="B55" s="2" t="s">
        <v>17</v>
      </c>
      <c r="C55" s="3">
        <v>44194</v>
      </c>
      <c r="D55" s="2" t="s">
        <v>14</v>
      </c>
      <c r="E55" s="2">
        <v>11</v>
      </c>
      <c r="F55" s="2" t="s">
        <v>15</v>
      </c>
      <c r="G55" s="2">
        <v>116.1</v>
      </c>
      <c r="H55" s="2">
        <f t="shared" si="0"/>
        <v>36.955777785938096</v>
      </c>
      <c r="I55" s="2">
        <v>34.28</v>
      </c>
      <c r="J55" s="2">
        <v>18</v>
      </c>
      <c r="K55" s="11">
        <v>82</v>
      </c>
      <c r="L55" s="4">
        <v>525799.03066896705</v>
      </c>
      <c r="M55" s="4">
        <v>7126736.6732155001</v>
      </c>
      <c r="N55" s="5">
        <f t="shared" si="1"/>
        <v>26.101410667070837</v>
      </c>
      <c r="O55" s="5">
        <f t="shared" si="2"/>
        <v>5.3507891867495223E-2</v>
      </c>
      <c r="P55" s="5">
        <f t="shared" si="4"/>
        <v>0.11457373367253836</v>
      </c>
    </row>
    <row r="56" spans="1:18" s="5" customFormat="1" hidden="1" x14ac:dyDescent="0.3">
      <c r="A56" s="2" t="s">
        <v>13</v>
      </c>
      <c r="B56" s="2" t="s">
        <v>17</v>
      </c>
      <c r="C56" s="3">
        <v>44194</v>
      </c>
      <c r="D56" s="2" t="s">
        <v>14</v>
      </c>
      <c r="E56" s="2">
        <v>11</v>
      </c>
      <c r="F56" s="2" t="s">
        <v>15</v>
      </c>
      <c r="G56" s="2">
        <v>116.1</v>
      </c>
      <c r="H56" s="2">
        <f t="shared" si="0"/>
        <v>36.955777785938096</v>
      </c>
      <c r="I56" s="2">
        <v>34.28</v>
      </c>
      <c r="J56" s="2">
        <v>20</v>
      </c>
      <c r="K56" s="11">
        <v>78.7</v>
      </c>
      <c r="L56" s="4">
        <v>525799.03066896705</v>
      </c>
      <c r="M56" s="4">
        <v>7126736.6732155001</v>
      </c>
      <c r="N56" s="5">
        <f t="shared" si="1"/>
        <v>25.050988042664329</v>
      </c>
      <c r="O56" s="5">
        <f t="shared" si="2"/>
        <v>4.9287818973942077E-2</v>
      </c>
      <c r="P56" s="5">
        <f t="shared" si="4"/>
        <v>0.10279571084143729</v>
      </c>
    </row>
    <row r="57" spans="1:18" s="5" customFormat="1" hidden="1" x14ac:dyDescent="0.3">
      <c r="A57" s="2" t="s">
        <v>13</v>
      </c>
      <c r="B57" s="2" t="s">
        <v>17</v>
      </c>
      <c r="C57" s="3">
        <v>44194</v>
      </c>
      <c r="D57" s="2" t="s">
        <v>14</v>
      </c>
      <c r="E57" s="2">
        <v>11</v>
      </c>
      <c r="F57" s="2" t="s">
        <v>15</v>
      </c>
      <c r="G57" s="2">
        <v>116.1</v>
      </c>
      <c r="H57" s="2">
        <f t="shared" si="0"/>
        <v>36.955777785938096</v>
      </c>
      <c r="I57" s="2">
        <v>34.28</v>
      </c>
      <c r="J57" s="2">
        <v>22</v>
      </c>
      <c r="K57" s="11">
        <v>71.099999999999994</v>
      </c>
      <c r="L57" s="4">
        <v>525799.03066896705</v>
      </c>
      <c r="M57" s="4">
        <v>7126736.6732155001</v>
      </c>
      <c r="N57" s="5">
        <f t="shared" si="1"/>
        <v>22.631832907667516</v>
      </c>
      <c r="O57" s="5">
        <f t="shared" si="2"/>
        <v>4.0228082993379009E-2</v>
      </c>
      <c r="P57" s="5">
        <f t="shared" si="4"/>
        <v>8.9515901967321093E-2</v>
      </c>
    </row>
    <row r="58" spans="1:18" s="5" customFormat="1" hidden="1" x14ac:dyDescent="0.3">
      <c r="A58" s="2" t="s">
        <v>13</v>
      </c>
      <c r="B58" s="2" t="s">
        <v>17</v>
      </c>
      <c r="C58" s="3">
        <v>44194</v>
      </c>
      <c r="D58" s="2" t="s">
        <v>14</v>
      </c>
      <c r="E58" s="2">
        <v>11</v>
      </c>
      <c r="F58" s="2" t="s">
        <v>15</v>
      </c>
      <c r="G58" s="2">
        <v>116.1</v>
      </c>
      <c r="H58" s="2">
        <f t="shared" si="0"/>
        <v>36.955777785938096</v>
      </c>
      <c r="I58" s="2">
        <v>34.28</v>
      </c>
      <c r="J58" s="2">
        <v>24</v>
      </c>
      <c r="K58" s="11">
        <v>64.099999999999994</v>
      </c>
      <c r="L58" s="4">
        <v>525799.03066896705</v>
      </c>
      <c r="M58" s="4">
        <v>7126736.6732155001</v>
      </c>
      <c r="N58" s="5">
        <f t="shared" si="1"/>
        <v>20.403663704380982</v>
      </c>
      <c r="O58" s="5">
        <f t="shared" si="2"/>
        <v>3.2696871086270521E-2</v>
      </c>
      <c r="P58" s="5">
        <f t="shared" si="4"/>
        <v>7.2924954079649523E-2</v>
      </c>
    </row>
    <row r="59" spans="1:18" s="5" customFormat="1" hidden="1" x14ac:dyDescent="0.3">
      <c r="A59" s="2" t="s">
        <v>13</v>
      </c>
      <c r="B59" s="2" t="s">
        <v>17</v>
      </c>
      <c r="C59" s="3">
        <v>44194</v>
      </c>
      <c r="D59" s="2" t="s">
        <v>14</v>
      </c>
      <c r="E59" s="2">
        <v>11</v>
      </c>
      <c r="F59" s="2" t="s">
        <v>15</v>
      </c>
      <c r="G59" s="2">
        <v>116.1</v>
      </c>
      <c r="H59" s="2">
        <f t="shared" si="0"/>
        <v>36.955777785938096</v>
      </c>
      <c r="I59" s="2">
        <v>34.28</v>
      </c>
      <c r="J59" s="2">
        <v>26</v>
      </c>
      <c r="K59" s="11">
        <v>58.2</v>
      </c>
      <c r="L59" s="4">
        <v>525799.03066896705</v>
      </c>
      <c r="M59" s="4">
        <v>7126736.6732155001</v>
      </c>
      <c r="N59" s="5">
        <f t="shared" si="1"/>
        <v>18.52563537589662</v>
      </c>
      <c r="O59" s="5">
        <f t="shared" si="2"/>
        <v>2.6954799471929584E-2</v>
      </c>
      <c r="P59" s="5">
        <f t="shared" si="4"/>
        <v>5.9651670558200101E-2</v>
      </c>
    </row>
    <row r="60" spans="1:18" s="5" customFormat="1" hidden="1" x14ac:dyDescent="0.3">
      <c r="A60" s="2" t="s">
        <v>13</v>
      </c>
      <c r="B60" s="2" t="s">
        <v>17</v>
      </c>
      <c r="C60" s="3">
        <v>44194</v>
      </c>
      <c r="D60" s="2" t="s">
        <v>14</v>
      </c>
      <c r="E60" s="2">
        <v>11</v>
      </c>
      <c r="F60" s="2" t="s">
        <v>15</v>
      </c>
      <c r="G60" s="2">
        <v>116.1</v>
      </c>
      <c r="H60" s="2">
        <f t="shared" si="0"/>
        <v>36.955777785938096</v>
      </c>
      <c r="I60" s="2">
        <v>34.28</v>
      </c>
      <c r="J60" s="2">
        <v>28</v>
      </c>
      <c r="K60" s="11">
        <v>47.1</v>
      </c>
      <c r="L60" s="4">
        <v>525799.03066896705</v>
      </c>
      <c r="M60" s="4">
        <v>7126736.6732155001</v>
      </c>
      <c r="N60" s="5">
        <f t="shared" si="1"/>
        <v>14.992395639256541</v>
      </c>
      <c r="O60" s="5">
        <f t="shared" si="2"/>
        <v>1.7653545865224576E-2</v>
      </c>
      <c r="P60" s="5">
        <f t="shared" si="4"/>
        <v>4.4608345337154159E-2</v>
      </c>
    </row>
    <row r="61" spans="1:18" s="5" customFormat="1" hidden="1" x14ac:dyDescent="0.3">
      <c r="A61" s="2" t="s">
        <v>13</v>
      </c>
      <c r="B61" s="2" t="s">
        <v>17</v>
      </c>
      <c r="C61" s="3">
        <v>44194</v>
      </c>
      <c r="D61" s="2" t="s">
        <v>14</v>
      </c>
      <c r="E61" s="2">
        <v>11</v>
      </c>
      <c r="F61" s="2" t="s">
        <v>15</v>
      </c>
      <c r="G61" s="2">
        <v>116.1</v>
      </c>
      <c r="H61" s="2">
        <f t="shared" si="0"/>
        <v>36.955777785938096</v>
      </c>
      <c r="I61" s="2">
        <v>34.28</v>
      </c>
      <c r="J61" s="2">
        <v>30</v>
      </c>
      <c r="K61" s="11">
        <v>31.5</v>
      </c>
      <c r="L61" s="4">
        <v>525799.03066896705</v>
      </c>
      <c r="M61" s="4">
        <v>7126736.6732155001</v>
      </c>
      <c r="N61" s="5">
        <f t="shared" si="1"/>
        <v>10.026761414789407</v>
      </c>
      <c r="O61" s="5">
        <f t="shared" si="2"/>
        <v>7.8960746141466583E-3</v>
      </c>
      <c r="P61" s="5">
        <f t="shared" si="4"/>
        <v>2.5549620479371232E-2</v>
      </c>
    </row>
    <row r="62" spans="1:18" s="5" customFormat="1" hidden="1" x14ac:dyDescent="0.3">
      <c r="A62" s="2" t="s">
        <v>13</v>
      </c>
      <c r="B62" s="2" t="s">
        <v>17</v>
      </c>
      <c r="C62" s="3">
        <v>44194</v>
      </c>
      <c r="D62" s="2" t="s">
        <v>14</v>
      </c>
      <c r="E62" s="2">
        <v>11</v>
      </c>
      <c r="F62" s="2" t="s">
        <v>15</v>
      </c>
      <c r="G62" s="2">
        <v>116.1</v>
      </c>
      <c r="H62" s="2">
        <f t="shared" si="0"/>
        <v>36.955777785938096</v>
      </c>
      <c r="I62" s="2">
        <v>34.28</v>
      </c>
      <c r="J62" s="2">
        <v>32</v>
      </c>
      <c r="K62" s="11">
        <v>18.5</v>
      </c>
      <c r="L62" s="4">
        <v>525799.03066896705</v>
      </c>
      <c r="M62" s="4">
        <v>7126736.6732155001</v>
      </c>
      <c r="N62" s="5">
        <f t="shared" si="1"/>
        <v>5.8887328944001274</v>
      </c>
      <c r="O62" s="5">
        <f t="shared" si="2"/>
        <v>2.7235389636600586E-3</v>
      </c>
      <c r="P62" s="5">
        <f t="shared" si="4"/>
        <v>1.0619613577806717E-2</v>
      </c>
    </row>
    <row r="63" spans="1:18" s="16" customFormat="1" hidden="1" x14ac:dyDescent="0.3">
      <c r="A63" s="12" t="s">
        <v>13</v>
      </c>
      <c r="B63" s="12" t="s">
        <v>17</v>
      </c>
      <c r="C63" s="13">
        <v>44194</v>
      </c>
      <c r="D63" s="12" t="s">
        <v>14</v>
      </c>
      <c r="E63" s="12">
        <v>11</v>
      </c>
      <c r="F63" s="12" t="s">
        <v>15</v>
      </c>
      <c r="G63" s="12">
        <v>116.1</v>
      </c>
      <c r="H63" s="12">
        <f t="shared" si="0"/>
        <v>36.955777785938096</v>
      </c>
      <c r="I63" s="12">
        <v>34.28</v>
      </c>
      <c r="J63" s="12">
        <v>34</v>
      </c>
      <c r="K63" s="14">
        <v>5</v>
      </c>
      <c r="L63" s="15">
        <v>525799.03066896705</v>
      </c>
      <c r="M63" s="15">
        <v>7126736.6732155001</v>
      </c>
      <c r="N63" s="16">
        <f t="shared" si="1"/>
        <v>1.5915494309189535</v>
      </c>
      <c r="O63" s="16">
        <f t="shared" si="2"/>
        <v>1.9894367886486922E-4</v>
      </c>
      <c r="P63" s="16">
        <f>1/3*(I63-J63)*O63</f>
        <v>1.8568076694054535E-5</v>
      </c>
      <c r="Q63" s="16">
        <f>SUM(P43:P63)</f>
        <v>2.1606919863009275</v>
      </c>
      <c r="R63" s="16">
        <f>Q63/(I46*O46)</f>
        <v>0.58762122267915151</v>
      </c>
    </row>
    <row r="64" spans="1:18" s="5" customFormat="1" hidden="1" x14ac:dyDescent="0.3">
      <c r="A64" s="2" t="s">
        <v>13</v>
      </c>
      <c r="B64" s="2" t="s">
        <v>18</v>
      </c>
      <c r="C64" s="3">
        <v>44194</v>
      </c>
      <c r="D64" s="2" t="s">
        <v>14</v>
      </c>
      <c r="E64" s="2">
        <v>12</v>
      </c>
      <c r="F64" s="2" t="s">
        <v>15</v>
      </c>
      <c r="G64" s="2">
        <v>121.5</v>
      </c>
      <c r="H64" s="2">
        <f t="shared" si="0"/>
        <v>38.674651171330567</v>
      </c>
      <c r="I64" s="2">
        <v>33.840000000000003</v>
      </c>
      <c r="J64" s="2">
        <v>0</v>
      </c>
      <c r="K64" s="11">
        <v>147</v>
      </c>
      <c r="L64" s="4">
        <v>520812.37671427598</v>
      </c>
      <c r="M64" s="4">
        <v>7130915.9721679697</v>
      </c>
      <c r="N64" s="5">
        <f t="shared" si="1"/>
        <v>46.791553269017228</v>
      </c>
      <c r="O64" s="5">
        <f t="shared" si="2"/>
        <v>0.1719589582636383</v>
      </c>
      <c r="P64" s="5">
        <f>O64*(J65-J64)</f>
        <v>2.5793843739545744E-2</v>
      </c>
    </row>
    <row r="65" spans="1:16" s="5" customFormat="1" hidden="1" x14ac:dyDescent="0.3">
      <c r="A65" s="2" t="s">
        <v>13</v>
      </c>
      <c r="B65" s="2" t="s">
        <v>18</v>
      </c>
      <c r="C65" s="3">
        <v>44194</v>
      </c>
      <c r="D65" s="2" t="s">
        <v>14</v>
      </c>
      <c r="E65" s="2">
        <v>12</v>
      </c>
      <c r="F65" s="2" t="s">
        <v>15</v>
      </c>
      <c r="G65" s="2">
        <v>121.5</v>
      </c>
      <c r="H65" s="2">
        <f t="shared" si="0"/>
        <v>38.674651171330567</v>
      </c>
      <c r="I65" s="2">
        <v>33.840000000000003</v>
      </c>
      <c r="J65" s="2">
        <v>0.15</v>
      </c>
      <c r="K65" s="11">
        <v>147</v>
      </c>
      <c r="L65" s="4">
        <v>520812.37671427598</v>
      </c>
      <c r="M65" s="4">
        <v>7130915.9721679697</v>
      </c>
      <c r="N65" s="5">
        <f t="shared" si="1"/>
        <v>46.791553269017228</v>
      </c>
      <c r="O65" s="5">
        <f t="shared" si="2"/>
        <v>0.1719589582636383</v>
      </c>
      <c r="P65" s="5">
        <f t="shared" ref="P65:P82" si="5">((O65+O64)/2)*(J66-J65)</f>
        <v>9.457742704500105E-2</v>
      </c>
    </row>
    <row r="66" spans="1:16" s="5" customFormat="1" hidden="1" x14ac:dyDescent="0.3">
      <c r="A66" s="2" t="s">
        <v>13</v>
      </c>
      <c r="B66" s="2" t="s">
        <v>18</v>
      </c>
      <c r="C66" s="3">
        <v>44194</v>
      </c>
      <c r="D66" s="2" t="s">
        <v>14</v>
      </c>
      <c r="E66" s="2">
        <v>12</v>
      </c>
      <c r="F66" s="2" t="s">
        <v>15</v>
      </c>
      <c r="G66" s="2">
        <v>121.5</v>
      </c>
      <c r="H66" s="2">
        <f t="shared" ref="H66:H129" si="6">G66/PI()</f>
        <v>38.674651171330567</v>
      </c>
      <c r="I66" s="2">
        <v>33.840000000000003</v>
      </c>
      <c r="J66" s="2">
        <v>0.7</v>
      </c>
      <c r="K66" s="11">
        <v>129.19999999999999</v>
      </c>
      <c r="L66" s="4">
        <v>520812.37671427598</v>
      </c>
      <c r="M66" s="4">
        <v>7130915.9721679697</v>
      </c>
      <c r="N66" s="5">
        <f t="shared" si="1"/>
        <v>41.125637294945754</v>
      </c>
      <c r="O66" s="5">
        <f t="shared" si="2"/>
        <v>0.13283580846267479</v>
      </c>
      <c r="P66" s="5">
        <f t="shared" si="5"/>
        <v>9.1438430017893951E-2</v>
      </c>
    </row>
    <row r="67" spans="1:16" s="5" customFormat="1" hidden="1" x14ac:dyDescent="0.3">
      <c r="A67" s="2" t="s">
        <v>13</v>
      </c>
      <c r="B67" s="2" t="s">
        <v>18</v>
      </c>
      <c r="C67" s="3">
        <v>44194</v>
      </c>
      <c r="D67" s="2" t="s">
        <v>14</v>
      </c>
      <c r="E67" s="2">
        <v>12</v>
      </c>
      <c r="F67" s="2" t="s">
        <v>15</v>
      </c>
      <c r="G67" s="2">
        <v>121.5</v>
      </c>
      <c r="H67" s="2">
        <f t="shared" si="6"/>
        <v>38.674651171330567</v>
      </c>
      <c r="I67" s="2">
        <v>33.840000000000003</v>
      </c>
      <c r="J67" s="2">
        <v>1.3</v>
      </c>
      <c r="K67" s="11">
        <v>121.5</v>
      </c>
      <c r="L67" s="4">
        <v>520812.37671427598</v>
      </c>
      <c r="M67" s="4">
        <v>7130915.9721679697</v>
      </c>
      <c r="N67" s="5">
        <f t="shared" ref="N67:N130" si="7">K67/PI()</f>
        <v>38.674651171330567</v>
      </c>
      <c r="O67" s="5">
        <f t="shared" ref="O67:O130" si="8">PI()*N67^2/40000</f>
        <v>0.11747425293291661</v>
      </c>
      <c r="P67" s="5">
        <f t="shared" si="5"/>
        <v>8.7608521488456992E-2</v>
      </c>
    </row>
    <row r="68" spans="1:16" s="5" customFormat="1" hidden="1" x14ac:dyDescent="0.3">
      <c r="A68" s="2" t="s">
        <v>13</v>
      </c>
      <c r="B68" s="2" t="s">
        <v>18</v>
      </c>
      <c r="C68" s="3">
        <v>44194</v>
      </c>
      <c r="D68" s="2" t="s">
        <v>14</v>
      </c>
      <c r="E68" s="2">
        <v>12</v>
      </c>
      <c r="F68" s="2" t="s">
        <v>15</v>
      </c>
      <c r="G68" s="2">
        <v>121.5</v>
      </c>
      <c r="H68" s="2">
        <f t="shared" si="6"/>
        <v>38.674651171330567</v>
      </c>
      <c r="I68" s="2">
        <v>33.840000000000003</v>
      </c>
      <c r="J68" s="2">
        <v>2</v>
      </c>
      <c r="K68" s="11">
        <v>118</v>
      </c>
      <c r="L68" s="4">
        <v>520812.37671427598</v>
      </c>
      <c r="M68" s="4">
        <v>7130915.9721679697</v>
      </c>
      <c r="N68" s="5">
        <f t="shared" si="7"/>
        <v>37.560566569687303</v>
      </c>
      <c r="O68" s="5">
        <f t="shared" si="8"/>
        <v>0.11080367138057755</v>
      </c>
      <c r="P68" s="5">
        <f t="shared" si="5"/>
        <v>0.22827792431349414</v>
      </c>
    </row>
    <row r="69" spans="1:16" s="5" customFormat="1" hidden="1" x14ac:dyDescent="0.3">
      <c r="A69" s="2" t="s">
        <v>13</v>
      </c>
      <c r="B69" s="2" t="s">
        <v>18</v>
      </c>
      <c r="C69" s="3">
        <v>44194</v>
      </c>
      <c r="D69" s="2" t="s">
        <v>14</v>
      </c>
      <c r="E69" s="2">
        <v>12</v>
      </c>
      <c r="F69" s="2" t="s">
        <v>15</v>
      </c>
      <c r="G69" s="2">
        <v>121.5</v>
      </c>
      <c r="H69" s="2">
        <f t="shared" si="6"/>
        <v>38.674651171330567</v>
      </c>
      <c r="I69" s="2">
        <v>33.840000000000003</v>
      </c>
      <c r="J69" s="2">
        <v>4</v>
      </c>
      <c r="K69" s="11">
        <v>110</v>
      </c>
      <c r="L69" s="4">
        <v>520812.37671427598</v>
      </c>
      <c r="M69" s="4">
        <v>7130915.9721679697</v>
      </c>
      <c r="N69" s="5">
        <f t="shared" si="7"/>
        <v>35.014087480216972</v>
      </c>
      <c r="O69" s="5">
        <f t="shared" si="8"/>
        <v>9.6288740570596651E-2</v>
      </c>
      <c r="P69" s="5">
        <f t="shared" si="5"/>
        <v>0.2070924119511742</v>
      </c>
    </row>
    <row r="70" spans="1:16" s="5" customFormat="1" hidden="1" x14ac:dyDescent="0.3">
      <c r="A70" s="2" t="s">
        <v>13</v>
      </c>
      <c r="B70" s="2" t="s">
        <v>18</v>
      </c>
      <c r="C70" s="3">
        <v>44194</v>
      </c>
      <c r="D70" s="2" t="s">
        <v>14</v>
      </c>
      <c r="E70" s="2">
        <v>12</v>
      </c>
      <c r="F70" s="2" t="s">
        <v>15</v>
      </c>
      <c r="G70" s="2">
        <v>121.5</v>
      </c>
      <c r="H70" s="2">
        <f t="shared" si="6"/>
        <v>38.674651171330567</v>
      </c>
      <c r="I70" s="2">
        <v>33.840000000000003</v>
      </c>
      <c r="J70" s="2">
        <v>6</v>
      </c>
      <c r="K70" s="11">
        <v>103.2</v>
      </c>
      <c r="L70" s="4">
        <v>520812.37671427598</v>
      </c>
      <c r="M70" s="4">
        <v>7130915.9721679697</v>
      </c>
      <c r="N70" s="5">
        <f t="shared" si="7"/>
        <v>32.849580254167201</v>
      </c>
      <c r="O70" s="5">
        <f t="shared" si="8"/>
        <v>8.4751917055751386E-2</v>
      </c>
      <c r="P70" s="5">
        <f t="shared" si="5"/>
        <v>0.18104065762634802</v>
      </c>
    </row>
    <row r="71" spans="1:16" s="5" customFormat="1" hidden="1" x14ac:dyDescent="0.3">
      <c r="A71" s="2" t="s">
        <v>13</v>
      </c>
      <c r="B71" s="2" t="s">
        <v>18</v>
      </c>
      <c r="C71" s="3">
        <v>44194</v>
      </c>
      <c r="D71" s="2" t="s">
        <v>14</v>
      </c>
      <c r="E71" s="2">
        <v>12</v>
      </c>
      <c r="F71" s="2" t="s">
        <v>15</v>
      </c>
      <c r="G71" s="2">
        <v>121.5</v>
      </c>
      <c r="H71" s="2">
        <f t="shared" si="6"/>
        <v>38.674651171330567</v>
      </c>
      <c r="I71" s="2">
        <v>33.840000000000003</v>
      </c>
      <c r="J71" s="2">
        <v>8</v>
      </c>
      <c r="K71" s="11">
        <v>101</v>
      </c>
      <c r="L71" s="4">
        <v>520812.37671427598</v>
      </c>
      <c r="M71" s="4">
        <v>7130915.9721679697</v>
      </c>
      <c r="N71" s="5">
        <f t="shared" si="7"/>
        <v>32.149298504562857</v>
      </c>
      <c r="O71" s="5">
        <f t="shared" si="8"/>
        <v>8.1176978724021201E-2</v>
      </c>
      <c r="P71" s="5">
        <f t="shared" si="5"/>
        <v>0.1659288957797726</v>
      </c>
    </row>
    <row r="72" spans="1:16" s="5" customFormat="1" hidden="1" x14ac:dyDescent="0.3">
      <c r="A72" s="2" t="s">
        <v>13</v>
      </c>
      <c r="B72" s="2" t="s">
        <v>18</v>
      </c>
      <c r="C72" s="3">
        <v>44194</v>
      </c>
      <c r="D72" s="2" t="s">
        <v>14</v>
      </c>
      <c r="E72" s="2">
        <v>12</v>
      </c>
      <c r="F72" s="2" t="s">
        <v>15</v>
      </c>
      <c r="G72" s="2">
        <v>121.5</v>
      </c>
      <c r="H72" s="2">
        <f t="shared" si="6"/>
        <v>38.674651171330567</v>
      </c>
      <c r="I72" s="2">
        <v>33.840000000000003</v>
      </c>
      <c r="J72" s="2">
        <v>10</v>
      </c>
      <c r="K72" s="11">
        <v>100</v>
      </c>
      <c r="L72" s="4">
        <v>520812.37671427598</v>
      </c>
      <c r="M72" s="4">
        <v>7130915.9721679697</v>
      </c>
      <c r="N72" s="5">
        <f t="shared" si="7"/>
        <v>31.830988618379067</v>
      </c>
      <c r="O72" s="5">
        <f t="shared" si="8"/>
        <v>7.9577471545947659E-2</v>
      </c>
      <c r="P72" s="5">
        <f t="shared" si="5"/>
        <v>0.16075445026996887</v>
      </c>
    </row>
    <row r="73" spans="1:16" s="5" customFormat="1" hidden="1" x14ac:dyDescent="0.3">
      <c r="A73" s="2" t="s">
        <v>13</v>
      </c>
      <c r="B73" s="2" t="s">
        <v>18</v>
      </c>
      <c r="C73" s="3">
        <v>44194</v>
      </c>
      <c r="D73" s="2" t="s">
        <v>14</v>
      </c>
      <c r="E73" s="2">
        <v>12</v>
      </c>
      <c r="F73" s="2" t="s">
        <v>15</v>
      </c>
      <c r="G73" s="2">
        <v>121.5</v>
      </c>
      <c r="H73" s="2">
        <f t="shared" si="6"/>
        <v>38.674651171330567</v>
      </c>
      <c r="I73" s="2">
        <v>33.840000000000003</v>
      </c>
      <c r="J73" s="2">
        <v>12</v>
      </c>
      <c r="K73" s="11">
        <v>93</v>
      </c>
      <c r="L73" s="4">
        <v>520812.37671427598</v>
      </c>
      <c r="M73" s="4">
        <v>7130915.9721679697</v>
      </c>
      <c r="N73" s="5">
        <f t="shared" si="7"/>
        <v>29.602819415092533</v>
      </c>
      <c r="O73" s="5">
        <f t="shared" si="8"/>
        <v>6.8826555140090132E-2</v>
      </c>
      <c r="P73" s="5">
        <f t="shared" si="5"/>
        <v>0.1484040266860378</v>
      </c>
    </row>
    <row r="74" spans="1:16" s="5" customFormat="1" hidden="1" x14ac:dyDescent="0.3">
      <c r="A74" s="2" t="s">
        <v>13</v>
      </c>
      <c r="B74" s="2" t="s">
        <v>18</v>
      </c>
      <c r="C74" s="3">
        <v>44194</v>
      </c>
      <c r="D74" s="2" t="s">
        <v>14</v>
      </c>
      <c r="E74" s="2">
        <v>12</v>
      </c>
      <c r="F74" s="2" t="s">
        <v>15</v>
      </c>
      <c r="G74" s="2">
        <v>121.5</v>
      </c>
      <c r="H74" s="2">
        <f t="shared" si="6"/>
        <v>38.674651171330567</v>
      </c>
      <c r="I74" s="2">
        <v>33.840000000000003</v>
      </c>
      <c r="J74" s="2">
        <v>14</v>
      </c>
      <c r="K74" s="11">
        <v>90</v>
      </c>
      <c r="L74" s="4">
        <v>520812.37671427598</v>
      </c>
      <c r="M74" s="4">
        <v>7130915.9721679697</v>
      </c>
      <c r="N74" s="5">
        <f t="shared" si="7"/>
        <v>28.647889756541161</v>
      </c>
      <c r="O74" s="5">
        <f t="shared" si="8"/>
        <v>6.4457751952217618E-2</v>
      </c>
      <c r="P74" s="5">
        <f t="shared" si="5"/>
        <v>0.13328430709230776</v>
      </c>
    </row>
    <row r="75" spans="1:16" s="5" customFormat="1" hidden="1" x14ac:dyDescent="0.3">
      <c r="A75" s="2" t="s">
        <v>13</v>
      </c>
      <c r="B75" s="2" t="s">
        <v>18</v>
      </c>
      <c r="C75" s="3">
        <v>44194</v>
      </c>
      <c r="D75" s="2" t="s">
        <v>14</v>
      </c>
      <c r="E75" s="2">
        <v>12</v>
      </c>
      <c r="F75" s="2" t="s">
        <v>15</v>
      </c>
      <c r="G75" s="2">
        <v>121.5</v>
      </c>
      <c r="H75" s="2">
        <f t="shared" si="6"/>
        <v>38.674651171330567</v>
      </c>
      <c r="I75" s="2">
        <v>33.840000000000003</v>
      </c>
      <c r="J75" s="2">
        <v>16</v>
      </c>
      <c r="K75" s="11">
        <v>88.7</v>
      </c>
      <c r="L75" s="4">
        <v>520812.37671427598</v>
      </c>
      <c r="M75" s="4">
        <v>7130915.9721679697</v>
      </c>
      <c r="N75" s="5">
        <f t="shared" si="7"/>
        <v>28.234086904502234</v>
      </c>
      <c r="O75" s="5">
        <f t="shared" si="8"/>
        <v>6.2609087710733702E-2</v>
      </c>
      <c r="P75" s="5">
        <f t="shared" si="5"/>
        <v>0.12706683966295132</v>
      </c>
    </row>
    <row r="76" spans="1:16" s="5" customFormat="1" hidden="1" x14ac:dyDescent="0.3">
      <c r="A76" s="2" t="s">
        <v>13</v>
      </c>
      <c r="B76" s="2" t="s">
        <v>18</v>
      </c>
      <c r="C76" s="3">
        <v>44194</v>
      </c>
      <c r="D76" s="2" t="s">
        <v>14</v>
      </c>
      <c r="E76" s="2">
        <v>12</v>
      </c>
      <c r="F76" s="2" t="s">
        <v>15</v>
      </c>
      <c r="G76" s="2">
        <v>121.5</v>
      </c>
      <c r="H76" s="2">
        <f t="shared" si="6"/>
        <v>38.674651171330567</v>
      </c>
      <c r="I76" s="2">
        <v>33.840000000000003</v>
      </c>
      <c r="J76" s="2">
        <v>18</v>
      </c>
      <c r="K76" s="11">
        <v>81.8</v>
      </c>
      <c r="L76" s="4">
        <v>520812.37671427598</v>
      </c>
      <c r="M76" s="4">
        <v>7130915.9721679697</v>
      </c>
      <c r="N76" s="5">
        <f t="shared" si="7"/>
        <v>26.037748689834078</v>
      </c>
      <c r="O76" s="5">
        <f t="shared" si="8"/>
        <v>5.3247196070710684E-2</v>
      </c>
      <c r="P76" s="5">
        <f t="shared" si="5"/>
        <v>0.11585628378144439</v>
      </c>
    </row>
    <row r="77" spans="1:16" s="5" customFormat="1" hidden="1" x14ac:dyDescent="0.3">
      <c r="A77" s="2" t="s">
        <v>13</v>
      </c>
      <c r="B77" s="2" t="s">
        <v>18</v>
      </c>
      <c r="C77" s="3">
        <v>44194</v>
      </c>
      <c r="D77" s="2" t="s">
        <v>14</v>
      </c>
      <c r="E77" s="2">
        <v>12</v>
      </c>
      <c r="F77" s="2" t="s">
        <v>15</v>
      </c>
      <c r="G77" s="2">
        <v>121.5</v>
      </c>
      <c r="H77" s="2">
        <f t="shared" si="6"/>
        <v>38.674651171330567</v>
      </c>
      <c r="I77" s="2">
        <v>33.840000000000003</v>
      </c>
      <c r="J77" s="2">
        <v>20</v>
      </c>
      <c r="K77" s="11">
        <v>77.599999999999994</v>
      </c>
      <c r="L77" s="4">
        <v>520812.37671427598</v>
      </c>
      <c r="M77" s="4">
        <v>7130915.9721679697</v>
      </c>
      <c r="N77" s="5">
        <f t="shared" si="7"/>
        <v>24.700847167862154</v>
      </c>
      <c r="O77" s="5">
        <f t="shared" si="8"/>
        <v>4.791964350565258E-2</v>
      </c>
      <c r="P77" s="5">
        <f t="shared" si="5"/>
        <v>0.10116683957636327</v>
      </c>
    </row>
    <row r="78" spans="1:16" s="5" customFormat="1" hidden="1" x14ac:dyDescent="0.3">
      <c r="A78" s="2" t="s">
        <v>13</v>
      </c>
      <c r="B78" s="2" t="s">
        <v>18</v>
      </c>
      <c r="C78" s="3">
        <v>44194</v>
      </c>
      <c r="D78" s="2" t="s">
        <v>14</v>
      </c>
      <c r="E78" s="2">
        <v>12</v>
      </c>
      <c r="F78" s="2" t="s">
        <v>15</v>
      </c>
      <c r="G78" s="2">
        <v>121.5</v>
      </c>
      <c r="H78" s="2">
        <f t="shared" si="6"/>
        <v>38.674651171330567</v>
      </c>
      <c r="I78" s="2">
        <v>33.840000000000003</v>
      </c>
      <c r="J78" s="2">
        <v>22</v>
      </c>
      <c r="K78" s="11">
        <v>73.2</v>
      </c>
      <c r="L78" s="4">
        <v>520812.37671427598</v>
      </c>
      <c r="M78" s="4">
        <v>7130915.9721679697</v>
      </c>
      <c r="N78" s="5">
        <f t="shared" si="7"/>
        <v>23.300283668653478</v>
      </c>
      <c r="O78" s="5">
        <f t="shared" si="8"/>
        <v>4.2639519113635865E-2</v>
      </c>
      <c r="P78" s="5">
        <f t="shared" si="5"/>
        <v>9.0559162619288452E-2</v>
      </c>
    </row>
    <row r="79" spans="1:16" s="5" customFormat="1" hidden="1" x14ac:dyDescent="0.3">
      <c r="A79" s="2" t="s">
        <v>13</v>
      </c>
      <c r="B79" s="2" t="s">
        <v>18</v>
      </c>
      <c r="C79" s="3">
        <v>44194</v>
      </c>
      <c r="D79" s="2" t="s">
        <v>14</v>
      </c>
      <c r="E79" s="2">
        <v>12</v>
      </c>
      <c r="F79" s="2" t="s">
        <v>15</v>
      </c>
      <c r="G79" s="2">
        <v>121.5</v>
      </c>
      <c r="H79" s="2">
        <f t="shared" si="6"/>
        <v>38.674651171330567</v>
      </c>
      <c r="I79" s="2">
        <v>33.840000000000003</v>
      </c>
      <c r="J79" s="2">
        <v>24</v>
      </c>
      <c r="K79" s="11">
        <v>64.5</v>
      </c>
      <c r="L79" s="4">
        <v>520812.37671427598</v>
      </c>
      <c r="M79" s="4">
        <v>7130915.9721679697</v>
      </c>
      <c r="N79" s="5">
        <f t="shared" si="7"/>
        <v>20.5309876588545</v>
      </c>
      <c r="O79" s="5">
        <f t="shared" si="8"/>
        <v>3.3106217599902878E-2</v>
      </c>
      <c r="P79" s="5">
        <f t="shared" si="5"/>
        <v>7.5745736713538736E-2</v>
      </c>
    </row>
    <row r="80" spans="1:16" s="5" customFormat="1" hidden="1" x14ac:dyDescent="0.3">
      <c r="A80" s="2" t="s">
        <v>13</v>
      </c>
      <c r="B80" s="2" t="s">
        <v>18</v>
      </c>
      <c r="C80" s="3">
        <v>44194</v>
      </c>
      <c r="D80" s="2" t="s">
        <v>14</v>
      </c>
      <c r="E80" s="2">
        <v>12</v>
      </c>
      <c r="F80" s="2" t="s">
        <v>15</v>
      </c>
      <c r="G80" s="2">
        <v>121.5</v>
      </c>
      <c r="H80" s="2">
        <f t="shared" si="6"/>
        <v>38.674651171330567</v>
      </c>
      <c r="I80" s="2">
        <v>33.840000000000003</v>
      </c>
      <c r="J80" s="2">
        <v>26</v>
      </c>
      <c r="K80" s="11">
        <v>51.4</v>
      </c>
      <c r="L80" s="4">
        <v>520812.37671427598</v>
      </c>
      <c r="M80" s="4">
        <v>7130915.9721679697</v>
      </c>
      <c r="N80" s="5">
        <f t="shared" si="7"/>
        <v>16.361128149846841</v>
      </c>
      <c r="O80" s="5">
        <f t="shared" si="8"/>
        <v>2.1024049672553193E-2</v>
      </c>
      <c r="P80" s="5">
        <f t="shared" si="5"/>
        <v>5.4130267272456067E-2</v>
      </c>
    </row>
    <row r="81" spans="1:18" s="5" customFormat="1" hidden="1" x14ac:dyDescent="0.3">
      <c r="A81" s="2" t="s">
        <v>13</v>
      </c>
      <c r="B81" s="2" t="s">
        <v>18</v>
      </c>
      <c r="C81" s="3">
        <v>44194</v>
      </c>
      <c r="D81" s="2" t="s">
        <v>14</v>
      </c>
      <c r="E81" s="2">
        <v>12</v>
      </c>
      <c r="F81" s="2" t="s">
        <v>15</v>
      </c>
      <c r="G81" s="2">
        <v>121.5</v>
      </c>
      <c r="H81" s="2">
        <f t="shared" si="6"/>
        <v>38.674651171330567</v>
      </c>
      <c r="I81" s="2">
        <v>33.840000000000003</v>
      </c>
      <c r="J81" s="2">
        <v>28</v>
      </c>
      <c r="K81" s="11">
        <v>42</v>
      </c>
      <c r="L81" s="4">
        <v>520812.37671427598</v>
      </c>
      <c r="M81" s="4">
        <v>7130915.9721679697</v>
      </c>
      <c r="N81" s="5">
        <f t="shared" si="7"/>
        <v>13.369015219719209</v>
      </c>
      <c r="O81" s="5">
        <f t="shared" si="8"/>
        <v>1.4037465980705171E-2</v>
      </c>
      <c r="P81" s="5">
        <f t="shared" si="5"/>
        <v>3.5061515653258365E-2</v>
      </c>
    </row>
    <row r="82" spans="1:18" s="5" customFormat="1" hidden="1" x14ac:dyDescent="0.3">
      <c r="A82" s="2" t="s">
        <v>13</v>
      </c>
      <c r="B82" s="2" t="s">
        <v>18</v>
      </c>
      <c r="C82" s="3">
        <v>44194</v>
      </c>
      <c r="D82" s="2" t="s">
        <v>14</v>
      </c>
      <c r="E82" s="2">
        <v>12</v>
      </c>
      <c r="F82" s="2" t="s">
        <v>15</v>
      </c>
      <c r="G82" s="2">
        <v>121.5</v>
      </c>
      <c r="H82" s="2">
        <f t="shared" si="6"/>
        <v>38.674651171330567</v>
      </c>
      <c r="I82" s="2">
        <v>33.840000000000003</v>
      </c>
      <c r="J82" s="2">
        <v>30</v>
      </c>
      <c r="K82" s="11">
        <v>24</v>
      </c>
      <c r="L82" s="4">
        <v>520812.37671427598</v>
      </c>
      <c r="M82" s="4">
        <v>7130915.9721679697</v>
      </c>
      <c r="N82" s="5">
        <f t="shared" si="7"/>
        <v>7.6394372684109761</v>
      </c>
      <c r="O82" s="5">
        <f t="shared" si="8"/>
        <v>4.5836623610465855E-3</v>
      </c>
      <c r="P82" s="5">
        <f t="shared" si="5"/>
        <v>1.8621128341751756E-2</v>
      </c>
    </row>
    <row r="83" spans="1:18" s="16" customFormat="1" hidden="1" x14ac:dyDescent="0.3">
      <c r="A83" s="12" t="s">
        <v>13</v>
      </c>
      <c r="B83" s="12" t="s">
        <v>18</v>
      </c>
      <c r="C83" s="13">
        <v>44194</v>
      </c>
      <c r="D83" s="12" t="s">
        <v>14</v>
      </c>
      <c r="E83" s="12">
        <v>12</v>
      </c>
      <c r="F83" s="12" t="s">
        <v>15</v>
      </c>
      <c r="G83" s="12">
        <v>121.5</v>
      </c>
      <c r="H83" s="12">
        <f t="shared" si="6"/>
        <v>38.674651171330567</v>
      </c>
      <c r="I83" s="12">
        <v>33.840000000000003</v>
      </c>
      <c r="J83" s="12">
        <v>32</v>
      </c>
      <c r="K83" s="14">
        <v>12.5</v>
      </c>
      <c r="L83" s="15">
        <v>520812.37671427598</v>
      </c>
      <c r="M83" s="15">
        <v>7130915.9721679697</v>
      </c>
      <c r="N83" s="16">
        <f t="shared" si="7"/>
        <v>3.9788735772973833</v>
      </c>
      <c r="O83" s="16">
        <f t="shared" si="8"/>
        <v>1.2433979929054322E-3</v>
      </c>
      <c r="P83" s="16">
        <f>1/3*(I83-J83)*O83</f>
        <v>7.6261743564866639E-4</v>
      </c>
      <c r="Q83" s="16">
        <f>SUM(P64:P83)</f>
        <v>2.1431712870667026</v>
      </c>
      <c r="R83" s="16">
        <f>Q83/(I67*O67)</f>
        <v>0.53911800467939563</v>
      </c>
    </row>
    <row r="84" spans="1:18" s="5" customFormat="1" hidden="1" x14ac:dyDescent="0.3">
      <c r="A84" s="2" t="s">
        <v>13</v>
      </c>
      <c r="B84" s="2" t="s">
        <v>17</v>
      </c>
      <c r="C84" s="3">
        <v>44194</v>
      </c>
      <c r="D84" s="2" t="s">
        <v>14</v>
      </c>
      <c r="E84" s="2">
        <v>13</v>
      </c>
      <c r="F84" s="2" t="s">
        <v>15</v>
      </c>
      <c r="G84" s="2">
        <v>119.8</v>
      </c>
      <c r="H84" s="2">
        <f t="shared" si="6"/>
        <v>38.133524364818122</v>
      </c>
      <c r="I84" s="2">
        <v>36.159999999999997</v>
      </c>
      <c r="J84" s="2">
        <v>0</v>
      </c>
      <c r="K84" s="11">
        <v>146.69999999999999</v>
      </c>
      <c r="L84" s="4">
        <v>525804.62146659801</v>
      </c>
      <c r="M84" s="4">
        <v>7126759.7081211898</v>
      </c>
      <c r="N84" s="5">
        <f t="shared" si="7"/>
        <v>46.696060303162092</v>
      </c>
      <c r="O84" s="5">
        <f t="shared" si="8"/>
        <v>0.17125780116184697</v>
      </c>
      <c r="P84" s="5">
        <f>O84*(J85-J84)</f>
        <v>2.5688670174277044E-2</v>
      </c>
    </row>
    <row r="85" spans="1:18" s="5" customFormat="1" hidden="1" x14ac:dyDescent="0.3">
      <c r="A85" s="2" t="s">
        <v>13</v>
      </c>
      <c r="B85" s="2" t="s">
        <v>17</v>
      </c>
      <c r="C85" s="3">
        <v>44194</v>
      </c>
      <c r="D85" s="2" t="s">
        <v>14</v>
      </c>
      <c r="E85" s="2">
        <v>13</v>
      </c>
      <c r="F85" s="2" t="s">
        <v>15</v>
      </c>
      <c r="G85" s="2">
        <v>119.8</v>
      </c>
      <c r="H85" s="2">
        <f t="shared" si="6"/>
        <v>38.133524364818122</v>
      </c>
      <c r="I85" s="2">
        <v>36.159999999999997</v>
      </c>
      <c r="J85" s="2">
        <v>0.15</v>
      </c>
      <c r="K85" s="11">
        <v>146.69999999999999</v>
      </c>
      <c r="L85" s="4">
        <v>525804.62146659801</v>
      </c>
      <c r="M85" s="4">
        <v>7126759.7081211898</v>
      </c>
      <c r="N85" s="5">
        <f t="shared" si="7"/>
        <v>46.696060303162092</v>
      </c>
      <c r="O85" s="5">
        <f t="shared" si="8"/>
        <v>0.17125780116184697</v>
      </c>
      <c r="P85" s="5">
        <f t="shared" ref="P85:P104" si="9">((O85+O84)/2)*(J86-J85)</f>
        <v>9.4191790639015824E-2</v>
      </c>
    </row>
    <row r="86" spans="1:18" s="5" customFormat="1" hidden="1" x14ac:dyDescent="0.3">
      <c r="A86" s="2" t="s">
        <v>13</v>
      </c>
      <c r="B86" s="2" t="s">
        <v>17</v>
      </c>
      <c r="C86" s="3">
        <v>44194</v>
      </c>
      <c r="D86" s="2" t="s">
        <v>14</v>
      </c>
      <c r="E86" s="2">
        <v>13</v>
      </c>
      <c r="F86" s="2" t="s">
        <v>15</v>
      </c>
      <c r="G86" s="2">
        <v>119.8</v>
      </c>
      <c r="H86" s="2">
        <f t="shared" si="6"/>
        <v>38.133524364818122</v>
      </c>
      <c r="I86" s="2">
        <v>36.159999999999997</v>
      </c>
      <c r="J86" s="2">
        <v>0.7</v>
      </c>
      <c r="K86" s="11">
        <v>128.80000000000001</v>
      </c>
      <c r="L86" s="4">
        <v>525804.62146659801</v>
      </c>
      <c r="M86" s="4">
        <v>7126759.7081211898</v>
      </c>
      <c r="N86" s="5">
        <f t="shared" si="7"/>
        <v>40.998313340472244</v>
      </c>
      <c r="O86" s="5">
        <f t="shared" si="8"/>
        <v>0.13201456895632063</v>
      </c>
      <c r="P86" s="5">
        <f t="shared" si="9"/>
        <v>9.0981711035450288E-2</v>
      </c>
    </row>
    <row r="87" spans="1:18" s="5" customFormat="1" hidden="1" x14ac:dyDescent="0.3">
      <c r="A87" s="2" t="s">
        <v>13</v>
      </c>
      <c r="B87" s="2" t="s">
        <v>17</v>
      </c>
      <c r="C87" s="3">
        <v>44194</v>
      </c>
      <c r="D87" s="2" t="s">
        <v>14</v>
      </c>
      <c r="E87" s="2">
        <v>13</v>
      </c>
      <c r="F87" s="2" t="s">
        <v>15</v>
      </c>
      <c r="G87" s="2">
        <v>119.8</v>
      </c>
      <c r="H87" s="2">
        <f t="shared" si="6"/>
        <v>38.133524364818122</v>
      </c>
      <c r="I87" s="2">
        <v>36.159999999999997</v>
      </c>
      <c r="J87" s="2">
        <v>1.3</v>
      </c>
      <c r="K87" s="11">
        <v>119.8</v>
      </c>
      <c r="L87" s="4">
        <v>525804.62146659801</v>
      </c>
      <c r="M87" s="4">
        <v>7126759.7081211898</v>
      </c>
      <c r="N87" s="5">
        <f t="shared" si="7"/>
        <v>38.133524364818122</v>
      </c>
      <c r="O87" s="5">
        <f t="shared" si="8"/>
        <v>0.11420990547263027</v>
      </c>
      <c r="P87" s="5">
        <f t="shared" si="9"/>
        <v>8.6178566050132813E-2</v>
      </c>
    </row>
    <row r="88" spans="1:18" s="5" customFormat="1" hidden="1" x14ac:dyDescent="0.3">
      <c r="A88" s="2" t="s">
        <v>13</v>
      </c>
      <c r="B88" s="2" t="s">
        <v>17</v>
      </c>
      <c r="C88" s="3">
        <v>44194</v>
      </c>
      <c r="D88" s="2" t="s">
        <v>14</v>
      </c>
      <c r="E88" s="2">
        <v>13</v>
      </c>
      <c r="F88" s="2" t="s">
        <v>15</v>
      </c>
      <c r="G88" s="2">
        <v>119.8</v>
      </c>
      <c r="H88" s="2">
        <f t="shared" si="6"/>
        <v>38.133524364818122</v>
      </c>
      <c r="I88" s="2">
        <v>36.159999999999997</v>
      </c>
      <c r="J88" s="2">
        <v>2</v>
      </c>
      <c r="K88" s="11">
        <v>117.2</v>
      </c>
      <c r="L88" s="4">
        <v>525804.62146659801</v>
      </c>
      <c r="M88" s="4">
        <v>7126759.7081211898</v>
      </c>
      <c r="N88" s="5">
        <f t="shared" si="7"/>
        <v>37.305918660740268</v>
      </c>
      <c r="O88" s="5">
        <f t="shared" si="8"/>
        <v>0.10930634167596898</v>
      </c>
      <c r="P88" s="5">
        <f t="shared" si="9"/>
        <v>0.22351624714859925</v>
      </c>
    </row>
    <row r="89" spans="1:18" s="5" customFormat="1" hidden="1" x14ac:dyDescent="0.3">
      <c r="A89" s="2" t="s">
        <v>13</v>
      </c>
      <c r="B89" s="2" t="s">
        <v>17</v>
      </c>
      <c r="C89" s="3">
        <v>44194</v>
      </c>
      <c r="D89" s="2" t="s">
        <v>14</v>
      </c>
      <c r="E89" s="2">
        <v>13</v>
      </c>
      <c r="F89" s="2" t="s">
        <v>15</v>
      </c>
      <c r="G89" s="2">
        <v>119.8</v>
      </c>
      <c r="H89" s="2">
        <f t="shared" si="6"/>
        <v>38.133524364818122</v>
      </c>
      <c r="I89" s="2">
        <v>36.159999999999997</v>
      </c>
      <c r="J89" s="2">
        <v>4</v>
      </c>
      <c r="K89" s="11">
        <v>108</v>
      </c>
      <c r="L89" s="4">
        <v>525804.62146659801</v>
      </c>
      <c r="M89" s="4">
        <v>7126759.7081211898</v>
      </c>
      <c r="N89" s="5">
        <f t="shared" si="7"/>
        <v>34.377467707849391</v>
      </c>
      <c r="O89" s="5">
        <f t="shared" si="8"/>
        <v>9.2819162811193345E-2</v>
      </c>
      <c r="P89" s="5">
        <f t="shared" si="9"/>
        <v>0.20212550448716232</v>
      </c>
    </row>
    <row r="90" spans="1:18" s="5" customFormat="1" hidden="1" x14ac:dyDescent="0.3">
      <c r="A90" s="2" t="s">
        <v>13</v>
      </c>
      <c r="B90" s="2" t="s">
        <v>17</v>
      </c>
      <c r="C90" s="3">
        <v>44194</v>
      </c>
      <c r="D90" s="2" t="s">
        <v>14</v>
      </c>
      <c r="E90" s="2">
        <v>13</v>
      </c>
      <c r="F90" s="2" t="s">
        <v>15</v>
      </c>
      <c r="G90" s="2">
        <v>119.8</v>
      </c>
      <c r="H90" s="2">
        <f t="shared" si="6"/>
        <v>38.133524364818122</v>
      </c>
      <c r="I90" s="2">
        <v>36.159999999999997</v>
      </c>
      <c r="J90" s="2">
        <v>6</v>
      </c>
      <c r="K90" s="11">
        <v>104.3</v>
      </c>
      <c r="L90" s="4">
        <v>525804.62146659801</v>
      </c>
      <c r="M90" s="4">
        <v>7126759.7081211898</v>
      </c>
      <c r="N90" s="5">
        <f t="shared" si="7"/>
        <v>33.199721128969365</v>
      </c>
      <c r="O90" s="5">
        <f t="shared" si="8"/>
        <v>8.6568272843787625E-2</v>
      </c>
      <c r="P90" s="5">
        <f t="shared" si="9"/>
        <v>0.17938743565498097</v>
      </c>
    </row>
    <row r="91" spans="1:18" s="5" customFormat="1" hidden="1" x14ac:dyDescent="0.3">
      <c r="A91" s="2" t="s">
        <v>13</v>
      </c>
      <c r="B91" s="2" t="s">
        <v>17</v>
      </c>
      <c r="C91" s="3">
        <v>44194</v>
      </c>
      <c r="D91" s="2" t="s">
        <v>14</v>
      </c>
      <c r="E91" s="2">
        <v>13</v>
      </c>
      <c r="F91" s="2" t="s">
        <v>15</v>
      </c>
      <c r="G91" s="2">
        <v>119.8</v>
      </c>
      <c r="H91" s="2">
        <f t="shared" si="6"/>
        <v>38.133524364818122</v>
      </c>
      <c r="I91" s="2">
        <v>36.159999999999997</v>
      </c>
      <c r="J91" s="2">
        <v>8</v>
      </c>
      <c r="K91" s="11">
        <v>103</v>
      </c>
      <c r="L91" s="4">
        <v>525804.62146659801</v>
      </c>
      <c r="M91" s="4">
        <v>7126759.7081211898</v>
      </c>
      <c r="N91" s="5">
        <f t="shared" si="7"/>
        <v>32.785918276930438</v>
      </c>
      <c r="O91" s="5">
        <f t="shared" si="8"/>
        <v>8.4423739563095873E-2</v>
      </c>
      <c r="P91" s="5">
        <f t="shared" si="9"/>
        <v>0.1709920124068835</v>
      </c>
    </row>
    <row r="92" spans="1:18" s="5" customFormat="1" hidden="1" x14ac:dyDescent="0.3">
      <c r="A92" s="2" t="s">
        <v>13</v>
      </c>
      <c r="B92" s="2" t="s">
        <v>17</v>
      </c>
      <c r="C92" s="3">
        <v>44194</v>
      </c>
      <c r="D92" s="2" t="s">
        <v>14</v>
      </c>
      <c r="E92" s="2">
        <v>13</v>
      </c>
      <c r="F92" s="2" t="s">
        <v>15</v>
      </c>
      <c r="G92" s="2">
        <v>119.8</v>
      </c>
      <c r="H92" s="2">
        <f t="shared" si="6"/>
        <v>38.133524364818122</v>
      </c>
      <c r="I92" s="2">
        <v>36.159999999999997</v>
      </c>
      <c r="J92" s="2">
        <v>10</v>
      </c>
      <c r="K92" s="11">
        <v>99</v>
      </c>
      <c r="L92" s="4">
        <v>525804.62146659801</v>
      </c>
      <c r="M92" s="4">
        <v>7126759.7081211898</v>
      </c>
      <c r="N92" s="5">
        <f t="shared" si="7"/>
        <v>31.512678732195276</v>
      </c>
      <c r="O92" s="5">
        <f t="shared" si="8"/>
        <v>7.7993879862183299E-2</v>
      </c>
      <c r="P92" s="5">
        <f t="shared" si="9"/>
        <v>0.16241761942527916</v>
      </c>
    </row>
    <row r="93" spans="1:18" s="5" customFormat="1" hidden="1" x14ac:dyDescent="0.3">
      <c r="A93" s="2" t="s">
        <v>13</v>
      </c>
      <c r="B93" s="2" t="s">
        <v>17</v>
      </c>
      <c r="C93" s="3">
        <v>44194</v>
      </c>
      <c r="D93" s="2" t="s">
        <v>14</v>
      </c>
      <c r="E93" s="2">
        <v>13</v>
      </c>
      <c r="F93" s="2" t="s">
        <v>15</v>
      </c>
      <c r="G93" s="2">
        <v>119.8</v>
      </c>
      <c r="H93" s="2">
        <f t="shared" si="6"/>
        <v>38.133524364818122</v>
      </c>
      <c r="I93" s="2">
        <v>36.159999999999997</v>
      </c>
      <c r="J93" s="2">
        <v>12</v>
      </c>
      <c r="K93" s="11">
        <v>94.8</v>
      </c>
      <c r="L93" s="4">
        <v>525804.62146659801</v>
      </c>
      <c r="M93" s="4">
        <v>7126759.7081211898</v>
      </c>
      <c r="N93" s="5">
        <f t="shared" si="7"/>
        <v>30.175777210223355</v>
      </c>
      <c r="O93" s="5">
        <f t="shared" si="8"/>
        <v>7.151659198822935E-2</v>
      </c>
      <c r="P93" s="5">
        <f t="shared" si="9"/>
        <v>0.14951047185041266</v>
      </c>
    </row>
    <row r="94" spans="1:18" s="5" customFormat="1" hidden="1" x14ac:dyDescent="0.3">
      <c r="A94" s="2" t="s">
        <v>13</v>
      </c>
      <c r="B94" s="2" t="s">
        <v>17</v>
      </c>
      <c r="C94" s="3">
        <v>44194</v>
      </c>
      <c r="D94" s="2" t="s">
        <v>14</v>
      </c>
      <c r="E94" s="2">
        <v>13</v>
      </c>
      <c r="F94" s="2" t="s">
        <v>15</v>
      </c>
      <c r="G94" s="2">
        <v>119.8</v>
      </c>
      <c r="H94" s="2">
        <f t="shared" si="6"/>
        <v>38.133524364818122</v>
      </c>
      <c r="I94" s="2">
        <v>36.159999999999997</v>
      </c>
      <c r="J94" s="2">
        <v>14</v>
      </c>
      <c r="K94" s="11">
        <v>93.5</v>
      </c>
      <c r="L94" s="4">
        <v>525804.62146659801</v>
      </c>
      <c r="M94" s="4">
        <v>7126759.7081211898</v>
      </c>
      <c r="N94" s="5">
        <f t="shared" si="7"/>
        <v>29.761974358184428</v>
      </c>
      <c r="O94" s="5">
        <f t="shared" si="8"/>
        <v>6.9568615062256089E-2</v>
      </c>
      <c r="P94" s="5">
        <f t="shared" si="9"/>
        <v>0.14108520705048544</v>
      </c>
    </row>
    <row r="95" spans="1:18" s="5" customFormat="1" hidden="1" x14ac:dyDescent="0.3">
      <c r="A95" s="2" t="s">
        <v>13</v>
      </c>
      <c r="B95" s="2" t="s">
        <v>17</v>
      </c>
      <c r="C95" s="3">
        <v>44194</v>
      </c>
      <c r="D95" s="2" t="s">
        <v>14</v>
      </c>
      <c r="E95" s="2">
        <v>13</v>
      </c>
      <c r="F95" s="2" t="s">
        <v>15</v>
      </c>
      <c r="G95" s="2">
        <v>119.8</v>
      </c>
      <c r="H95" s="2">
        <f t="shared" si="6"/>
        <v>38.133524364818122</v>
      </c>
      <c r="I95" s="2">
        <v>36.159999999999997</v>
      </c>
      <c r="J95" s="2">
        <v>16</v>
      </c>
      <c r="K95" s="11">
        <v>89.4</v>
      </c>
      <c r="L95" s="4">
        <v>525804.62146659801</v>
      </c>
      <c r="M95" s="4">
        <v>7126759.7081211898</v>
      </c>
      <c r="N95" s="5">
        <f t="shared" si="7"/>
        <v>28.456903824830889</v>
      </c>
      <c r="O95" s="5">
        <f t="shared" si="8"/>
        <v>6.3601180048497047E-2</v>
      </c>
      <c r="P95" s="5">
        <f t="shared" si="9"/>
        <v>0.13316979511075314</v>
      </c>
    </row>
    <row r="96" spans="1:18" s="5" customFormat="1" hidden="1" x14ac:dyDescent="0.3">
      <c r="A96" s="2" t="s">
        <v>13</v>
      </c>
      <c r="B96" s="2" t="s">
        <v>17</v>
      </c>
      <c r="C96" s="3">
        <v>44194</v>
      </c>
      <c r="D96" s="2" t="s">
        <v>14</v>
      </c>
      <c r="E96" s="2">
        <v>13</v>
      </c>
      <c r="F96" s="2" t="s">
        <v>15</v>
      </c>
      <c r="G96" s="2">
        <v>119.8</v>
      </c>
      <c r="H96" s="2">
        <f t="shared" si="6"/>
        <v>38.133524364818122</v>
      </c>
      <c r="I96" s="2">
        <v>36.159999999999997</v>
      </c>
      <c r="J96" s="2">
        <v>18</v>
      </c>
      <c r="K96" s="11">
        <v>85.7</v>
      </c>
      <c r="L96" s="4">
        <v>525804.62146659801</v>
      </c>
      <c r="M96" s="4">
        <v>7126759.7081211898</v>
      </c>
      <c r="N96" s="5">
        <f t="shared" si="7"/>
        <v>27.279157245950863</v>
      </c>
      <c r="O96" s="5">
        <f t="shared" si="8"/>
        <v>5.8445594399449727E-2</v>
      </c>
      <c r="P96" s="5">
        <f t="shared" si="9"/>
        <v>0.12204677444794677</v>
      </c>
    </row>
    <row r="97" spans="1:18" s="5" customFormat="1" hidden="1" x14ac:dyDescent="0.3">
      <c r="A97" s="2" t="s">
        <v>13</v>
      </c>
      <c r="B97" s="2" t="s">
        <v>17</v>
      </c>
      <c r="C97" s="3">
        <v>44194</v>
      </c>
      <c r="D97" s="2" t="s">
        <v>14</v>
      </c>
      <c r="E97" s="2">
        <v>13</v>
      </c>
      <c r="F97" s="2" t="s">
        <v>15</v>
      </c>
      <c r="G97" s="2">
        <v>119.8</v>
      </c>
      <c r="H97" s="2">
        <f t="shared" si="6"/>
        <v>38.133524364818122</v>
      </c>
      <c r="I97" s="2">
        <v>36.159999999999997</v>
      </c>
      <c r="J97" s="2">
        <v>20</v>
      </c>
      <c r="K97" s="11">
        <v>81.5</v>
      </c>
      <c r="L97" s="4">
        <v>525804.62146659801</v>
      </c>
      <c r="M97" s="4">
        <v>7126759.7081211898</v>
      </c>
      <c r="N97" s="5">
        <f t="shared" si="7"/>
        <v>25.942255723978942</v>
      </c>
      <c r="O97" s="5">
        <f t="shared" si="8"/>
        <v>5.2857346037607091E-2</v>
      </c>
      <c r="P97" s="5">
        <f t="shared" si="9"/>
        <v>0.11130294043705682</v>
      </c>
    </row>
    <row r="98" spans="1:18" s="5" customFormat="1" hidden="1" x14ac:dyDescent="0.3">
      <c r="A98" s="2" t="s">
        <v>13</v>
      </c>
      <c r="B98" s="2" t="s">
        <v>17</v>
      </c>
      <c r="C98" s="3">
        <v>44194</v>
      </c>
      <c r="D98" s="2" t="s">
        <v>14</v>
      </c>
      <c r="E98" s="2">
        <v>13</v>
      </c>
      <c r="F98" s="2" t="s">
        <v>15</v>
      </c>
      <c r="G98" s="2">
        <v>119.8</v>
      </c>
      <c r="H98" s="2">
        <f t="shared" si="6"/>
        <v>38.133524364818122</v>
      </c>
      <c r="I98" s="2">
        <v>36.159999999999997</v>
      </c>
      <c r="J98" s="2">
        <v>22</v>
      </c>
      <c r="K98" s="11">
        <v>75</v>
      </c>
      <c r="L98" s="4">
        <v>525804.62146659801</v>
      </c>
      <c r="M98" s="4">
        <v>7126759.7081211898</v>
      </c>
      <c r="N98" s="5">
        <f t="shared" si="7"/>
        <v>23.8732414637843</v>
      </c>
      <c r="O98" s="5">
        <f t="shared" si="8"/>
        <v>4.4762327744595556E-2</v>
      </c>
      <c r="P98" s="5">
        <f t="shared" si="9"/>
        <v>9.7619673782202654E-2</v>
      </c>
    </row>
    <row r="99" spans="1:18" s="5" customFormat="1" hidden="1" x14ac:dyDescent="0.3">
      <c r="A99" s="2" t="s">
        <v>13</v>
      </c>
      <c r="B99" s="2" t="s">
        <v>17</v>
      </c>
      <c r="C99" s="3">
        <v>44194</v>
      </c>
      <c r="D99" s="2" t="s">
        <v>14</v>
      </c>
      <c r="E99" s="2">
        <v>13</v>
      </c>
      <c r="F99" s="2" t="s">
        <v>15</v>
      </c>
      <c r="G99" s="2">
        <v>119.8</v>
      </c>
      <c r="H99" s="2">
        <f t="shared" si="6"/>
        <v>38.133524364818122</v>
      </c>
      <c r="I99" s="2">
        <v>36.159999999999997</v>
      </c>
      <c r="J99" s="2">
        <v>24</v>
      </c>
      <c r="K99" s="11">
        <v>69</v>
      </c>
      <c r="L99" s="4">
        <v>525804.62146659801</v>
      </c>
      <c r="M99" s="4">
        <v>7126759.7081211898</v>
      </c>
      <c r="N99" s="5">
        <f t="shared" si="7"/>
        <v>21.963382146681557</v>
      </c>
      <c r="O99" s="5">
        <f t="shared" si="8"/>
        <v>3.7886834203025681E-2</v>
      </c>
      <c r="P99" s="5">
        <f t="shared" si="9"/>
        <v>8.264916194762123E-2</v>
      </c>
    </row>
    <row r="100" spans="1:18" s="5" customFormat="1" hidden="1" x14ac:dyDescent="0.3">
      <c r="A100" s="2" t="s">
        <v>13</v>
      </c>
      <c r="B100" s="2" t="s">
        <v>17</v>
      </c>
      <c r="C100" s="3">
        <v>44194</v>
      </c>
      <c r="D100" s="2" t="s">
        <v>14</v>
      </c>
      <c r="E100" s="2">
        <v>13</v>
      </c>
      <c r="F100" s="2" t="s">
        <v>15</v>
      </c>
      <c r="G100" s="2">
        <v>119.8</v>
      </c>
      <c r="H100" s="2">
        <f t="shared" si="6"/>
        <v>38.133524364818122</v>
      </c>
      <c r="I100" s="2">
        <v>36.159999999999997</v>
      </c>
      <c r="J100" s="2">
        <v>26</v>
      </c>
      <c r="K100" s="11">
        <v>62.5</v>
      </c>
      <c r="L100" s="4">
        <v>525804.62146659801</v>
      </c>
      <c r="M100" s="4">
        <v>7126759.7081211898</v>
      </c>
      <c r="N100" s="5">
        <f t="shared" si="7"/>
        <v>19.894367886486918</v>
      </c>
      <c r="O100" s="5">
        <f t="shared" si="8"/>
        <v>3.1084949822635811E-2</v>
      </c>
      <c r="P100" s="5">
        <f t="shared" si="9"/>
        <v>6.8971784025661495E-2</v>
      </c>
    </row>
    <row r="101" spans="1:18" s="5" customFormat="1" hidden="1" x14ac:dyDescent="0.3">
      <c r="A101" s="2" t="s">
        <v>13</v>
      </c>
      <c r="B101" s="2" t="s">
        <v>17</v>
      </c>
      <c r="C101" s="3">
        <v>44194</v>
      </c>
      <c r="D101" s="2" t="s">
        <v>14</v>
      </c>
      <c r="E101" s="2">
        <v>13</v>
      </c>
      <c r="F101" s="2" t="s">
        <v>15</v>
      </c>
      <c r="G101" s="2">
        <v>119.8</v>
      </c>
      <c r="H101" s="2">
        <f t="shared" si="6"/>
        <v>38.133524364818122</v>
      </c>
      <c r="I101" s="2">
        <v>36.159999999999997</v>
      </c>
      <c r="J101" s="2">
        <v>28</v>
      </c>
      <c r="K101" s="11">
        <v>50.3</v>
      </c>
      <c r="L101" s="4">
        <v>525804.62146659801</v>
      </c>
      <c r="M101" s="4">
        <v>7126759.7081211898</v>
      </c>
      <c r="N101" s="5">
        <f t="shared" si="7"/>
        <v>16.01098727504467</v>
      </c>
      <c r="O101" s="5">
        <f t="shared" si="8"/>
        <v>2.0133816498368672E-2</v>
      </c>
      <c r="P101" s="5">
        <f t="shared" si="9"/>
        <v>5.1218766321004486E-2</v>
      </c>
    </row>
    <row r="102" spans="1:18" s="5" customFormat="1" hidden="1" x14ac:dyDescent="0.3">
      <c r="A102" s="2" t="s">
        <v>13</v>
      </c>
      <c r="B102" s="2" t="s">
        <v>17</v>
      </c>
      <c r="C102" s="3">
        <v>44194</v>
      </c>
      <c r="D102" s="2" t="s">
        <v>14</v>
      </c>
      <c r="E102" s="2">
        <v>13</v>
      </c>
      <c r="F102" s="2" t="s">
        <v>15</v>
      </c>
      <c r="G102" s="2">
        <v>119.8</v>
      </c>
      <c r="H102" s="2">
        <f t="shared" si="6"/>
        <v>38.133524364818122</v>
      </c>
      <c r="I102" s="2">
        <v>36.159999999999997</v>
      </c>
      <c r="J102" s="2">
        <v>30</v>
      </c>
      <c r="K102" s="11">
        <v>41</v>
      </c>
      <c r="L102" s="4">
        <v>525804.62146659801</v>
      </c>
      <c r="M102" s="4">
        <v>7126759.7081211898</v>
      </c>
      <c r="N102" s="5">
        <f t="shared" si="7"/>
        <v>13.050705333535419</v>
      </c>
      <c r="O102" s="5">
        <f t="shared" si="8"/>
        <v>1.3376972966873806E-2</v>
      </c>
      <c r="P102" s="5">
        <f t="shared" si="9"/>
        <v>3.3510789465242476E-2</v>
      </c>
    </row>
    <row r="103" spans="1:18" s="5" customFormat="1" hidden="1" x14ac:dyDescent="0.3">
      <c r="A103" s="2" t="s">
        <v>13</v>
      </c>
      <c r="B103" s="2" t="s">
        <v>17</v>
      </c>
      <c r="C103" s="3">
        <v>44194</v>
      </c>
      <c r="D103" s="2" t="s">
        <v>14</v>
      </c>
      <c r="E103" s="2">
        <v>13</v>
      </c>
      <c r="F103" s="2" t="s">
        <v>15</v>
      </c>
      <c r="G103" s="2">
        <v>119.8</v>
      </c>
      <c r="H103" s="2">
        <f t="shared" si="6"/>
        <v>38.133524364818122</v>
      </c>
      <c r="I103" s="2">
        <v>36.159999999999997</v>
      </c>
      <c r="J103" s="2">
        <v>32</v>
      </c>
      <c r="K103" s="11">
        <v>27.5</v>
      </c>
      <c r="L103" s="4">
        <v>525804.62146659801</v>
      </c>
      <c r="M103" s="4">
        <v>7126759.7081211898</v>
      </c>
      <c r="N103" s="5">
        <f t="shared" si="7"/>
        <v>8.753521870054243</v>
      </c>
      <c r="O103" s="5">
        <f t="shared" si="8"/>
        <v>6.0180462856622907E-3</v>
      </c>
      <c r="P103" s="5">
        <f t="shared" si="9"/>
        <v>1.9395019252536096E-2</v>
      </c>
    </row>
    <row r="104" spans="1:18" s="5" customFormat="1" hidden="1" x14ac:dyDescent="0.3">
      <c r="A104" s="2" t="s">
        <v>13</v>
      </c>
      <c r="B104" s="2" t="s">
        <v>17</v>
      </c>
      <c r="C104" s="3">
        <v>44194</v>
      </c>
      <c r="D104" s="2" t="s">
        <v>14</v>
      </c>
      <c r="E104" s="2">
        <v>13</v>
      </c>
      <c r="F104" s="2" t="s">
        <v>15</v>
      </c>
      <c r="G104" s="2">
        <v>119.8</v>
      </c>
      <c r="H104" s="2">
        <f t="shared" si="6"/>
        <v>38.133524364818122</v>
      </c>
      <c r="I104" s="2">
        <v>36.159999999999997</v>
      </c>
      <c r="J104" s="2">
        <v>34</v>
      </c>
      <c r="K104" s="11">
        <v>16.2</v>
      </c>
      <c r="L104" s="4">
        <v>525804.62146659801</v>
      </c>
      <c r="M104" s="4">
        <v>7126759.7081211898</v>
      </c>
      <c r="N104" s="5">
        <f t="shared" si="7"/>
        <v>5.156620156177409</v>
      </c>
      <c r="O104" s="5">
        <f t="shared" si="8"/>
        <v>2.0884311632518508E-3</v>
      </c>
      <c r="P104" s="5">
        <f t="shared" si="9"/>
        <v>8.1064774489141411E-3</v>
      </c>
    </row>
    <row r="105" spans="1:18" s="16" customFormat="1" hidden="1" x14ac:dyDescent="0.3">
      <c r="A105" s="12" t="s">
        <v>13</v>
      </c>
      <c r="B105" s="12" t="s">
        <v>17</v>
      </c>
      <c r="C105" s="13">
        <v>44194</v>
      </c>
      <c r="D105" s="12" t="s">
        <v>14</v>
      </c>
      <c r="E105" s="12">
        <v>13</v>
      </c>
      <c r="F105" s="12" t="s">
        <v>15</v>
      </c>
      <c r="G105" s="12">
        <v>119.8</v>
      </c>
      <c r="H105" s="12">
        <f t="shared" si="6"/>
        <v>38.133524364818122</v>
      </c>
      <c r="I105" s="12">
        <v>36.159999999999997</v>
      </c>
      <c r="J105" s="12">
        <v>36</v>
      </c>
      <c r="K105" s="14">
        <v>4</v>
      </c>
      <c r="L105" s="15">
        <v>525804.62146659801</v>
      </c>
      <c r="M105" s="15">
        <v>7126759.7081211898</v>
      </c>
      <c r="N105" s="16">
        <f t="shared" si="7"/>
        <v>1.2732395447351628</v>
      </c>
      <c r="O105" s="16">
        <f t="shared" si="8"/>
        <v>1.2732395447351627E-4</v>
      </c>
      <c r="P105" s="16">
        <f>1/3*(I105-J105)*O105</f>
        <v>6.7906109052540556E-6</v>
      </c>
      <c r="Q105" s="16">
        <f>SUM(P84:P105)</f>
        <v>2.2540732087725242</v>
      </c>
      <c r="R105" s="16">
        <f>Q105/(I87*O87)</f>
        <v>0.54580288038400349</v>
      </c>
    </row>
    <row r="106" spans="1:18" s="5" customFormat="1" hidden="1" x14ac:dyDescent="0.3">
      <c r="A106" s="2" t="s">
        <v>13</v>
      </c>
      <c r="B106" s="2" t="s">
        <v>17</v>
      </c>
      <c r="C106" s="3">
        <v>44194</v>
      </c>
      <c r="D106" s="2" t="s">
        <v>14</v>
      </c>
      <c r="E106" s="2">
        <v>14</v>
      </c>
      <c r="F106" s="2" t="s">
        <v>15</v>
      </c>
      <c r="G106" s="2">
        <v>121.5</v>
      </c>
      <c r="H106" s="2">
        <f t="shared" si="6"/>
        <v>38.674651171330567</v>
      </c>
      <c r="I106" s="2">
        <v>32.6</v>
      </c>
      <c r="J106" s="2">
        <v>0</v>
      </c>
      <c r="K106" s="11">
        <v>144.9</v>
      </c>
      <c r="L106" s="4">
        <v>525858.18513433798</v>
      </c>
      <c r="M106" s="4">
        <v>7126831.3870069198</v>
      </c>
      <c r="N106" s="5">
        <f t="shared" si="7"/>
        <v>46.123102508031273</v>
      </c>
      <c r="O106" s="5">
        <f t="shared" si="8"/>
        <v>0.16708093883534331</v>
      </c>
      <c r="P106" s="5">
        <f>O106*(J107-J106)</f>
        <v>2.5062140825301494E-2</v>
      </c>
    </row>
    <row r="107" spans="1:18" s="5" customFormat="1" hidden="1" x14ac:dyDescent="0.3">
      <c r="A107" s="2" t="s">
        <v>13</v>
      </c>
      <c r="B107" s="2" t="s">
        <v>17</v>
      </c>
      <c r="C107" s="3">
        <v>44194</v>
      </c>
      <c r="D107" s="2" t="s">
        <v>14</v>
      </c>
      <c r="E107" s="2">
        <v>14</v>
      </c>
      <c r="F107" s="2" t="s">
        <v>15</v>
      </c>
      <c r="G107" s="2">
        <v>121.5</v>
      </c>
      <c r="H107" s="2">
        <f t="shared" si="6"/>
        <v>38.674651171330567</v>
      </c>
      <c r="I107" s="2">
        <v>32.6</v>
      </c>
      <c r="J107" s="2">
        <v>0.15</v>
      </c>
      <c r="K107" s="11">
        <v>144.9</v>
      </c>
      <c r="L107" s="4">
        <v>525858.18513433798</v>
      </c>
      <c r="M107" s="4">
        <v>7126831.3870069198</v>
      </c>
      <c r="N107" s="5">
        <f t="shared" si="7"/>
        <v>46.123102508031273</v>
      </c>
      <c r="O107" s="5">
        <f t="shared" si="8"/>
        <v>0.16708093883534331</v>
      </c>
      <c r="P107" s="5">
        <f t="shared" ref="P107:P124" si="10">((O107+O106)/2)*(J108-J107)</f>
        <v>9.1894516359438808E-2</v>
      </c>
    </row>
    <row r="108" spans="1:18" s="5" customFormat="1" hidden="1" x14ac:dyDescent="0.3">
      <c r="A108" s="2" t="s">
        <v>13</v>
      </c>
      <c r="B108" s="2" t="s">
        <v>17</v>
      </c>
      <c r="C108" s="3">
        <v>44194</v>
      </c>
      <c r="D108" s="2" t="s">
        <v>14</v>
      </c>
      <c r="E108" s="2">
        <v>14</v>
      </c>
      <c r="F108" s="2" t="s">
        <v>15</v>
      </c>
      <c r="G108" s="2">
        <v>121.5</v>
      </c>
      <c r="H108" s="2">
        <f t="shared" si="6"/>
        <v>38.674651171330567</v>
      </c>
      <c r="I108" s="2">
        <v>32.6</v>
      </c>
      <c r="J108" s="2">
        <v>0.7</v>
      </c>
      <c r="K108" s="11">
        <v>128</v>
      </c>
      <c r="L108" s="4">
        <v>525858.18513433798</v>
      </c>
      <c r="M108" s="4">
        <v>7126831.3870069198</v>
      </c>
      <c r="N108" s="5">
        <f t="shared" si="7"/>
        <v>40.743665431525208</v>
      </c>
      <c r="O108" s="5">
        <f t="shared" si="8"/>
        <v>0.13037972938088066</v>
      </c>
      <c r="P108" s="5">
        <f t="shared" si="10"/>
        <v>8.9238200464867204E-2</v>
      </c>
    </row>
    <row r="109" spans="1:18" s="5" customFormat="1" hidden="1" x14ac:dyDescent="0.3">
      <c r="A109" s="2" t="s">
        <v>13</v>
      </c>
      <c r="B109" s="2" t="s">
        <v>17</v>
      </c>
      <c r="C109" s="3">
        <v>44194</v>
      </c>
      <c r="D109" s="2" t="s">
        <v>14</v>
      </c>
      <c r="E109" s="2">
        <v>14</v>
      </c>
      <c r="F109" s="2" t="s">
        <v>15</v>
      </c>
      <c r="G109" s="2">
        <v>121.5</v>
      </c>
      <c r="H109" s="2">
        <f t="shared" si="6"/>
        <v>38.674651171330567</v>
      </c>
      <c r="I109" s="2">
        <v>32.6</v>
      </c>
      <c r="J109" s="2">
        <v>1.3</v>
      </c>
      <c r="K109" s="11">
        <v>121.5</v>
      </c>
      <c r="L109" s="4">
        <v>525858.18513433798</v>
      </c>
      <c r="M109" s="4">
        <v>7126831.3870069198</v>
      </c>
      <c r="N109" s="5">
        <f t="shared" si="7"/>
        <v>38.674651171330567</v>
      </c>
      <c r="O109" s="5">
        <f t="shared" si="8"/>
        <v>0.11747425293291661</v>
      </c>
      <c r="P109" s="5">
        <f t="shared" si="10"/>
        <v>8.6748893809829045E-2</v>
      </c>
    </row>
    <row r="110" spans="1:18" s="5" customFormat="1" hidden="1" x14ac:dyDescent="0.3">
      <c r="A110" s="2" t="s">
        <v>13</v>
      </c>
      <c r="B110" s="2" t="s">
        <v>17</v>
      </c>
      <c r="C110" s="3">
        <v>44194</v>
      </c>
      <c r="D110" s="2" t="s">
        <v>14</v>
      </c>
      <c r="E110" s="2">
        <v>14</v>
      </c>
      <c r="F110" s="2" t="s">
        <v>15</v>
      </c>
      <c r="G110" s="2">
        <v>121.5</v>
      </c>
      <c r="H110" s="2">
        <f t="shared" si="6"/>
        <v>38.674651171330567</v>
      </c>
      <c r="I110" s="2">
        <v>32.6</v>
      </c>
      <c r="J110" s="2">
        <v>2</v>
      </c>
      <c r="K110" s="11">
        <v>115.2</v>
      </c>
      <c r="L110" s="4">
        <v>525858.18513433798</v>
      </c>
      <c r="M110" s="4">
        <v>7126831.3870069198</v>
      </c>
      <c r="N110" s="5">
        <f t="shared" si="7"/>
        <v>36.669298888372687</v>
      </c>
      <c r="O110" s="5">
        <f t="shared" si="8"/>
        <v>0.10560758079851332</v>
      </c>
      <c r="P110" s="5">
        <f t="shared" si="10"/>
        <v>0.22308183373142992</v>
      </c>
    </row>
    <row r="111" spans="1:18" s="5" customFormat="1" hidden="1" x14ac:dyDescent="0.3">
      <c r="A111" s="2" t="s">
        <v>13</v>
      </c>
      <c r="B111" s="2" t="s">
        <v>17</v>
      </c>
      <c r="C111" s="3">
        <v>44194</v>
      </c>
      <c r="D111" s="2" t="s">
        <v>14</v>
      </c>
      <c r="E111" s="2">
        <v>14</v>
      </c>
      <c r="F111" s="2" t="s">
        <v>15</v>
      </c>
      <c r="G111" s="2">
        <v>121.5</v>
      </c>
      <c r="H111" s="2">
        <f t="shared" si="6"/>
        <v>38.674651171330567</v>
      </c>
      <c r="I111" s="2">
        <v>32.6</v>
      </c>
      <c r="J111" s="2">
        <v>4</v>
      </c>
      <c r="K111" s="11">
        <v>106.8</v>
      </c>
      <c r="L111" s="4">
        <v>525858.18513433798</v>
      </c>
      <c r="M111" s="4">
        <v>7126831.3870069198</v>
      </c>
      <c r="N111" s="5">
        <f t="shared" si="7"/>
        <v>33.995495844428845</v>
      </c>
      <c r="O111" s="5">
        <f t="shared" si="8"/>
        <v>9.0767973904625029E-2</v>
      </c>
      <c r="P111" s="5">
        <f t="shared" si="10"/>
        <v>0.19637555470313833</v>
      </c>
    </row>
    <row r="112" spans="1:18" s="5" customFormat="1" hidden="1" x14ac:dyDescent="0.3">
      <c r="A112" s="2" t="s">
        <v>13</v>
      </c>
      <c r="B112" s="2" t="s">
        <v>17</v>
      </c>
      <c r="C112" s="3">
        <v>44194</v>
      </c>
      <c r="D112" s="2" t="s">
        <v>14</v>
      </c>
      <c r="E112" s="2">
        <v>14</v>
      </c>
      <c r="F112" s="2" t="s">
        <v>15</v>
      </c>
      <c r="G112" s="2">
        <v>121.5</v>
      </c>
      <c r="H112" s="2">
        <f t="shared" si="6"/>
        <v>38.674651171330567</v>
      </c>
      <c r="I112" s="2">
        <v>32.6</v>
      </c>
      <c r="J112" s="2">
        <v>6</v>
      </c>
      <c r="K112" s="11">
        <v>104.2</v>
      </c>
      <c r="L112" s="4">
        <v>525858.18513433798</v>
      </c>
      <c r="M112" s="4">
        <v>7126831.3870069198</v>
      </c>
      <c r="N112" s="5">
        <f t="shared" si="7"/>
        <v>33.167890140350991</v>
      </c>
      <c r="O112" s="5">
        <f t="shared" si="8"/>
        <v>8.6402353815614341E-2</v>
      </c>
      <c r="P112" s="5">
        <f t="shared" si="10"/>
        <v>0.17717032772023938</v>
      </c>
    </row>
    <row r="113" spans="1:18" s="5" customFormat="1" hidden="1" x14ac:dyDescent="0.3">
      <c r="A113" s="2" t="s">
        <v>13</v>
      </c>
      <c r="B113" s="2" t="s">
        <v>17</v>
      </c>
      <c r="C113" s="3">
        <v>44194</v>
      </c>
      <c r="D113" s="2" t="s">
        <v>14</v>
      </c>
      <c r="E113" s="2">
        <v>14</v>
      </c>
      <c r="F113" s="2" t="s">
        <v>15</v>
      </c>
      <c r="G113" s="2">
        <v>121.5</v>
      </c>
      <c r="H113" s="2">
        <f t="shared" si="6"/>
        <v>38.674651171330567</v>
      </c>
      <c r="I113" s="2">
        <v>32.6</v>
      </c>
      <c r="J113" s="2">
        <v>8</v>
      </c>
      <c r="K113" s="11">
        <v>103</v>
      </c>
      <c r="L113" s="4">
        <v>525858.18513433798</v>
      </c>
      <c r="M113" s="4">
        <v>7126831.3870069198</v>
      </c>
      <c r="N113" s="5">
        <f t="shared" si="7"/>
        <v>32.785918276930438</v>
      </c>
      <c r="O113" s="5">
        <f t="shared" si="8"/>
        <v>8.4423739563095873E-2</v>
      </c>
      <c r="P113" s="5">
        <f t="shared" si="10"/>
        <v>0.17082609337871021</v>
      </c>
    </row>
    <row r="114" spans="1:18" s="5" customFormat="1" hidden="1" x14ac:dyDescent="0.3">
      <c r="A114" s="2" t="s">
        <v>13</v>
      </c>
      <c r="B114" s="2" t="s">
        <v>17</v>
      </c>
      <c r="C114" s="3">
        <v>44194</v>
      </c>
      <c r="D114" s="2" t="s">
        <v>14</v>
      </c>
      <c r="E114" s="2">
        <v>14</v>
      </c>
      <c r="F114" s="2" t="s">
        <v>15</v>
      </c>
      <c r="G114" s="2">
        <v>121.5</v>
      </c>
      <c r="H114" s="2">
        <f t="shared" si="6"/>
        <v>38.674651171330567</v>
      </c>
      <c r="I114" s="2">
        <v>32.6</v>
      </c>
      <c r="J114" s="2">
        <v>10</v>
      </c>
      <c r="K114" s="11">
        <v>97.8</v>
      </c>
      <c r="L114" s="4">
        <v>525858.18513433798</v>
      </c>
      <c r="M114" s="4">
        <v>7126831.3870069198</v>
      </c>
      <c r="N114" s="5">
        <f t="shared" si="7"/>
        <v>31.130706868774727</v>
      </c>
      <c r="O114" s="5">
        <f t="shared" si="8"/>
        <v>7.6114578294154203E-2</v>
      </c>
      <c r="P114" s="5">
        <f t="shared" si="10"/>
        <v>0.16053831785725009</v>
      </c>
    </row>
    <row r="115" spans="1:18" s="5" customFormat="1" hidden="1" x14ac:dyDescent="0.3">
      <c r="A115" s="2" t="s">
        <v>13</v>
      </c>
      <c r="B115" s="2" t="s">
        <v>17</v>
      </c>
      <c r="C115" s="3">
        <v>44194</v>
      </c>
      <c r="D115" s="2" t="s">
        <v>14</v>
      </c>
      <c r="E115" s="2">
        <v>14</v>
      </c>
      <c r="F115" s="2" t="s">
        <v>15</v>
      </c>
      <c r="G115" s="2">
        <v>121.5</v>
      </c>
      <c r="H115" s="2">
        <f t="shared" si="6"/>
        <v>38.674651171330567</v>
      </c>
      <c r="I115" s="2">
        <v>32.6</v>
      </c>
      <c r="J115" s="2">
        <v>12</v>
      </c>
      <c r="K115" s="11">
        <v>93</v>
      </c>
      <c r="L115" s="4">
        <v>525858.18513433798</v>
      </c>
      <c r="M115" s="4">
        <v>7126831.3870069198</v>
      </c>
      <c r="N115" s="5">
        <f t="shared" si="7"/>
        <v>29.602819415092533</v>
      </c>
      <c r="O115" s="5">
        <f t="shared" si="8"/>
        <v>6.8826555140090132E-2</v>
      </c>
      <c r="P115" s="5">
        <f t="shared" si="10"/>
        <v>0.14494113343424433</v>
      </c>
    </row>
    <row r="116" spans="1:18" s="5" customFormat="1" hidden="1" x14ac:dyDescent="0.3">
      <c r="A116" s="2" t="s">
        <v>13</v>
      </c>
      <c r="B116" s="2" t="s">
        <v>17</v>
      </c>
      <c r="C116" s="3">
        <v>44194</v>
      </c>
      <c r="D116" s="2" t="s">
        <v>14</v>
      </c>
      <c r="E116" s="2">
        <v>14</v>
      </c>
      <c r="F116" s="2" t="s">
        <v>15</v>
      </c>
      <c r="G116" s="2">
        <v>121.5</v>
      </c>
      <c r="H116" s="2">
        <f t="shared" si="6"/>
        <v>38.674651171330567</v>
      </c>
      <c r="I116" s="2">
        <v>32.6</v>
      </c>
      <c r="J116" s="2">
        <v>14</v>
      </c>
      <c r="K116" s="11">
        <v>90.8</v>
      </c>
      <c r="L116" s="4">
        <v>525858.18513433798</v>
      </c>
      <c r="M116" s="4">
        <v>7126831.3870069198</v>
      </c>
      <c r="N116" s="5">
        <f t="shared" si="7"/>
        <v>28.902537665488193</v>
      </c>
      <c r="O116" s="5">
        <f t="shared" si="8"/>
        <v>6.5608760500658198E-2</v>
      </c>
      <c r="P116" s="5">
        <f t="shared" si="10"/>
        <v>0.13443531564074834</v>
      </c>
    </row>
    <row r="117" spans="1:18" s="5" customFormat="1" hidden="1" x14ac:dyDescent="0.3">
      <c r="A117" s="2" t="s">
        <v>13</v>
      </c>
      <c r="B117" s="2" t="s">
        <v>17</v>
      </c>
      <c r="C117" s="3">
        <v>44194</v>
      </c>
      <c r="D117" s="2" t="s">
        <v>14</v>
      </c>
      <c r="E117" s="2">
        <v>14</v>
      </c>
      <c r="F117" s="2" t="s">
        <v>15</v>
      </c>
      <c r="G117" s="2">
        <v>121.5</v>
      </c>
      <c r="H117" s="2">
        <f t="shared" si="6"/>
        <v>38.674651171330567</v>
      </c>
      <c r="I117" s="2">
        <v>32.6</v>
      </c>
      <c r="J117" s="2">
        <v>16</v>
      </c>
      <c r="K117" s="11">
        <v>85.9</v>
      </c>
      <c r="L117" s="4">
        <v>525858.18513433798</v>
      </c>
      <c r="M117" s="4">
        <v>7126831.3870069198</v>
      </c>
      <c r="N117" s="5">
        <f t="shared" si="7"/>
        <v>27.342819223187622</v>
      </c>
      <c r="O117" s="5">
        <f t="shared" si="8"/>
        <v>5.8718704281795417E-2</v>
      </c>
      <c r="P117" s="5">
        <f t="shared" si="10"/>
        <v>0.12432746478245361</v>
      </c>
    </row>
    <row r="118" spans="1:18" s="5" customFormat="1" hidden="1" x14ac:dyDescent="0.3">
      <c r="A118" s="2" t="s">
        <v>13</v>
      </c>
      <c r="B118" s="2" t="s">
        <v>17</v>
      </c>
      <c r="C118" s="3">
        <v>44194</v>
      </c>
      <c r="D118" s="2" t="s">
        <v>14</v>
      </c>
      <c r="E118" s="2">
        <v>14</v>
      </c>
      <c r="F118" s="2" t="s">
        <v>15</v>
      </c>
      <c r="G118" s="2">
        <v>121.5</v>
      </c>
      <c r="H118" s="2">
        <f t="shared" si="6"/>
        <v>38.674651171330567</v>
      </c>
      <c r="I118" s="2">
        <v>32.6</v>
      </c>
      <c r="J118" s="2">
        <v>18</v>
      </c>
      <c r="K118" s="11">
        <v>83</v>
      </c>
      <c r="L118" s="4">
        <v>525858.18513433798</v>
      </c>
      <c r="M118" s="4">
        <v>7126831.3870069198</v>
      </c>
      <c r="N118" s="5">
        <f t="shared" si="7"/>
        <v>26.419720553254628</v>
      </c>
      <c r="O118" s="5">
        <f t="shared" si="8"/>
        <v>5.4820920148003362E-2</v>
      </c>
      <c r="P118" s="5">
        <f t="shared" si="10"/>
        <v>0.11353962442979879</v>
      </c>
    </row>
    <row r="119" spans="1:18" s="5" customFormat="1" hidden="1" x14ac:dyDescent="0.3">
      <c r="A119" s="2" t="s">
        <v>13</v>
      </c>
      <c r="B119" s="2" t="s">
        <v>17</v>
      </c>
      <c r="C119" s="3">
        <v>44194</v>
      </c>
      <c r="D119" s="2" t="s">
        <v>14</v>
      </c>
      <c r="E119" s="2">
        <v>14</v>
      </c>
      <c r="F119" s="2" t="s">
        <v>15</v>
      </c>
      <c r="G119" s="2">
        <v>121.5</v>
      </c>
      <c r="H119" s="2">
        <f t="shared" si="6"/>
        <v>38.674651171330567</v>
      </c>
      <c r="I119" s="2">
        <v>32.6</v>
      </c>
      <c r="J119" s="2">
        <v>20</v>
      </c>
      <c r="K119" s="11">
        <v>76.099999999999994</v>
      </c>
      <c r="L119" s="4">
        <v>525858.18513433798</v>
      </c>
      <c r="M119" s="4">
        <v>7126831.3870069198</v>
      </c>
      <c r="N119" s="5">
        <f t="shared" si="7"/>
        <v>24.223382338586468</v>
      </c>
      <c r="O119" s="5">
        <f t="shared" si="8"/>
        <v>4.6084984899160748E-2</v>
      </c>
      <c r="P119" s="5">
        <f t="shared" si="10"/>
        <v>0.10090590504716411</v>
      </c>
    </row>
    <row r="120" spans="1:18" s="5" customFormat="1" hidden="1" x14ac:dyDescent="0.3">
      <c r="A120" s="2" t="s">
        <v>13</v>
      </c>
      <c r="B120" s="2" t="s">
        <v>17</v>
      </c>
      <c r="C120" s="3">
        <v>44194</v>
      </c>
      <c r="D120" s="2" t="s">
        <v>14</v>
      </c>
      <c r="E120" s="2">
        <v>14</v>
      </c>
      <c r="F120" s="2" t="s">
        <v>15</v>
      </c>
      <c r="G120" s="2">
        <v>121.5</v>
      </c>
      <c r="H120" s="2">
        <f t="shared" si="6"/>
        <v>38.674651171330567</v>
      </c>
      <c r="I120" s="2">
        <v>32.6</v>
      </c>
      <c r="J120" s="2">
        <v>22</v>
      </c>
      <c r="K120" s="11">
        <v>68.900000000000006</v>
      </c>
      <c r="L120" s="4">
        <v>525858.18513433798</v>
      </c>
      <c r="M120" s="4">
        <v>7126831.3870069198</v>
      </c>
      <c r="N120" s="5">
        <f t="shared" si="7"/>
        <v>21.931551158063179</v>
      </c>
      <c r="O120" s="5">
        <f t="shared" si="8"/>
        <v>3.7777096869763827E-2</v>
      </c>
      <c r="P120" s="5">
        <f t="shared" si="10"/>
        <v>8.3862081768924568E-2</v>
      </c>
    </row>
    <row r="121" spans="1:18" s="5" customFormat="1" hidden="1" x14ac:dyDescent="0.3">
      <c r="A121" s="2" t="s">
        <v>13</v>
      </c>
      <c r="B121" s="2" t="s">
        <v>17</v>
      </c>
      <c r="C121" s="3">
        <v>44194</v>
      </c>
      <c r="D121" s="2" t="s">
        <v>14</v>
      </c>
      <c r="E121" s="2">
        <v>14</v>
      </c>
      <c r="F121" s="2" t="s">
        <v>15</v>
      </c>
      <c r="G121" s="2">
        <v>121.5</v>
      </c>
      <c r="H121" s="2">
        <f t="shared" si="6"/>
        <v>38.674651171330567</v>
      </c>
      <c r="I121" s="2">
        <v>32.6</v>
      </c>
      <c r="J121" s="2">
        <v>24</v>
      </c>
      <c r="K121" s="11">
        <v>57.5</v>
      </c>
      <c r="L121" s="4">
        <v>525858.18513433798</v>
      </c>
      <c r="M121" s="4">
        <v>7126831.3870069198</v>
      </c>
      <c r="N121" s="5">
        <f t="shared" si="7"/>
        <v>18.302818455567966</v>
      </c>
      <c r="O121" s="5">
        <f t="shared" si="8"/>
        <v>2.6310301529878954E-2</v>
      </c>
      <c r="P121" s="5">
        <f t="shared" si="10"/>
        <v>6.4087398399642781E-2</v>
      </c>
    </row>
    <row r="122" spans="1:18" s="5" customFormat="1" hidden="1" x14ac:dyDescent="0.3">
      <c r="A122" s="2" t="s">
        <v>13</v>
      </c>
      <c r="B122" s="2" t="s">
        <v>17</v>
      </c>
      <c r="C122" s="3">
        <v>44194</v>
      </c>
      <c r="D122" s="2" t="s">
        <v>14</v>
      </c>
      <c r="E122" s="2">
        <v>14</v>
      </c>
      <c r="F122" s="2" t="s">
        <v>15</v>
      </c>
      <c r="G122" s="2">
        <v>121.5</v>
      </c>
      <c r="H122" s="2">
        <f t="shared" si="6"/>
        <v>38.674651171330567</v>
      </c>
      <c r="I122" s="2">
        <v>32.6</v>
      </c>
      <c r="J122" s="2">
        <v>26</v>
      </c>
      <c r="K122" s="11">
        <v>43.2</v>
      </c>
      <c r="L122" s="4">
        <v>525858.18513433798</v>
      </c>
      <c r="M122" s="4">
        <v>7126831.3870069198</v>
      </c>
      <c r="N122" s="5">
        <f t="shared" si="7"/>
        <v>13.750987083139758</v>
      </c>
      <c r="O122" s="5">
        <f t="shared" si="8"/>
        <v>1.4851066049790942E-2</v>
      </c>
      <c r="P122" s="5">
        <f t="shared" si="10"/>
        <v>4.11613675796699E-2</v>
      </c>
    </row>
    <row r="123" spans="1:18" s="5" customFormat="1" hidden="1" x14ac:dyDescent="0.3">
      <c r="A123" s="2" t="s">
        <v>13</v>
      </c>
      <c r="B123" s="2" t="s">
        <v>17</v>
      </c>
      <c r="C123" s="3">
        <v>44194</v>
      </c>
      <c r="D123" s="2" t="s">
        <v>14</v>
      </c>
      <c r="E123" s="2">
        <v>14</v>
      </c>
      <c r="F123" s="2" t="s">
        <v>15</v>
      </c>
      <c r="G123" s="2">
        <v>121.5</v>
      </c>
      <c r="H123" s="2">
        <f t="shared" si="6"/>
        <v>38.674651171330567</v>
      </c>
      <c r="I123" s="2">
        <v>32.6</v>
      </c>
      <c r="J123" s="2">
        <v>28</v>
      </c>
      <c r="K123" s="11">
        <v>33</v>
      </c>
      <c r="L123" s="4">
        <v>525858.18513433798</v>
      </c>
      <c r="M123" s="4">
        <v>7126831.3870069198</v>
      </c>
      <c r="N123" s="5">
        <f t="shared" si="7"/>
        <v>10.504226244065093</v>
      </c>
      <c r="O123" s="5">
        <f t="shared" si="8"/>
        <v>8.6659866513537007E-3</v>
      </c>
      <c r="P123" s="5">
        <f t="shared" si="10"/>
        <v>2.3517052701144642E-2</v>
      </c>
    </row>
    <row r="124" spans="1:18" s="5" customFormat="1" hidden="1" x14ac:dyDescent="0.3">
      <c r="A124" s="2" t="s">
        <v>13</v>
      </c>
      <c r="B124" s="2" t="s">
        <v>17</v>
      </c>
      <c r="C124" s="3">
        <v>44194</v>
      </c>
      <c r="D124" s="2" t="s">
        <v>14</v>
      </c>
      <c r="E124" s="2">
        <v>14</v>
      </c>
      <c r="F124" s="2" t="s">
        <v>15</v>
      </c>
      <c r="G124" s="2">
        <v>121.5</v>
      </c>
      <c r="H124" s="2">
        <f t="shared" si="6"/>
        <v>38.674651171330567</v>
      </c>
      <c r="I124" s="2">
        <v>32.6</v>
      </c>
      <c r="J124" s="2">
        <v>30</v>
      </c>
      <c r="K124" s="11">
        <v>19.2</v>
      </c>
      <c r="L124" s="4">
        <v>525858.18513433798</v>
      </c>
      <c r="M124" s="4">
        <v>7126831.3870069198</v>
      </c>
      <c r="N124" s="5">
        <f t="shared" si="7"/>
        <v>6.1115498147287806</v>
      </c>
      <c r="O124" s="5">
        <f t="shared" si="8"/>
        <v>2.9335439110698145E-3</v>
      </c>
      <c r="P124" s="5">
        <f t="shared" si="10"/>
        <v>1.1599530562423514E-2</v>
      </c>
    </row>
    <row r="125" spans="1:18" s="16" customFormat="1" hidden="1" x14ac:dyDescent="0.3">
      <c r="A125" s="12" t="s">
        <v>13</v>
      </c>
      <c r="B125" s="12" t="s">
        <v>17</v>
      </c>
      <c r="C125" s="13">
        <v>44194</v>
      </c>
      <c r="D125" s="12" t="s">
        <v>14</v>
      </c>
      <c r="E125" s="12">
        <v>14</v>
      </c>
      <c r="F125" s="12" t="s">
        <v>15</v>
      </c>
      <c r="G125" s="12">
        <v>121.5</v>
      </c>
      <c r="H125" s="12">
        <f t="shared" si="6"/>
        <v>38.674651171330567</v>
      </c>
      <c r="I125" s="12">
        <v>32.6</v>
      </c>
      <c r="J125" s="12">
        <v>32</v>
      </c>
      <c r="K125" s="14">
        <v>6</v>
      </c>
      <c r="L125" s="15">
        <v>525858.18513433798</v>
      </c>
      <c r="M125" s="15">
        <v>7126831.3870069198</v>
      </c>
      <c r="N125" s="16">
        <f t="shared" si="7"/>
        <v>1.909859317102744</v>
      </c>
      <c r="O125" s="16">
        <f t="shared" si="8"/>
        <v>2.8647889756541159E-4</v>
      </c>
      <c r="P125" s="16">
        <f>1/3*(I125-J125)*O125</f>
        <v>5.7295779513082446E-5</v>
      </c>
      <c r="Q125" s="16">
        <f>SUM(P106:P125)</f>
        <v>2.063370048975933</v>
      </c>
      <c r="R125" s="16">
        <f>Q125/(I109*O109)</f>
        <v>0.53878665498457312</v>
      </c>
    </row>
    <row r="126" spans="1:18" s="5" customFormat="1" hidden="1" x14ac:dyDescent="0.3">
      <c r="A126" s="2" t="s">
        <v>13</v>
      </c>
      <c r="B126" s="2" t="s">
        <v>18</v>
      </c>
      <c r="C126" s="3">
        <v>44195</v>
      </c>
      <c r="D126" s="2" t="s">
        <v>14</v>
      </c>
      <c r="E126" s="2">
        <v>15</v>
      </c>
      <c r="F126" s="2" t="s">
        <v>15</v>
      </c>
      <c r="G126" s="2">
        <v>100.5</v>
      </c>
      <c r="H126" s="2">
        <f t="shared" si="6"/>
        <v>31.990143561470965</v>
      </c>
      <c r="I126" s="2">
        <v>32.909999999999997</v>
      </c>
      <c r="J126" s="2">
        <v>0</v>
      </c>
      <c r="K126" s="11">
        <v>118.4</v>
      </c>
      <c r="L126" s="4">
        <v>520804.28251710499</v>
      </c>
      <c r="M126" s="4">
        <v>7130882.0310536902</v>
      </c>
      <c r="N126" s="5">
        <f t="shared" si="7"/>
        <v>37.687890524160821</v>
      </c>
      <c r="O126" s="5">
        <f t="shared" si="8"/>
        <v>0.11155615595151605</v>
      </c>
      <c r="P126" s="5">
        <f>O126*(J127-J126)</f>
        <v>1.6733423392727407E-2</v>
      </c>
    </row>
    <row r="127" spans="1:18" s="5" customFormat="1" hidden="1" x14ac:dyDescent="0.3">
      <c r="A127" s="2" t="s">
        <v>13</v>
      </c>
      <c r="B127" s="2" t="s">
        <v>18</v>
      </c>
      <c r="C127" s="3">
        <v>44195</v>
      </c>
      <c r="D127" s="2" t="s">
        <v>14</v>
      </c>
      <c r="E127" s="2">
        <v>15</v>
      </c>
      <c r="F127" s="2" t="s">
        <v>15</v>
      </c>
      <c r="G127" s="2">
        <v>100.5</v>
      </c>
      <c r="H127" s="2">
        <f t="shared" si="6"/>
        <v>31.990143561470965</v>
      </c>
      <c r="I127" s="2">
        <v>32.909999999999997</v>
      </c>
      <c r="J127" s="2">
        <v>0.15</v>
      </c>
      <c r="K127" s="11">
        <v>118.4</v>
      </c>
      <c r="L127" s="4">
        <v>520804.28251710499</v>
      </c>
      <c r="M127" s="4">
        <v>7130882.0310536902</v>
      </c>
      <c r="N127" s="5">
        <f t="shared" si="7"/>
        <v>37.687890524160821</v>
      </c>
      <c r="O127" s="5">
        <f t="shared" si="8"/>
        <v>0.11155615595151605</v>
      </c>
      <c r="P127" s="5">
        <f t="shared" ref="P127:P144" si="11">((O127+O126)/2)*(J128-J127)</f>
        <v>6.1355885773333819E-2</v>
      </c>
    </row>
    <row r="128" spans="1:18" s="5" customFormat="1" hidden="1" x14ac:dyDescent="0.3">
      <c r="A128" s="2" t="s">
        <v>13</v>
      </c>
      <c r="B128" s="2" t="s">
        <v>18</v>
      </c>
      <c r="C128" s="3">
        <v>44195</v>
      </c>
      <c r="D128" s="2" t="s">
        <v>14</v>
      </c>
      <c r="E128" s="2">
        <v>15</v>
      </c>
      <c r="F128" s="2" t="s">
        <v>15</v>
      </c>
      <c r="G128" s="2">
        <v>100.5</v>
      </c>
      <c r="H128" s="2">
        <f t="shared" si="6"/>
        <v>31.990143561470965</v>
      </c>
      <c r="I128" s="2">
        <v>32.909999999999997</v>
      </c>
      <c r="J128" s="2">
        <v>0.7</v>
      </c>
      <c r="K128" s="11">
        <v>104</v>
      </c>
      <c r="L128" s="4">
        <v>520804.28251710499</v>
      </c>
      <c r="M128" s="4">
        <v>7130882.0310536902</v>
      </c>
      <c r="N128" s="5">
        <f t="shared" si="7"/>
        <v>33.104228163114229</v>
      </c>
      <c r="O128" s="5">
        <f t="shared" si="8"/>
        <v>8.6070993224096989E-2</v>
      </c>
      <c r="P128" s="5">
        <f t="shared" si="11"/>
        <v>5.9288144752683916E-2</v>
      </c>
    </row>
    <row r="129" spans="1:16" s="5" customFormat="1" hidden="1" x14ac:dyDescent="0.3">
      <c r="A129" s="2" t="s">
        <v>13</v>
      </c>
      <c r="B129" s="2" t="s">
        <v>18</v>
      </c>
      <c r="C129" s="3">
        <v>44195</v>
      </c>
      <c r="D129" s="2" t="s">
        <v>14</v>
      </c>
      <c r="E129" s="2">
        <v>15</v>
      </c>
      <c r="F129" s="2" t="s">
        <v>15</v>
      </c>
      <c r="G129" s="2">
        <v>100.5</v>
      </c>
      <c r="H129" s="2">
        <f t="shared" si="6"/>
        <v>31.990143561470965</v>
      </c>
      <c r="I129" s="2">
        <v>32.909999999999997</v>
      </c>
      <c r="J129" s="2">
        <v>1.3</v>
      </c>
      <c r="K129" s="11">
        <v>100.5</v>
      </c>
      <c r="L129" s="4">
        <v>520804.28251710499</v>
      </c>
      <c r="M129" s="4">
        <v>7130882.0310536902</v>
      </c>
      <c r="N129" s="5">
        <f t="shared" si="7"/>
        <v>31.990143561470965</v>
      </c>
      <c r="O129" s="5">
        <f t="shared" si="8"/>
        <v>8.037523569819581E-2</v>
      </c>
      <c r="P129" s="5">
        <f t="shared" si="11"/>
        <v>5.8256180122802474E-2</v>
      </c>
    </row>
    <row r="130" spans="1:16" s="5" customFormat="1" hidden="1" x14ac:dyDescent="0.3">
      <c r="A130" s="2" t="s">
        <v>13</v>
      </c>
      <c r="B130" s="2" t="s">
        <v>18</v>
      </c>
      <c r="C130" s="3">
        <v>44195</v>
      </c>
      <c r="D130" s="2" t="s">
        <v>14</v>
      </c>
      <c r="E130" s="2">
        <v>15</v>
      </c>
      <c r="F130" s="2" t="s">
        <v>15</v>
      </c>
      <c r="G130" s="2">
        <v>100.5</v>
      </c>
      <c r="H130" s="2">
        <f t="shared" ref="H130:H193" si="12">G130/PI()</f>
        <v>31.990143561470965</v>
      </c>
      <c r="I130" s="2">
        <v>32.909999999999997</v>
      </c>
      <c r="J130" s="2">
        <v>2</v>
      </c>
      <c r="K130" s="11">
        <v>96.5</v>
      </c>
      <c r="L130" s="4">
        <v>520804.28251710499</v>
      </c>
      <c r="M130" s="4">
        <v>7130882.0310536902</v>
      </c>
      <c r="N130" s="5">
        <f t="shared" si="7"/>
        <v>30.7169040167358</v>
      </c>
      <c r="O130" s="5">
        <f t="shared" si="8"/>
        <v>7.4104530940375113E-2</v>
      </c>
      <c r="P130" s="5">
        <f t="shared" si="11"/>
        <v>0.15447976663857094</v>
      </c>
    </row>
    <row r="131" spans="1:16" s="5" customFormat="1" hidden="1" x14ac:dyDescent="0.3">
      <c r="A131" s="2" t="s">
        <v>13</v>
      </c>
      <c r="B131" s="2" t="s">
        <v>18</v>
      </c>
      <c r="C131" s="3">
        <v>44195</v>
      </c>
      <c r="D131" s="2" t="s">
        <v>14</v>
      </c>
      <c r="E131" s="2">
        <v>15</v>
      </c>
      <c r="F131" s="2" t="s">
        <v>15</v>
      </c>
      <c r="G131" s="2">
        <v>100.5</v>
      </c>
      <c r="H131" s="2">
        <f t="shared" si="12"/>
        <v>31.990143561470965</v>
      </c>
      <c r="I131" s="2">
        <v>32.909999999999997</v>
      </c>
      <c r="J131" s="2">
        <v>4</v>
      </c>
      <c r="K131" s="11">
        <v>92.5</v>
      </c>
      <c r="L131" s="4">
        <v>520804.28251710499</v>
      </c>
      <c r="M131" s="4">
        <v>7130882.0310536902</v>
      </c>
      <c r="N131" s="5">
        <f t="shared" ref="N131:N194" si="13">K131/PI()</f>
        <v>29.443664472000638</v>
      </c>
      <c r="O131" s="5">
        <f t="shared" ref="O131:O194" si="14">PI()*N131^2/40000</f>
        <v>6.8088474091501469E-2</v>
      </c>
      <c r="P131" s="5">
        <f t="shared" si="11"/>
        <v>0.1421930050318766</v>
      </c>
    </row>
    <row r="132" spans="1:16" s="5" customFormat="1" hidden="1" x14ac:dyDescent="0.3">
      <c r="A132" s="2" t="s">
        <v>13</v>
      </c>
      <c r="B132" s="2" t="s">
        <v>18</v>
      </c>
      <c r="C132" s="3">
        <v>44195</v>
      </c>
      <c r="D132" s="2" t="s">
        <v>14</v>
      </c>
      <c r="E132" s="2">
        <v>15</v>
      </c>
      <c r="F132" s="2" t="s">
        <v>15</v>
      </c>
      <c r="G132" s="2">
        <v>100.5</v>
      </c>
      <c r="H132" s="2">
        <f t="shared" si="12"/>
        <v>31.990143561470965</v>
      </c>
      <c r="I132" s="2">
        <v>32.909999999999997</v>
      </c>
      <c r="J132" s="2">
        <v>6</v>
      </c>
      <c r="K132" s="11">
        <v>91.8</v>
      </c>
      <c r="L132" s="4">
        <v>520804.28251710499</v>
      </c>
      <c r="M132" s="4">
        <v>7130882.0310536902</v>
      </c>
      <c r="N132" s="5">
        <f t="shared" si="13"/>
        <v>29.220847551671984</v>
      </c>
      <c r="O132" s="5">
        <f t="shared" si="14"/>
        <v>6.7061845131087192E-2</v>
      </c>
      <c r="P132" s="5">
        <f t="shared" si="11"/>
        <v>0.13515031922258866</v>
      </c>
    </row>
    <row r="133" spans="1:16" s="5" customFormat="1" hidden="1" x14ac:dyDescent="0.3">
      <c r="A133" s="2" t="s">
        <v>13</v>
      </c>
      <c r="B133" s="2" t="s">
        <v>18</v>
      </c>
      <c r="C133" s="3">
        <v>44195</v>
      </c>
      <c r="D133" s="2" t="s">
        <v>14</v>
      </c>
      <c r="E133" s="2">
        <v>15</v>
      </c>
      <c r="F133" s="2" t="s">
        <v>15</v>
      </c>
      <c r="G133" s="2">
        <v>100.5</v>
      </c>
      <c r="H133" s="2">
        <f t="shared" si="12"/>
        <v>31.990143561470965</v>
      </c>
      <c r="I133" s="2">
        <v>32.909999999999997</v>
      </c>
      <c r="J133" s="2">
        <v>8</v>
      </c>
      <c r="K133" s="11">
        <v>88.5</v>
      </c>
      <c r="L133" s="4">
        <v>520804.28251710499</v>
      </c>
      <c r="M133" s="4">
        <v>7130882.0310536902</v>
      </c>
      <c r="N133" s="5">
        <f t="shared" si="13"/>
        <v>28.170424927265476</v>
      </c>
      <c r="O133" s="5">
        <f t="shared" si="14"/>
        <v>6.2327065151574872E-2</v>
      </c>
      <c r="P133" s="5">
        <f t="shared" si="11"/>
        <v>0.12938891028266206</v>
      </c>
    </row>
    <row r="134" spans="1:16" s="5" customFormat="1" hidden="1" x14ac:dyDescent="0.3">
      <c r="A134" s="2" t="s">
        <v>13</v>
      </c>
      <c r="B134" s="2" t="s">
        <v>18</v>
      </c>
      <c r="C134" s="3">
        <v>44195</v>
      </c>
      <c r="D134" s="2" t="s">
        <v>14</v>
      </c>
      <c r="E134" s="2">
        <v>15</v>
      </c>
      <c r="F134" s="2" t="s">
        <v>15</v>
      </c>
      <c r="G134" s="2">
        <v>100.5</v>
      </c>
      <c r="H134" s="2">
        <f t="shared" si="12"/>
        <v>31.990143561470965</v>
      </c>
      <c r="I134" s="2">
        <v>32.909999999999997</v>
      </c>
      <c r="J134" s="2">
        <v>10</v>
      </c>
      <c r="K134" s="11">
        <v>84.5</v>
      </c>
      <c r="L134" s="4">
        <v>520804.28251710499</v>
      </c>
      <c r="M134" s="4">
        <v>7130882.0310536902</v>
      </c>
      <c r="N134" s="5">
        <f t="shared" si="13"/>
        <v>26.897185382530314</v>
      </c>
      <c r="O134" s="5">
        <f t="shared" si="14"/>
        <v>5.6820304120595293E-2</v>
      </c>
      <c r="P134" s="5">
        <f t="shared" si="11"/>
        <v>0.11914736927217016</v>
      </c>
    </row>
    <row r="135" spans="1:16" s="5" customFormat="1" hidden="1" x14ac:dyDescent="0.3">
      <c r="A135" s="2" t="s">
        <v>13</v>
      </c>
      <c r="B135" s="2" t="s">
        <v>18</v>
      </c>
      <c r="C135" s="3">
        <v>44195</v>
      </c>
      <c r="D135" s="2" t="s">
        <v>14</v>
      </c>
      <c r="E135" s="2">
        <v>15</v>
      </c>
      <c r="F135" s="2" t="s">
        <v>15</v>
      </c>
      <c r="G135" s="2">
        <v>100.5</v>
      </c>
      <c r="H135" s="2">
        <f t="shared" si="12"/>
        <v>31.990143561470965</v>
      </c>
      <c r="I135" s="2">
        <v>32.909999999999997</v>
      </c>
      <c r="J135" s="2">
        <v>12</v>
      </c>
      <c r="K135" s="11">
        <v>83</v>
      </c>
      <c r="L135" s="4">
        <v>520804.28251710499</v>
      </c>
      <c r="M135" s="4">
        <v>7130882.0310536902</v>
      </c>
      <c r="N135" s="5">
        <f t="shared" si="13"/>
        <v>26.419720553254628</v>
      </c>
      <c r="O135" s="5">
        <f t="shared" si="14"/>
        <v>5.4820920148003362E-2</v>
      </c>
      <c r="P135" s="5">
        <f t="shared" si="11"/>
        <v>0.11164122426859865</v>
      </c>
    </row>
    <row r="136" spans="1:16" s="5" customFormat="1" hidden="1" x14ac:dyDescent="0.3">
      <c r="A136" s="2" t="s">
        <v>13</v>
      </c>
      <c r="B136" s="2" t="s">
        <v>18</v>
      </c>
      <c r="C136" s="3">
        <v>44195</v>
      </c>
      <c r="D136" s="2" t="s">
        <v>14</v>
      </c>
      <c r="E136" s="2">
        <v>15</v>
      </c>
      <c r="F136" s="2" t="s">
        <v>15</v>
      </c>
      <c r="G136" s="2">
        <v>100.5</v>
      </c>
      <c r="H136" s="2">
        <f t="shared" si="12"/>
        <v>31.990143561470965</v>
      </c>
      <c r="I136" s="2">
        <v>32.909999999999997</v>
      </c>
      <c r="J136" s="2">
        <v>14</v>
      </c>
      <c r="K136" s="11">
        <v>76.8</v>
      </c>
      <c r="L136" s="4">
        <v>520804.28251710499</v>
      </c>
      <c r="M136" s="4">
        <v>7130882.0310536902</v>
      </c>
      <c r="N136" s="5">
        <f t="shared" si="13"/>
        <v>24.446199258915122</v>
      </c>
      <c r="O136" s="5">
        <f t="shared" si="14"/>
        <v>4.6936702577117032E-2</v>
      </c>
      <c r="P136" s="5">
        <f t="shared" si="11"/>
        <v>0.1017576227251204</v>
      </c>
    </row>
    <row r="137" spans="1:16" s="5" customFormat="1" hidden="1" x14ac:dyDescent="0.3">
      <c r="A137" s="2" t="s">
        <v>13</v>
      </c>
      <c r="B137" s="2" t="s">
        <v>18</v>
      </c>
      <c r="C137" s="3">
        <v>44195</v>
      </c>
      <c r="D137" s="2" t="s">
        <v>14</v>
      </c>
      <c r="E137" s="2">
        <v>15</v>
      </c>
      <c r="F137" s="2" t="s">
        <v>15</v>
      </c>
      <c r="G137" s="2">
        <v>100.5</v>
      </c>
      <c r="H137" s="2">
        <f t="shared" si="12"/>
        <v>31.990143561470965</v>
      </c>
      <c r="I137" s="2">
        <v>32.909999999999997</v>
      </c>
      <c r="J137" s="2">
        <v>16</v>
      </c>
      <c r="K137" s="11">
        <v>73.3</v>
      </c>
      <c r="L137" s="4">
        <v>520804.28251710499</v>
      </c>
      <c r="M137" s="4">
        <v>7130882.0310536902</v>
      </c>
      <c r="N137" s="5">
        <f t="shared" si="13"/>
        <v>23.332114657271855</v>
      </c>
      <c r="O137" s="5">
        <f t="shared" si="14"/>
        <v>4.2756100109450676E-2</v>
      </c>
      <c r="P137" s="5">
        <f t="shared" si="11"/>
        <v>8.9692802686567707E-2</v>
      </c>
    </row>
    <row r="138" spans="1:16" s="5" customFormat="1" hidden="1" x14ac:dyDescent="0.3">
      <c r="A138" s="2" t="s">
        <v>13</v>
      </c>
      <c r="B138" s="2" t="s">
        <v>18</v>
      </c>
      <c r="C138" s="3">
        <v>44195</v>
      </c>
      <c r="D138" s="2" t="s">
        <v>14</v>
      </c>
      <c r="E138" s="2">
        <v>15</v>
      </c>
      <c r="F138" s="2" t="s">
        <v>15</v>
      </c>
      <c r="G138" s="2">
        <v>100.5</v>
      </c>
      <c r="H138" s="2">
        <f t="shared" si="12"/>
        <v>31.990143561470965</v>
      </c>
      <c r="I138" s="2">
        <v>32.909999999999997</v>
      </c>
      <c r="J138" s="2">
        <v>18</v>
      </c>
      <c r="K138" s="11">
        <v>67.2</v>
      </c>
      <c r="L138" s="4">
        <v>520804.28251710499</v>
      </c>
      <c r="M138" s="4">
        <v>7130882.0310536902</v>
      </c>
      <c r="N138" s="5">
        <f t="shared" si="13"/>
        <v>21.390424351550735</v>
      </c>
      <c r="O138" s="5">
        <f t="shared" si="14"/>
        <v>3.5935912910605237E-2</v>
      </c>
      <c r="P138" s="5">
        <f t="shared" si="11"/>
        <v>7.8692013020055906E-2</v>
      </c>
    </row>
    <row r="139" spans="1:16" s="5" customFormat="1" hidden="1" x14ac:dyDescent="0.3">
      <c r="A139" s="2" t="s">
        <v>13</v>
      </c>
      <c r="B139" s="2" t="s">
        <v>18</v>
      </c>
      <c r="C139" s="3">
        <v>44195</v>
      </c>
      <c r="D139" s="2" t="s">
        <v>14</v>
      </c>
      <c r="E139" s="2">
        <v>15</v>
      </c>
      <c r="F139" s="2" t="s">
        <v>15</v>
      </c>
      <c r="G139" s="2">
        <v>100.5</v>
      </c>
      <c r="H139" s="2">
        <f t="shared" si="12"/>
        <v>31.990143561470965</v>
      </c>
      <c r="I139" s="2">
        <v>32.909999999999997</v>
      </c>
      <c r="J139" s="2">
        <v>20</v>
      </c>
      <c r="K139" s="11">
        <v>65.5</v>
      </c>
      <c r="L139" s="4">
        <v>520804.28251710499</v>
      </c>
      <c r="M139" s="4">
        <v>7130882.0310536902</v>
      </c>
      <c r="N139" s="5">
        <f t="shared" si="13"/>
        <v>20.84929754503829</v>
      </c>
      <c r="O139" s="5">
        <f t="shared" si="14"/>
        <v>3.4140724730000196E-2</v>
      </c>
      <c r="P139" s="5">
        <f t="shared" si="11"/>
        <v>7.0076637640605427E-2</v>
      </c>
    </row>
    <row r="140" spans="1:16" s="5" customFormat="1" hidden="1" x14ac:dyDescent="0.3">
      <c r="A140" s="2" t="s">
        <v>13</v>
      </c>
      <c r="B140" s="2" t="s">
        <v>18</v>
      </c>
      <c r="C140" s="3">
        <v>44195</v>
      </c>
      <c r="D140" s="2" t="s">
        <v>14</v>
      </c>
      <c r="E140" s="2">
        <v>15</v>
      </c>
      <c r="F140" s="2" t="s">
        <v>15</v>
      </c>
      <c r="G140" s="2">
        <v>100.5</v>
      </c>
      <c r="H140" s="2">
        <f t="shared" si="12"/>
        <v>31.990143561470965</v>
      </c>
      <c r="I140" s="2">
        <v>32.909999999999997</v>
      </c>
      <c r="J140" s="2">
        <v>22</v>
      </c>
      <c r="K140" s="11">
        <v>59</v>
      </c>
      <c r="L140" s="4">
        <v>520804.28251710499</v>
      </c>
      <c r="M140" s="4">
        <v>7130882.0310536902</v>
      </c>
      <c r="N140" s="5">
        <f t="shared" si="13"/>
        <v>18.780283284843652</v>
      </c>
      <c r="O140" s="5">
        <f t="shared" si="14"/>
        <v>2.7700917845144387E-2</v>
      </c>
      <c r="P140" s="5">
        <f t="shared" si="11"/>
        <v>6.1841642575144587E-2</v>
      </c>
    </row>
    <row r="141" spans="1:16" s="5" customFormat="1" hidden="1" x14ac:dyDescent="0.3">
      <c r="A141" s="2" t="s">
        <v>13</v>
      </c>
      <c r="B141" s="2" t="s">
        <v>18</v>
      </c>
      <c r="C141" s="3">
        <v>44195</v>
      </c>
      <c r="D141" s="2" t="s">
        <v>14</v>
      </c>
      <c r="E141" s="2">
        <v>15</v>
      </c>
      <c r="F141" s="2" t="s">
        <v>15</v>
      </c>
      <c r="G141" s="2">
        <v>100.5</v>
      </c>
      <c r="H141" s="2">
        <f t="shared" si="12"/>
        <v>31.990143561470965</v>
      </c>
      <c r="I141" s="2">
        <v>32.909999999999997</v>
      </c>
      <c r="J141" s="2">
        <v>24</v>
      </c>
      <c r="K141" s="11">
        <v>48.2</v>
      </c>
      <c r="L141" s="4">
        <v>520804.28251710499</v>
      </c>
      <c r="M141" s="4">
        <v>7130882.0310536902</v>
      </c>
      <c r="N141" s="5">
        <f t="shared" si="13"/>
        <v>15.342536514058711</v>
      </c>
      <c r="O141" s="5">
        <f t="shared" si="14"/>
        <v>1.8487756499440747E-2</v>
      </c>
      <c r="P141" s="5">
        <f t="shared" si="11"/>
        <v>4.6188674344585137E-2</v>
      </c>
    </row>
    <row r="142" spans="1:16" s="5" customFormat="1" hidden="1" x14ac:dyDescent="0.3">
      <c r="A142" s="2" t="s">
        <v>13</v>
      </c>
      <c r="B142" s="2" t="s">
        <v>18</v>
      </c>
      <c r="C142" s="3">
        <v>44195</v>
      </c>
      <c r="D142" s="2" t="s">
        <v>14</v>
      </c>
      <c r="E142" s="2">
        <v>15</v>
      </c>
      <c r="F142" s="2" t="s">
        <v>15</v>
      </c>
      <c r="G142" s="2">
        <v>100.5</v>
      </c>
      <c r="H142" s="2">
        <f t="shared" si="12"/>
        <v>31.990143561470965</v>
      </c>
      <c r="I142" s="2">
        <v>32.909999999999997</v>
      </c>
      <c r="J142" s="2">
        <v>26</v>
      </c>
      <c r="K142" s="11">
        <v>41.2</v>
      </c>
      <c r="L142" s="4">
        <v>520804.28251710499</v>
      </c>
      <c r="M142" s="4">
        <v>7130882.0310536902</v>
      </c>
      <c r="N142" s="5">
        <f t="shared" si="13"/>
        <v>13.114367310772177</v>
      </c>
      <c r="O142" s="5">
        <f t="shared" si="14"/>
        <v>1.3507798330095343E-2</v>
      </c>
      <c r="P142" s="5">
        <f t="shared" si="11"/>
        <v>3.1995554829536088E-2</v>
      </c>
    </row>
    <row r="143" spans="1:16" s="5" customFormat="1" hidden="1" x14ac:dyDescent="0.3">
      <c r="A143" s="2" t="s">
        <v>13</v>
      </c>
      <c r="B143" s="2" t="s">
        <v>18</v>
      </c>
      <c r="C143" s="3">
        <v>44195</v>
      </c>
      <c r="D143" s="2" t="s">
        <v>14</v>
      </c>
      <c r="E143" s="2">
        <v>15</v>
      </c>
      <c r="F143" s="2" t="s">
        <v>15</v>
      </c>
      <c r="G143" s="2">
        <v>100.5</v>
      </c>
      <c r="H143" s="2">
        <f t="shared" si="12"/>
        <v>31.990143561470965</v>
      </c>
      <c r="I143" s="2">
        <v>32.909999999999997</v>
      </c>
      <c r="J143" s="2">
        <v>28</v>
      </c>
      <c r="K143" s="11">
        <v>28.8</v>
      </c>
      <c r="L143" s="4">
        <v>520804.28251710499</v>
      </c>
      <c r="M143" s="4">
        <v>7130882.0310536902</v>
      </c>
      <c r="N143" s="5">
        <f t="shared" si="13"/>
        <v>9.1673247220931717</v>
      </c>
      <c r="O143" s="5">
        <f t="shared" si="14"/>
        <v>6.6004737999070823E-3</v>
      </c>
      <c r="P143" s="5">
        <f t="shared" si="11"/>
        <v>2.0108272130002425E-2</v>
      </c>
    </row>
    <row r="144" spans="1:16" s="5" customFormat="1" hidden="1" x14ac:dyDescent="0.3">
      <c r="A144" s="2" t="s">
        <v>13</v>
      </c>
      <c r="B144" s="2" t="s">
        <v>18</v>
      </c>
      <c r="C144" s="3">
        <v>44195</v>
      </c>
      <c r="D144" s="2" t="s">
        <v>14</v>
      </c>
      <c r="E144" s="2">
        <v>15</v>
      </c>
      <c r="F144" s="2" t="s">
        <v>15</v>
      </c>
      <c r="G144" s="2">
        <v>100.5</v>
      </c>
      <c r="H144" s="2">
        <f t="shared" si="12"/>
        <v>31.990143561470965</v>
      </c>
      <c r="I144" s="2">
        <v>32.909999999999997</v>
      </c>
      <c r="J144" s="2">
        <v>30</v>
      </c>
      <c r="K144" s="11">
        <v>18.5</v>
      </c>
      <c r="L144" s="4">
        <v>520804.28251710499</v>
      </c>
      <c r="M144" s="4">
        <v>7130882.0310536902</v>
      </c>
      <c r="N144" s="5">
        <f t="shared" si="13"/>
        <v>5.8887328944001274</v>
      </c>
      <c r="O144" s="5">
        <f t="shared" si="14"/>
        <v>2.7235389636600586E-3</v>
      </c>
      <c r="P144" s="5">
        <f t="shared" si="11"/>
        <v>9.3240127635671414E-3</v>
      </c>
    </row>
    <row r="145" spans="1:18" s="16" customFormat="1" hidden="1" x14ac:dyDescent="0.3">
      <c r="A145" s="12" t="s">
        <v>13</v>
      </c>
      <c r="B145" s="12" t="s">
        <v>18</v>
      </c>
      <c r="C145" s="13">
        <v>44195</v>
      </c>
      <c r="D145" s="12" t="s">
        <v>14</v>
      </c>
      <c r="E145" s="12">
        <v>15</v>
      </c>
      <c r="F145" s="12" t="s">
        <v>15</v>
      </c>
      <c r="G145" s="12">
        <v>100.5</v>
      </c>
      <c r="H145" s="12">
        <f t="shared" si="12"/>
        <v>31.990143561470965</v>
      </c>
      <c r="I145" s="12">
        <v>32.909999999999997</v>
      </c>
      <c r="J145" s="12">
        <v>32</v>
      </c>
      <c r="K145" s="14">
        <v>9</v>
      </c>
      <c r="L145" s="15">
        <v>520804.28251710499</v>
      </c>
      <c r="M145" s="15">
        <v>7130882.0310536902</v>
      </c>
      <c r="N145" s="16">
        <f t="shared" si="13"/>
        <v>2.8647889756541161</v>
      </c>
      <c r="O145" s="16">
        <f t="shared" si="14"/>
        <v>6.4457751952217606E-4</v>
      </c>
      <c r="P145" s="16">
        <f>1/3*(I145-J145)*O145</f>
        <v>1.9552184758839266E-4</v>
      </c>
      <c r="Q145" s="16">
        <f>SUM(P126:P145)</f>
        <v>1.4975069833207881</v>
      </c>
      <c r="R145" s="16">
        <f>Q145/(I129*O129)</f>
        <v>0.56613331780381482</v>
      </c>
    </row>
    <row r="146" spans="1:18" s="5" customFormat="1" hidden="1" x14ac:dyDescent="0.3">
      <c r="A146" s="2" t="s">
        <v>13</v>
      </c>
      <c r="B146" s="2" t="s">
        <v>17</v>
      </c>
      <c r="C146" s="3">
        <v>44195</v>
      </c>
      <c r="D146" s="2" t="s">
        <v>14</v>
      </c>
      <c r="E146" s="2">
        <v>16</v>
      </c>
      <c r="F146" s="2" t="s">
        <v>15</v>
      </c>
      <c r="G146" s="2">
        <v>99.5</v>
      </c>
      <c r="H146" s="2">
        <f t="shared" si="12"/>
        <v>31.671833675287171</v>
      </c>
      <c r="I146" s="2">
        <v>33.549999999999997</v>
      </c>
      <c r="J146" s="2">
        <v>0</v>
      </c>
      <c r="K146" s="11">
        <v>112.5</v>
      </c>
      <c r="L146" s="4">
        <v>525869.46003217401</v>
      </c>
      <c r="M146" s="4">
        <v>7126868.7963618496</v>
      </c>
      <c r="N146" s="5">
        <f t="shared" si="13"/>
        <v>35.809862195676452</v>
      </c>
      <c r="O146" s="5">
        <f t="shared" si="14"/>
        <v>0.10071523742534003</v>
      </c>
      <c r="P146" s="5">
        <f>O146*(J147-J146)</f>
        <v>1.5107285613801003E-2</v>
      </c>
    </row>
    <row r="147" spans="1:18" s="5" customFormat="1" hidden="1" x14ac:dyDescent="0.3">
      <c r="A147" s="2" t="s">
        <v>13</v>
      </c>
      <c r="B147" s="2" t="s">
        <v>17</v>
      </c>
      <c r="C147" s="3">
        <v>44195</v>
      </c>
      <c r="D147" s="2" t="s">
        <v>14</v>
      </c>
      <c r="E147" s="2">
        <v>16</v>
      </c>
      <c r="F147" s="2" t="s">
        <v>15</v>
      </c>
      <c r="G147" s="2">
        <v>99.5</v>
      </c>
      <c r="H147" s="2">
        <f t="shared" si="12"/>
        <v>31.671833675287171</v>
      </c>
      <c r="I147" s="2">
        <v>33.549999999999997</v>
      </c>
      <c r="J147" s="2">
        <v>0.15</v>
      </c>
      <c r="K147" s="11">
        <v>112.5</v>
      </c>
      <c r="L147" s="4">
        <v>525869.46003217401</v>
      </c>
      <c r="M147" s="4">
        <v>7126868.7963618496</v>
      </c>
      <c r="N147" s="5">
        <f t="shared" si="13"/>
        <v>35.809862195676452</v>
      </c>
      <c r="O147" s="5">
        <f t="shared" si="14"/>
        <v>0.10071523742534003</v>
      </c>
      <c r="P147" s="5">
        <f t="shared" ref="P147:P164" si="15">((O147+O146)/2)*(J148-J147)</f>
        <v>5.5393380583937009E-2</v>
      </c>
    </row>
    <row r="148" spans="1:18" s="5" customFormat="1" hidden="1" x14ac:dyDescent="0.3">
      <c r="A148" s="2" t="s">
        <v>13</v>
      </c>
      <c r="B148" s="2" t="s">
        <v>17</v>
      </c>
      <c r="C148" s="3">
        <v>44195</v>
      </c>
      <c r="D148" s="2" t="s">
        <v>14</v>
      </c>
      <c r="E148" s="2">
        <v>16</v>
      </c>
      <c r="F148" s="2" t="s">
        <v>15</v>
      </c>
      <c r="G148" s="2">
        <v>99.5</v>
      </c>
      <c r="H148" s="2">
        <f t="shared" si="12"/>
        <v>31.671833675287171</v>
      </c>
      <c r="I148" s="2">
        <v>33.549999999999997</v>
      </c>
      <c r="J148" s="2">
        <v>0.7</v>
      </c>
      <c r="K148" s="11">
        <v>103.4</v>
      </c>
      <c r="L148" s="4">
        <v>525869.46003217401</v>
      </c>
      <c r="M148" s="4">
        <v>7126868.7963618496</v>
      </c>
      <c r="N148" s="5">
        <f t="shared" si="13"/>
        <v>32.913242231403956</v>
      </c>
      <c r="O148" s="5">
        <f t="shared" si="14"/>
        <v>8.5080731168179227E-2</v>
      </c>
      <c r="P148" s="5">
        <f t="shared" si="15"/>
        <v>5.5738790578055787E-2</v>
      </c>
    </row>
    <row r="149" spans="1:18" s="5" customFormat="1" hidden="1" x14ac:dyDescent="0.3">
      <c r="A149" s="2" t="s">
        <v>13</v>
      </c>
      <c r="B149" s="2" t="s">
        <v>17</v>
      </c>
      <c r="C149" s="3">
        <v>44195</v>
      </c>
      <c r="D149" s="2" t="s">
        <v>14</v>
      </c>
      <c r="E149" s="2">
        <v>16</v>
      </c>
      <c r="F149" s="2" t="s">
        <v>15</v>
      </c>
      <c r="G149" s="2">
        <v>99.5</v>
      </c>
      <c r="H149" s="2">
        <f t="shared" si="12"/>
        <v>31.671833675287171</v>
      </c>
      <c r="I149" s="2">
        <v>33.549999999999997</v>
      </c>
      <c r="J149" s="2">
        <v>1.3</v>
      </c>
      <c r="K149" s="11">
        <v>99.5</v>
      </c>
      <c r="L149" s="4">
        <v>525869.46003217401</v>
      </c>
      <c r="M149" s="4">
        <v>7126868.7963618496</v>
      </c>
      <c r="N149" s="5">
        <f t="shared" si="13"/>
        <v>31.671833675287171</v>
      </c>
      <c r="O149" s="5">
        <f t="shared" si="14"/>
        <v>7.8783686267276831E-2</v>
      </c>
      <c r="P149" s="5">
        <f t="shared" si="15"/>
        <v>5.7352546102409613E-2</v>
      </c>
    </row>
    <row r="150" spans="1:18" s="5" customFormat="1" hidden="1" x14ac:dyDescent="0.3">
      <c r="A150" s="2" t="s">
        <v>13</v>
      </c>
      <c r="B150" s="2" t="s">
        <v>17</v>
      </c>
      <c r="C150" s="3">
        <v>44195</v>
      </c>
      <c r="D150" s="2" t="s">
        <v>14</v>
      </c>
      <c r="E150" s="2">
        <v>16</v>
      </c>
      <c r="F150" s="2" t="s">
        <v>15</v>
      </c>
      <c r="G150" s="2">
        <v>99.5</v>
      </c>
      <c r="H150" s="2">
        <f t="shared" si="12"/>
        <v>31.671833675287171</v>
      </c>
      <c r="I150" s="2">
        <v>33.549999999999997</v>
      </c>
      <c r="J150" s="2">
        <v>2</v>
      </c>
      <c r="K150" s="11">
        <v>91.8</v>
      </c>
      <c r="L150" s="4">
        <v>525869.46003217401</v>
      </c>
      <c r="M150" s="4">
        <v>7126868.7963618496</v>
      </c>
      <c r="N150" s="5">
        <f t="shared" si="13"/>
        <v>29.220847551671984</v>
      </c>
      <c r="O150" s="5">
        <f t="shared" si="14"/>
        <v>6.7061845131087192E-2</v>
      </c>
      <c r="P150" s="5">
        <f t="shared" si="15"/>
        <v>0.14584553139836404</v>
      </c>
    </row>
    <row r="151" spans="1:18" s="5" customFormat="1" hidden="1" x14ac:dyDescent="0.3">
      <c r="A151" s="2" t="s">
        <v>13</v>
      </c>
      <c r="B151" s="2" t="s">
        <v>17</v>
      </c>
      <c r="C151" s="3">
        <v>44195</v>
      </c>
      <c r="D151" s="2" t="s">
        <v>14</v>
      </c>
      <c r="E151" s="2">
        <v>16</v>
      </c>
      <c r="F151" s="2" t="s">
        <v>15</v>
      </c>
      <c r="G151" s="2">
        <v>99.5</v>
      </c>
      <c r="H151" s="2">
        <f t="shared" si="12"/>
        <v>31.671833675287171</v>
      </c>
      <c r="I151" s="2">
        <v>33.549999999999997</v>
      </c>
      <c r="J151" s="2">
        <v>4</v>
      </c>
      <c r="K151" s="11">
        <v>88</v>
      </c>
      <c r="L151" s="4">
        <v>525869.46003217401</v>
      </c>
      <c r="M151" s="4">
        <v>7126868.7963618496</v>
      </c>
      <c r="N151" s="5">
        <f t="shared" si="13"/>
        <v>28.01126998417358</v>
      </c>
      <c r="O151" s="5">
        <f t="shared" si="14"/>
        <v>6.1624793965181883E-2</v>
      </c>
      <c r="P151" s="5">
        <f t="shared" si="15"/>
        <v>0.12868663909626907</v>
      </c>
    </row>
    <row r="152" spans="1:18" s="5" customFormat="1" hidden="1" x14ac:dyDescent="0.3">
      <c r="A152" s="2" t="s">
        <v>13</v>
      </c>
      <c r="B152" s="2" t="s">
        <v>17</v>
      </c>
      <c r="C152" s="3">
        <v>44195</v>
      </c>
      <c r="D152" s="2" t="s">
        <v>14</v>
      </c>
      <c r="E152" s="2">
        <v>16</v>
      </c>
      <c r="F152" s="2" t="s">
        <v>15</v>
      </c>
      <c r="G152" s="2">
        <v>99.5</v>
      </c>
      <c r="H152" s="2">
        <f t="shared" si="12"/>
        <v>31.671833675287171</v>
      </c>
      <c r="I152" s="2">
        <v>33.549999999999997</v>
      </c>
      <c r="J152" s="2">
        <v>6</v>
      </c>
      <c r="K152" s="11">
        <v>85</v>
      </c>
      <c r="L152" s="4">
        <v>525869.46003217401</v>
      </c>
      <c r="M152" s="4">
        <v>7126868.7963618496</v>
      </c>
      <c r="N152" s="5">
        <f t="shared" si="13"/>
        <v>27.056340325622209</v>
      </c>
      <c r="O152" s="5">
        <f t="shared" si="14"/>
        <v>5.7494723191947199E-2</v>
      </c>
      <c r="P152" s="5">
        <f t="shared" si="15"/>
        <v>0.11911951715712908</v>
      </c>
    </row>
    <row r="153" spans="1:18" s="5" customFormat="1" hidden="1" x14ac:dyDescent="0.3">
      <c r="A153" s="2" t="s">
        <v>13</v>
      </c>
      <c r="B153" s="2" t="s">
        <v>17</v>
      </c>
      <c r="C153" s="3">
        <v>44195</v>
      </c>
      <c r="D153" s="2" t="s">
        <v>14</v>
      </c>
      <c r="E153" s="2">
        <v>16</v>
      </c>
      <c r="F153" s="2" t="s">
        <v>15</v>
      </c>
      <c r="G153" s="2">
        <v>99.5</v>
      </c>
      <c r="H153" s="2">
        <f t="shared" si="12"/>
        <v>31.671833675287171</v>
      </c>
      <c r="I153" s="2">
        <v>33.549999999999997</v>
      </c>
      <c r="J153" s="2">
        <v>8</v>
      </c>
      <c r="K153" s="11">
        <v>79.2</v>
      </c>
      <c r="L153" s="4">
        <v>525869.46003217401</v>
      </c>
      <c r="M153" s="4">
        <v>7126868.7963618496</v>
      </c>
      <c r="N153" s="5">
        <f t="shared" si="13"/>
        <v>25.210142985756224</v>
      </c>
      <c r="O153" s="5">
        <f t="shared" si="14"/>
        <v>4.9916083111797328E-2</v>
      </c>
      <c r="P153" s="5">
        <f t="shared" si="15"/>
        <v>0.10741080630374453</v>
      </c>
    </row>
    <row r="154" spans="1:18" s="5" customFormat="1" hidden="1" x14ac:dyDescent="0.3">
      <c r="A154" s="2" t="s">
        <v>13</v>
      </c>
      <c r="B154" s="2" t="s">
        <v>17</v>
      </c>
      <c r="C154" s="3">
        <v>44195</v>
      </c>
      <c r="D154" s="2" t="s">
        <v>14</v>
      </c>
      <c r="E154" s="2">
        <v>16</v>
      </c>
      <c r="F154" s="2" t="s">
        <v>15</v>
      </c>
      <c r="G154" s="2">
        <v>99.5</v>
      </c>
      <c r="H154" s="2">
        <f t="shared" si="12"/>
        <v>31.671833675287171</v>
      </c>
      <c r="I154" s="2">
        <v>33.549999999999997</v>
      </c>
      <c r="J154" s="2">
        <v>10</v>
      </c>
      <c r="K154" s="11">
        <v>76.2</v>
      </c>
      <c r="L154" s="4">
        <v>525869.46003217401</v>
      </c>
      <c r="M154" s="4">
        <v>7126868.7963618496</v>
      </c>
      <c r="N154" s="5">
        <f t="shared" si="13"/>
        <v>24.255213327204849</v>
      </c>
      <c r="O154" s="5">
        <f t="shared" si="14"/>
        <v>4.6206181388325232E-2</v>
      </c>
      <c r="P154" s="5">
        <f t="shared" si="15"/>
        <v>9.6122264500122567E-2</v>
      </c>
    </row>
    <row r="155" spans="1:18" s="5" customFormat="1" hidden="1" x14ac:dyDescent="0.3">
      <c r="A155" s="2" t="s">
        <v>13</v>
      </c>
      <c r="B155" s="2" t="s">
        <v>17</v>
      </c>
      <c r="C155" s="3">
        <v>44195</v>
      </c>
      <c r="D155" s="2" t="s">
        <v>14</v>
      </c>
      <c r="E155" s="2">
        <v>16</v>
      </c>
      <c r="F155" s="2" t="s">
        <v>15</v>
      </c>
      <c r="G155" s="2">
        <v>99.5</v>
      </c>
      <c r="H155" s="2">
        <f t="shared" si="12"/>
        <v>31.671833675287171</v>
      </c>
      <c r="I155" s="2">
        <v>33.549999999999997</v>
      </c>
      <c r="J155" s="2">
        <v>12</v>
      </c>
      <c r="K155" s="11">
        <v>74</v>
      </c>
      <c r="L155" s="4">
        <v>525869.46003217401</v>
      </c>
      <c r="M155" s="4">
        <v>7126868.7963618496</v>
      </c>
      <c r="N155" s="5">
        <f t="shared" si="13"/>
        <v>23.554931577600509</v>
      </c>
      <c r="O155" s="5">
        <f t="shared" si="14"/>
        <v>4.3576623418560938E-2</v>
      </c>
      <c r="P155" s="5">
        <f t="shared" si="15"/>
        <v>8.9782804806886163E-2</v>
      </c>
    </row>
    <row r="156" spans="1:18" s="5" customFormat="1" hidden="1" x14ac:dyDescent="0.3">
      <c r="A156" s="2" t="s">
        <v>13</v>
      </c>
      <c r="B156" s="2" t="s">
        <v>17</v>
      </c>
      <c r="C156" s="3">
        <v>44195</v>
      </c>
      <c r="D156" s="2" t="s">
        <v>14</v>
      </c>
      <c r="E156" s="2">
        <v>16</v>
      </c>
      <c r="F156" s="2" t="s">
        <v>15</v>
      </c>
      <c r="G156" s="2">
        <v>99.5</v>
      </c>
      <c r="H156" s="2">
        <f t="shared" si="12"/>
        <v>31.671833675287171</v>
      </c>
      <c r="I156" s="2">
        <v>33.549999999999997</v>
      </c>
      <c r="J156" s="2">
        <v>14</v>
      </c>
      <c r="K156" s="11">
        <v>72.8</v>
      </c>
      <c r="L156" s="4">
        <v>525869.46003217401</v>
      </c>
      <c r="M156" s="4">
        <v>7126868.7963618496</v>
      </c>
      <c r="N156" s="5">
        <f t="shared" si="13"/>
        <v>23.17295971417996</v>
      </c>
      <c r="O156" s="5">
        <f t="shared" si="14"/>
        <v>4.2174786679807522E-2</v>
      </c>
      <c r="P156" s="5">
        <f t="shared" si="15"/>
        <v>8.5751410098368452E-2</v>
      </c>
    </row>
    <row r="157" spans="1:18" s="5" customFormat="1" hidden="1" x14ac:dyDescent="0.3">
      <c r="A157" s="2" t="s">
        <v>13</v>
      </c>
      <c r="B157" s="2" t="s">
        <v>17</v>
      </c>
      <c r="C157" s="3">
        <v>44195</v>
      </c>
      <c r="D157" s="2" t="s">
        <v>14</v>
      </c>
      <c r="E157" s="2">
        <v>16</v>
      </c>
      <c r="F157" s="2" t="s">
        <v>15</v>
      </c>
      <c r="G157" s="2">
        <v>99.5</v>
      </c>
      <c r="H157" s="2">
        <f t="shared" si="12"/>
        <v>31.671833675287171</v>
      </c>
      <c r="I157" s="2">
        <v>33.549999999999997</v>
      </c>
      <c r="J157" s="2">
        <v>16</v>
      </c>
      <c r="K157" s="11">
        <v>71.599999999999994</v>
      </c>
      <c r="L157" s="4">
        <v>525869.46003217401</v>
      </c>
      <c r="M157" s="4">
        <v>7126868.7963618496</v>
      </c>
      <c r="N157" s="5">
        <f t="shared" si="13"/>
        <v>22.790987850759411</v>
      </c>
      <c r="O157" s="5">
        <f t="shared" si="14"/>
        <v>4.0795868252859337E-2</v>
      </c>
      <c r="P157" s="5">
        <f t="shared" si="15"/>
        <v>8.2970654932666865E-2</v>
      </c>
    </row>
    <row r="158" spans="1:18" s="5" customFormat="1" hidden="1" x14ac:dyDescent="0.3">
      <c r="A158" s="2" t="s">
        <v>13</v>
      </c>
      <c r="B158" s="2" t="s">
        <v>17</v>
      </c>
      <c r="C158" s="3">
        <v>44195</v>
      </c>
      <c r="D158" s="2" t="s">
        <v>14</v>
      </c>
      <c r="E158" s="2">
        <v>16</v>
      </c>
      <c r="F158" s="2" t="s">
        <v>15</v>
      </c>
      <c r="G158" s="2">
        <v>99.5</v>
      </c>
      <c r="H158" s="2">
        <f t="shared" si="12"/>
        <v>31.671833675287171</v>
      </c>
      <c r="I158" s="2">
        <v>33.549999999999997</v>
      </c>
      <c r="J158" s="2">
        <v>18</v>
      </c>
      <c r="K158" s="11">
        <v>70.5</v>
      </c>
      <c r="L158" s="4">
        <v>525869.46003217401</v>
      </c>
      <c r="M158" s="4">
        <v>7126868.7963618496</v>
      </c>
      <c r="N158" s="5">
        <f t="shared" si="13"/>
        <v>22.440846975957243</v>
      </c>
      <c r="O158" s="5">
        <f t="shared" si="14"/>
        <v>3.9551992795124634E-2</v>
      </c>
      <c r="P158" s="5">
        <f t="shared" si="15"/>
        <v>8.0347861047983971E-2</v>
      </c>
    </row>
    <row r="159" spans="1:18" s="5" customFormat="1" hidden="1" x14ac:dyDescent="0.3">
      <c r="A159" s="2" t="s">
        <v>13</v>
      </c>
      <c r="B159" s="2" t="s">
        <v>17</v>
      </c>
      <c r="C159" s="3">
        <v>44195</v>
      </c>
      <c r="D159" s="2" t="s">
        <v>14</v>
      </c>
      <c r="E159" s="2">
        <v>16</v>
      </c>
      <c r="F159" s="2" t="s">
        <v>15</v>
      </c>
      <c r="G159" s="2">
        <v>99.5</v>
      </c>
      <c r="H159" s="2">
        <f t="shared" si="12"/>
        <v>31.671833675287171</v>
      </c>
      <c r="I159" s="2">
        <v>33.549999999999997</v>
      </c>
      <c r="J159" s="2">
        <v>20</v>
      </c>
      <c r="K159" s="11">
        <v>66.2</v>
      </c>
      <c r="L159" s="4">
        <v>525869.46003217401</v>
      </c>
      <c r="M159" s="4">
        <v>7126868.7963618496</v>
      </c>
      <c r="N159" s="5">
        <f t="shared" si="13"/>
        <v>21.072114465366944</v>
      </c>
      <c r="O159" s="5">
        <f t="shared" si="14"/>
        <v>3.4874349440182292E-2</v>
      </c>
      <c r="P159" s="5">
        <f t="shared" si="15"/>
        <v>7.4426342235306919E-2</v>
      </c>
    </row>
    <row r="160" spans="1:18" s="5" customFormat="1" hidden="1" x14ac:dyDescent="0.3">
      <c r="A160" s="2" t="s">
        <v>13</v>
      </c>
      <c r="B160" s="2" t="s">
        <v>17</v>
      </c>
      <c r="C160" s="3">
        <v>44195</v>
      </c>
      <c r="D160" s="2" t="s">
        <v>14</v>
      </c>
      <c r="E160" s="2">
        <v>16</v>
      </c>
      <c r="F160" s="2" t="s">
        <v>15</v>
      </c>
      <c r="G160" s="2">
        <v>99.5</v>
      </c>
      <c r="H160" s="2">
        <f t="shared" si="12"/>
        <v>31.671833675287171</v>
      </c>
      <c r="I160" s="2">
        <v>33.549999999999997</v>
      </c>
      <c r="J160" s="2">
        <v>22</v>
      </c>
      <c r="K160" s="11">
        <v>60</v>
      </c>
      <c r="L160" s="4">
        <v>525869.46003217401</v>
      </c>
      <c r="M160" s="4">
        <v>7126868.7963618496</v>
      </c>
      <c r="N160" s="5">
        <f t="shared" si="13"/>
        <v>19.098593171027442</v>
      </c>
      <c r="O160" s="5">
        <f t="shared" si="14"/>
        <v>2.8647889756541166E-2</v>
      </c>
      <c r="P160" s="5">
        <f t="shared" si="15"/>
        <v>6.3522239196723451E-2</v>
      </c>
    </row>
    <row r="161" spans="1:18" s="5" customFormat="1" hidden="1" x14ac:dyDescent="0.3">
      <c r="A161" s="2" t="s">
        <v>13</v>
      </c>
      <c r="B161" s="2" t="s">
        <v>17</v>
      </c>
      <c r="C161" s="3">
        <v>44195</v>
      </c>
      <c r="D161" s="2" t="s">
        <v>14</v>
      </c>
      <c r="E161" s="2">
        <v>16</v>
      </c>
      <c r="F161" s="2" t="s">
        <v>15</v>
      </c>
      <c r="G161" s="2">
        <v>99.5</v>
      </c>
      <c r="H161" s="2">
        <f t="shared" si="12"/>
        <v>31.671833675287171</v>
      </c>
      <c r="I161" s="2">
        <v>33.549999999999997</v>
      </c>
      <c r="J161" s="2">
        <v>24</v>
      </c>
      <c r="K161" s="11">
        <v>54.8</v>
      </c>
      <c r="L161" s="4">
        <v>525869.46003217401</v>
      </c>
      <c r="M161" s="4">
        <v>7126868.7963618496</v>
      </c>
      <c r="N161" s="5">
        <f t="shared" si="13"/>
        <v>17.443381762871727</v>
      </c>
      <c r="O161" s="5">
        <f t="shared" si="14"/>
        <v>2.3897433015134261E-2</v>
      </c>
      <c r="P161" s="5">
        <f t="shared" si="15"/>
        <v>5.2545322771675423E-2</v>
      </c>
    </row>
    <row r="162" spans="1:18" s="5" customFormat="1" hidden="1" x14ac:dyDescent="0.3">
      <c r="A162" s="2" t="s">
        <v>13</v>
      </c>
      <c r="B162" s="2" t="s">
        <v>17</v>
      </c>
      <c r="C162" s="3">
        <v>44195</v>
      </c>
      <c r="D162" s="2" t="s">
        <v>14</v>
      </c>
      <c r="E162" s="2">
        <v>16</v>
      </c>
      <c r="F162" s="2" t="s">
        <v>15</v>
      </c>
      <c r="G162" s="2">
        <v>99.5</v>
      </c>
      <c r="H162" s="2">
        <f t="shared" si="12"/>
        <v>31.671833675287171</v>
      </c>
      <c r="I162" s="2">
        <v>33.549999999999997</v>
      </c>
      <c r="J162" s="2">
        <v>26</v>
      </c>
      <c r="K162" s="11">
        <v>46</v>
      </c>
      <c r="L162" s="4">
        <v>525869.46003217401</v>
      </c>
      <c r="M162" s="4">
        <v>7126868.7963618496</v>
      </c>
      <c r="N162" s="5">
        <f t="shared" si="13"/>
        <v>14.642254764454371</v>
      </c>
      <c r="O162" s="5">
        <f t="shared" si="14"/>
        <v>1.6838592979122526E-2</v>
      </c>
      <c r="P162" s="5">
        <f t="shared" si="15"/>
        <v>4.0736025994256783E-2</v>
      </c>
    </row>
    <row r="163" spans="1:18" s="5" customFormat="1" hidden="1" x14ac:dyDescent="0.3">
      <c r="A163" s="2" t="s">
        <v>13</v>
      </c>
      <c r="B163" s="2" t="s">
        <v>17</v>
      </c>
      <c r="C163" s="3">
        <v>44195</v>
      </c>
      <c r="D163" s="2" t="s">
        <v>14</v>
      </c>
      <c r="E163" s="2">
        <v>16</v>
      </c>
      <c r="F163" s="2" t="s">
        <v>15</v>
      </c>
      <c r="G163" s="2">
        <v>99.5</v>
      </c>
      <c r="H163" s="2">
        <f t="shared" si="12"/>
        <v>31.671833675287171</v>
      </c>
      <c r="I163" s="2">
        <v>33.549999999999997</v>
      </c>
      <c r="J163" s="2">
        <v>28</v>
      </c>
      <c r="K163" s="11">
        <v>36.799999999999997</v>
      </c>
      <c r="L163" s="4">
        <v>525869.46003217401</v>
      </c>
      <c r="M163" s="4">
        <v>7126868.7963618496</v>
      </c>
      <c r="N163" s="5">
        <f t="shared" si="13"/>
        <v>11.713803811563496</v>
      </c>
      <c r="O163" s="5">
        <f t="shared" si="14"/>
        <v>1.0776699506638416E-2</v>
      </c>
      <c r="P163" s="5">
        <f t="shared" si="15"/>
        <v>2.7615292485760942E-2</v>
      </c>
    </row>
    <row r="164" spans="1:18" s="5" customFormat="1" hidden="1" x14ac:dyDescent="0.3">
      <c r="A164" s="2" t="s">
        <v>13</v>
      </c>
      <c r="B164" s="2" t="s">
        <v>17</v>
      </c>
      <c r="C164" s="3">
        <v>44195</v>
      </c>
      <c r="D164" s="2" t="s">
        <v>14</v>
      </c>
      <c r="E164" s="2">
        <v>16</v>
      </c>
      <c r="F164" s="2" t="s">
        <v>15</v>
      </c>
      <c r="G164" s="2">
        <v>99.5</v>
      </c>
      <c r="H164" s="2">
        <f t="shared" si="12"/>
        <v>31.671833675287171</v>
      </c>
      <c r="I164" s="2">
        <v>33.549999999999997</v>
      </c>
      <c r="J164" s="2">
        <v>30</v>
      </c>
      <c r="K164" s="11">
        <v>25</v>
      </c>
      <c r="L164" s="4">
        <v>525869.46003217401</v>
      </c>
      <c r="M164" s="4">
        <v>7126868.7963618496</v>
      </c>
      <c r="N164" s="5">
        <f t="shared" si="13"/>
        <v>7.9577471545947667</v>
      </c>
      <c r="O164" s="5">
        <f t="shared" si="14"/>
        <v>4.9735919716217287E-3</v>
      </c>
      <c r="P164" s="5">
        <f t="shared" si="15"/>
        <v>1.5750291478260146E-2</v>
      </c>
    </row>
    <row r="165" spans="1:18" s="16" customFormat="1" hidden="1" x14ac:dyDescent="0.3">
      <c r="A165" s="12" t="s">
        <v>13</v>
      </c>
      <c r="B165" s="12" t="s">
        <v>17</v>
      </c>
      <c r="C165" s="13">
        <v>44195</v>
      </c>
      <c r="D165" s="12" t="s">
        <v>14</v>
      </c>
      <c r="E165" s="12">
        <v>16</v>
      </c>
      <c r="F165" s="12" t="s">
        <v>15</v>
      </c>
      <c r="G165" s="12">
        <v>99.5</v>
      </c>
      <c r="H165" s="12">
        <f t="shared" si="12"/>
        <v>31.671833675287171</v>
      </c>
      <c r="I165" s="12">
        <v>33.549999999999997</v>
      </c>
      <c r="J165" s="12">
        <v>32</v>
      </c>
      <c r="K165" s="14">
        <v>11</v>
      </c>
      <c r="L165" s="15">
        <v>525869.46003217401</v>
      </c>
      <c r="M165" s="15">
        <v>7126868.7963618496</v>
      </c>
      <c r="N165" s="16">
        <f t="shared" si="13"/>
        <v>3.5014087480216975</v>
      </c>
      <c r="O165" s="16">
        <f t="shared" si="14"/>
        <v>9.6288740570596692E-4</v>
      </c>
      <c r="P165" s="16">
        <f>1/3*(I165-J165)*O165</f>
        <v>4.9749182628141533E-4</v>
      </c>
      <c r="Q165" s="16">
        <f>SUM(P146:P165)</f>
        <v>1.3947224982080033</v>
      </c>
      <c r="R165" s="16">
        <f>Q165/(I149*O149)</f>
        <v>0.52766584584860421</v>
      </c>
    </row>
    <row r="166" spans="1:18" s="5" customFormat="1" hidden="1" x14ac:dyDescent="0.3">
      <c r="A166" s="2" t="s">
        <v>13</v>
      </c>
      <c r="B166" s="2" t="s">
        <v>19</v>
      </c>
      <c r="C166" s="3">
        <v>44195</v>
      </c>
      <c r="D166" s="2" t="s">
        <v>14</v>
      </c>
      <c r="E166" s="2">
        <v>17</v>
      </c>
      <c r="F166" s="2" t="s">
        <v>15</v>
      </c>
      <c r="G166" s="2">
        <v>94.5</v>
      </c>
      <c r="H166" s="2">
        <f t="shared" si="12"/>
        <v>30.080284244368219</v>
      </c>
      <c r="I166" s="2">
        <v>23.95</v>
      </c>
      <c r="J166" s="2">
        <v>0</v>
      </c>
      <c r="K166" s="11">
        <v>113</v>
      </c>
      <c r="L166" s="4">
        <v>525296.25254957401</v>
      </c>
      <c r="M166" s="4">
        <v>7128064.0723328097</v>
      </c>
      <c r="N166" s="5">
        <f t="shared" si="13"/>
        <v>35.969017138768351</v>
      </c>
      <c r="O166" s="5">
        <f t="shared" si="14"/>
        <v>0.10161247341702061</v>
      </c>
      <c r="P166" s="5">
        <f>O166*(J167-J166)</f>
        <v>1.5241871012553091E-2</v>
      </c>
    </row>
    <row r="167" spans="1:18" s="5" customFormat="1" hidden="1" x14ac:dyDescent="0.3">
      <c r="A167" s="2" t="s">
        <v>13</v>
      </c>
      <c r="B167" s="2" t="s">
        <v>19</v>
      </c>
      <c r="C167" s="3">
        <v>44195</v>
      </c>
      <c r="D167" s="2" t="s">
        <v>14</v>
      </c>
      <c r="E167" s="2">
        <v>17</v>
      </c>
      <c r="F167" s="2" t="s">
        <v>15</v>
      </c>
      <c r="G167" s="2">
        <v>94.5</v>
      </c>
      <c r="H167" s="2">
        <f t="shared" si="12"/>
        <v>30.080284244368219</v>
      </c>
      <c r="I167" s="2">
        <v>23.95</v>
      </c>
      <c r="J167" s="2">
        <v>0.15</v>
      </c>
      <c r="K167" s="11">
        <v>113</v>
      </c>
      <c r="L167" s="4">
        <v>525296.25254957401</v>
      </c>
      <c r="M167" s="4">
        <v>7128064.0723328097</v>
      </c>
      <c r="N167" s="5">
        <f t="shared" si="13"/>
        <v>35.969017138768351</v>
      </c>
      <c r="O167" s="5">
        <f t="shared" si="14"/>
        <v>0.10161247341702061</v>
      </c>
      <c r="P167" s="5">
        <f t="shared" ref="P167:P179" si="16">((O167+O166)/2)*(J168-J167)</f>
        <v>5.5886860379361331E-2</v>
      </c>
    </row>
    <row r="168" spans="1:18" s="5" customFormat="1" hidden="1" x14ac:dyDescent="0.3">
      <c r="A168" s="2" t="s">
        <v>13</v>
      </c>
      <c r="B168" s="2" t="s">
        <v>19</v>
      </c>
      <c r="C168" s="3">
        <v>44195</v>
      </c>
      <c r="D168" s="2" t="s">
        <v>14</v>
      </c>
      <c r="E168" s="2">
        <v>17</v>
      </c>
      <c r="F168" s="2" t="s">
        <v>15</v>
      </c>
      <c r="G168" s="2">
        <v>94.5</v>
      </c>
      <c r="H168" s="2">
        <f t="shared" si="12"/>
        <v>30.080284244368219</v>
      </c>
      <c r="I168" s="2">
        <v>23.95</v>
      </c>
      <c r="J168" s="2">
        <v>0.7</v>
      </c>
      <c r="K168" s="11">
        <v>97.5</v>
      </c>
      <c r="L168" s="4">
        <v>525296.25254957401</v>
      </c>
      <c r="M168" s="4">
        <v>7128064.0723328097</v>
      </c>
      <c r="N168" s="5">
        <f t="shared" si="13"/>
        <v>31.03521390291959</v>
      </c>
      <c r="O168" s="5">
        <f t="shared" si="14"/>
        <v>7.5648333888366504E-2</v>
      </c>
      <c r="P168" s="5">
        <f t="shared" si="16"/>
        <v>5.3178242191616147E-2</v>
      </c>
    </row>
    <row r="169" spans="1:18" s="5" customFormat="1" hidden="1" x14ac:dyDescent="0.3">
      <c r="A169" s="2" t="s">
        <v>13</v>
      </c>
      <c r="B169" s="2" t="s">
        <v>19</v>
      </c>
      <c r="C169" s="3">
        <v>44195</v>
      </c>
      <c r="D169" s="2" t="s">
        <v>14</v>
      </c>
      <c r="E169" s="2">
        <v>17</v>
      </c>
      <c r="F169" s="2" t="s">
        <v>15</v>
      </c>
      <c r="G169" s="2">
        <v>94.5</v>
      </c>
      <c r="H169" s="2">
        <f t="shared" si="12"/>
        <v>30.080284244368219</v>
      </c>
      <c r="I169" s="2">
        <v>23.95</v>
      </c>
      <c r="J169" s="2">
        <v>1.3</v>
      </c>
      <c r="K169" s="11">
        <v>94.5</v>
      </c>
      <c r="L169" s="4">
        <v>525296.25254957401</v>
      </c>
      <c r="M169" s="4">
        <v>7128064.0723328097</v>
      </c>
      <c r="N169" s="5">
        <f t="shared" si="13"/>
        <v>30.080284244368219</v>
      </c>
      <c r="O169" s="5">
        <f t="shared" si="14"/>
        <v>7.106467152731992E-2</v>
      </c>
      <c r="P169" s="5">
        <f t="shared" si="16"/>
        <v>5.1349551895490252E-2</v>
      </c>
    </row>
    <row r="170" spans="1:18" s="5" customFormat="1" hidden="1" x14ac:dyDescent="0.3">
      <c r="A170" s="2" t="s">
        <v>13</v>
      </c>
      <c r="B170" s="2" t="s">
        <v>19</v>
      </c>
      <c r="C170" s="3">
        <v>44195</v>
      </c>
      <c r="D170" s="2" t="s">
        <v>14</v>
      </c>
      <c r="E170" s="2">
        <v>17</v>
      </c>
      <c r="F170" s="2" t="s">
        <v>15</v>
      </c>
      <c r="G170" s="2">
        <v>94.5</v>
      </c>
      <c r="H170" s="2">
        <f t="shared" si="12"/>
        <v>30.080284244368219</v>
      </c>
      <c r="I170" s="2">
        <v>23.95</v>
      </c>
      <c r="J170" s="2">
        <v>2</v>
      </c>
      <c r="K170" s="11">
        <v>89.8</v>
      </c>
      <c r="L170" s="4">
        <v>525296.25254957401</v>
      </c>
      <c r="M170" s="4">
        <v>7128064.0723328097</v>
      </c>
      <c r="N170" s="5">
        <f t="shared" si="13"/>
        <v>28.584227779304403</v>
      </c>
      <c r="O170" s="5">
        <f t="shared" si="14"/>
        <v>6.4171591364538386E-2</v>
      </c>
      <c r="P170" s="5">
        <f t="shared" si="16"/>
        <v>0.13523626289185831</v>
      </c>
    </row>
    <row r="171" spans="1:18" s="5" customFormat="1" hidden="1" x14ac:dyDescent="0.3">
      <c r="A171" s="2" t="s">
        <v>13</v>
      </c>
      <c r="B171" s="2" t="s">
        <v>19</v>
      </c>
      <c r="C171" s="3">
        <v>44195</v>
      </c>
      <c r="D171" s="2" t="s">
        <v>14</v>
      </c>
      <c r="E171" s="2">
        <v>17</v>
      </c>
      <c r="F171" s="2" t="s">
        <v>15</v>
      </c>
      <c r="G171" s="2">
        <v>94.5</v>
      </c>
      <c r="H171" s="2">
        <f t="shared" si="12"/>
        <v>30.080284244368219</v>
      </c>
      <c r="I171" s="2">
        <v>23.95</v>
      </c>
      <c r="J171" s="2">
        <v>4</v>
      </c>
      <c r="K171" s="11">
        <v>83.2</v>
      </c>
      <c r="L171" s="4">
        <v>525296.25254957401</v>
      </c>
      <c r="M171" s="4">
        <v>7128064.0723328097</v>
      </c>
      <c r="N171" s="5">
        <f t="shared" si="13"/>
        <v>26.483382530491387</v>
      </c>
      <c r="O171" s="5">
        <f t="shared" si="14"/>
        <v>5.5085435663422083E-2</v>
      </c>
      <c r="P171" s="5">
        <f t="shared" si="16"/>
        <v>0.11925702702796047</v>
      </c>
    </row>
    <row r="172" spans="1:18" s="5" customFormat="1" hidden="1" x14ac:dyDescent="0.3">
      <c r="A172" s="2" t="s">
        <v>13</v>
      </c>
      <c r="B172" s="2" t="s">
        <v>19</v>
      </c>
      <c r="C172" s="3">
        <v>44195</v>
      </c>
      <c r="D172" s="2" t="s">
        <v>14</v>
      </c>
      <c r="E172" s="2">
        <v>17</v>
      </c>
      <c r="F172" s="2" t="s">
        <v>15</v>
      </c>
      <c r="G172" s="2">
        <v>94.5</v>
      </c>
      <c r="H172" s="2">
        <f t="shared" si="12"/>
        <v>30.080284244368219</v>
      </c>
      <c r="I172" s="2">
        <v>23.95</v>
      </c>
      <c r="J172" s="2">
        <v>6</v>
      </c>
      <c r="K172" s="11">
        <v>79.400000000000006</v>
      </c>
      <c r="L172" s="4">
        <v>525296.25254957401</v>
      </c>
      <c r="M172" s="4">
        <v>7128064.0723328097</v>
      </c>
      <c r="N172" s="5">
        <f t="shared" si="13"/>
        <v>25.273804962992983</v>
      </c>
      <c r="O172" s="5">
        <f t="shared" si="14"/>
        <v>5.0168502851541077E-2</v>
      </c>
      <c r="P172" s="5">
        <f t="shared" si="16"/>
        <v>0.10525393851496316</v>
      </c>
    </row>
    <row r="173" spans="1:18" s="5" customFormat="1" hidden="1" x14ac:dyDescent="0.3">
      <c r="A173" s="2" t="s">
        <v>13</v>
      </c>
      <c r="B173" s="2" t="s">
        <v>19</v>
      </c>
      <c r="C173" s="3">
        <v>44195</v>
      </c>
      <c r="D173" s="2" t="s">
        <v>14</v>
      </c>
      <c r="E173" s="2">
        <v>17</v>
      </c>
      <c r="F173" s="2" t="s">
        <v>15</v>
      </c>
      <c r="G173" s="2">
        <v>94.5</v>
      </c>
      <c r="H173" s="2">
        <f t="shared" si="12"/>
        <v>30.080284244368219</v>
      </c>
      <c r="I173" s="2">
        <v>23.95</v>
      </c>
      <c r="J173" s="2">
        <v>8</v>
      </c>
      <c r="K173" s="11">
        <v>75.400000000000006</v>
      </c>
      <c r="L173" s="4">
        <v>525296.25254957401</v>
      </c>
      <c r="M173" s="4">
        <v>7128064.0723328097</v>
      </c>
      <c r="N173" s="5">
        <f t="shared" si="13"/>
        <v>24.000565418257818</v>
      </c>
      <c r="O173" s="5">
        <f t="shared" si="14"/>
        <v>4.5241065813415984E-2</v>
      </c>
      <c r="P173" s="5">
        <f t="shared" si="16"/>
        <v>9.5409568664957062E-2</v>
      </c>
    </row>
    <row r="174" spans="1:18" s="5" customFormat="1" hidden="1" x14ac:dyDescent="0.3">
      <c r="A174" s="2" t="s">
        <v>13</v>
      </c>
      <c r="B174" s="2" t="s">
        <v>19</v>
      </c>
      <c r="C174" s="3">
        <v>44195</v>
      </c>
      <c r="D174" s="2" t="s">
        <v>14</v>
      </c>
      <c r="E174" s="2">
        <v>17</v>
      </c>
      <c r="F174" s="2" t="s">
        <v>15</v>
      </c>
      <c r="G174" s="2">
        <v>94.5</v>
      </c>
      <c r="H174" s="2">
        <f t="shared" si="12"/>
        <v>30.080284244368219</v>
      </c>
      <c r="I174" s="2">
        <v>23.95</v>
      </c>
      <c r="J174" s="2">
        <v>10</v>
      </c>
      <c r="K174" s="11">
        <v>69.8</v>
      </c>
      <c r="L174" s="4">
        <v>525296.25254957401</v>
      </c>
      <c r="M174" s="4">
        <v>7128064.0723328097</v>
      </c>
      <c r="N174" s="5">
        <f t="shared" si="13"/>
        <v>22.218030055628589</v>
      </c>
      <c r="O174" s="5">
        <f t="shared" si="14"/>
        <v>3.8770462447071885E-2</v>
      </c>
      <c r="P174" s="5">
        <f t="shared" si="16"/>
        <v>8.4011528260487869E-2</v>
      </c>
    </row>
    <row r="175" spans="1:18" s="5" customFormat="1" hidden="1" x14ac:dyDescent="0.3">
      <c r="A175" s="2" t="s">
        <v>13</v>
      </c>
      <c r="B175" s="2" t="s">
        <v>19</v>
      </c>
      <c r="C175" s="3">
        <v>44195</v>
      </c>
      <c r="D175" s="2" t="s">
        <v>14</v>
      </c>
      <c r="E175" s="2">
        <v>17</v>
      </c>
      <c r="F175" s="2" t="s">
        <v>15</v>
      </c>
      <c r="G175" s="2">
        <v>94.5</v>
      </c>
      <c r="H175" s="2">
        <f t="shared" si="12"/>
        <v>30.080284244368219</v>
      </c>
      <c r="I175" s="2">
        <v>23.95</v>
      </c>
      <c r="J175" s="2">
        <v>12</v>
      </c>
      <c r="K175" s="11">
        <v>65.5</v>
      </c>
      <c r="L175" s="4">
        <v>525296.25254957401</v>
      </c>
      <c r="M175" s="4">
        <v>7128064.0723328097</v>
      </c>
      <c r="N175" s="5">
        <f t="shared" si="13"/>
        <v>20.84929754503829</v>
      </c>
      <c r="O175" s="5">
        <f t="shared" si="14"/>
        <v>3.4140724730000196E-2</v>
      </c>
      <c r="P175" s="5">
        <f t="shared" si="16"/>
        <v>7.2911187177072082E-2</v>
      </c>
    </row>
    <row r="176" spans="1:18" s="5" customFormat="1" hidden="1" x14ac:dyDescent="0.3">
      <c r="A176" s="2" t="s">
        <v>13</v>
      </c>
      <c r="B176" s="2" t="s">
        <v>19</v>
      </c>
      <c r="C176" s="3">
        <v>44195</v>
      </c>
      <c r="D176" s="2" t="s">
        <v>14</v>
      </c>
      <c r="E176" s="2">
        <v>17</v>
      </c>
      <c r="F176" s="2" t="s">
        <v>15</v>
      </c>
      <c r="G176" s="2">
        <v>94.5</v>
      </c>
      <c r="H176" s="2">
        <f t="shared" si="12"/>
        <v>30.080284244368219</v>
      </c>
      <c r="I176" s="2">
        <v>23.95</v>
      </c>
      <c r="J176" s="2">
        <v>14</v>
      </c>
      <c r="K176" s="11">
        <v>59.5</v>
      </c>
      <c r="L176" s="4">
        <v>525296.25254957401</v>
      </c>
      <c r="M176" s="4">
        <v>7128064.0723328097</v>
      </c>
      <c r="N176" s="5">
        <f t="shared" si="13"/>
        <v>18.939438227935547</v>
      </c>
      <c r="O176" s="5">
        <f t="shared" si="14"/>
        <v>2.8172414364054127E-2</v>
      </c>
      <c r="P176" s="5">
        <f t="shared" si="16"/>
        <v>6.2313139094054323E-2</v>
      </c>
    </row>
    <row r="177" spans="1:18" s="5" customFormat="1" hidden="1" x14ac:dyDescent="0.3">
      <c r="A177" s="2" t="s">
        <v>13</v>
      </c>
      <c r="B177" s="2" t="s">
        <v>19</v>
      </c>
      <c r="C177" s="3">
        <v>44195</v>
      </c>
      <c r="D177" s="2" t="s">
        <v>14</v>
      </c>
      <c r="E177" s="2">
        <v>17</v>
      </c>
      <c r="F177" s="2" t="s">
        <v>15</v>
      </c>
      <c r="G177" s="2">
        <v>94.5</v>
      </c>
      <c r="H177" s="2">
        <f t="shared" si="12"/>
        <v>30.080284244368219</v>
      </c>
      <c r="I177" s="2">
        <v>23.95</v>
      </c>
      <c r="J177" s="2">
        <v>16</v>
      </c>
      <c r="K177" s="11">
        <v>53</v>
      </c>
      <c r="L177" s="4">
        <v>525296.25254957401</v>
      </c>
      <c r="M177" s="4">
        <v>7128064.0723328097</v>
      </c>
      <c r="N177" s="5">
        <f t="shared" si="13"/>
        <v>16.870423967740905</v>
      </c>
      <c r="O177" s="5">
        <f t="shared" si="14"/>
        <v>2.2353311757256696E-2</v>
      </c>
      <c r="P177" s="5">
        <f t="shared" si="16"/>
        <v>5.0525726121310822E-2</v>
      </c>
    </row>
    <row r="178" spans="1:18" s="5" customFormat="1" hidden="1" x14ac:dyDescent="0.3">
      <c r="A178" s="2" t="s">
        <v>13</v>
      </c>
      <c r="B178" s="2" t="s">
        <v>19</v>
      </c>
      <c r="C178" s="3">
        <v>44195</v>
      </c>
      <c r="D178" s="2" t="s">
        <v>14</v>
      </c>
      <c r="E178" s="2">
        <v>17</v>
      </c>
      <c r="F178" s="2" t="s">
        <v>15</v>
      </c>
      <c r="G178" s="2">
        <v>94.5</v>
      </c>
      <c r="H178" s="2">
        <f t="shared" si="12"/>
        <v>30.080284244368219</v>
      </c>
      <c r="I178" s="2">
        <v>23.95</v>
      </c>
      <c r="J178" s="2">
        <v>18</v>
      </c>
      <c r="K178" s="11">
        <v>40.200000000000003</v>
      </c>
      <c r="L178" s="4">
        <v>525296.25254957401</v>
      </c>
      <c r="M178" s="4">
        <v>7128064.0723328097</v>
      </c>
      <c r="N178" s="5">
        <f t="shared" si="13"/>
        <v>12.796057424588387</v>
      </c>
      <c r="O178" s="5">
        <f t="shared" si="14"/>
        <v>1.2860037711711332E-2</v>
      </c>
      <c r="P178" s="5">
        <f t="shared" si="16"/>
        <v>3.5213349468968029E-2</v>
      </c>
    </row>
    <row r="179" spans="1:18" s="5" customFormat="1" hidden="1" x14ac:dyDescent="0.3">
      <c r="A179" s="2" t="s">
        <v>13</v>
      </c>
      <c r="B179" s="2" t="s">
        <v>19</v>
      </c>
      <c r="C179" s="3">
        <v>44195</v>
      </c>
      <c r="D179" s="2" t="s">
        <v>14</v>
      </c>
      <c r="E179" s="2">
        <v>17</v>
      </c>
      <c r="F179" s="2" t="s">
        <v>15</v>
      </c>
      <c r="G179" s="2">
        <v>94.5</v>
      </c>
      <c r="H179" s="2">
        <f t="shared" si="12"/>
        <v>30.080284244368219</v>
      </c>
      <c r="I179" s="2">
        <v>23.95</v>
      </c>
      <c r="J179" s="2">
        <v>20</v>
      </c>
      <c r="K179" s="11">
        <v>29.5</v>
      </c>
      <c r="L179" s="4">
        <v>525296.25254957401</v>
      </c>
      <c r="M179" s="4">
        <v>7128064.0723328097</v>
      </c>
      <c r="N179" s="5">
        <f t="shared" si="13"/>
        <v>9.3901416424218258</v>
      </c>
      <c r="O179" s="5">
        <f t="shared" si="14"/>
        <v>6.9252294612860968E-3</v>
      </c>
      <c r="P179" s="5">
        <f t="shared" si="16"/>
        <v>1.9785267172997428E-2</v>
      </c>
    </row>
    <row r="180" spans="1:18" s="16" customFormat="1" hidden="1" x14ac:dyDescent="0.3">
      <c r="A180" s="12" t="s">
        <v>13</v>
      </c>
      <c r="B180" s="12" t="s">
        <v>19</v>
      </c>
      <c r="C180" s="13">
        <v>44195</v>
      </c>
      <c r="D180" s="12" t="s">
        <v>14</v>
      </c>
      <c r="E180" s="12">
        <v>17</v>
      </c>
      <c r="F180" s="12" t="s">
        <v>15</v>
      </c>
      <c r="G180" s="12">
        <v>94.5</v>
      </c>
      <c r="H180" s="12">
        <f t="shared" si="12"/>
        <v>30.080284244368219</v>
      </c>
      <c r="I180" s="12">
        <v>23.95</v>
      </c>
      <c r="J180" s="12">
        <v>22</v>
      </c>
      <c r="K180" s="14">
        <v>17</v>
      </c>
      <c r="L180" s="15">
        <v>525296.25254957401</v>
      </c>
      <c r="M180" s="15">
        <v>7128064.0723328097</v>
      </c>
      <c r="N180" s="16">
        <f t="shared" si="13"/>
        <v>5.4112680651244416</v>
      </c>
      <c r="O180" s="16">
        <f t="shared" si="14"/>
        <v>2.2997889276778873E-3</v>
      </c>
      <c r="P180" s="16">
        <f>1/3*(I180-J180)*O180</f>
        <v>1.494862802990626E-3</v>
      </c>
      <c r="Q180" s="16">
        <f>SUM(P166:P180)</f>
        <v>0.95706838267664107</v>
      </c>
      <c r="R180" s="16">
        <f>Q180/(I169*O169)</f>
        <v>0.5623202178282759</v>
      </c>
    </row>
    <row r="181" spans="1:18" s="5" customFormat="1" hidden="1" x14ac:dyDescent="0.3">
      <c r="A181" s="2" t="s">
        <v>13</v>
      </c>
      <c r="B181" s="2" t="s">
        <v>20</v>
      </c>
      <c r="C181" s="3">
        <v>44195</v>
      </c>
      <c r="D181" s="2" t="s">
        <v>14</v>
      </c>
      <c r="E181" s="2">
        <v>18</v>
      </c>
      <c r="F181" s="2" t="s">
        <v>15</v>
      </c>
      <c r="G181" s="2">
        <v>94.5</v>
      </c>
      <c r="H181" s="2">
        <f t="shared" si="12"/>
        <v>30.080284244368219</v>
      </c>
      <c r="I181" s="2">
        <v>25.72</v>
      </c>
      <c r="J181" s="2">
        <v>0</v>
      </c>
      <c r="K181" s="11">
        <v>118.3</v>
      </c>
      <c r="L181" s="4">
        <v>522149.98840133002</v>
      </c>
      <c r="M181" s="4">
        <v>7131122.4110966204</v>
      </c>
      <c r="N181" s="5">
        <f t="shared" si="13"/>
        <v>37.65605953554244</v>
      </c>
      <c r="O181" s="5">
        <f t="shared" si="14"/>
        <v>0.11136779607636677</v>
      </c>
      <c r="P181" s="5">
        <f>O181*(J182-J181)</f>
        <v>1.6705169411455015E-2</v>
      </c>
    </row>
    <row r="182" spans="1:18" s="5" customFormat="1" hidden="1" x14ac:dyDescent="0.3">
      <c r="A182" s="2" t="s">
        <v>13</v>
      </c>
      <c r="B182" s="2" t="s">
        <v>20</v>
      </c>
      <c r="C182" s="3">
        <v>44195</v>
      </c>
      <c r="D182" s="2" t="s">
        <v>14</v>
      </c>
      <c r="E182" s="2">
        <v>18</v>
      </c>
      <c r="F182" s="2" t="s">
        <v>15</v>
      </c>
      <c r="G182" s="2">
        <v>94.5</v>
      </c>
      <c r="H182" s="2">
        <f t="shared" si="12"/>
        <v>30.080284244368219</v>
      </c>
      <c r="I182" s="2">
        <v>25.72</v>
      </c>
      <c r="J182" s="2">
        <v>0.15</v>
      </c>
      <c r="K182" s="11">
        <v>118.3</v>
      </c>
      <c r="L182" s="4">
        <v>522149.98840133002</v>
      </c>
      <c r="M182" s="4">
        <v>7131122.4110966204</v>
      </c>
      <c r="N182" s="5">
        <f t="shared" si="13"/>
        <v>37.65605953554244</v>
      </c>
      <c r="O182" s="5">
        <f t="shared" si="14"/>
        <v>0.11136779607636677</v>
      </c>
      <c r="P182" s="5">
        <f t="shared" ref="P182:P195" si="17">((O182+O181)/2)*(J183-J182)</f>
        <v>6.1252287842001714E-2</v>
      </c>
    </row>
    <row r="183" spans="1:18" s="5" customFormat="1" hidden="1" x14ac:dyDescent="0.3">
      <c r="A183" s="2" t="s">
        <v>13</v>
      </c>
      <c r="B183" s="2" t="s">
        <v>20</v>
      </c>
      <c r="C183" s="3">
        <v>44195</v>
      </c>
      <c r="D183" s="2" t="s">
        <v>14</v>
      </c>
      <c r="E183" s="2">
        <v>18</v>
      </c>
      <c r="F183" s="2" t="s">
        <v>15</v>
      </c>
      <c r="G183" s="2">
        <v>94.5</v>
      </c>
      <c r="H183" s="2">
        <f t="shared" si="12"/>
        <v>30.080284244368219</v>
      </c>
      <c r="I183" s="2">
        <v>25.72</v>
      </c>
      <c r="J183" s="2">
        <v>0.7</v>
      </c>
      <c r="K183" s="11">
        <v>103.5</v>
      </c>
      <c r="L183" s="4">
        <v>522149.98840133002</v>
      </c>
      <c r="M183" s="4">
        <v>7131122.4110966204</v>
      </c>
      <c r="N183" s="5">
        <f t="shared" si="13"/>
        <v>32.945073220022337</v>
      </c>
      <c r="O183" s="5">
        <f t="shared" si="14"/>
        <v>8.5245376956807797E-2</v>
      </c>
      <c r="P183" s="5">
        <f t="shared" si="17"/>
        <v>5.898395190995237E-2</v>
      </c>
    </row>
    <row r="184" spans="1:18" s="5" customFormat="1" hidden="1" x14ac:dyDescent="0.3">
      <c r="A184" s="2" t="s">
        <v>13</v>
      </c>
      <c r="B184" s="2" t="s">
        <v>20</v>
      </c>
      <c r="C184" s="3">
        <v>44195</v>
      </c>
      <c r="D184" s="2" t="s">
        <v>14</v>
      </c>
      <c r="E184" s="2">
        <v>18</v>
      </c>
      <c r="F184" s="2" t="s">
        <v>15</v>
      </c>
      <c r="G184" s="2">
        <v>94.5</v>
      </c>
      <c r="H184" s="2">
        <f t="shared" si="12"/>
        <v>30.080284244368219</v>
      </c>
      <c r="I184" s="2">
        <v>25.72</v>
      </c>
      <c r="J184" s="2">
        <v>1.3</v>
      </c>
      <c r="K184" s="11">
        <v>94.5</v>
      </c>
      <c r="L184" s="4">
        <v>522149.98840133002</v>
      </c>
      <c r="M184" s="4">
        <v>7131122.4110966204</v>
      </c>
      <c r="N184" s="5">
        <f t="shared" si="13"/>
        <v>30.080284244368219</v>
      </c>
      <c r="O184" s="5">
        <f t="shared" si="14"/>
        <v>7.106467152731992E-2</v>
      </c>
      <c r="P184" s="5">
        <f t="shared" si="17"/>
        <v>5.4708516969444697E-2</v>
      </c>
    </row>
    <row r="185" spans="1:18" s="5" customFormat="1" hidden="1" x14ac:dyDescent="0.3">
      <c r="A185" s="2" t="s">
        <v>13</v>
      </c>
      <c r="B185" s="2" t="s">
        <v>20</v>
      </c>
      <c r="C185" s="3">
        <v>44195</v>
      </c>
      <c r="D185" s="2" t="s">
        <v>14</v>
      </c>
      <c r="E185" s="2">
        <v>18</v>
      </c>
      <c r="F185" s="2" t="s">
        <v>15</v>
      </c>
      <c r="G185" s="2">
        <v>94.5</v>
      </c>
      <c r="H185" s="2">
        <f t="shared" si="12"/>
        <v>30.080284244368219</v>
      </c>
      <c r="I185" s="2">
        <v>25.72</v>
      </c>
      <c r="J185" s="2">
        <v>2</v>
      </c>
      <c r="K185" s="11">
        <v>93.9</v>
      </c>
      <c r="L185" s="4">
        <v>522149.98840133002</v>
      </c>
      <c r="M185" s="4">
        <v>7131122.4110966204</v>
      </c>
      <c r="N185" s="5">
        <f t="shared" si="13"/>
        <v>29.889298312657946</v>
      </c>
      <c r="O185" s="5">
        <f t="shared" si="14"/>
        <v>7.0165127788964526E-2</v>
      </c>
      <c r="P185" s="5">
        <f t="shared" si="17"/>
        <v>0.14122979931628443</v>
      </c>
    </row>
    <row r="186" spans="1:18" s="5" customFormat="1" hidden="1" x14ac:dyDescent="0.3">
      <c r="A186" s="2" t="s">
        <v>13</v>
      </c>
      <c r="B186" s="2" t="s">
        <v>20</v>
      </c>
      <c r="C186" s="3">
        <v>44195</v>
      </c>
      <c r="D186" s="2" t="s">
        <v>14</v>
      </c>
      <c r="E186" s="2">
        <v>18</v>
      </c>
      <c r="F186" s="2" t="s">
        <v>15</v>
      </c>
      <c r="G186" s="2">
        <v>94.5</v>
      </c>
      <c r="H186" s="2">
        <f t="shared" si="12"/>
        <v>30.080284244368219</v>
      </c>
      <c r="I186" s="2">
        <v>25.72</v>
      </c>
      <c r="J186" s="2">
        <v>4</v>
      </c>
      <c r="K186" s="11">
        <v>86</v>
      </c>
      <c r="L186" s="4">
        <v>522149.98840133002</v>
      </c>
      <c r="M186" s="4">
        <v>7131122.4110966204</v>
      </c>
      <c r="N186" s="5">
        <f t="shared" si="13"/>
        <v>27.374650211805999</v>
      </c>
      <c r="O186" s="5">
        <f t="shared" si="14"/>
        <v>5.8855497955382897E-2</v>
      </c>
      <c r="P186" s="5">
        <f t="shared" si="17"/>
        <v>0.12902062574434742</v>
      </c>
    </row>
    <row r="187" spans="1:18" s="5" customFormat="1" hidden="1" x14ac:dyDescent="0.3">
      <c r="A187" s="2" t="s">
        <v>13</v>
      </c>
      <c r="B187" s="2" t="s">
        <v>20</v>
      </c>
      <c r="C187" s="3">
        <v>44195</v>
      </c>
      <c r="D187" s="2" t="s">
        <v>14</v>
      </c>
      <c r="E187" s="2">
        <v>18</v>
      </c>
      <c r="F187" s="2" t="s">
        <v>15</v>
      </c>
      <c r="G187" s="2">
        <v>94.5</v>
      </c>
      <c r="H187" s="2">
        <f t="shared" si="12"/>
        <v>30.080284244368219</v>
      </c>
      <c r="I187" s="2">
        <v>25.72</v>
      </c>
      <c r="J187" s="2">
        <v>6</v>
      </c>
      <c r="K187" s="11">
        <v>80.8</v>
      </c>
      <c r="L187" s="4">
        <v>522149.98840133002</v>
      </c>
      <c r="M187" s="4">
        <v>7131122.4110966204</v>
      </c>
      <c r="N187" s="5">
        <f t="shared" si="13"/>
        <v>25.719438803650288</v>
      </c>
      <c r="O187" s="5">
        <f t="shared" si="14"/>
        <v>5.1953266383373581E-2</v>
      </c>
      <c r="P187" s="5">
        <f t="shared" si="17"/>
        <v>0.11080876433875647</v>
      </c>
    </row>
    <row r="188" spans="1:18" s="5" customFormat="1" hidden="1" x14ac:dyDescent="0.3">
      <c r="A188" s="2" t="s">
        <v>13</v>
      </c>
      <c r="B188" s="2" t="s">
        <v>20</v>
      </c>
      <c r="C188" s="3">
        <v>44195</v>
      </c>
      <c r="D188" s="2" t="s">
        <v>14</v>
      </c>
      <c r="E188" s="2">
        <v>18</v>
      </c>
      <c r="F188" s="2" t="s">
        <v>15</v>
      </c>
      <c r="G188" s="2">
        <v>94.5</v>
      </c>
      <c r="H188" s="2">
        <f t="shared" si="12"/>
        <v>30.080284244368219</v>
      </c>
      <c r="I188" s="2">
        <v>25.72</v>
      </c>
      <c r="J188" s="2">
        <v>8</v>
      </c>
      <c r="K188" s="11">
        <v>75.900000000000006</v>
      </c>
      <c r="L188" s="4">
        <v>522149.98840133002</v>
      </c>
      <c r="M188" s="4">
        <v>7131122.4110966204</v>
      </c>
      <c r="N188" s="5">
        <f t="shared" si="13"/>
        <v>24.159720361349716</v>
      </c>
      <c r="O188" s="5">
        <f t="shared" si="14"/>
        <v>4.5843069385661094E-2</v>
      </c>
      <c r="P188" s="5">
        <f t="shared" si="17"/>
        <v>9.7796335769034681E-2</v>
      </c>
    </row>
    <row r="189" spans="1:18" s="5" customFormat="1" hidden="1" x14ac:dyDescent="0.3">
      <c r="A189" s="2" t="s">
        <v>13</v>
      </c>
      <c r="B189" s="2" t="s">
        <v>20</v>
      </c>
      <c r="C189" s="3">
        <v>44195</v>
      </c>
      <c r="D189" s="2" t="s">
        <v>14</v>
      </c>
      <c r="E189" s="2">
        <v>18</v>
      </c>
      <c r="F189" s="2" t="s">
        <v>15</v>
      </c>
      <c r="G189" s="2">
        <v>94.5</v>
      </c>
      <c r="H189" s="2">
        <f t="shared" si="12"/>
        <v>30.080284244368219</v>
      </c>
      <c r="I189" s="2">
        <v>25.72</v>
      </c>
      <c r="J189" s="2">
        <v>10</v>
      </c>
      <c r="K189" s="11">
        <v>72.7</v>
      </c>
      <c r="L189" s="4">
        <v>522149.98840133002</v>
      </c>
      <c r="M189" s="4">
        <v>7131122.4110966204</v>
      </c>
      <c r="N189" s="5">
        <f t="shared" si="13"/>
        <v>23.141128725561583</v>
      </c>
      <c r="O189" s="5">
        <f t="shared" si="14"/>
        <v>4.2059001458708181E-2</v>
      </c>
      <c r="P189" s="5">
        <f t="shared" si="17"/>
        <v>8.7902070844369268E-2</v>
      </c>
    </row>
    <row r="190" spans="1:18" s="5" customFormat="1" hidden="1" x14ac:dyDescent="0.3">
      <c r="A190" s="2" t="s">
        <v>13</v>
      </c>
      <c r="B190" s="2" t="s">
        <v>20</v>
      </c>
      <c r="C190" s="3">
        <v>44195</v>
      </c>
      <c r="D190" s="2" t="s">
        <v>14</v>
      </c>
      <c r="E190" s="2">
        <v>18</v>
      </c>
      <c r="F190" s="2" t="s">
        <v>15</v>
      </c>
      <c r="G190" s="2">
        <v>94.5</v>
      </c>
      <c r="H190" s="2">
        <f t="shared" si="12"/>
        <v>30.080284244368219</v>
      </c>
      <c r="I190" s="2">
        <v>25.72</v>
      </c>
      <c r="J190" s="2">
        <v>12</v>
      </c>
      <c r="K190" s="11">
        <v>67.599999999999994</v>
      </c>
      <c r="L190" s="4">
        <v>522149.98840133002</v>
      </c>
      <c r="M190" s="4">
        <v>7131122.4110966204</v>
      </c>
      <c r="N190" s="5">
        <f t="shared" si="13"/>
        <v>21.517748306024249</v>
      </c>
      <c r="O190" s="5">
        <f t="shared" si="14"/>
        <v>3.6364994637180979E-2</v>
      </c>
      <c r="P190" s="5">
        <f t="shared" si="17"/>
        <v>7.8423996095889154E-2</v>
      </c>
    </row>
    <row r="191" spans="1:18" s="5" customFormat="1" hidden="1" x14ac:dyDescent="0.3">
      <c r="A191" s="2" t="s">
        <v>13</v>
      </c>
      <c r="B191" s="2" t="s">
        <v>20</v>
      </c>
      <c r="C191" s="3">
        <v>44195</v>
      </c>
      <c r="D191" s="2" t="s">
        <v>14</v>
      </c>
      <c r="E191" s="2">
        <v>18</v>
      </c>
      <c r="F191" s="2" t="s">
        <v>15</v>
      </c>
      <c r="G191" s="2">
        <v>94.5</v>
      </c>
      <c r="H191" s="2">
        <f t="shared" si="12"/>
        <v>30.080284244368219</v>
      </c>
      <c r="I191" s="2">
        <v>25.72</v>
      </c>
      <c r="J191" s="2">
        <v>14</v>
      </c>
      <c r="K191" s="11">
        <v>61.5</v>
      </c>
      <c r="L191" s="4">
        <v>522149.98840133002</v>
      </c>
      <c r="M191" s="4">
        <v>7131122.4110966204</v>
      </c>
      <c r="N191" s="5">
        <f t="shared" si="13"/>
        <v>19.576058000303128</v>
      </c>
      <c r="O191" s="5">
        <f t="shared" si="14"/>
        <v>3.0098189175466059E-2</v>
      </c>
      <c r="P191" s="5">
        <f t="shared" si="17"/>
        <v>6.6463183812647042E-2</v>
      </c>
    </row>
    <row r="192" spans="1:18" s="5" customFormat="1" hidden="1" x14ac:dyDescent="0.3">
      <c r="A192" s="2" t="s">
        <v>13</v>
      </c>
      <c r="B192" s="2" t="s">
        <v>20</v>
      </c>
      <c r="C192" s="3">
        <v>44195</v>
      </c>
      <c r="D192" s="2" t="s">
        <v>14</v>
      </c>
      <c r="E192" s="2">
        <v>18</v>
      </c>
      <c r="F192" s="2" t="s">
        <v>15</v>
      </c>
      <c r="G192" s="2">
        <v>94.5</v>
      </c>
      <c r="H192" s="2">
        <f t="shared" si="12"/>
        <v>30.080284244368219</v>
      </c>
      <c r="I192" s="2">
        <v>25.72</v>
      </c>
      <c r="J192" s="2">
        <v>16</v>
      </c>
      <c r="K192" s="11">
        <v>53.3</v>
      </c>
      <c r="L192" s="4">
        <v>522149.98840133002</v>
      </c>
      <c r="M192" s="4">
        <v>7131122.4110966204</v>
      </c>
      <c r="N192" s="5">
        <f t="shared" si="13"/>
        <v>16.965916933596041</v>
      </c>
      <c r="O192" s="5">
        <f t="shared" si="14"/>
        <v>2.2607084314016722E-2</v>
      </c>
      <c r="P192" s="5">
        <f t="shared" si="17"/>
        <v>5.2705273489482785E-2</v>
      </c>
    </row>
    <row r="193" spans="1:18" s="5" customFormat="1" hidden="1" x14ac:dyDescent="0.3">
      <c r="A193" s="2" t="s">
        <v>13</v>
      </c>
      <c r="B193" s="2" t="s">
        <v>20</v>
      </c>
      <c r="C193" s="3">
        <v>44195</v>
      </c>
      <c r="D193" s="2" t="s">
        <v>14</v>
      </c>
      <c r="E193" s="2">
        <v>18</v>
      </c>
      <c r="F193" s="2" t="s">
        <v>15</v>
      </c>
      <c r="G193" s="2">
        <v>94.5</v>
      </c>
      <c r="H193" s="2">
        <f t="shared" si="12"/>
        <v>30.080284244368219</v>
      </c>
      <c r="I193" s="2">
        <v>25.72</v>
      </c>
      <c r="J193" s="2">
        <v>18</v>
      </c>
      <c r="K193" s="11">
        <v>46.5</v>
      </c>
      <c r="L193" s="4">
        <v>522149.98840133002</v>
      </c>
      <c r="M193" s="4">
        <v>7131122.4110966204</v>
      </c>
      <c r="N193" s="5">
        <f t="shared" si="13"/>
        <v>14.801409707546267</v>
      </c>
      <c r="O193" s="5">
        <f t="shared" si="14"/>
        <v>1.7206638785022533E-2</v>
      </c>
      <c r="P193" s="5">
        <f t="shared" si="17"/>
        <v>3.9813723099039258E-2</v>
      </c>
    </row>
    <row r="194" spans="1:18" s="5" customFormat="1" hidden="1" x14ac:dyDescent="0.3">
      <c r="A194" s="2" t="s">
        <v>13</v>
      </c>
      <c r="B194" s="2" t="s">
        <v>20</v>
      </c>
      <c r="C194" s="3">
        <v>44195</v>
      </c>
      <c r="D194" s="2" t="s">
        <v>14</v>
      </c>
      <c r="E194" s="2">
        <v>18</v>
      </c>
      <c r="F194" s="2" t="s">
        <v>15</v>
      </c>
      <c r="G194" s="2">
        <v>94.5</v>
      </c>
      <c r="H194" s="2">
        <f t="shared" ref="H194:H257" si="18">G194/PI()</f>
        <v>30.080284244368219</v>
      </c>
      <c r="I194" s="2">
        <v>25.72</v>
      </c>
      <c r="J194" s="2">
        <v>20</v>
      </c>
      <c r="K194" s="11">
        <v>36.299999999999997</v>
      </c>
      <c r="L194" s="4">
        <v>522149.98840133002</v>
      </c>
      <c r="M194" s="4">
        <v>7131122.4110966204</v>
      </c>
      <c r="N194" s="5">
        <f t="shared" si="13"/>
        <v>11.554648868471601</v>
      </c>
      <c r="O194" s="5">
        <f t="shared" si="14"/>
        <v>1.0485843848137978E-2</v>
      </c>
      <c r="P194" s="5">
        <f t="shared" si="17"/>
        <v>2.7692482633160511E-2</v>
      </c>
    </row>
    <row r="195" spans="1:18" s="5" customFormat="1" hidden="1" x14ac:dyDescent="0.3">
      <c r="A195" s="2" t="s">
        <v>13</v>
      </c>
      <c r="B195" s="2" t="s">
        <v>20</v>
      </c>
      <c r="C195" s="3">
        <v>44195</v>
      </c>
      <c r="D195" s="2" t="s">
        <v>14</v>
      </c>
      <c r="E195" s="2">
        <v>18</v>
      </c>
      <c r="F195" s="2" t="s">
        <v>15</v>
      </c>
      <c r="G195" s="2">
        <v>94.5</v>
      </c>
      <c r="H195" s="2">
        <f t="shared" si="18"/>
        <v>30.080284244368219</v>
      </c>
      <c r="I195" s="2">
        <v>25.72</v>
      </c>
      <c r="J195" s="2">
        <v>22</v>
      </c>
      <c r="K195" s="11">
        <v>26</v>
      </c>
      <c r="L195" s="4">
        <v>522149.98840133002</v>
      </c>
      <c r="M195" s="4">
        <v>7131122.4110966204</v>
      </c>
      <c r="N195" s="5">
        <f t="shared" ref="N195:N258" si="19">K195/PI()</f>
        <v>8.2760570407785572</v>
      </c>
      <c r="O195" s="5">
        <f t="shared" ref="O195:O258" si="20">PI()*N195^2/40000</f>
        <v>5.3794370765060618E-3</v>
      </c>
      <c r="P195" s="5">
        <f t="shared" si="17"/>
        <v>1.5865280924644041E-2</v>
      </c>
    </row>
    <row r="196" spans="1:18" s="16" customFormat="1" hidden="1" x14ac:dyDescent="0.3">
      <c r="A196" s="12" t="s">
        <v>13</v>
      </c>
      <c r="B196" s="12" t="s">
        <v>20</v>
      </c>
      <c r="C196" s="13">
        <v>44195</v>
      </c>
      <c r="D196" s="12" t="s">
        <v>14</v>
      </c>
      <c r="E196" s="12">
        <v>18</v>
      </c>
      <c r="F196" s="12" t="s">
        <v>15</v>
      </c>
      <c r="G196" s="12">
        <v>94.5</v>
      </c>
      <c r="H196" s="12">
        <f t="shared" si="18"/>
        <v>30.080284244368219</v>
      </c>
      <c r="I196" s="12">
        <v>25.72</v>
      </c>
      <c r="J196" s="12">
        <v>24</v>
      </c>
      <c r="K196" s="14">
        <v>13.5</v>
      </c>
      <c r="L196" s="15">
        <v>522149.98840133002</v>
      </c>
      <c r="M196" s="15">
        <v>7131122.4110966204</v>
      </c>
      <c r="N196" s="16">
        <f t="shared" si="19"/>
        <v>4.2971834634811739</v>
      </c>
      <c r="O196" s="16">
        <f t="shared" si="20"/>
        <v>1.450299418924896E-3</v>
      </c>
      <c r="P196" s="16">
        <f>1/3*(I196-J196)*O196</f>
        <v>8.3150500018360645E-4</v>
      </c>
      <c r="Q196" s="16">
        <f>SUM(P181:P196)</f>
        <v>1.0402029672006925</v>
      </c>
      <c r="R196" s="16">
        <f>Q196/(I184*O184)</f>
        <v>0.56910627085156207</v>
      </c>
    </row>
    <row r="197" spans="1:18" s="5" customFormat="1" hidden="1" x14ac:dyDescent="0.3">
      <c r="A197" s="2" t="s">
        <v>13</v>
      </c>
      <c r="B197" s="2" t="s">
        <v>20</v>
      </c>
      <c r="C197" s="3">
        <v>44195</v>
      </c>
      <c r="D197" s="2" t="s">
        <v>14</v>
      </c>
      <c r="E197" s="2">
        <v>19</v>
      </c>
      <c r="F197" s="2" t="s">
        <v>15</v>
      </c>
      <c r="G197" s="2">
        <v>95.5</v>
      </c>
      <c r="H197" s="2">
        <f t="shared" si="18"/>
        <v>30.398594130552009</v>
      </c>
      <c r="I197" s="2">
        <v>26.49</v>
      </c>
      <c r="J197" s="2">
        <v>0</v>
      </c>
      <c r="K197" s="11">
        <v>113.4</v>
      </c>
      <c r="L197" s="4">
        <v>522155.049142381</v>
      </c>
      <c r="M197" s="4">
        <v>7131118.93627558</v>
      </c>
      <c r="N197" s="5">
        <f t="shared" si="19"/>
        <v>36.096341093241868</v>
      </c>
      <c r="O197" s="5">
        <f t="shared" si="20"/>
        <v>0.1023331269993407</v>
      </c>
      <c r="P197" s="5">
        <f>O197*(J198-J197)</f>
        <v>1.5349969049901106E-2</v>
      </c>
    </row>
    <row r="198" spans="1:18" s="5" customFormat="1" hidden="1" x14ac:dyDescent="0.3">
      <c r="A198" s="2" t="s">
        <v>13</v>
      </c>
      <c r="B198" s="2" t="s">
        <v>20</v>
      </c>
      <c r="C198" s="3">
        <v>44195</v>
      </c>
      <c r="D198" s="2" t="s">
        <v>14</v>
      </c>
      <c r="E198" s="2">
        <v>19</v>
      </c>
      <c r="F198" s="2" t="s">
        <v>15</v>
      </c>
      <c r="G198" s="2">
        <v>95.5</v>
      </c>
      <c r="H198" s="2">
        <f t="shared" si="18"/>
        <v>30.398594130552009</v>
      </c>
      <c r="I198" s="2">
        <v>26.49</v>
      </c>
      <c r="J198" s="2">
        <v>0.15</v>
      </c>
      <c r="K198" s="11">
        <v>113.4</v>
      </c>
      <c r="L198" s="4">
        <v>522155.049142381</v>
      </c>
      <c r="M198" s="4">
        <v>7131118.93627558</v>
      </c>
      <c r="N198" s="5">
        <f t="shared" si="19"/>
        <v>36.096341093241868</v>
      </c>
      <c r="O198" s="5">
        <f t="shared" si="20"/>
        <v>0.1023331269993407</v>
      </c>
      <c r="P198" s="5">
        <f t="shared" ref="P198:P212" si="21">((O198+O197)/2)*(J199-J198)</f>
        <v>5.6283219849637384E-2</v>
      </c>
    </row>
    <row r="199" spans="1:18" s="5" customFormat="1" hidden="1" x14ac:dyDescent="0.3">
      <c r="A199" s="2" t="s">
        <v>13</v>
      </c>
      <c r="B199" s="2" t="s">
        <v>20</v>
      </c>
      <c r="C199" s="3">
        <v>44195</v>
      </c>
      <c r="D199" s="2" t="s">
        <v>14</v>
      </c>
      <c r="E199" s="2">
        <v>19</v>
      </c>
      <c r="F199" s="2" t="s">
        <v>15</v>
      </c>
      <c r="G199" s="2">
        <v>95.5</v>
      </c>
      <c r="H199" s="2">
        <f t="shared" si="18"/>
        <v>30.398594130552009</v>
      </c>
      <c r="I199" s="2">
        <v>26.49</v>
      </c>
      <c r="J199" s="2">
        <v>0.7</v>
      </c>
      <c r="K199" s="11">
        <v>103.4</v>
      </c>
      <c r="L199" s="4">
        <v>522155.049142381</v>
      </c>
      <c r="M199" s="4">
        <v>7131118.93627558</v>
      </c>
      <c r="N199" s="5">
        <f t="shared" si="19"/>
        <v>32.913242231403956</v>
      </c>
      <c r="O199" s="5">
        <f t="shared" si="20"/>
        <v>8.5080731168179227E-2</v>
      </c>
      <c r="P199" s="5">
        <f t="shared" si="21"/>
        <v>5.6224157450255989E-2</v>
      </c>
    </row>
    <row r="200" spans="1:18" s="5" customFormat="1" hidden="1" x14ac:dyDescent="0.3">
      <c r="A200" s="2" t="s">
        <v>13</v>
      </c>
      <c r="B200" s="2" t="s">
        <v>20</v>
      </c>
      <c r="C200" s="3">
        <v>44195</v>
      </c>
      <c r="D200" s="2" t="s">
        <v>14</v>
      </c>
      <c r="E200" s="2">
        <v>19</v>
      </c>
      <c r="F200" s="2" t="s">
        <v>15</v>
      </c>
      <c r="G200" s="2">
        <v>95.5</v>
      </c>
      <c r="H200" s="2">
        <f t="shared" si="18"/>
        <v>30.398594130552009</v>
      </c>
      <c r="I200" s="2">
        <v>26.49</v>
      </c>
      <c r="J200" s="2">
        <v>1.3</v>
      </c>
      <c r="K200" s="11">
        <v>95.5</v>
      </c>
      <c r="L200" s="4">
        <v>522155.049142381</v>
      </c>
      <c r="M200" s="4">
        <v>7131118.93627558</v>
      </c>
      <c r="N200" s="5">
        <f t="shared" si="19"/>
        <v>30.398594130552009</v>
      </c>
      <c r="O200" s="5">
        <f t="shared" si="20"/>
        <v>7.2576643486692918E-2</v>
      </c>
      <c r="P200" s="5">
        <f t="shared" si="21"/>
        <v>5.518008112920525E-2</v>
      </c>
    </row>
    <row r="201" spans="1:18" s="5" customFormat="1" hidden="1" x14ac:dyDescent="0.3">
      <c r="A201" s="2" t="s">
        <v>13</v>
      </c>
      <c r="B201" s="2" t="s">
        <v>20</v>
      </c>
      <c r="C201" s="3">
        <v>44195</v>
      </c>
      <c r="D201" s="2" t="s">
        <v>14</v>
      </c>
      <c r="E201" s="2">
        <v>19</v>
      </c>
      <c r="F201" s="2" t="s">
        <v>15</v>
      </c>
      <c r="G201" s="2">
        <v>95.5</v>
      </c>
      <c r="H201" s="2">
        <f t="shared" si="18"/>
        <v>30.398594130552009</v>
      </c>
      <c r="I201" s="2">
        <v>26.49</v>
      </c>
      <c r="J201" s="2">
        <v>2</v>
      </c>
      <c r="K201" s="11">
        <v>93.5</v>
      </c>
      <c r="L201" s="4">
        <v>522155.049142381</v>
      </c>
      <c r="M201" s="4">
        <v>7131118.93627558</v>
      </c>
      <c r="N201" s="5">
        <f t="shared" si="19"/>
        <v>29.761974358184428</v>
      </c>
      <c r="O201" s="5">
        <f t="shared" si="20"/>
        <v>6.9568615062256089E-2</v>
      </c>
      <c r="P201" s="5">
        <f t="shared" si="21"/>
        <v>0.14214525854894899</v>
      </c>
    </row>
    <row r="202" spans="1:18" s="5" customFormat="1" hidden="1" x14ac:dyDescent="0.3">
      <c r="A202" s="2" t="s">
        <v>13</v>
      </c>
      <c r="B202" s="2" t="s">
        <v>20</v>
      </c>
      <c r="C202" s="3">
        <v>44195</v>
      </c>
      <c r="D202" s="2" t="s">
        <v>14</v>
      </c>
      <c r="E202" s="2">
        <v>19</v>
      </c>
      <c r="F202" s="2" t="s">
        <v>15</v>
      </c>
      <c r="G202" s="2">
        <v>95.5</v>
      </c>
      <c r="H202" s="2">
        <f t="shared" si="18"/>
        <v>30.398594130552009</v>
      </c>
      <c r="I202" s="2">
        <v>26.49</v>
      </c>
      <c r="J202" s="2">
        <v>4</v>
      </c>
      <c r="K202" s="11">
        <v>86</v>
      </c>
      <c r="L202" s="4">
        <v>522155.049142381</v>
      </c>
      <c r="M202" s="4">
        <v>7131118.93627558</v>
      </c>
      <c r="N202" s="5">
        <f t="shared" si="19"/>
        <v>27.374650211805999</v>
      </c>
      <c r="O202" s="5">
        <f t="shared" si="20"/>
        <v>5.8855497955382897E-2</v>
      </c>
      <c r="P202" s="5">
        <f t="shared" si="21"/>
        <v>0.12842411301763898</v>
      </c>
    </row>
    <row r="203" spans="1:18" s="5" customFormat="1" hidden="1" x14ac:dyDescent="0.3">
      <c r="A203" s="2" t="s">
        <v>13</v>
      </c>
      <c r="B203" s="2" t="s">
        <v>20</v>
      </c>
      <c r="C203" s="3">
        <v>44195</v>
      </c>
      <c r="D203" s="2" t="s">
        <v>14</v>
      </c>
      <c r="E203" s="2">
        <v>19</v>
      </c>
      <c r="F203" s="2" t="s">
        <v>15</v>
      </c>
      <c r="G203" s="2">
        <v>95.5</v>
      </c>
      <c r="H203" s="2">
        <f t="shared" si="18"/>
        <v>30.398594130552009</v>
      </c>
      <c r="I203" s="2">
        <v>26.49</v>
      </c>
      <c r="J203" s="2">
        <v>6</v>
      </c>
      <c r="K203" s="11">
        <v>83.3</v>
      </c>
      <c r="L203" s="4">
        <v>522155.049142381</v>
      </c>
      <c r="M203" s="4">
        <v>7131118.93627558</v>
      </c>
      <c r="N203" s="5">
        <f t="shared" si="19"/>
        <v>26.515213519109764</v>
      </c>
      <c r="O203" s="5">
        <f t="shared" si="20"/>
        <v>5.521793215354609E-2</v>
      </c>
      <c r="P203" s="5">
        <f t="shared" si="21"/>
        <v>0.11407343010892898</v>
      </c>
    </row>
    <row r="204" spans="1:18" s="5" customFormat="1" hidden="1" x14ac:dyDescent="0.3">
      <c r="A204" s="2" t="s">
        <v>13</v>
      </c>
      <c r="B204" s="2" t="s">
        <v>20</v>
      </c>
      <c r="C204" s="3">
        <v>44195</v>
      </c>
      <c r="D204" s="2" t="s">
        <v>14</v>
      </c>
      <c r="E204" s="2">
        <v>19</v>
      </c>
      <c r="F204" s="2" t="s">
        <v>15</v>
      </c>
      <c r="G204" s="2">
        <v>95.5</v>
      </c>
      <c r="H204" s="2">
        <f t="shared" si="18"/>
        <v>30.398594130552009</v>
      </c>
      <c r="I204" s="2">
        <v>26.49</v>
      </c>
      <c r="J204" s="2">
        <v>8</v>
      </c>
      <c r="K204" s="11">
        <v>76.5</v>
      </c>
      <c r="L204" s="4">
        <v>522155.049142381</v>
      </c>
      <c r="M204" s="4">
        <v>7131118.93627558</v>
      </c>
      <c r="N204" s="5">
        <f t="shared" si="19"/>
        <v>24.350706293059986</v>
      </c>
      <c r="O204" s="5">
        <f t="shared" si="20"/>
        <v>4.6570725785477218E-2</v>
      </c>
      <c r="P204" s="5">
        <f t="shared" si="21"/>
        <v>0.10178865793902331</v>
      </c>
    </row>
    <row r="205" spans="1:18" s="5" customFormat="1" hidden="1" x14ac:dyDescent="0.3">
      <c r="A205" s="2" t="s">
        <v>13</v>
      </c>
      <c r="B205" s="2" t="s">
        <v>20</v>
      </c>
      <c r="C205" s="3">
        <v>44195</v>
      </c>
      <c r="D205" s="2" t="s">
        <v>14</v>
      </c>
      <c r="E205" s="2">
        <v>19</v>
      </c>
      <c r="F205" s="2" t="s">
        <v>15</v>
      </c>
      <c r="G205" s="2">
        <v>95.5</v>
      </c>
      <c r="H205" s="2">
        <f t="shared" si="18"/>
        <v>30.398594130552009</v>
      </c>
      <c r="I205" s="2">
        <v>26.49</v>
      </c>
      <c r="J205" s="2">
        <v>10</v>
      </c>
      <c r="K205" s="11">
        <v>73</v>
      </c>
      <c r="L205" s="4">
        <v>522155.049142381</v>
      </c>
      <c r="M205" s="4">
        <v>7131118.93627558</v>
      </c>
      <c r="N205" s="5">
        <f t="shared" si="19"/>
        <v>23.236621691416719</v>
      </c>
      <c r="O205" s="5">
        <f t="shared" si="20"/>
        <v>4.2406834586835508E-2</v>
      </c>
      <c r="P205" s="5">
        <f t="shared" si="21"/>
        <v>8.897756037231272E-2</v>
      </c>
    </row>
    <row r="206" spans="1:18" s="5" customFormat="1" hidden="1" x14ac:dyDescent="0.3">
      <c r="A206" s="2" t="s">
        <v>13</v>
      </c>
      <c r="B206" s="2" t="s">
        <v>20</v>
      </c>
      <c r="C206" s="3">
        <v>44195</v>
      </c>
      <c r="D206" s="2" t="s">
        <v>14</v>
      </c>
      <c r="E206" s="2">
        <v>19</v>
      </c>
      <c r="F206" s="2" t="s">
        <v>15</v>
      </c>
      <c r="G206" s="2">
        <v>95.5</v>
      </c>
      <c r="H206" s="2">
        <f t="shared" si="18"/>
        <v>30.398594130552009</v>
      </c>
      <c r="I206" s="2">
        <v>26.49</v>
      </c>
      <c r="J206" s="2">
        <v>12</v>
      </c>
      <c r="K206" s="11">
        <v>69.5</v>
      </c>
      <c r="L206" s="4">
        <v>522155.049142381</v>
      </c>
      <c r="M206" s="4">
        <v>7131118.93627558</v>
      </c>
      <c r="N206" s="5">
        <f t="shared" si="19"/>
        <v>22.122537089773452</v>
      </c>
      <c r="O206" s="5">
        <f t="shared" si="20"/>
        <v>3.843790819348137E-2</v>
      </c>
      <c r="P206" s="5">
        <f t="shared" si="21"/>
        <v>8.0844742780316878E-2</v>
      </c>
    </row>
    <row r="207" spans="1:18" s="5" customFormat="1" hidden="1" x14ac:dyDescent="0.3">
      <c r="A207" s="2" t="s">
        <v>13</v>
      </c>
      <c r="B207" s="2" t="s">
        <v>20</v>
      </c>
      <c r="C207" s="3">
        <v>44195</v>
      </c>
      <c r="D207" s="2" t="s">
        <v>14</v>
      </c>
      <c r="E207" s="2">
        <v>19</v>
      </c>
      <c r="F207" s="2" t="s">
        <v>15</v>
      </c>
      <c r="G207" s="2">
        <v>95.5</v>
      </c>
      <c r="H207" s="2">
        <f t="shared" si="18"/>
        <v>30.398594130552009</v>
      </c>
      <c r="I207" s="2">
        <v>26.49</v>
      </c>
      <c r="J207" s="2">
        <v>14</v>
      </c>
      <c r="K207" s="11">
        <v>63.2</v>
      </c>
      <c r="L207" s="4">
        <v>522155.049142381</v>
      </c>
      <c r="M207" s="4">
        <v>7131118.93627558</v>
      </c>
      <c r="N207" s="5">
        <f t="shared" si="19"/>
        <v>20.117184806815573</v>
      </c>
      <c r="O207" s="5">
        <f t="shared" si="20"/>
        <v>3.1785151994768605E-2</v>
      </c>
      <c r="P207" s="5">
        <f t="shared" si="21"/>
        <v>7.0223060188249975E-2</v>
      </c>
    </row>
    <row r="208" spans="1:18" s="5" customFormat="1" hidden="1" x14ac:dyDescent="0.3">
      <c r="A208" s="2" t="s">
        <v>13</v>
      </c>
      <c r="B208" s="2" t="s">
        <v>20</v>
      </c>
      <c r="C208" s="3">
        <v>44195</v>
      </c>
      <c r="D208" s="2" t="s">
        <v>14</v>
      </c>
      <c r="E208" s="2">
        <v>19</v>
      </c>
      <c r="F208" s="2" t="s">
        <v>15</v>
      </c>
      <c r="G208" s="2">
        <v>95.5</v>
      </c>
      <c r="H208" s="2">
        <f t="shared" si="18"/>
        <v>30.398594130552009</v>
      </c>
      <c r="I208" s="2">
        <v>26.49</v>
      </c>
      <c r="J208" s="2">
        <v>16</v>
      </c>
      <c r="K208" s="11">
        <v>57</v>
      </c>
      <c r="L208" s="4">
        <v>522155.049142381</v>
      </c>
      <c r="M208" s="4">
        <v>7131118.93627558</v>
      </c>
      <c r="N208" s="5">
        <f t="shared" si="19"/>
        <v>18.143663512476071</v>
      </c>
      <c r="O208" s="5">
        <f t="shared" si="20"/>
        <v>2.5854720505278404E-2</v>
      </c>
      <c r="P208" s="5">
        <f t="shared" si="21"/>
        <v>5.7639872500047012E-2</v>
      </c>
    </row>
    <row r="209" spans="1:18" s="5" customFormat="1" hidden="1" x14ac:dyDescent="0.3">
      <c r="A209" s="2" t="s">
        <v>13</v>
      </c>
      <c r="B209" s="2" t="s">
        <v>20</v>
      </c>
      <c r="C209" s="3">
        <v>44195</v>
      </c>
      <c r="D209" s="2" t="s">
        <v>14</v>
      </c>
      <c r="E209" s="2">
        <v>19</v>
      </c>
      <c r="F209" s="2" t="s">
        <v>15</v>
      </c>
      <c r="G209" s="2">
        <v>95.5</v>
      </c>
      <c r="H209" s="2">
        <f t="shared" si="18"/>
        <v>30.398594130552009</v>
      </c>
      <c r="I209" s="2">
        <v>26.49</v>
      </c>
      <c r="J209" s="2">
        <v>18</v>
      </c>
      <c r="K209" s="11">
        <v>48.5</v>
      </c>
      <c r="L209" s="4">
        <v>522155.049142381</v>
      </c>
      <c r="M209" s="4">
        <v>7131118.93627558</v>
      </c>
      <c r="N209" s="5">
        <f t="shared" si="19"/>
        <v>15.438029479913848</v>
      </c>
      <c r="O209" s="5">
        <f t="shared" si="20"/>
        <v>1.8718610744395538E-2</v>
      </c>
      <c r="P209" s="5">
        <f t="shared" si="21"/>
        <v>4.4573331249673942E-2</v>
      </c>
    </row>
    <row r="210" spans="1:18" s="5" customFormat="1" hidden="1" x14ac:dyDescent="0.3">
      <c r="A210" s="2" t="s">
        <v>13</v>
      </c>
      <c r="B210" s="2" t="s">
        <v>20</v>
      </c>
      <c r="C210" s="3">
        <v>44195</v>
      </c>
      <c r="D210" s="2" t="s">
        <v>14</v>
      </c>
      <c r="E210" s="2">
        <v>19</v>
      </c>
      <c r="F210" s="2" t="s">
        <v>15</v>
      </c>
      <c r="G210" s="2">
        <v>95.5</v>
      </c>
      <c r="H210" s="2">
        <f t="shared" si="18"/>
        <v>30.398594130552009</v>
      </c>
      <c r="I210" s="2">
        <v>26.49</v>
      </c>
      <c r="J210" s="2">
        <v>20</v>
      </c>
      <c r="K210" s="11">
        <v>42.1</v>
      </c>
      <c r="L210" s="4">
        <v>522155.049142381</v>
      </c>
      <c r="M210" s="4">
        <v>7131118.93627558</v>
      </c>
      <c r="N210" s="5">
        <f t="shared" si="19"/>
        <v>13.400846208337589</v>
      </c>
      <c r="O210" s="5">
        <f t="shared" si="20"/>
        <v>1.4104390634275312E-2</v>
      </c>
      <c r="P210" s="5">
        <f t="shared" si="21"/>
        <v>3.2823001378670849E-2</v>
      </c>
    </row>
    <row r="211" spans="1:18" s="5" customFormat="1" hidden="1" x14ac:dyDescent="0.3">
      <c r="A211" s="2" t="s">
        <v>13</v>
      </c>
      <c r="B211" s="2" t="s">
        <v>20</v>
      </c>
      <c r="C211" s="3">
        <v>44195</v>
      </c>
      <c r="D211" s="2" t="s">
        <v>14</v>
      </c>
      <c r="E211" s="2">
        <v>19</v>
      </c>
      <c r="F211" s="2" t="s">
        <v>15</v>
      </c>
      <c r="G211" s="2">
        <v>95.5</v>
      </c>
      <c r="H211" s="2">
        <f t="shared" si="18"/>
        <v>30.398594130552009</v>
      </c>
      <c r="I211" s="2">
        <v>26.49</v>
      </c>
      <c r="J211" s="2">
        <v>22</v>
      </c>
      <c r="K211" s="11">
        <v>30.2</v>
      </c>
      <c r="L211" s="4">
        <v>522155.049142381</v>
      </c>
      <c r="M211" s="4">
        <v>7131118.93627558</v>
      </c>
      <c r="N211" s="5">
        <f t="shared" si="19"/>
        <v>9.6129585627504781</v>
      </c>
      <c r="O211" s="5">
        <f t="shared" si="20"/>
        <v>7.2577837148766105E-3</v>
      </c>
      <c r="P211" s="5">
        <f t="shared" si="21"/>
        <v>2.1362174349151924E-2</v>
      </c>
    </row>
    <row r="212" spans="1:18" s="5" customFormat="1" hidden="1" x14ac:dyDescent="0.3">
      <c r="A212" s="2" t="s">
        <v>13</v>
      </c>
      <c r="B212" s="2" t="s">
        <v>20</v>
      </c>
      <c r="C212" s="3">
        <v>44195</v>
      </c>
      <c r="D212" s="2" t="s">
        <v>14</v>
      </c>
      <c r="E212" s="2">
        <v>19</v>
      </c>
      <c r="F212" s="2" t="s">
        <v>15</v>
      </c>
      <c r="G212" s="2">
        <v>95.5</v>
      </c>
      <c r="H212" s="2">
        <f t="shared" si="18"/>
        <v>30.398594130552009</v>
      </c>
      <c r="I212" s="2">
        <v>26.49</v>
      </c>
      <c r="J212" s="2">
        <v>24</v>
      </c>
      <c r="K212" s="11">
        <v>18.5</v>
      </c>
      <c r="L212" s="4">
        <v>522155.049142381</v>
      </c>
      <c r="M212" s="4">
        <v>7131118.93627558</v>
      </c>
      <c r="N212" s="5">
        <f t="shared" si="19"/>
        <v>5.8887328944001274</v>
      </c>
      <c r="O212" s="5">
        <f t="shared" si="20"/>
        <v>2.7235389636600586E-3</v>
      </c>
      <c r="P212" s="5">
        <f t="shared" si="21"/>
        <v>9.9813226785366686E-3</v>
      </c>
    </row>
    <row r="213" spans="1:18" s="16" customFormat="1" hidden="1" x14ac:dyDescent="0.3">
      <c r="A213" s="12" t="s">
        <v>13</v>
      </c>
      <c r="B213" s="12" t="s">
        <v>20</v>
      </c>
      <c r="C213" s="13">
        <v>44195</v>
      </c>
      <c r="D213" s="12" t="s">
        <v>14</v>
      </c>
      <c r="E213" s="12">
        <v>19</v>
      </c>
      <c r="F213" s="12" t="s">
        <v>15</v>
      </c>
      <c r="G213" s="12">
        <v>95.5</v>
      </c>
      <c r="H213" s="12">
        <f t="shared" si="18"/>
        <v>30.398594130552009</v>
      </c>
      <c r="I213" s="12">
        <v>26.49</v>
      </c>
      <c r="J213" s="12">
        <v>26</v>
      </c>
      <c r="K213" s="14">
        <v>4.5</v>
      </c>
      <c r="L213" s="15">
        <v>522155.049142381</v>
      </c>
      <c r="M213" s="15">
        <v>7131118.93627558</v>
      </c>
      <c r="N213" s="16">
        <f t="shared" si="19"/>
        <v>1.432394487827058</v>
      </c>
      <c r="O213" s="16">
        <f t="shared" si="20"/>
        <v>1.6114437988054401E-4</v>
      </c>
      <c r="P213" s="16">
        <f>1/3*(I213-J213)*O213</f>
        <v>2.6320248713822102E-5</v>
      </c>
      <c r="Q213" s="16">
        <f>SUM(P197:P213)</f>
        <v>1.0759202728392137</v>
      </c>
      <c r="R213" s="16">
        <f>Q213/(I200*O200)</f>
        <v>0.55963034233399023</v>
      </c>
    </row>
    <row r="214" spans="1:18" s="5" customFormat="1" hidden="1" x14ac:dyDescent="0.3">
      <c r="A214" s="2" t="s">
        <v>13</v>
      </c>
      <c r="B214" s="2" t="s">
        <v>23</v>
      </c>
      <c r="C214" s="3">
        <v>44194</v>
      </c>
      <c r="D214" s="2" t="s">
        <v>14</v>
      </c>
      <c r="E214" s="2">
        <v>2</v>
      </c>
      <c r="F214" s="2" t="s">
        <v>15</v>
      </c>
      <c r="G214" s="2">
        <v>128.5</v>
      </c>
      <c r="H214" s="2">
        <f t="shared" si="18"/>
        <v>40.9028203746171</v>
      </c>
      <c r="I214" s="2">
        <v>32.590000000000003</v>
      </c>
      <c r="J214" s="2">
        <v>0</v>
      </c>
      <c r="K214" s="11">
        <v>161</v>
      </c>
      <c r="L214" s="4">
        <v>524034.02952361602</v>
      </c>
      <c r="M214" s="4">
        <v>7128638.3867692398</v>
      </c>
      <c r="N214" s="5">
        <f t="shared" si="19"/>
        <v>51.247891675590303</v>
      </c>
      <c r="O214" s="5">
        <f t="shared" si="20"/>
        <v>0.20627276399425096</v>
      </c>
      <c r="P214" s="5">
        <f>O214*(J215-J214)</f>
        <v>3.0940914599137642E-2</v>
      </c>
    </row>
    <row r="215" spans="1:18" s="5" customFormat="1" hidden="1" x14ac:dyDescent="0.3">
      <c r="A215" s="2" t="s">
        <v>13</v>
      </c>
      <c r="B215" s="2" t="s">
        <v>23</v>
      </c>
      <c r="C215" s="3">
        <v>44194</v>
      </c>
      <c r="D215" s="2" t="s">
        <v>14</v>
      </c>
      <c r="E215" s="2">
        <v>2</v>
      </c>
      <c r="F215" s="2" t="s">
        <v>15</v>
      </c>
      <c r="G215" s="2">
        <v>128.5</v>
      </c>
      <c r="H215" s="2">
        <f t="shared" si="18"/>
        <v>40.9028203746171</v>
      </c>
      <c r="I215" s="2">
        <v>32.590000000000003</v>
      </c>
      <c r="J215" s="2">
        <v>0.15</v>
      </c>
      <c r="K215" s="11">
        <v>161</v>
      </c>
      <c r="L215" s="4">
        <v>524034.02952361602</v>
      </c>
      <c r="M215" s="4">
        <v>7128638.3867692398</v>
      </c>
      <c r="N215" s="5">
        <f t="shared" si="19"/>
        <v>51.247891675590303</v>
      </c>
      <c r="O215" s="5">
        <f t="shared" si="20"/>
        <v>0.20627276399425096</v>
      </c>
      <c r="P215" s="5">
        <f t="shared" ref="P215:P232" si="22">((O215+O214)/2)*(J216-J215)</f>
        <v>0.11345002019683802</v>
      </c>
    </row>
    <row r="216" spans="1:18" s="5" customFormat="1" hidden="1" x14ac:dyDescent="0.3">
      <c r="A216" s="2" t="s">
        <v>13</v>
      </c>
      <c r="B216" s="2" t="s">
        <v>23</v>
      </c>
      <c r="C216" s="3">
        <v>44194</v>
      </c>
      <c r="D216" s="2" t="s">
        <v>14</v>
      </c>
      <c r="E216" s="2">
        <v>2</v>
      </c>
      <c r="F216" s="2" t="s">
        <v>15</v>
      </c>
      <c r="G216" s="2">
        <v>128.5</v>
      </c>
      <c r="H216" s="2">
        <f t="shared" si="18"/>
        <v>40.9028203746171</v>
      </c>
      <c r="I216" s="2">
        <v>32.590000000000003</v>
      </c>
      <c r="J216" s="2">
        <v>0.7</v>
      </c>
      <c r="K216" s="11">
        <v>136.19999999999999</v>
      </c>
      <c r="L216" s="4">
        <v>524034.02952361602</v>
      </c>
      <c r="M216" s="4">
        <v>7128638.3867692398</v>
      </c>
      <c r="N216" s="5">
        <f t="shared" si="19"/>
        <v>43.353806498232288</v>
      </c>
      <c r="O216" s="5">
        <f t="shared" si="20"/>
        <v>0.14761971112648092</v>
      </c>
      <c r="P216" s="5">
        <f t="shared" si="22"/>
        <v>0.10616774253621958</v>
      </c>
    </row>
    <row r="217" spans="1:18" s="5" customFormat="1" hidden="1" x14ac:dyDescent="0.3">
      <c r="A217" s="2" t="s">
        <v>13</v>
      </c>
      <c r="B217" s="2" t="s">
        <v>23</v>
      </c>
      <c r="C217" s="3">
        <v>44194</v>
      </c>
      <c r="D217" s="2" t="s">
        <v>14</v>
      </c>
      <c r="E217" s="2">
        <v>2</v>
      </c>
      <c r="F217" s="2" t="s">
        <v>15</v>
      </c>
      <c r="G217" s="2">
        <v>128.5</v>
      </c>
      <c r="H217" s="2">
        <f t="shared" si="18"/>
        <v>40.9028203746171</v>
      </c>
      <c r="I217" s="2">
        <v>32.590000000000003</v>
      </c>
      <c r="J217" s="2">
        <v>1.3</v>
      </c>
      <c r="K217" s="11">
        <v>128.5</v>
      </c>
      <c r="L217" s="4">
        <v>524034.02952361602</v>
      </c>
      <c r="M217" s="4">
        <v>7128638.3867692398</v>
      </c>
      <c r="N217" s="5">
        <f t="shared" si="19"/>
        <v>40.9028203746171</v>
      </c>
      <c r="O217" s="5">
        <f t="shared" si="20"/>
        <v>0.13140031045345743</v>
      </c>
      <c r="P217" s="5">
        <f t="shared" si="22"/>
        <v>9.7657007552978403E-2</v>
      </c>
    </row>
    <row r="218" spans="1:18" s="5" customFormat="1" hidden="1" x14ac:dyDescent="0.3">
      <c r="A218" s="2" t="s">
        <v>13</v>
      </c>
      <c r="B218" s="2" t="s">
        <v>23</v>
      </c>
      <c r="C218" s="3">
        <v>44194</v>
      </c>
      <c r="D218" s="2" t="s">
        <v>14</v>
      </c>
      <c r="E218" s="2">
        <v>2</v>
      </c>
      <c r="F218" s="2" t="s">
        <v>15</v>
      </c>
      <c r="G218" s="2">
        <v>128.5</v>
      </c>
      <c r="H218" s="2">
        <f t="shared" si="18"/>
        <v>40.9028203746171</v>
      </c>
      <c r="I218" s="2">
        <v>32.590000000000003</v>
      </c>
      <c r="J218" s="2">
        <v>2</v>
      </c>
      <c r="K218" s="11">
        <v>122.7</v>
      </c>
      <c r="L218" s="4">
        <v>524034.02952361602</v>
      </c>
      <c r="M218" s="4">
        <v>7128638.3867692398</v>
      </c>
      <c r="N218" s="5">
        <f t="shared" si="19"/>
        <v>39.056623034751119</v>
      </c>
      <c r="O218" s="5">
        <f t="shared" si="20"/>
        <v>0.11980619115909907</v>
      </c>
      <c r="P218" s="5">
        <f t="shared" si="22"/>
        <v>0.25120650161255653</v>
      </c>
    </row>
    <row r="219" spans="1:18" s="5" customFormat="1" hidden="1" x14ac:dyDescent="0.3">
      <c r="A219" s="2" t="s">
        <v>13</v>
      </c>
      <c r="B219" s="2" t="s">
        <v>23</v>
      </c>
      <c r="C219" s="3">
        <v>44194</v>
      </c>
      <c r="D219" s="2" t="s">
        <v>14</v>
      </c>
      <c r="E219" s="2">
        <v>2</v>
      </c>
      <c r="F219" s="2" t="s">
        <v>15</v>
      </c>
      <c r="G219" s="2">
        <v>128.5</v>
      </c>
      <c r="H219" s="2">
        <f t="shared" si="18"/>
        <v>40.9028203746171</v>
      </c>
      <c r="I219" s="2">
        <v>32.590000000000003</v>
      </c>
      <c r="J219" s="2">
        <v>4</v>
      </c>
      <c r="K219" s="11">
        <v>115.1</v>
      </c>
      <c r="L219" s="4">
        <v>524034.02952361602</v>
      </c>
      <c r="M219" s="4">
        <v>7128638.3867692398</v>
      </c>
      <c r="N219" s="5">
        <f t="shared" si="19"/>
        <v>36.637467899754306</v>
      </c>
      <c r="O219" s="5">
        <f t="shared" si="20"/>
        <v>0.10542431388154302</v>
      </c>
      <c r="P219" s="5">
        <f t="shared" si="22"/>
        <v>0.2252305050406421</v>
      </c>
    </row>
    <row r="220" spans="1:18" s="5" customFormat="1" hidden="1" x14ac:dyDescent="0.3">
      <c r="A220" s="2" t="s">
        <v>13</v>
      </c>
      <c r="B220" s="2" t="s">
        <v>23</v>
      </c>
      <c r="C220" s="3">
        <v>44194</v>
      </c>
      <c r="D220" s="2" t="s">
        <v>14</v>
      </c>
      <c r="E220" s="2">
        <v>2</v>
      </c>
      <c r="F220" s="2" t="s">
        <v>15</v>
      </c>
      <c r="G220" s="2">
        <v>128.5</v>
      </c>
      <c r="H220" s="2">
        <f t="shared" si="18"/>
        <v>40.9028203746171</v>
      </c>
      <c r="I220" s="2">
        <v>32.590000000000003</v>
      </c>
      <c r="J220" s="2">
        <v>6</v>
      </c>
      <c r="K220" s="11">
        <v>112.5</v>
      </c>
      <c r="L220" s="4">
        <v>524034.02952361602</v>
      </c>
      <c r="M220" s="4">
        <v>7128638.3867692398</v>
      </c>
      <c r="N220" s="5">
        <f t="shared" si="19"/>
        <v>35.809862195676452</v>
      </c>
      <c r="O220" s="5">
        <f t="shared" si="20"/>
        <v>0.10071523742534003</v>
      </c>
      <c r="P220" s="5">
        <f t="shared" si="22"/>
        <v>0.20613955130688305</v>
      </c>
    </row>
    <row r="221" spans="1:18" s="5" customFormat="1" hidden="1" x14ac:dyDescent="0.3">
      <c r="A221" s="2" t="s">
        <v>13</v>
      </c>
      <c r="B221" s="2" t="s">
        <v>23</v>
      </c>
      <c r="C221" s="3">
        <v>44194</v>
      </c>
      <c r="D221" s="2" t="s">
        <v>14</v>
      </c>
      <c r="E221" s="2">
        <v>2</v>
      </c>
      <c r="F221" s="2" t="s">
        <v>15</v>
      </c>
      <c r="G221" s="2">
        <v>128.5</v>
      </c>
      <c r="H221" s="2">
        <f t="shared" si="18"/>
        <v>40.9028203746171</v>
      </c>
      <c r="I221" s="2">
        <v>32.590000000000003</v>
      </c>
      <c r="J221" s="2">
        <v>8</v>
      </c>
      <c r="K221" s="11">
        <v>111.8</v>
      </c>
      <c r="L221" s="4">
        <v>524034.02952361602</v>
      </c>
      <c r="M221" s="4">
        <v>7128638.3867692398</v>
      </c>
      <c r="N221" s="5">
        <f t="shared" si="19"/>
        <v>35.587045275347798</v>
      </c>
      <c r="O221" s="5">
        <f t="shared" si="20"/>
        <v>9.9465791544597101E-2</v>
      </c>
      <c r="P221" s="5">
        <f t="shared" si="22"/>
        <v>0.20018102896993711</v>
      </c>
    </row>
    <row r="222" spans="1:18" s="5" customFormat="1" hidden="1" x14ac:dyDescent="0.3">
      <c r="A222" s="2" t="s">
        <v>13</v>
      </c>
      <c r="B222" s="2" t="s">
        <v>23</v>
      </c>
      <c r="C222" s="3">
        <v>44194</v>
      </c>
      <c r="D222" s="2" t="s">
        <v>14</v>
      </c>
      <c r="E222" s="2">
        <v>2</v>
      </c>
      <c r="F222" s="2" t="s">
        <v>15</v>
      </c>
      <c r="G222" s="2">
        <v>128.5</v>
      </c>
      <c r="H222" s="2">
        <f t="shared" si="18"/>
        <v>40.9028203746171</v>
      </c>
      <c r="I222" s="2">
        <v>32.590000000000003</v>
      </c>
      <c r="J222" s="2">
        <v>10</v>
      </c>
      <c r="K222" s="11">
        <v>107.9</v>
      </c>
      <c r="L222" s="4">
        <v>524034.02952361602</v>
      </c>
      <c r="M222" s="4">
        <v>7128638.3867692398</v>
      </c>
      <c r="N222" s="5">
        <f t="shared" si="19"/>
        <v>34.345636719231017</v>
      </c>
      <c r="O222" s="5">
        <f t="shared" si="20"/>
        <v>9.2647355050125682E-2</v>
      </c>
      <c r="P222" s="5">
        <f t="shared" si="22"/>
        <v>0.19211314659472278</v>
      </c>
    </row>
    <row r="223" spans="1:18" s="5" customFormat="1" hidden="1" x14ac:dyDescent="0.3">
      <c r="A223" s="2" t="s">
        <v>13</v>
      </c>
      <c r="B223" s="2" t="s">
        <v>23</v>
      </c>
      <c r="C223" s="3">
        <v>44194</v>
      </c>
      <c r="D223" s="2" t="s">
        <v>14</v>
      </c>
      <c r="E223" s="2">
        <v>2</v>
      </c>
      <c r="F223" s="2" t="s">
        <v>15</v>
      </c>
      <c r="G223" s="2">
        <v>128.5</v>
      </c>
      <c r="H223" s="2">
        <f t="shared" si="18"/>
        <v>40.9028203746171</v>
      </c>
      <c r="I223" s="2">
        <v>32.590000000000003</v>
      </c>
      <c r="J223" s="2">
        <v>12</v>
      </c>
      <c r="K223" s="11">
        <v>105.9</v>
      </c>
      <c r="L223" s="4">
        <v>524034.02952361602</v>
      </c>
      <c r="M223" s="4">
        <v>7128638.3867692398</v>
      </c>
      <c r="N223" s="5">
        <f t="shared" si="19"/>
        <v>33.709016946863436</v>
      </c>
      <c r="O223" s="5">
        <f t="shared" si="20"/>
        <v>8.9244622366820958E-2</v>
      </c>
      <c r="P223" s="5">
        <f t="shared" si="22"/>
        <v>0.18189197741694663</v>
      </c>
    </row>
    <row r="224" spans="1:18" s="5" customFormat="1" hidden="1" x14ac:dyDescent="0.3">
      <c r="A224" s="2" t="s">
        <v>13</v>
      </c>
      <c r="B224" s="2" t="s">
        <v>23</v>
      </c>
      <c r="C224" s="3">
        <v>44194</v>
      </c>
      <c r="D224" s="2" t="s">
        <v>14</v>
      </c>
      <c r="E224" s="2">
        <v>2</v>
      </c>
      <c r="F224" s="2" t="s">
        <v>15</v>
      </c>
      <c r="G224" s="2">
        <v>128.5</v>
      </c>
      <c r="H224" s="2">
        <f t="shared" si="18"/>
        <v>40.9028203746171</v>
      </c>
      <c r="I224" s="2">
        <v>32.590000000000003</v>
      </c>
      <c r="J224" s="2">
        <v>14</v>
      </c>
      <c r="K224" s="11">
        <v>104.9</v>
      </c>
      <c r="L224" s="4">
        <v>524034.02952361602</v>
      </c>
      <c r="M224" s="4">
        <v>7128638.3867692398</v>
      </c>
      <c r="N224" s="5">
        <f t="shared" si="19"/>
        <v>33.390707060679645</v>
      </c>
      <c r="O224" s="5">
        <f t="shared" si="20"/>
        <v>8.7567129266632376E-2</v>
      </c>
      <c r="P224" s="5">
        <f t="shared" si="22"/>
        <v>0.17681175163345333</v>
      </c>
    </row>
    <row r="225" spans="1:18" s="5" customFormat="1" hidden="1" x14ac:dyDescent="0.3">
      <c r="A225" s="2" t="s">
        <v>13</v>
      </c>
      <c r="B225" s="2" t="s">
        <v>23</v>
      </c>
      <c r="C225" s="3">
        <v>44194</v>
      </c>
      <c r="D225" s="2" t="s">
        <v>14</v>
      </c>
      <c r="E225" s="2">
        <v>2</v>
      </c>
      <c r="F225" s="2" t="s">
        <v>15</v>
      </c>
      <c r="G225" s="2">
        <v>128.5</v>
      </c>
      <c r="H225" s="2">
        <f t="shared" si="18"/>
        <v>40.9028203746171</v>
      </c>
      <c r="I225" s="2">
        <v>32.590000000000003</v>
      </c>
      <c r="J225" s="2">
        <v>16</v>
      </c>
      <c r="K225" s="11">
        <v>103.2</v>
      </c>
      <c r="L225" s="4">
        <v>524034.02952361602</v>
      </c>
      <c r="M225" s="4">
        <v>7128638.3867692398</v>
      </c>
      <c r="N225" s="5">
        <f t="shared" si="19"/>
        <v>32.849580254167201</v>
      </c>
      <c r="O225" s="5">
        <f t="shared" si="20"/>
        <v>8.4751917055751386E-2</v>
      </c>
      <c r="P225" s="5">
        <f t="shared" si="22"/>
        <v>0.17231904632238376</v>
      </c>
    </row>
    <row r="226" spans="1:18" s="5" customFormat="1" hidden="1" x14ac:dyDescent="0.3">
      <c r="A226" s="2" t="s">
        <v>13</v>
      </c>
      <c r="B226" s="2" t="s">
        <v>23</v>
      </c>
      <c r="C226" s="3">
        <v>44194</v>
      </c>
      <c r="D226" s="2" t="s">
        <v>14</v>
      </c>
      <c r="E226" s="2">
        <v>2</v>
      </c>
      <c r="F226" s="2" t="s">
        <v>15</v>
      </c>
      <c r="G226" s="2">
        <v>128.5</v>
      </c>
      <c r="H226" s="2">
        <f t="shared" si="18"/>
        <v>40.9028203746171</v>
      </c>
      <c r="I226" s="2">
        <v>32.590000000000003</v>
      </c>
      <c r="J226" s="2">
        <v>18</v>
      </c>
      <c r="K226" s="11">
        <v>93.5</v>
      </c>
      <c r="L226" s="4">
        <v>524034.02952361602</v>
      </c>
      <c r="M226" s="4">
        <v>7128638.3867692398</v>
      </c>
      <c r="N226" s="5">
        <f t="shared" si="19"/>
        <v>29.761974358184428</v>
      </c>
      <c r="O226" s="5">
        <f t="shared" si="20"/>
        <v>6.9568615062256089E-2</v>
      </c>
      <c r="P226" s="5">
        <f t="shared" si="22"/>
        <v>0.15432053211800748</v>
      </c>
    </row>
    <row r="227" spans="1:18" s="5" customFormat="1" hidden="1" x14ac:dyDescent="0.3">
      <c r="A227" s="2" t="s">
        <v>13</v>
      </c>
      <c r="B227" s="2" t="s">
        <v>23</v>
      </c>
      <c r="C227" s="3">
        <v>44194</v>
      </c>
      <c r="D227" s="2" t="s">
        <v>14</v>
      </c>
      <c r="E227" s="2">
        <v>2</v>
      </c>
      <c r="F227" s="2" t="s">
        <v>15</v>
      </c>
      <c r="G227" s="2">
        <v>128.5</v>
      </c>
      <c r="H227" s="2">
        <f t="shared" si="18"/>
        <v>40.9028203746171</v>
      </c>
      <c r="I227" s="2">
        <v>32.590000000000003</v>
      </c>
      <c r="J227" s="2">
        <v>20</v>
      </c>
      <c r="K227" s="11">
        <v>87.7</v>
      </c>
      <c r="L227" s="4">
        <v>524034.02952361602</v>
      </c>
      <c r="M227" s="4">
        <v>7128638.3867692398</v>
      </c>
      <c r="N227" s="5">
        <f t="shared" si="19"/>
        <v>27.915777018318444</v>
      </c>
      <c r="O227" s="5">
        <f t="shared" si="20"/>
        <v>6.1205341112663188E-2</v>
      </c>
      <c r="P227" s="5">
        <f t="shared" si="22"/>
        <v>0.13077395617491927</v>
      </c>
    </row>
    <row r="228" spans="1:18" s="5" customFormat="1" hidden="1" x14ac:dyDescent="0.3">
      <c r="A228" s="2" t="s">
        <v>13</v>
      </c>
      <c r="B228" s="2" t="s">
        <v>23</v>
      </c>
      <c r="C228" s="3">
        <v>44194</v>
      </c>
      <c r="D228" s="2" t="s">
        <v>14</v>
      </c>
      <c r="E228" s="2">
        <v>2</v>
      </c>
      <c r="F228" s="2" t="s">
        <v>15</v>
      </c>
      <c r="G228" s="2">
        <v>128.5</v>
      </c>
      <c r="H228" s="2">
        <f t="shared" si="18"/>
        <v>40.9028203746171</v>
      </c>
      <c r="I228" s="2">
        <v>32.590000000000003</v>
      </c>
      <c r="J228" s="2">
        <v>22</v>
      </c>
      <c r="K228" s="11">
        <v>87</v>
      </c>
      <c r="L228" s="4">
        <v>524034.02952361602</v>
      </c>
      <c r="M228" s="4">
        <v>7128638.3867692398</v>
      </c>
      <c r="N228" s="5">
        <f t="shared" si="19"/>
        <v>27.69296009798979</v>
      </c>
      <c r="O228" s="5">
        <f t="shared" si="20"/>
        <v>6.0232188213127799E-2</v>
      </c>
      <c r="P228" s="5">
        <f t="shared" si="22"/>
        <v>0.12143752932579099</v>
      </c>
    </row>
    <row r="229" spans="1:18" s="5" customFormat="1" hidden="1" x14ac:dyDescent="0.3">
      <c r="A229" s="2" t="s">
        <v>13</v>
      </c>
      <c r="B229" s="2" t="s">
        <v>23</v>
      </c>
      <c r="C229" s="3">
        <v>44194</v>
      </c>
      <c r="D229" s="2" t="s">
        <v>14</v>
      </c>
      <c r="E229" s="2">
        <v>2</v>
      </c>
      <c r="F229" s="2" t="s">
        <v>15</v>
      </c>
      <c r="G229" s="2">
        <v>128.5</v>
      </c>
      <c r="H229" s="2">
        <f t="shared" si="18"/>
        <v>40.9028203746171</v>
      </c>
      <c r="I229" s="2">
        <v>32.590000000000003</v>
      </c>
      <c r="J229" s="2">
        <v>24</v>
      </c>
      <c r="K229" s="11">
        <v>74.2</v>
      </c>
      <c r="L229" s="4">
        <v>524034.02952361602</v>
      </c>
      <c r="M229" s="4">
        <v>7128638.3867692398</v>
      </c>
      <c r="N229" s="5">
        <f t="shared" si="19"/>
        <v>23.618593554837268</v>
      </c>
      <c r="O229" s="5">
        <f t="shared" si="20"/>
        <v>4.3812491044223127E-2</v>
      </c>
      <c r="P229" s="5">
        <f t="shared" si="22"/>
        <v>0.10404467925735092</v>
      </c>
    </row>
    <row r="230" spans="1:18" s="5" customFormat="1" hidden="1" x14ac:dyDescent="0.3">
      <c r="A230" s="2" t="s">
        <v>13</v>
      </c>
      <c r="B230" s="2" t="s">
        <v>23</v>
      </c>
      <c r="C230" s="3">
        <v>44194</v>
      </c>
      <c r="D230" s="2" t="s">
        <v>14</v>
      </c>
      <c r="E230" s="2">
        <v>2</v>
      </c>
      <c r="F230" s="2" t="s">
        <v>15</v>
      </c>
      <c r="G230" s="2">
        <v>128.5</v>
      </c>
      <c r="H230" s="2">
        <f t="shared" si="18"/>
        <v>40.9028203746171</v>
      </c>
      <c r="I230" s="2">
        <v>32.590000000000003</v>
      </c>
      <c r="J230" s="2">
        <v>26</v>
      </c>
      <c r="K230" s="11">
        <v>57</v>
      </c>
      <c r="L230" s="4">
        <v>524034.02952361602</v>
      </c>
      <c r="M230" s="4">
        <v>7128638.3867692398</v>
      </c>
      <c r="N230" s="5">
        <f t="shared" si="19"/>
        <v>18.143663512476071</v>
      </c>
      <c r="O230" s="5">
        <f t="shared" si="20"/>
        <v>2.5854720505278404E-2</v>
      </c>
      <c r="P230" s="5">
        <f t="shared" si="22"/>
        <v>6.9667211549501534E-2</v>
      </c>
    </row>
    <row r="231" spans="1:18" s="5" customFormat="1" hidden="1" x14ac:dyDescent="0.3">
      <c r="A231" s="2" t="s">
        <v>13</v>
      </c>
      <c r="B231" s="2" t="s">
        <v>23</v>
      </c>
      <c r="C231" s="3">
        <v>44194</v>
      </c>
      <c r="D231" s="2" t="s">
        <v>14</v>
      </c>
      <c r="E231" s="2">
        <v>2</v>
      </c>
      <c r="F231" s="2" t="s">
        <v>15</v>
      </c>
      <c r="G231" s="2">
        <v>128.5</v>
      </c>
      <c r="H231" s="2">
        <f t="shared" si="18"/>
        <v>40.9028203746171</v>
      </c>
      <c r="I231" s="2">
        <v>32.590000000000003</v>
      </c>
      <c r="J231" s="2">
        <v>28</v>
      </c>
      <c r="K231" s="11">
        <v>46.5</v>
      </c>
      <c r="L231" s="4">
        <v>524034.02952361602</v>
      </c>
      <c r="M231" s="4">
        <v>7128638.3867692398</v>
      </c>
      <c r="N231" s="5">
        <f t="shared" si="19"/>
        <v>14.801409707546267</v>
      </c>
      <c r="O231" s="5">
        <f t="shared" si="20"/>
        <v>1.7206638785022533E-2</v>
      </c>
      <c r="P231" s="5">
        <f t="shared" si="22"/>
        <v>4.3061359290300937E-2</v>
      </c>
    </row>
    <row r="232" spans="1:18" s="5" customFormat="1" hidden="1" x14ac:dyDescent="0.3">
      <c r="A232" s="2" t="s">
        <v>13</v>
      </c>
      <c r="B232" s="2" t="s">
        <v>23</v>
      </c>
      <c r="C232" s="3">
        <v>44194</v>
      </c>
      <c r="D232" s="2" t="s">
        <v>14</v>
      </c>
      <c r="E232" s="2">
        <v>2</v>
      </c>
      <c r="F232" s="2" t="s">
        <v>15</v>
      </c>
      <c r="G232" s="2">
        <v>128.5</v>
      </c>
      <c r="H232" s="2">
        <f t="shared" si="18"/>
        <v>40.9028203746171</v>
      </c>
      <c r="I232" s="2">
        <v>32.590000000000003</v>
      </c>
      <c r="J232" s="2">
        <v>30</v>
      </c>
      <c r="K232" s="11">
        <v>23.4</v>
      </c>
      <c r="L232" s="4">
        <v>524034.02952361602</v>
      </c>
      <c r="M232" s="4">
        <v>7128638.3867692398</v>
      </c>
      <c r="N232" s="5">
        <f t="shared" si="19"/>
        <v>7.4484513367007015</v>
      </c>
      <c r="O232" s="5">
        <f t="shared" si="20"/>
        <v>4.3573440319699093E-3</v>
      </c>
      <c r="P232" s="5">
        <f t="shared" si="22"/>
        <v>2.1563982816992441E-2</v>
      </c>
    </row>
    <row r="233" spans="1:18" s="16" customFormat="1" hidden="1" x14ac:dyDescent="0.3">
      <c r="A233" s="12" t="s">
        <v>13</v>
      </c>
      <c r="B233" s="12" t="s">
        <v>23</v>
      </c>
      <c r="C233" s="13">
        <v>44194</v>
      </c>
      <c r="D233" s="12" t="s">
        <v>14</v>
      </c>
      <c r="E233" s="12">
        <v>2</v>
      </c>
      <c r="F233" s="12" t="s">
        <v>15</v>
      </c>
      <c r="G233" s="12">
        <v>128.5</v>
      </c>
      <c r="H233" s="12">
        <f t="shared" si="18"/>
        <v>40.9028203746171</v>
      </c>
      <c r="I233" s="12">
        <v>32.590000000000003</v>
      </c>
      <c r="J233" s="12">
        <v>32</v>
      </c>
      <c r="K233" s="14">
        <v>9.5</v>
      </c>
      <c r="L233" s="15">
        <v>524034.02952361602</v>
      </c>
      <c r="M233" s="15">
        <v>7128638.3867692398</v>
      </c>
      <c r="N233" s="16">
        <f t="shared" si="19"/>
        <v>3.0239439187460113</v>
      </c>
      <c r="O233" s="16">
        <f t="shared" si="20"/>
        <v>7.1818668070217767E-4</v>
      </c>
      <c r="P233" s="16">
        <f>1/3*(I233-J233)*O233</f>
        <v>1.4124338053809576E-4</v>
      </c>
      <c r="Q233" s="16">
        <f>SUM(P214:P233)</f>
        <v>2.5991196876961005</v>
      </c>
      <c r="R233" s="16">
        <f>Q233/(I217*O217)</f>
        <v>0.60693967411070626</v>
      </c>
    </row>
    <row r="234" spans="1:18" s="5" customFormat="1" hidden="1" x14ac:dyDescent="0.3">
      <c r="A234" s="2" t="s">
        <v>13</v>
      </c>
      <c r="B234" s="2" t="s">
        <v>20</v>
      </c>
      <c r="C234" s="3">
        <v>44195</v>
      </c>
      <c r="D234" s="2" t="s">
        <v>14</v>
      </c>
      <c r="E234" s="2">
        <v>20</v>
      </c>
      <c r="F234" s="2" t="s">
        <v>15</v>
      </c>
      <c r="G234" s="2">
        <v>97.6</v>
      </c>
      <c r="H234" s="2">
        <f t="shared" si="18"/>
        <v>31.067044891537968</v>
      </c>
      <c r="I234" s="2">
        <v>26.19</v>
      </c>
      <c r="J234" s="2">
        <v>0</v>
      </c>
      <c r="K234" s="11">
        <v>115.3</v>
      </c>
      <c r="L234" s="4">
        <v>7131118.93627558</v>
      </c>
      <c r="M234" s="4">
        <v>7131118.93627558</v>
      </c>
      <c r="N234" s="5">
        <f t="shared" si="19"/>
        <v>36.701129876991068</v>
      </c>
      <c r="O234" s="5">
        <f t="shared" si="20"/>
        <v>0.10579100687042677</v>
      </c>
      <c r="P234" s="5">
        <f>O234*(J235-J234)</f>
        <v>1.5868651030564014E-2</v>
      </c>
    </row>
    <row r="235" spans="1:18" s="5" customFormat="1" hidden="1" x14ac:dyDescent="0.3">
      <c r="A235" s="2" t="s">
        <v>13</v>
      </c>
      <c r="B235" s="2" t="s">
        <v>20</v>
      </c>
      <c r="C235" s="3">
        <v>44195</v>
      </c>
      <c r="D235" s="2" t="s">
        <v>14</v>
      </c>
      <c r="E235" s="2">
        <v>20</v>
      </c>
      <c r="F235" s="2" t="s">
        <v>15</v>
      </c>
      <c r="G235" s="2">
        <v>97.6</v>
      </c>
      <c r="H235" s="2">
        <f t="shared" si="18"/>
        <v>31.067044891537968</v>
      </c>
      <c r="I235" s="2">
        <v>26.19</v>
      </c>
      <c r="J235" s="2">
        <v>0.15</v>
      </c>
      <c r="K235" s="11">
        <v>115.3</v>
      </c>
      <c r="L235" s="4">
        <v>7131118.93627558</v>
      </c>
      <c r="M235" s="4">
        <v>7131118.93627558</v>
      </c>
      <c r="N235" s="5">
        <f t="shared" si="19"/>
        <v>36.701129876991068</v>
      </c>
      <c r="O235" s="5">
        <f t="shared" si="20"/>
        <v>0.10579100687042677</v>
      </c>
      <c r="P235" s="5">
        <f t="shared" ref="P235:P249" si="23">((O235+O234)/2)*(J236-J235)</f>
        <v>5.8185053778734716E-2</v>
      </c>
    </row>
    <row r="236" spans="1:18" s="5" customFormat="1" hidden="1" x14ac:dyDescent="0.3">
      <c r="A236" s="2" t="s">
        <v>13</v>
      </c>
      <c r="B236" s="2" t="s">
        <v>20</v>
      </c>
      <c r="C236" s="3">
        <v>44195</v>
      </c>
      <c r="D236" s="2" t="s">
        <v>14</v>
      </c>
      <c r="E236" s="2">
        <v>20</v>
      </c>
      <c r="F236" s="2" t="s">
        <v>15</v>
      </c>
      <c r="G236" s="2">
        <v>97.6</v>
      </c>
      <c r="H236" s="2">
        <f t="shared" si="18"/>
        <v>31.067044891537968</v>
      </c>
      <c r="I236" s="2">
        <v>26.19</v>
      </c>
      <c r="J236" s="2">
        <v>0.7</v>
      </c>
      <c r="K236" s="11">
        <v>103</v>
      </c>
      <c r="L236" s="4">
        <v>7131118.93627558</v>
      </c>
      <c r="M236" s="4">
        <v>7131118.93627558</v>
      </c>
      <c r="N236" s="5">
        <f t="shared" si="19"/>
        <v>32.785918276930438</v>
      </c>
      <c r="O236" s="5">
        <f t="shared" si="20"/>
        <v>8.4423739563095873E-2</v>
      </c>
      <c r="P236" s="5">
        <f t="shared" si="23"/>
        <v>5.7064423930056805E-2</v>
      </c>
    </row>
    <row r="237" spans="1:18" s="5" customFormat="1" hidden="1" x14ac:dyDescent="0.3">
      <c r="A237" s="2" t="s">
        <v>13</v>
      </c>
      <c r="B237" s="2" t="s">
        <v>20</v>
      </c>
      <c r="C237" s="3">
        <v>44195</v>
      </c>
      <c r="D237" s="2" t="s">
        <v>14</v>
      </c>
      <c r="E237" s="2">
        <v>20</v>
      </c>
      <c r="F237" s="2" t="s">
        <v>15</v>
      </c>
      <c r="G237" s="2">
        <v>97.6</v>
      </c>
      <c r="H237" s="2">
        <f t="shared" si="18"/>
        <v>31.067044891537968</v>
      </c>
      <c r="I237" s="2">
        <v>26.19</v>
      </c>
      <c r="J237" s="2">
        <v>1.3</v>
      </c>
      <c r="K237" s="11">
        <v>97.6</v>
      </c>
      <c r="L237" s="4">
        <v>7131118.93627558</v>
      </c>
      <c r="M237" s="4">
        <v>7131118.93627558</v>
      </c>
      <c r="N237" s="5">
        <f t="shared" si="19"/>
        <v>31.067044891537968</v>
      </c>
      <c r="O237" s="5">
        <f t="shared" si="20"/>
        <v>7.5803589535352642E-2</v>
      </c>
      <c r="P237" s="5">
        <f t="shared" si="23"/>
        <v>5.6079565184456968E-2</v>
      </c>
    </row>
    <row r="238" spans="1:18" s="5" customFormat="1" hidden="1" x14ac:dyDescent="0.3">
      <c r="A238" s="2" t="s">
        <v>13</v>
      </c>
      <c r="B238" s="2" t="s">
        <v>20</v>
      </c>
      <c r="C238" s="3">
        <v>44195</v>
      </c>
      <c r="D238" s="2" t="s">
        <v>14</v>
      </c>
      <c r="E238" s="2">
        <v>20</v>
      </c>
      <c r="F238" s="2" t="s">
        <v>15</v>
      </c>
      <c r="G238" s="2">
        <v>97.6</v>
      </c>
      <c r="H238" s="2">
        <f t="shared" si="18"/>
        <v>31.067044891537968</v>
      </c>
      <c r="I238" s="2">
        <v>26.19</v>
      </c>
      <c r="J238" s="2">
        <v>2</v>
      </c>
      <c r="K238" s="11">
        <v>89</v>
      </c>
      <c r="L238" s="4">
        <v>7131118.93627558</v>
      </c>
      <c r="M238" s="4">
        <v>7131118.93627558</v>
      </c>
      <c r="N238" s="5">
        <f t="shared" si="19"/>
        <v>28.329579870357371</v>
      </c>
      <c r="O238" s="5">
        <f t="shared" si="20"/>
        <v>6.3033315211545149E-2</v>
      </c>
      <c r="P238" s="5">
        <f t="shared" si="23"/>
        <v>0.1388369047468978</v>
      </c>
    </row>
    <row r="239" spans="1:18" s="5" customFormat="1" hidden="1" x14ac:dyDescent="0.3">
      <c r="A239" s="2" t="s">
        <v>13</v>
      </c>
      <c r="B239" s="2" t="s">
        <v>20</v>
      </c>
      <c r="C239" s="3">
        <v>44195</v>
      </c>
      <c r="D239" s="2" t="s">
        <v>14</v>
      </c>
      <c r="E239" s="2">
        <v>20</v>
      </c>
      <c r="F239" s="2" t="s">
        <v>15</v>
      </c>
      <c r="G239" s="2">
        <v>97.6</v>
      </c>
      <c r="H239" s="2">
        <f t="shared" si="18"/>
        <v>31.067044891537968</v>
      </c>
      <c r="I239" s="2">
        <v>26.19</v>
      </c>
      <c r="J239" s="2">
        <v>4</v>
      </c>
      <c r="K239" s="11">
        <v>79.2</v>
      </c>
      <c r="L239" s="4">
        <v>7131118.93627558</v>
      </c>
      <c r="M239" s="4">
        <v>7131118.93627558</v>
      </c>
      <c r="N239" s="5">
        <f t="shared" si="19"/>
        <v>25.210142985756224</v>
      </c>
      <c r="O239" s="5">
        <f t="shared" si="20"/>
        <v>4.9916083111797328E-2</v>
      </c>
      <c r="P239" s="5">
        <f t="shared" si="23"/>
        <v>0.11294939832334247</v>
      </c>
    </row>
    <row r="240" spans="1:18" s="5" customFormat="1" hidden="1" x14ac:dyDescent="0.3">
      <c r="A240" s="2" t="s">
        <v>13</v>
      </c>
      <c r="B240" s="2" t="s">
        <v>20</v>
      </c>
      <c r="C240" s="3">
        <v>44195</v>
      </c>
      <c r="D240" s="2" t="s">
        <v>14</v>
      </c>
      <c r="E240" s="2">
        <v>20</v>
      </c>
      <c r="F240" s="2" t="s">
        <v>15</v>
      </c>
      <c r="G240" s="2">
        <v>97.6</v>
      </c>
      <c r="H240" s="2">
        <f t="shared" si="18"/>
        <v>31.067044891537968</v>
      </c>
      <c r="I240" s="2">
        <v>26.19</v>
      </c>
      <c r="J240" s="2">
        <v>6</v>
      </c>
      <c r="K240" s="11">
        <v>78.400000000000006</v>
      </c>
      <c r="L240" s="4">
        <v>7131118.93627558</v>
      </c>
      <c r="M240" s="4">
        <v>7131118.93627558</v>
      </c>
      <c r="N240" s="5">
        <f t="shared" si="19"/>
        <v>24.955495076809193</v>
      </c>
      <c r="O240" s="5">
        <f t="shared" si="20"/>
        <v>4.8912770350546017E-2</v>
      </c>
      <c r="P240" s="5">
        <f t="shared" si="23"/>
        <v>9.8828853462343352E-2</v>
      </c>
    </row>
    <row r="241" spans="1:18" s="5" customFormat="1" hidden="1" x14ac:dyDescent="0.3">
      <c r="A241" s="2" t="s">
        <v>13</v>
      </c>
      <c r="B241" s="2" t="s">
        <v>20</v>
      </c>
      <c r="C241" s="3">
        <v>44195</v>
      </c>
      <c r="D241" s="2" t="s">
        <v>14</v>
      </c>
      <c r="E241" s="2">
        <v>20</v>
      </c>
      <c r="F241" s="2" t="s">
        <v>15</v>
      </c>
      <c r="G241" s="2">
        <v>97.6</v>
      </c>
      <c r="H241" s="2">
        <f t="shared" si="18"/>
        <v>31.067044891537968</v>
      </c>
      <c r="I241" s="2">
        <v>26.19</v>
      </c>
      <c r="J241" s="2">
        <v>8</v>
      </c>
      <c r="K241" s="11">
        <v>72.8</v>
      </c>
      <c r="L241" s="4">
        <v>7131118.93627558</v>
      </c>
      <c r="M241" s="4">
        <v>7131118.93627558</v>
      </c>
      <c r="N241" s="5">
        <f t="shared" si="19"/>
        <v>23.17295971417996</v>
      </c>
      <c r="O241" s="5">
        <f t="shared" si="20"/>
        <v>4.2174786679807522E-2</v>
      </c>
      <c r="P241" s="5">
        <f t="shared" si="23"/>
        <v>9.1087557030353539E-2</v>
      </c>
    </row>
    <row r="242" spans="1:18" s="5" customFormat="1" hidden="1" x14ac:dyDescent="0.3">
      <c r="A242" s="2" t="s">
        <v>13</v>
      </c>
      <c r="B242" s="2" t="s">
        <v>20</v>
      </c>
      <c r="C242" s="3">
        <v>44195</v>
      </c>
      <c r="D242" s="2" t="s">
        <v>14</v>
      </c>
      <c r="E242" s="2">
        <v>20</v>
      </c>
      <c r="F242" s="2" t="s">
        <v>15</v>
      </c>
      <c r="G242" s="2">
        <v>97.6</v>
      </c>
      <c r="H242" s="2">
        <f t="shared" si="18"/>
        <v>31.067044891537968</v>
      </c>
      <c r="I242" s="2">
        <v>26.19</v>
      </c>
      <c r="J242" s="2">
        <v>10</v>
      </c>
      <c r="K242" s="11">
        <v>70.400000000000006</v>
      </c>
      <c r="L242" s="4">
        <v>7131118.93627558</v>
      </c>
      <c r="M242" s="4">
        <v>7131118.93627558</v>
      </c>
      <c r="N242" s="5">
        <f t="shared" si="19"/>
        <v>22.409015987338865</v>
      </c>
      <c r="O242" s="5">
        <f t="shared" si="20"/>
        <v>3.9439868137716404E-2</v>
      </c>
      <c r="P242" s="5">
        <f t="shared" si="23"/>
        <v>8.1614654817523918E-2</v>
      </c>
    </row>
    <row r="243" spans="1:18" s="5" customFormat="1" hidden="1" x14ac:dyDescent="0.3">
      <c r="A243" s="2" t="s">
        <v>13</v>
      </c>
      <c r="B243" s="2" t="s">
        <v>20</v>
      </c>
      <c r="C243" s="3">
        <v>44195</v>
      </c>
      <c r="D243" s="2" t="s">
        <v>14</v>
      </c>
      <c r="E243" s="2">
        <v>20</v>
      </c>
      <c r="F243" s="2" t="s">
        <v>15</v>
      </c>
      <c r="G243" s="2">
        <v>97.6</v>
      </c>
      <c r="H243" s="2">
        <f t="shared" si="18"/>
        <v>31.067044891537968</v>
      </c>
      <c r="I243" s="2">
        <v>26.19</v>
      </c>
      <c r="J243" s="2">
        <v>12</v>
      </c>
      <c r="K243" s="11">
        <v>65.599999999999994</v>
      </c>
      <c r="L243" s="4">
        <v>7131118.93627558</v>
      </c>
      <c r="M243" s="4">
        <v>7131118.93627558</v>
      </c>
      <c r="N243" s="5">
        <f t="shared" si="19"/>
        <v>20.881128533656668</v>
      </c>
      <c r="O243" s="5">
        <f t="shared" si="20"/>
        <v>3.4245050795196928E-2</v>
      </c>
      <c r="P243" s="5">
        <f t="shared" si="23"/>
        <v>7.3684918932913332E-2</v>
      </c>
    </row>
    <row r="244" spans="1:18" s="5" customFormat="1" hidden="1" x14ac:dyDescent="0.3">
      <c r="A244" s="2" t="s">
        <v>13</v>
      </c>
      <c r="B244" s="2" t="s">
        <v>20</v>
      </c>
      <c r="C244" s="3">
        <v>44195</v>
      </c>
      <c r="D244" s="2" t="s">
        <v>14</v>
      </c>
      <c r="E244" s="2">
        <v>20</v>
      </c>
      <c r="F244" s="2" t="s">
        <v>15</v>
      </c>
      <c r="G244" s="2">
        <v>97.6</v>
      </c>
      <c r="H244" s="2">
        <f t="shared" si="18"/>
        <v>31.067044891537968</v>
      </c>
      <c r="I244" s="2">
        <v>26.19</v>
      </c>
      <c r="J244" s="2">
        <v>14</v>
      </c>
      <c r="K244" s="11">
        <v>58.9</v>
      </c>
      <c r="L244" s="4">
        <v>7131118.93627558</v>
      </c>
      <c r="M244" s="4">
        <v>7131118.93627558</v>
      </c>
      <c r="N244" s="5">
        <f t="shared" si="19"/>
        <v>18.74845229622527</v>
      </c>
      <c r="O244" s="5">
        <f t="shared" si="20"/>
        <v>2.7607096006191711E-2</v>
      </c>
      <c r="P244" s="5">
        <f t="shared" si="23"/>
        <v>6.185214680138864E-2</v>
      </c>
    </row>
    <row r="245" spans="1:18" s="5" customFormat="1" hidden="1" x14ac:dyDescent="0.3">
      <c r="A245" s="2" t="s">
        <v>13</v>
      </c>
      <c r="B245" s="2" t="s">
        <v>20</v>
      </c>
      <c r="C245" s="3">
        <v>44195</v>
      </c>
      <c r="D245" s="2" t="s">
        <v>14</v>
      </c>
      <c r="E245" s="2">
        <v>20</v>
      </c>
      <c r="F245" s="2" t="s">
        <v>15</v>
      </c>
      <c r="G245" s="2">
        <v>97.6</v>
      </c>
      <c r="H245" s="2">
        <f t="shared" si="18"/>
        <v>31.067044891537968</v>
      </c>
      <c r="I245" s="2">
        <v>26.19</v>
      </c>
      <c r="J245" s="2">
        <v>16</v>
      </c>
      <c r="K245" s="11">
        <v>54.1</v>
      </c>
      <c r="L245" s="4">
        <v>7131118.93627558</v>
      </c>
      <c r="M245" s="4">
        <v>7131118.93627558</v>
      </c>
      <c r="N245" s="5">
        <f t="shared" si="19"/>
        <v>17.220564842543077</v>
      </c>
      <c r="O245" s="5">
        <f t="shared" si="20"/>
        <v>2.329081394953951E-2</v>
      </c>
      <c r="P245" s="5">
        <f t="shared" si="23"/>
        <v>5.0897909955731221E-2</v>
      </c>
    </row>
    <row r="246" spans="1:18" s="5" customFormat="1" hidden="1" x14ac:dyDescent="0.3">
      <c r="A246" s="2" t="s">
        <v>13</v>
      </c>
      <c r="B246" s="2" t="s">
        <v>20</v>
      </c>
      <c r="C246" s="3">
        <v>44195</v>
      </c>
      <c r="D246" s="2" t="s">
        <v>14</v>
      </c>
      <c r="E246" s="2">
        <v>20</v>
      </c>
      <c r="F246" s="2" t="s">
        <v>15</v>
      </c>
      <c r="G246" s="2">
        <v>97.6</v>
      </c>
      <c r="H246" s="2">
        <f t="shared" si="18"/>
        <v>31.067044891537968</v>
      </c>
      <c r="I246" s="2">
        <v>26.19</v>
      </c>
      <c r="J246" s="2">
        <v>18</v>
      </c>
      <c r="K246" s="11">
        <v>45</v>
      </c>
      <c r="L246" s="4">
        <v>7131118.93627558</v>
      </c>
      <c r="M246" s="4">
        <v>7131118.93627558</v>
      </c>
      <c r="N246" s="5">
        <f t="shared" si="19"/>
        <v>14.323944878270581</v>
      </c>
      <c r="O246" s="5">
        <f t="shared" si="20"/>
        <v>1.6114437988054404E-2</v>
      </c>
      <c r="P246" s="5">
        <f t="shared" si="23"/>
        <v>3.9405251937593914E-2</v>
      </c>
    </row>
    <row r="247" spans="1:18" s="5" customFormat="1" hidden="1" x14ac:dyDescent="0.3">
      <c r="A247" s="2" t="s">
        <v>13</v>
      </c>
      <c r="B247" s="2" t="s">
        <v>20</v>
      </c>
      <c r="C247" s="3">
        <v>44195</v>
      </c>
      <c r="D247" s="2" t="s">
        <v>14</v>
      </c>
      <c r="E247" s="2">
        <v>20</v>
      </c>
      <c r="F247" s="2" t="s">
        <v>15</v>
      </c>
      <c r="G247" s="2">
        <v>97.6</v>
      </c>
      <c r="H247" s="2">
        <f t="shared" si="18"/>
        <v>31.067044891537968</v>
      </c>
      <c r="I247" s="2">
        <v>26.19</v>
      </c>
      <c r="J247" s="2">
        <v>20</v>
      </c>
      <c r="K247" s="11">
        <v>37.1</v>
      </c>
      <c r="L247" s="4">
        <v>7131118.93627558</v>
      </c>
      <c r="M247" s="4">
        <v>7131118.93627558</v>
      </c>
      <c r="N247" s="5">
        <f t="shared" si="19"/>
        <v>11.809296777418634</v>
      </c>
      <c r="O247" s="5">
        <f t="shared" si="20"/>
        <v>1.0953122761055782E-2</v>
      </c>
      <c r="P247" s="5">
        <f t="shared" si="23"/>
        <v>2.7067560749110188E-2</v>
      </c>
    </row>
    <row r="248" spans="1:18" s="5" customFormat="1" hidden="1" x14ac:dyDescent="0.3">
      <c r="A248" s="2" t="s">
        <v>13</v>
      </c>
      <c r="B248" s="2" t="s">
        <v>20</v>
      </c>
      <c r="C248" s="3">
        <v>44195</v>
      </c>
      <c r="D248" s="2" t="s">
        <v>14</v>
      </c>
      <c r="E248" s="2">
        <v>20</v>
      </c>
      <c r="F248" s="2" t="s">
        <v>15</v>
      </c>
      <c r="G248" s="2">
        <v>97.6</v>
      </c>
      <c r="H248" s="2">
        <f t="shared" si="18"/>
        <v>31.067044891537968</v>
      </c>
      <c r="I248" s="2">
        <v>26.19</v>
      </c>
      <c r="J248" s="2">
        <v>22</v>
      </c>
      <c r="K248" s="11">
        <v>27.1</v>
      </c>
      <c r="L248" s="4">
        <v>7131118.93627558</v>
      </c>
      <c r="M248" s="4">
        <v>7131118.93627558</v>
      </c>
      <c r="N248" s="5">
        <f t="shared" si="19"/>
        <v>8.6261979155807271</v>
      </c>
      <c r="O248" s="5">
        <f t="shared" si="20"/>
        <v>5.8442490878059432E-3</v>
      </c>
      <c r="P248" s="5">
        <f t="shared" si="23"/>
        <v>1.6797371848861726E-2</v>
      </c>
    </row>
    <row r="249" spans="1:18" s="5" customFormat="1" hidden="1" x14ac:dyDescent="0.3">
      <c r="A249" s="2" t="s">
        <v>13</v>
      </c>
      <c r="B249" s="2" t="s">
        <v>20</v>
      </c>
      <c r="C249" s="3">
        <v>44195</v>
      </c>
      <c r="D249" s="2" t="s">
        <v>14</v>
      </c>
      <c r="E249" s="2">
        <v>20</v>
      </c>
      <c r="F249" s="2" t="s">
        <v>15</v>
      </c>
      <c r="G249" s="2">
        <v>97.6</v>
      </c>
      <c r="H249" s="2">
        <f t="shared" si="18"/>
        <v>31.067044891537968</v>
      </c>
      <c r="I249" s="2">
        <v>26.19</v>
      </c>
      <c r="J249" s="2">
        <v>24</v>
      </c>
      <c r="K249" s="11">
        <v>16.2</v>
      </c>
      <c r="L249" s="4">
        <v>7131118.93627558</v>
      </c>
      <c r="M249" s="4">
        <v>7131118.93627558</v>
      </c>
      <c r="N249" s="5">
        <f t="shared" si="19"/>
        <v>5.156620156177409</v>
      </c>
      <c r="O249" s="5">
        <f t="shared" si="20"/>
        <v>2.0884311632518508E-3</v>
      </c>
      <c r="P249" s="5">
        <f t="shared" si="23"/>
        <v>7.9326802510577936E-3</v>
      </c>
    </row>
    <row r="250" spans="1:18" s="16" customFormat="1" hidden="1" x14ac:dyDescent="0.3">
      <c r="A250" s="12" t="s">
        <v>13</v>
      </c>
      <c r="B250" s="12" t="s">
        <v>20</v>
      </c>
      <c r="C250" s="13">
        <v>44195</v>
      </c>
      <c r="D250" s="12" t="s">
        <v>14</v>
      </c>
      <c r="E250" s="12">
        <v>20</v>
      </c>
      <c r="F250" s="12" t="s">
        <v>15</v>
      </c>
      <c r="G250" s="12">
        <v>97.6</v>
      </c>
      <c r="H250" s="12">
        <f t="shared" si="18"/>
        <v>31.067044891537968</v>
      </c>
      <c r="I250" s="12">
        <v>26.19</v>
      </c>
      <c r="J250" s="12">
        <v>26</v>
      </c>
      <c r="K250" s="14">
        <v>4</v>
      </c>
      <c r="L250" s="15">
        <v>7131118.93627558</v>
      </c>
      <c r="M250" s="15">
        <v>7131118.93627558</v>
      </c>
      <c r="N250" s="16">
        <f t="shared" si="19"/>
        <v>1.2732395447351628</v>
      </c>
      <c r="O250" s="16">
        <f t="shared" si="20"/>
        <v>1.2732395447351627E-4</v>
      </c>
      <c r="P250" s="16">
        <f>1/3*(I250-J250)*O250</f>
        <v>8.0638504499894168E-6</v>
      </c>
      <c r="Q250" s="16">
        <f>SUM(P234:P250)</f>
        <v>0.98816096663138031</v>
      </c>
      <c r="R250" s="16">
        <f>Q250/(I237*O237)</f>
        <v>0.49773986432672135</v>
      </c>
    </row>
    <row r="251" spans="1:18" s="5" customFormat="1" hidden="1" x14ac:dyDescent="0.3">
      <c r="A251" s="2" t="s">
        <v>13</v>
      </c>
      <c r="B251" s="2" t="s">
        <v>20</v>
      </c>
      <c r="C251" s="3">
        <v>44195</v>
      </c>
      <c r="D251" s="2" t="s">
        <v>14</v>
      </c>
      <c r="E251" s="2">
        <v>21</v>
      </c>
      <c r="F251" s="2" t="s">
        <v>15</v>
      </c>
      <c r="G251" s="2">
        <v>96.5</v>
      </c>
      <c r="H251" s="2">
        <f t="shared" si="18"/>
        <v>30.7169040167358</v>
      </c>
      <c r="I251" s="2">
        <v>25.93</v>
      </c>
      <c r="J251" s="2">
        <v>0</v>
      </c>
      <c r="K251" s="11">
        <v>116</v>
      </c>
      <c r="L251" s="4">
        <v>522155.59919063799</v>
      </c>
      <c r="M251" s="4">
        <v>7131112.6118888101</v>
      </c>
      <c r="N251" s="5">
        <f t="shared" si="19"/>
        <v>36.923946797319722</v>
      </c>
      <c r="O251" s="5">
        <f t="shared" si="20"/>
        <v>0.1070794457122272</v>
      </c>
      <c r="P251" s="5">
        <f>O251*(J252-J251)</f>
        <v>1.6061916856834078E-2</v>
      </c>
    </row>
    <row r="252" spans="1:18" s="5" customFormat="1" hidden="1" x14ac:dyDescent="0.3">
      <c r="A252" s="2" t="s">
        <v>13</v>
      </c>
      <c r="B252" s="2" t="s">
        <v>20</v>
      </c>
      <c r="C252" s="3">
        <v>44195</v>
      </c>
      <c r="D252" s="2" t="s">
        <v>14</v>
      </c>
      <c r="E252" s="2">
        <v>21</v>
      </c>
      <c r="F252" s="2" t="s">
        <v>15</v>
      </c>
      <c r="G252" s="2">
        <v>96.5</v>
      </c>
      <c r="H252" s="2">
        <f t="shared" si="18"/>
        <v>30.7169040167358</v>
      </c>
      <c r="I252" s="2">
        <v>25.93</v>
      </c>
      <c r="J252" s="2">
        <v>0.15</v>
      </c>
      <c r="K252" s="11">
        <v>116</v>
      </c>
      <c r="L252" s="4">
        <v>522155.59919063799</v>
      </c>
      <c r="M252" s="4">
        <v>7131112.6118888101</v>
      </c>
      <c r="N252" s="5">
        <f t="shared" si="19"/>
        <v>36.923946797319722</v>
      </c>
      <c r="O252" s="5">
        <f t="shared" si="20"/>
        <v>0.1070794457122272</v>
      </c>
      <c r="P252" s="5">
        <f t="shared" ref="P252:P265" si="24">((O252+O251)/2)*(J253-J252)</f>
        <v>5.8893695141724954E-2</v>
      </c>
    </row>
    <row r="253" spans="1:18" s="5" customFormat="1" hidden="1" x14ac:dyDescent="0.3">
      <c r="A253" s="2" t="s">
        <v>13</v>
      </c>
      <c r="B253" s="2" t="s">
        <v>20</v>
      </c>
      <c r="C253" s="3">
        <v>44195</v>
      </c>
      <c r="D253" s="2" t="s">
        <v>14</v>
      </c>
      <c r="E253" s="2">
        <v>21</v>
      </c>
      <c r="F253" s="2" t="s">
        <v>15</v>
      </c>
      <c r="G253" s="2">
        <v>96.5</v>
      </c>
      <c r="H253" s="2">
        <f t="shared" si="18"/>
        <v>30.7169040167358</v>
      </c>
      <c r="I253" s="2">
        <v>25.93</v>
      </c>
      <c r="J253" s="2">
        <v>0.7</v>
      </c>
      <c r="K253" s="11">
        <v>101.5</v>
      </c>
      <c r="L253" s="4">
        <v>522155.59919063799</v>
      </c>
      <c r="M253" s="4">
        <v>7131112.6118888101</v>
      </c>
      <c r="N253" s="5">
        <f t="shared" si="19"/>
        <v>32.308453447654756</v>
      </c>
      <c r="O253" s="5">
        <f t="shared" si="20"/>
        <v>8.1982700623423943E-2</v>
      </c>
      <c r="P253" s="5">
        <f t="shared" si="24"/>
        <v>5.6718643900695358E-2</v>
      </c>
    </row>
    <row r="254" spans="1:18" s="5" customFormat="1" hidden="1" x14ac:dyDescent="0.3">
      <c r="A254" s="2" t="s">
        <v>13</v>
      </c>
      <c r="B254" s="2" t="s">
        <v>20</v>
      </c>
      <c r="C254" s="3">
        <v>44195</v>
      </c>
      <c r="D254" s="2" t="s">
        <v>14</v>
      </c>
      <c r="E254" s="2">
        <v>21</v>
      </c>
      <c r="F254" s="2" t="s">
        <v>15</v>
      </c>
      <c r="G254" s="2">
        <v>96.5</v>
      </c>
      <c r="H254" s="2">
        <f t="shared" si="18"/>
        <v>30.7169040167358</v>
      </c>
      <c r="I254" s="2">
        <v>25.93</v>
      </c>
      <c r="J254" s="2">
        <v>1.3</v>
      </c>
      <c r="K254" s="11">
        <v>96.5</v>
      </c>
      <c r="L254" s="4">
        <v>522155.59919063799</v>
      </c>
      <c r="M254" s="4">
        <v>7131112.6118888101</v>
      </c>
      <c r="N254" s="5">
        <f t="shared" si="19"/>
        <v>30.7169040167358</v>
      </c>
      <c r="O254" s="5">
        <f t="shared" si="20"/>
        <v>7.4104530940375113E-2</v>
      </c>
      <c r="P254" s="5">
        <f t="shared" si="24"/>
        <v>5.4630531047329664E-2</v>
      </c>
    </row>
    <row r="255" spans="1:18" s="5" customFormat="1" hidden="1" x14ac:dyDescent="0.3">
      <c r="A255" s="2" t="s">
        <v>13</v>
      </c>
      <c r="B255" s="2" t="s">
        <v>20</v>
      </c>
      <c r="C255" s="3">
        <v>44195</v>
      </c>
      <c r="D255" s="2" t="s">
        <v>14</v>
      </c>
      <c r="E255" s="2">
        <v>21</v>
      </c>
      <c r="F255" s="2" t="s">
        <v>15</v>
      </c>
      <c r="G255" s="2">
        <v>96.5</v>
      </c>
      <c r="H255" s="2">
        <f t="shared" si="18"/>
        <v>30.7169040167358</v>
      </c>
      <c r="I255" s="2">
        <v>25.93</v>
      </c>
      <c r="J255" s="2">
        <v>2</v>
      </c>
      <c r="K255" s="11">
        <v>93.2</v>
      </c>
      <c r="L255" s="4">
        <v>522155.59919063799</v>
      </c>
      <c r="M255" s="4">
        <v>7131112.6118888101</v>
      </c>
      <c r="N255" s="5">
        <f t="shared" si="19"/>
        <v>29.666481392329292</v>
      </c>
      <c r="O255" s="5">
        <f t="shared" si="20"/>
        <v>6.9122901644127252E-2</v>
      </c>
      <c r="P255" s="5">
        <f t="shared" si="24"/>
        <v>0.14322743258450238</v>
      </c>
    </row>
    <row r="256" spans="1:18" s="5" customFormat="1" hidden="1" x14ac:dyDescent="0.3">
      <c r="A256" s="2" t="s">
        <v>13</v>
      </c>
      <c r="B256" s="2" t="s">
        <v>20</v>
      </c>
      <c r="C256" s="3">
        <v>44195</v>
      </c>
      <c r="D256" s="2" t="s">
        <v>14</v>
      </c>
      <c r="E256" s="2">
        <v>21</v>
      </c>
      <c r="F256" s="2" t="s">
        <v>15</v>
      </c>
      <c r="G256" s="2">
        <v>96.5</v>
      </c>
      <c r="H256" s="2">
        <f t="shared" si="18"/>
        <v>30.7169040167358</v>
      </c>
      <c r="I256" s="2">
        <v>25.93</v>
      </c>
      <c r="J256" s="2">
        <v>4</v>
      </c>
      <c r="K256" s="11">
        <v>86.5</v>
      </c>
      <c r="L256" s="4">
        <v>522155.59919063799</v>
      </c>
      <c r="M256" s="4">
        <v>7131112.6118888101</v>
      </c>
      <c r="N256" s="5">
        <f t="shared" si="19"/>
        <v>27.533805154897895</v>
      </c>
      <c r="O256" s="5">
        <f t="shared" si="20"/>
        <v>5.9541853647466704E-2</v>
      </c>
      <c r="P256" s="5">
        <f t="shared" si="24"/>
        <v>0.12866475529159396</v>
      </c>
    </row>
    <row r="257" spans="1:18" s="5" customFormat="1" hidden="1" x14ac:dyDescent="0.3">
      <c r="A257" s="2" t="s">
        <v>13</v>
      </c>
      <c r="B257" s="2" t="s">
        <v>20</v>
      </c>
      <c r="C257" s="3">
        <v>44195</v>
      </c>
      <c r="D257" s="2" t="s">
        <v>14</v>
      </c>
      <c r="E257" s="2">
        <v>21</v>
      </c>
      <c r="F257" s="2" t="s">
        <v>15</v>
      </c>
      <c r="G257" s="2">
        <v>96.5</v>
      </c>
      <c r="H257" s="2">
        <f t="shared" si="18"/>
        <v>30.7169040167358</v>
      </c>
      <c r="I257" s="2">
        <v>25.93</v>
      </c>
      <c r="J257" s="2">
        <v>6</v>
      </c>
      <c r="K257" s="11">
        <v>83.7</v>
      </c>
      <c r="L257" s="4">
        <v>522155.59919063799</v>
      </c>
      <c r="M257" s="4">
        <v>7131112.6118888101</v>
      </c>
      <c r="N257" s="5">
        <f t="shared" si="19"/>
        <v>26.642537473583282</v>
      </c>
      <c r="O257" s="5">
        <f t="shared" si="20"/>
        <v>5.5749509663473022E-2</v>
      </c>
      <c r="P257" s="5">
        <f t="shared" si="24"/>
        <v>0.11529136331093973</v>
      </c>
    </row>
    <row r="258" spans="1:18" s="5" customFormat="1" hidden="1" x14ac:dyDescent="0.3">
      <c r="A258" s="2" t="s">
        <v>13</v>
      </c>
      <c r="B258" s="2" t="s">
        <v>20</v>
      </c>
      <c r="C258" s="3">
        <v>44195</v>
      </c>
      <c r="D258" s="2" t="s">
        <v>14</v>
      </c>
      <c r="E258" s="2">
        <v>21</v>
      </c>
      <c r="F258" s="2" t="s">
        <v>15</v>
      </c>
      <c r="G258" s="2">
        <v>96.5</v>
      </c>
      <c r="H258" s="2">
        <f t="shared" ref="H258:H321" si="25">G258/PI()</f>
        <v>30.7169040167358</v>
      </c>
      <c r="I258" s="2">
        <v>25.93</v>
      </c>
      <c r="J258" s="2">
        <v>8</v>
      </c>
      <c r="K258" s="11">
        <v>82.1</v>
      </c>
      <c r="L258" s="4">
        <v>522155.59919063799</v>
      </c>
      <c r="M258" s="4">
        <v>7131112.6118888101</v>
      </c>
      <c r="N258" s="5">
        <f t="shared" si="19"/>
        <v>26.133241655689215</v>
      </c>
      <c r="O258" s="5">
        <f t="shared" si="20"/>
        <v>5.3638478498302104E-2</v>
      </c>
      <c r="P258" s="5">
        <f t="shared" si="24"/>
        <v>0.10938798816177513</v>
      </c>
    </row>
    <row r="259" spans="1:18" s="5" customFormat="1" hidden="1" x14ac:dyDescent="0.3">
      <c r="A259" s="2" t="s">
        <v>13</v>
      </c>
      <c r="B259" s="2" t="s">
        <v>20</v>
      </c>
      <c r="C259" s="3">
        <v>44195</v>
      </c>
      <c r="D259" s="2" t="s">
        <v>14</v>
      </c>
      <c r="E259" s="2">
        <v>21</v>
      </c>
      <c r="F259" s="2" t="s">
        <v>15</v>
      </c>
      <c r="G259" s="2">
        <v>96.5</v>
      </c>
      <c r="H259" s="2">
        <f t="shared" si="25"/>
        <v>30.7169040167358</v>
      </c>
      <c r="I259" s="2">
        <v>25.93</v>
      </c>
      <c r="J259" s="2">
        <v>10</v>
      </c>
      <c r="K259" s="11">
        <v>76</v>
      </c>
      <c r="L259" s="4">
        <v>522155.59919063799</v>
      </c>
      <c r="M259" s="4">
        <v>7131112.6118888101</v>
      </c>
      <c r="N259" s="5">
        <f t="shared" ref="N259:N322" si="26">K259/PI()</f>
        <v>24.191551349968091</v>
      </c>
      <c r="O259" s="5">
        <f t="shared" ref="O259:O322" si="27">PI()*N259^2/40000</f>
        <v>4.5963947564939371E-2</v>
      </c>
      <c r="P259" s="5">
        <f t="shared" si="24"/>
        <v>9.9602426063241475E-2</v>
      </c>
    </row>
    <row r="260" spans="1:18" s="5" customFormat="1" hidden="1" x14ac:dyDescent="0.3">
      <c r="A260" s="2" t="s">
        <v>13</v>
      </c>
      <c r="B260" s="2" t="s">
        <v>20</v>
      </c>
      <c r="C260" s="3">
        <v>44195</v>
      </c>
      <c r="D260" s="2" t="s">
        <v>14</v>
      </c>
      <c r="E260" s="2">
        <v>21</v>
      </c>
      <c r="F260" s="2" t="s">
        <v>15</v>
      </c>
      <c r="G260" s="2">
        <v>96.5</v>
      </c>
      <c r="H260" s="2">
        <f t="shared" si="25"/>
        <v>30.7169040167358</v>
      </c>
      <c r="I260" s="2">
        <v>25.93</v>
      </c>
      <c r="J260" s="2">
        <v>12</v>
      </c>
      <c r="K260" s="11">
        <v>73.400000000000006</v>
      </c>
      <c r="L260" s="4">
        <v>522155.59919063799</v>
      </c>
      <c r="M260" s="4">
        <v>7131112.6118888101</v>
      </c>
      <c r="N260" s="5">
        <f t="shared" si="26"/>
        <v>23.363945645890237</v>
      </c>
      <c r="O260" s="5">
        <f t="shared" si="27"/>
        <v>4.2872840260208586E-2</v>
      </c>
      <c r="P260" s="5">
        <f t="shared" si="24"/>
        <v>8.883678782514795E-2</v>
      </c>
    </row>
    <row r="261" spans="1:18" s="5" customFormat="1" hidden="1" x14ac:dyDescent="0.3">
      <c r="A261" s="2" t="s">
        <v>13</v>
      </c>
      <c r="B261" s="2" t="s">
        <v>20</v>
      </c>
      <c r="C261" s="3">
        <v>44195</v>
      </c>
      <c r="D261" s="2" t="s">
        <v>14</v>
      </c>
      <c r="E261" s="2">
        <v>21</v>
      </c>
      <c r="F261" s="2" t="s">
        <v>15</v>
      </c>
      <c r="G261" s="2">
        <v>96.5</v>
      </c>
      <c r="H261" s="2">
        <f t="shared" si="25"/>
        <v>30.7169040167358</v>
      </c>
      <c r="I261" s="2">
        <v>25.93</v>
      </c>
      <c r="J261" s="2">
        <v>14</v>
      </c>
      <c r="K261" s="11">
        <v>69</v>
      </c>
      <c r="L261" s="4">
        <v>522155.59919063799</v>
      </c>
      <c r="M261" s="4">
        <v>7131112.6118888101</v>
      </c>
      <c r="N261" s="5">
        <f t="shared" si="26"/>
        <v>21.963382146681557</v>
      </c>
      <c r="O261" s="5">
        <f t="shared" si="27"/>
        <v>3.7886834203025681E-2</v>
      </c>
      <c r="P261" s="5">
        <f t="shared" si="24"/>
        <v>8.075967446323426E-2</v>
      </c>
    </row>
    <row r="262" spans="1:18" s="5" customFormat="1" hidden="1" x14ac:dyDescent="0.3">
      <c r="A262" s="2" t="s">
        <v>13</v>
      </c>
      <c r="B262" s="2" t="s">
        <v>20</v>
      </c>
      <c r="C262" s="3">
        <v>44195</v>
      </c>
      <c r="D262" s="2" t="s">
        <v>14</v>
      </c>
      <c r="E262" s="2">
        <v>21</v>
      </c>
      <c r="F262" s="2" t="s">
        <v>15</v>
      </c>
      <c r="G262" s="2">
        <v>96.5</v>
      </c>
      <c r="H262" s="2">
        <f t="shared" si="25"/>
        <v>30.7169040167358</v>
      </c>
      <c r="I262" s="2">
        <v>25.93</v>
      </c>
      <c r="J262" s="2">
        <v>16</v>
      </c>
      <c r="K262" s="11">
        <v>60.9</v>
      </c>
      <c r="L262" s="4">
        <v>522155.59919063799</v>
      </c>
      <c r="M262" s="4">
        <v>7131112.6118888101</v>
      </c>
      <c r="N262" s="5">
        <f t="shared" si="26"/>
        <v>19.385072068592851</v>
      </c>
      <c r="O262" s="5">
        <f t="shared" si="27"/>
        <v>2.9513772224432615E-2</v>
      </c>
      <c r="P262" s="5">
        <f t="shared" si="24"/>
        <v>6.7400606427458293E-2</v>
      </c>
    </row>
    <row r="263" spans="1:18" s="5" customFormat="1" hidden="1" x14ac:dyDescent="0.3">
      <c r="A263" s="2" t="s">
        <v>13</v>
      </c>
      <c r="B263" s="2" t="s">
        <v>20</v>
      </c>
      <c r="C263" s="3">
        <v>44195</v>
      </c>
      <c r="D263" s="2" t="s">
        <v>14</v>
      </c>
      <c r="E263" s="2">
        <v>21</v>
      </c>
      <c r="F263" s="2" t="s">
        <v>15</v>
      </c>
      <c r="G263" s="2">
        <v>96.5</v>
      </c>
      <c r="H263" s="2">
        <f t="shared" si="25"/>
        <v>30.7169040167358</v>
      </c>
      <c r="I263" s="2">
        <v>25.93</v>
      </c>
      <c r="J263" s="2">
        <v>18</v>
      </c>
      <c r="K263" s="11">
        <v>54.9</v>
      </c>
      <c r="L263" s="4">
        <v>522155.59919063799</v>
      </c>
      <c r="M263" s="4">
        <v>7131112.6118888101</v>
      </c>
      <c r="N263" s="5">
        <f t="shared" si="26"/>
        <v>17.475212751490108</v>
      </c>
      <c r="O263" s="5">
        <f t="shared" si="27"/>
        <v>2.3984729501420173E-2</v>
      </c>
      <c r="P263" s="5">
        <f t="shared" si="24"/>
        <v>5.3498501725852785E-2</v>
      </c>
    </row>
    <row r="264" spans="1:18" s="5" customFormat="1" hidden="1" x14ac:dyDescent="0.3">
      <c r="A264" s="2" t="s">
        <v>13</v>
      </c>
      <c r="B264" s="2" t="s">
        <v>20</v>
      </c>
      <c r="C264" s="3">
        <v>44195</v>
      </c>
      <c r="D264" s="2" t="s">
        <v>14</v>
      </c>
      <c r="E264" s="2">
        <v>21</v>
      </c>
      <c r="F264" s="2" t="s">
        <v>15</v>
      </c>
      <c r="G264" s="2">
        <v>96.5</v>
      </c>
      <c r="H264" s="2">
        <f t="shared" si="25"/>
        <v>30.7169040167358</v>
      </c>
      <c r="I264" s="2">
        <v>25.93</v>
      </c>
      <c r="J264" s="2">
        <v>20</v>
      </c>
      <c r="K264" s="11">
        <v>45.4</v>
      </c>
      <c r="L264" s="4">
        <v>522155.59919063799</v>
      </c>
      <c r="M264" s="4">
        <v>7131112.6118888101</v>
      </c>
      <c r="N264" s="5">
        <f t="shared" si="26"/>
        <v>14.451268832744097</v>
      </c>
      <c r="O264" s="5">
        <f t="shared" si="27"/>
        <v>1.6402190125164549E-2</v>
      </c>
      <c r="P264" s="5">
        <f t="shared" si="24"/>
        <v>4.0386919626584722E-2</v>
      </c>
    </row>
    <row r="265" spans="1:18" s="5" customFormat="1" hidden="1" x14ac:dyDescent="0.3">
      <c r="A265" s="2" t="s">
        <v>13</v>
      </c>
      <c r="B265" s="2" t="s">
        <v>20</v>
      </c>
      <c r="C265" s="3">
        <v>44195</v>
      </c>
      <c r="D265" s="2" t="s">
        <v>14</v>
      </c>
      <c r="E265" s="2">
        <v>21</v>
      </c>
      <c r="F265" s="2" t="s">
        <v>15</v>
      </c>
      <c r="G265" s="2">
        <v>96.5</v>
      </c>
      <c r="H265" s="2">
        <f t="shared" si="25"/>
        <v>30.7169040167358</v>
      </c>
      <c r="I265" s="2">
        <v>25.93</v>
      </c>
      <c r="J265" s="2">
        <v>22</v>
      </c>
      <c r="K265" s="11">
        <v>31.5</v>
      </c>
      <c r="L265" s="4">
        <v>522155.59919063799</v>
      </c>
      <c r="M265" s="4">
        <v>7131112.6118888101</v>
      </c>
      <c r="N265" s="5">
        <f t="shared" si="26"/>
        <v>10.026761414789407</v>
      </c>
      <c r="O265" s="5">
        <f t="shared" si="27"/>
        <v>7.8960746141466583E-3</v>
      </c>
      <c r="P265" s="5">
        <f t="shared" si="24"/>
        <v>2.4298264739311209E-2</v>
      </c>
    </row>
    <row r="266" spans="1:18" s="16" customFormat="1" hidden="1" x14ac:dyDescent="0.3">
      <c r="A266" s="12" t="s">
        <v>13</v>
      </c>
      <c r="B266" s="12" t="s">
        <v>20</v>
      </c>
      <c r="C266" s="13">
        <v>44195</v>
      </c>
      <c r="D266" s="12" t="s">
        <v>14</v>
      </c>
      <c r="E266" s="12">
        <v>21</v>
      </c>
      <c r="F266" s="12" t="s">
        <v>15</v>
      </c>
      <c r="G266" s="12">
        <v>96.5</v>
      </c>
      <c r="H266" s="12">
        <f t="shared" si="25"/>
        <v>30.7169040167358</v>
      </c>
      <c r="I266" s="12">
        <v>25.93</v>
      </c>
      <c r="J266" s="12">
        <v>24</v>
      </c>
      <c r="K266" s="14">
        <v>12.4</v>
      </c>
      <c r="L266" s="15">
        <v>522155.59919063799</v>
      </c>
      <c r="M266" s="15">
        <v>7131112.6118888101</v>
      </c>
      <c r="N266" s="16">
        <f t="shared" si="26"/>
        <v>3.9470425886790048</v>
      </c>
      <c r="O266" s="16">
        <f t="shared" si="27"/>
        <v>1.2235832024904915E-3</v>
      </c>
      <c r="P266" s="16">
        <f>1/3*(I266-J266)*O266</f>
        <v>7.8717186026888274E-4</v>
      </c>
      <c r="Q266" s="16">
        <f>SUM(P251:P266)</f>
        <v>1.1384466790264947</v>
      </c>
      <c r="R266" s="16">
        <f>Q266/(I254*O254)</f>
        <v>0.59246870479566682</v>
      </c>
    </row>
    <row r="267" spans="1:18" s="5" customFormat="1" hidden="1" x14ac:dyDescent="0.3">
      <c r="A267" s="2" t="s">
        <v>13</v>
      </c>
      <c r="B267" s="2" t="s">
        <v>18</v>
      </c>
      <c r="C267" s="3">
        <v>44193</v>
      </c>
      <c r="D267" s="2" t="s">
        <v>14</v>
      </c>
      <c r="E267" s="2">
        <v>22</v>
      </c>
      <c r="F267" s="2" t="s">
        <v>15</v>
      </c>
      <c r="G267" s="2">
        <v>110.2</v>
      </c>
      <c r="H267" s="2">
        <f t="shared" si="25"/>
        <v>35.077749457453734</v>
      </c>
      <c r="I267" s="2">
        <v>33.5</v>
      </c>
      <c r="J267" s="2">
        <v>0</v>
      </c>
      <c r="K267" s="11">
        <v>130</v>
      </c>
      <c r="L267" s="4">
        <v>520814.002163545</v>
      </c>
      <c r="M267" s="4">
        <v>7130905.4711048296</v>
      </c>
      <c r="N267" s="5">
        <f t="shared" si="26"/>
        <v>41.38028520389279</v>
      </c>
      <c r="O267" s="5">
        <f t="shared" si="27"/>
        <v>0.13448592691265157</v>
      </c>
      <c r="P267" s="5">
        <f>O267*(J268-J267)</f>
        <v>2.0172889036897734E-2</v>
      </c>
    </row>
    <row r="268" spans="1:18" s="5" customFormat="1" hidden="1" x14ac:dyDescent="0.3">
      <c r="A268" s="2" t="s">
        <v>13</v>
      </c>
      <c r="B268" s="2" t="s">
        <v>18</v>
      </c>
      <c r="C268" s="3">
        <v>44193</v>
      </c>
      <c r="D268" s="2" t="s">
        <v>14</v>
      </c>
      <c r="E268" s="2">
        <v>22</v>
      </c>
      <c r="F268" s="2" t="s">
        <v>15</v>
      </c>
      <c r="G268" s="2">
        <v>110.2</v>
      </c>
      <c r="H268" s="2">
        <f t="shared" si="25"/>
        <v>35.077749457453734</v>
      </c>
      <c r="I268" s="2">
        <v>33.5</v>
      </c>
      <c r="J268" s="2">
        <v>0.15</v>
      </c>
      <c r="K268" s="11">
        <v>130</v>
      </c>
      <c r="L268" s="4">
        <v>520814.002163545</v>
      </c>
      <c r="M268" s="4">
        <v>7130905.4711048296</v>
      </c>
      <c r="N268" s="5">
        <f t="shared" si="26"/>
        <v>41.38028520389279</v>
      </c>
      <c r="O268" s="5">
        <f t="shared" si="27"/>
        <v>0.13448592691265157</v>
      </c>
      <c r="P268" s="5">
        <f t="shared" ref="P268:P285" si="28">((O268+O267)/2)*(J269-J268)</f>
        <v>7.3967259801958354E-2</v>
      </c>
    </row>
    <row r="269" spans="1:18" s="5" customFormat="1" hidden="1" x14ac:dyDescent="0.3">
      <c r="A269" s="2" t="s">
        <v>13</v>
      </c>
      <c r="B269" s="2" t="s">
        <v>18</v>
      </c>
      <c r="C269" s="3">
        <v>44193</v>
      </c>
      <c r="D269" s="2" t="s">
        <v>14</v>
      </c>
      <c r="E269" s="2">
        <v>22</v>
      </c>
      <c r="F269" s="2" t="s">
        <v>15</v>
      </c>
      <c r="G269" s="2">
        <v>110.2</v>
      </c>
      <c r="H269" s="2">
        <f t="shared" si="25"/>
        <v>35.077749457453734</v>
      </c>
      <c r="I269" s="2">
        <v>33.5</v>
      </c>
      <c r="J269" s="2">
        <v>0.7</v>
      </c>
      <c r="K269" s="11">
        <v>116.5</v>
      </c>
      <c r="L269" s="4">
        <v>520814.002163545</v>
      </c>
      <c r="M269" s="4">
        <v>7130905.4711048296</v>
      </c>
      <c r="N269" s="5">
        <f t="shared" si="26"/>
        <v>37.083101740411614</v>
      </c>
      <c r="O269" s="5">
        <f t="shared" si="27"/>
        <v>0.10800453381894884</v>
      </c>
      <c r="P269" s="5">
        <f t="shared" si="28"/>
        <v>7.2747138219480131E-2</v>
      </c>
    </row>
    <row r="270" spans="1:18" s="5" customFormat="1" hidden="1" x14ac:dyDescent="0.3">
      <c r="A270" s="2" t="s">
        <v>13</v>
      </c>
      <c r="B270" s="2" t="s">
        <v>18</v>
      </c>
      <c r="C270" s="3">
        <v>44193</v>
      </c>
      <c r="D270" s="2" t="s">
        <v>14</v>
      </c>
      <c r="E270" s="2">
        <v>22</v>
      </c>
      <c r="F270" s="2" t="s">
        <v>15</v>
      </c>
      <c r="G270" s="2">
        <v>110.2</v>
      </c>
      <c r="H270" s="2">
        <f t="shared" si="25"/>
        <v>35.077749457453734</v>
      </c>
      <c r="I270" s="2">
        <v>33.5</v>
      </c>
      <c r="J270" s="2">
        <v>1.3</v>
      </c>
      <c r="K270" s="11">
        <v>110.2</v>
      </c>
      <c r="L270" s="4">
        <v>520814.002163545</v>
      </c>
      <c r="M270" s="4">
        <v>7130905.4711048296</v>
      </c>
      <c r="N270" s="5">
        <f t="shared" si="26"/>
        <v>35.077749457453734</v>
      </c>
      <c r="O270" s="5">
        <f t="shared" si="27"/>
        <v>9.6639199755285038E-2</v>
      </c>
      <c r="P270" s="5">
        <f t="shared" si="28"/>
        <v>7.1625306750981846E-2</v>
      </c>
    </row>
    <row r="271" spans="1:18" s="5" customFormat="1" hidden="1" x14ac:dyDescent="0.3">
      <c r="A271" s="2" t="s">
        <v>13</v>
      </c>
      <c r="B271" s="2" t="s">
        <v>18</v>
      </c>
      <c r="C271" s="3">
        <v>44193</v>
      </c>
      <c r="D271" s="2" t="s">
        <v>14</v>
      </c>
      <c r="E271" s="2">
        <v>22</v>
      </c>
      <c r="F271" s="2" t="s">
        <v>15</v>
      </c>
      <c r="G271" s="2">
        <v>110.2</v>
      </c>
      <c r="H271" s="2">
        <f t="shared" si="25"/>
        <v>35.077749457453734</v>
      </c>
      <c r="I271" s="2">
        <v>33.5</v>
      </c>
      <c r="J271" s="2">
        <v>2</v>
      </c>
      <c r="K271" s="11">
        <v>111.2</v>
      </c>
      <c r="L271" s="4">
        <v>520814.002163545</v>
      </c>
      <c r="M271" s="4">
        <v>7130905.4711048296</v>
      </c>
      <c r="N271" s="5">
        <f t="shared" si="26"/>
        <v>35.396059343637525</v>
      </c>
      <c r="O271" s="5">
        <f t="shared" si="27"/>
        <v>9.840104497531231E-2</v>
      </c>
      <c r="P271" s="5">
        <f t="shared" si="28"/>
        <v>0.19504024473059733</v>
      </c>
    </row>
    <row r="272" spans="1:18" s="5" customFormat="1" hidden="1" x14ac:dyDescent="0.3">
      <c r="A272" s="2" t="s">
        <v>13</v>
      </c>
      <c r="B272" s="2" t="s">
        <v>18</v>
      </c>
      <c r="C272" s="3">
        <v>44193</v>
      </c>
      <c r="D272" s="2" t="s">
        <v>14</v>
      </c>
      <c r="E272" s="2">
        <v>22</v>
      </c>
      <c r="F272" s="2" t="s">
        <v>15</v>
      </c>
      <c r="G272" s="2">
        <v>110.2</v>
      </c>
      <c r="H272" s="2">
        <f t="shared" si="25"/>
        <v>35.077749457453734</v>
      </c>
      <c r="I272" s="2">
        <v>33.5</v>
      </c>
      <c r="J272" s="2">
        <v>4</v>
      </c>
      <c r="K272" s="11">
        <v>107.1</v>
      </c>
      <c r="L272" s="4">
        <v>520814.002163545</v>
      </c>
      <c r="M272" s="4">
        <v>7130905.4711048296</v>
      </c>
      <c r="N272" s="5">
        <f t="shared" si="26"/>
        <v>34.090988810283982</v>
      </c>
      <c r="O272" s="5">
        <f t="shared" si="27"/>
        <v>9.1278622539535365E-2</v>
      </c>
      <c r="P272" s="5">
        <f t="shared" si="28"/>
        <v>0.18967966751484766</v>
      </c>
    </row>
    <row r="273" spans="1:18" s="5" customFormat="1" hidden="1" x14ac:dyDescent="0.3">
      <c r="A273" s="2" t="s">
        <v>13</v>
      </c>
      <c r="B273" s="2" t="s">
        <v>18</v>
      </c>
      <c r="C273" s="3">
        <v>44193</v>
      </c>
      <c r="D273" s="2" t="s">
        <v>14</v>
      </c>
      <c r="E273" s="2">
        <v>22</v>
      </c>
      <c r="F273" s="2" t="s">
        <v>15</v>
      </c>
      <c r="G273" s="2">
        <v>110.2</v>
      </c>
      <c r="H273" s="2">
        <f t="shared" si="25"/>
        <v>35.077749457453734</v>
      </c>
      <c r="I273" s="2">
        <v>33.5</v>
      </c>
      <c r="J273" s="2">
        <v>6</v>
      </c>
      <c r="K273" s="11">
        <v>106.5</v>
      </c>
      <c r="L273" s="4">
        <v>520814.002163545</v>
      </c>
      <c r="M273" s="4">
        <v>7130905.4711048296</v>
      </c>
      <c r="N273" s="5">
        <f t="shared" si="26"/>
        <v>33.900002878573709</v>
      </c>
      <c r="O273" s="5">
        <f t="shared" si="27"/>
        <v>9.0258757664202507E-2</v>
      </c>
      <c r="P273" s="5">
        <f t="shared" si="28"/>
        <v>0.18153738020373789</v>
      </c>
    </row>
    <row r="274" spans="1:18" s="5" customFormat="1" hidden="1" x14ac:dyDescent="0.3">
      <c r="A274" s="2" t="s">
        <v>13</v>
      </c>
      <c r="B274" s="2" t="s">
        <v>18</v>
      </c>
      <c r="C274" s="3">
        <v>44193</v>
      </c>
      <c r="D274" s="2" t="s">
        <v>14</v>
      </c>
      <c r="E274" s="2">
        <v>22</v>
      </c>
      <c r="F274" s="2" t="s">
        <v>15</v>
      </c>
      <c r="G274" s="2">
        <v>110.2</v>
      </c>
      <c r="H274" s="2">
        <f t="shared" si="25"/>
        <v>35.077749457453734</v>
      </c>
      <c r="I274" s="2">
        <v>33.5</v>
      </c>
      <c r="J274" s="2">
        <v>8</v>
      </c>
      <c r="K274" s="11">
        <v>101.2</v>
      </c>
      <c r="L274" s="4">
        <v>520814.002163545</v>
      </c>
      <c r="M274" s="4">
        <v>7130905.4711048296</v>
      </c>
      <c r="N274" s="5">
        <f t="shared" si="26"/>
        <v>32.21296048179962</v>
      </c>
      <c r="O274" s="5">
        <f t="shared" si="27"/>
        <v>8.1498790018953035E-2</v>
      </c>
      <c r="P274" s="5">
        <f t="shared" si="28"/>
        <v>0.17175754768315554</v>
      </c>
    </row>
    <row r="275" spans="1:18" s="5" customFormat="1" hidden="1" x14ac:dyDescent="0.3">
      <c r="A275" s="2" t="s">
        <v>13</v>
      </c>
      <c r="B275" s="2" t="s">
        <v>18</v>
      </c>
      <c r="C275" s="3">
        <v>44193</v>
      </c>
      <c r="D275" s="2" t="s">
        <v>14</v>
      </c>
      <c r="E275" s="2">
        <v>22</v>
      </c>
      <c r="F275" s="2" t="s">
        <v>15</v>
      </c>
      <c r="G275" s="2">
        <v>110.2</v>
      </c>
      <c r="H275" s="2">
        <f t="shared" si="25"/>
        <v>35.077749457453734</v>
      </c>
      <c r="I275" s="2">
        <v>33.5</v>
      </c>
      <c r="J275" s="2">
        <v>10</v>
      </c>
      <c r="K275" s="11">
        <v>100.8</v>
      </c>
      <c r="L275" s="4">
        <v>520814.002163545</v>
      </c>
      <c r="M275" s="4">
        <v>7130905.4711048296</v>
      </c>
      <c r="N275" s="5">
        <f t="shared" si="26"/>
        <v>32.085636527326102</v>
      </c>
      <c r="O275" s="5">
        <f t="shared" si="27"/>
        <v>8.0855804048861779E-2</v>
      </c>
      <c r="P275" s="5">
        <f t="shared" si="28"/>
        <v>0.16235459406781483</v>
      </c>
    </row>
    <row r="276" spans="1:18" s="5" customFormat="1" hidden="1" x14ac:dyDescent="0.3">
      <c r="A276" s="2" t="s">
        <v>13</v>
      </c>
      <c r="B276" s="2" t="s">
        <v>18</v>
      </c>
      <c r="C276" s="3">
        <v>44193</v>
      </c>
      <c r="D276" s="2" t="s">
        <v>14</v>
      </c>
      <c r="E276" s="2">
        <v>22</v>
      </c>
      <c r="F276" s="2" t="s">
        <v>15</v>
      </c>
      <c r="G276" s="2">
        <v>110.2</v>
      </c>
      <c r="H276" s="2">
        <f t="shared" si="25"/>
        <v>35.077749457453734</v>
      </c>
      <c r="I276" s="2">
        <v>33.5</v>
      </c>
      <c r="J276" s="2">
        <v>12</v>
      </c>
      <c r="K276" s="11">
        <v>98</v>
      </c>
      <c r="L276" s="4">
        <v>520814.002163545</v>
      </c>
      <c r="M276" s="4">
        <v>7130905.4711048296</v>
      </c>
      <c r="N276" s="5">
        <f t="shared" si="26"/>
        <v>31.194368846011486</v>
      </c>
      <c r="O276" s="5">
        <f t="shared" si="27"/>
        <v>7.6426203672728135E-2</v>
      </c>
      <c r="P276" s="5">
        <f t="shared" si="28"/>
        <v>0.1572820077215899</v>
      </c>
    </row>
    <row r="277" spans="1:18" s="5" customFormat="1" hidden="1" x14ac:dyDescent="0.3">
      <c r="A277" s="2" t="s">
        <v>13</v>
      </c>
      <c r="B277" s="2" t="s">
        <v>18</v>
      </c>
      <c r="C277" s="3">
        <v>44193</v>
      </c>
      <c r="D277" s="2" t="s">
        <v>14</v>
      </c>
      <c r="E277" s="2">
        <v>22</v>
      </c>
      <c r="F277" s="2" t="s">
        <v>15</v>
      </c>
      <c r="G277" s="2">
        <v>110.2</v>
      </c>
      <c r="H277" s="2">
        <f t="shared" si="25"/>
        <v>35.077749457453734</v>
      </c>
      <c r="I277" s="2">
        <v>33.5</v>
      </c>
      <c r="J277" s="2">
        <v>14</v>
      </c>
      <c r="K277" s="11">
        <v>95.4</v>
      </c>
      <c r="L277" s="4">
        <v>520814.002163545</v>
      </c>
      <c r="M277" s="4">
        <v>7130905.4711048296</v>
      </c>
      <c r="N277" s="5">
        <f t="shared" si="26"/>
        <v>30.366763141933632</v>
      </c>
      <c r="O277" s="5">
        <f t="shared" si="27"/>
        <v>7.2424730093511705E-2</v>
      </c>
      <c r="P277" s="5">
        <f t="shared" si="28"/>
        <v>0.14885093376623984</v>
      </c>
    </row>
    <row r="278" spans="1:18" s="5" customFormat="1" hidden="1" x14ac:dyDescent="0.3">
      <c r="A278" s="2" t="s">
        <v>13</v>
      </c>
      <c r="B278" s="2" t="s">
        <v>18</v>
      </c>
      <c r="C278" s="3">
        <v>44193</v>
      </c>
      <c r="D278" s="2" t="s">
        <v>14</v>
      </c>
      <c r="E278" s="2">
        <v>22</v>
      </c>
      <c r="F278" s="2" t="s">
        <v>15</v>
      </c>
      <c r="G278" s="2">
        <v>110.2</v>
      </c>
      <c r="H278" s="2">
        <f t="shared" si="25"/>
        <v>35.077749457453734</v>
      </c>
      <c r="I278" s="2">
        <v>33.5</v>
      </c>
      <c r="J278" s="2">
        <v>16</v>
      </c>
      <c r="K278" s="11">
        <v>92.2</v>
      </c>
      <c r="L278" s="4">
        <v>520814.002163545</v>
      </c>
      <c r="M278" s="4">
        <v>7130905.4711048296</v>
      </c>
      <c r="N278" s="5">
        <f t="shared" si="26"/>
        <v>29.348171506145501</v>
      </c>
      <c r="O278" s="5">
        <f t="shared" si="27"/>
        <v>6.7647535321665384E-2</v>
      </c>
      <c r="P278" s="5">
        <f t="shared" si="28"/>
        <v>0.14007226541517709</v>
      </c>
    </row>
    <row r="279" spans="1:18" s="5" customFormat="1" hidden="1" x14ac:dyDescent="0.3">
      <c r="A279" s="2" t="s">
        <v>13</v>
      </c>
      <c r="B279" s="2" t="s">
        <v>18</v>
      </c>
      <c r="C279" s="3">
        <v>44193</v>
      </c>
      <c r="D279" s="2" t="s">
        <v>14</v>
      </c>
      <c r="E279" s="2">
        <v>22</v>
      </c>
      <c r="F279" s="2" t="s">
        <v>15</v>
      </c>
      <c r="G279" s="2">
        <v>110.2</v>
      </c>
      <c r="H279" s="2">
        <f t="shared" si="25"/>
        <v>35.077749457453734</v>
      </c>
      <c r="I279" s="2">
        <v>33.5</v>
      </c>
      <c r="J279" s="2">
        <v>18</v>
      </c>
      <c r="K279" s="11">
        <v>86.4</v>
      </c>
      <c r="L279" s="4">
        <v>520814.002163545</v>
      </c>
      <c r="M279" s="4">
        <v>7130905.4711048296</v>
      </c>
      <c r="N279" s="5">
        <f t="shared" si="26"/>
        <v>27.501974166279517</v>
      </c>
      <c r="O279" s="5">
        <f t="shared" si="27"/>
        <v>5.9404264199163767E-2</v>
      </c>
      <c r="P279" s="5">
        <f t="shared" si="28"/>
        <v>0.12705179952082915</v>
      </c>
    </row>
    <row r="280" spans="1:18" s="5" customFormat="1" hidden="1" x14ac:dyDescent="0.3">
      <c r="A280" s="2" t="s">
        <v>13</v>
      </c>
      <c r="B280" s="2" t="s">
        <v>18</v>
      </c>
      <c r="C280" s="3">
        <v>44193</v>
      </c>
      <c r="D280" s="2" t="s">
        <v>14</v>
      </c>
      <c r="E280" s="2">
        <v>22</v>
      </c>
      <c r="F280" s="2" t="s">
        <v>15</v>
      </c>
      <c r="G280" s="2">
        <v>110.2</v>
      </c>
      <c r="H280" s="2">
        <f t="shared" si="25"/>
        <v>35.077749457453734</v>
      </c>
      <c r="I280" s="2">
        <v>33.5</v>
      </c>
      <c r="J280" s="2">
        <v>20</v>
      </c>
      <c r="K280" s="11">
        <v>76.7</v>
      </c>
      <c r="L280" s="4">
        <v>520814.002163545</v>
      </c>
      <c r="M280" s="4">
        <v>7130905.4711048296</v>
      </c>
      <c r="N280" s="5">
        <f t="shared" si="26"/>
        <v>24.414368270296745</v>
      </c>
      <c r="O280" s="5">
        <f t="shared" si="27"/>
        <v>4.6814551158294013E-2</v>
      </c>
      <c r="P280" s="5">
        <f t="shared" si="28"/>
        <v>0.10621881535745778</v>
      </c>
    </row>
    <row r="281" spans="1:18" s="5" customFormat="1" hidden="1" x14ac:dyDescent="0.3">
      <c r="A281" s="2" t="s">
        <v>13</v>
      </c>
      <c r="B281" s="2" t="s">
        <v>18</v>
      </c>
      <c r="C281" s="3">
        <v>44193</v>
      </c>
      <c r="D281" s="2" t="s">
        <v>14</v>
      </c>
      <c r="E281" s="2">
        <v>22</v>
      </c>
      <c r="F281" s="2" t="s">
        <v>15</v>
      </c>
      <c r="G281" s="2">
        <v>110.2</v>
      </c>
      <c r="H281" s="2">
        <f t="shared" si="25"/>
        <v>35.077749457453734</v>
      </c>
      <c r="I281" s="2">
        <v>33.5</v>
      </c>
      <c r="J281" s="2">
        <v>22</v>
      </c>
      <c r="K281" s="11">
        <v>71</v>
      </c>
      <c r="L281" s="4">
        <v>520814.002163545</v>
      </c>
      <c r="M281" s="4">
        <v>7130905.4711048296</v>
      </c>
      <c r="N281" s="5">
        <f t="shared" si="26"/>
        <v>22.600001919049138</v>
      </c>
      <c r="O281" s="5">
        <f t="shared" si="27"/>
        <v>4.0115003406312216E-2</v>
      </c>
      <c r="P281" s="5">
        <f t="shared" si="28"/>
        <v>8.6929554564606229E-2</v>
      </c>
    </row>
    <row r="282" spans="1:18" s="5" customFormat="1" hidden="1" x14ac:dyDescent="0.3">
      <c r="A282" s="2" t="s">
        <v>13</v>
      </c>
      <c r="B282" s="2" t="s">
        <v>18</v>
      </c>
      <c r="C282" s="3">
        <v>44193</v>
      </c>
      <c r="D282" s="2" t="s">
        <v>14</v>
      </c>
      <c r="E282" s="2">
        <v>22</v>
      </c>
      <c r="F282" s="2" t="s">
        <v>15</v>
      </c>
      <c r="G282" s="2">
        <v>110.2</v>
      </c>
      <c r="H282" s="2">
        <f t="shared" si="25"/>
        <v>35.077749457453734</v>
      </c>
      <c r="I282" s="2">
        <v>33.5</v>
      </c>
      <c r="J282" s="2">
        <v>24</v>
      </c>
      <c r="K282" s="11">
        <v>66.8</v>
      </c>
      <c r="L282" s="4">
        <v>520814.002163545</v>
      </c>
      <c r="M282" s="4">
        <v>7130905.4711048296</v>
      </c>
      <c r="N282" s="5">
        <f t="shared" si="26"/>
        <v>21.263100397077217</v>
      </c>
      <c r="O282" s="5">
        <f t="shared" si="27"/>
        <v>3.550937766311895E-2</v>
      </c>
      <c r="P282" s="5">
        <f t="shared" si="28"/>
        <v>7.5624381069431174E-2</v>
      </c>
    </row>
    <row r="283" spans="1:18" s="5" customFormat="1" hidden="1" x14ac:dyDescent="0.3">
      <c r="A283" s="2" t="s">
        <v>13</v>
      </c>
      <c r="B283" s="2" t="s">
        <v>18</v>
      </c>
      <c r="C283" s="3">
        <v>44193</v>
      </c>
      <c r="D283" s="2" t="s">
        <v>14</v>
      </c>
      <c r="E283" s="2">
        <v>22</v>
      </c>
      <c r="F283" s="2" t="s">
        <v>15</v>
      </c>
      <c r="G283" s="2">
        <v>110.2</v>
      </c>
      <c r="H283" s="2">
        <f t="shared" si="25"/>
        <v>35.077749457453734</v>
      </c>
      <c r="I283" s="2">
        <v>33.5</v>
      </c>
      <c r="J283" s="2">
        <v>26</v>
      </c>
      <c r="K283" s="11">
        <v>50.2</v>
      </c>
      <c r="L283" s="4">
        <v>520814.002163545</v>
      </c>
      <c r="M283" s="4">
        <v>7130905.4711048296</v>
      </c>
      <c r="N283" s="5">
        <f t="shared" si="26"/>
        <v>15.979156286426294</v>
      </c>
      <c r="O283" s="5">
        <f t="shared" si="27"/>
        <v>2.0053841139465001E-2</v>
      </c>
      <c r="P283" s="5">
        <f t="shared" si="28"/>
        <v>5.5563218802583955E-2</v>
      </c>
    </row>
    <row r="284" spans="1:18" s="5" customFormat="1" hidden="1" x14ac:dyDescent="0.3">
      <c r="A284" s="2" t="s">
        <v>13</v>
      </c>
      <c r="B284" s="2" t="s">
        <v>18</v>
      </c>
      <c r="C284" s="3">
        <v>44193</v>
      </c>
      <c r="D284" s="2" t="s">
        <v>14</v>
      </c>
      <c r="E284" s="2">
        <v>22</v>
      </c>
      <c r="F284" s="2" t="s">
        <v>15</v>
      </c>
      <c r="G284" s="2">
        <v>110.2</v>
      </c>
      <c r="H284" s="2">
        <f t="shared" si="25"/>
        <v>35.077749457453734</v>
      </c>
      <c r="I284" s="2">
        <v>33.5</v>
      </c>
      <c r="J284" s="2">
        <v>28</v>
      </c>
      <c r="K284" s="11">
        <v>36.4</v>
      </c>
      <c r="L284" s="4">
        <v>520814.002163545</v>
      </c>
      <c r="M284" s="4">
        <v>7130905.4711048296</v>
      </c>
      <c r="N284" s="5">
        <f t="shared" si="26"/>
        <v>11.58647985708998</v>
      </c>
      <c r="O284" s="5">
        <f t="shared" si="27"/>
        <v>1.054369666995188E-2</v>
      </c>
      <c r="P284" s="5">
        <f t="shared" si="28"/>
        <v>3.0597537809416882E-2</v>
      </c>
    </row>
    <row r="285" spans="1:18" s="5" customFormat="1" hidden="1" x14ac:dyDescent="0.3">
      <c r="A285" s="2" t="s">
        <v>13</v>
      </c>
      <c r="B285" s="2" t="s">
        <v>18</v>
      </c>
      <c r="C285" s="3">
        <v>44193</v>
      </c>
      <c r="D285" s="2" t="s">
        <v>14</v>
      </c>
      <c r="E285" s="2">
        <v>22</v>
      </c>
      <c r="F285" s="2" t="s">
        <v>15</v>
      </c>
      <c r="G285" s="2">
        <v>110.2</v>
      </c>
      <c r="H285" s="2">
        <f t="shared" si="25"/>
        <v>35.077749457453734</v>
      </c>
      <c r="I285" s="2">
        <v>33.5</v>
      </c>
      <c r="J285" s="2">
        <v>30</v>
      </c>
      <c r="K285" s="11">
        <v>21.5</v>
      </c>
      <c r="L285" s="4">
        <v>520814.002163545</v>
      </c>
      <c r="M285" s="4">
        <v>7130905.4711048296</v>
      </c>
      <c r="N285" s="5">
        <f t="shared" si="26"/>
        <v>6.8436625529514998</v>
      </c>
      <c r="O285" s="5">
        <f t="shared" si="27"/>
        <v>3.6784686222114311E-3</v>
      </c>
      <c r="P285" s="5">
        <f t="shared" si="28"/>
        <v>1.4222165292163311E-2</v>
      </c>
    </row>
    <row r="286" spans="1:18" s="16" customFormat="1" hidden="1" x14ac:dyDescent="0.3">
      <c r="A286" s="12" t="s">
        <v>13</v>
      </c>
      <c r="B286" s="12" t="s">
        <v>18</v>
      </c>
      <c r="C286" s="13">
        <v>44193</v>
      </c>
      <c r="D286" s="12" t="s">
        <v>14</v>
      </c>
      <c r="E286" s="12">
        <v>22</v>
      </c>
      <c r="F286" s="12" t="s">
        <v>15</v>
      </c>
      <c r="G286" s="12">
        <v>110.2</v>
      </c>
      <c r="H286" s="12">
        <f t="shared" si="25"/>
        <v>35.077749457453734</v>
      </c>
      <c r="I286" s="12">
        <v>33.5</v>
      </c>
      <c r="J286" s="12">
        <v>32</v>
      </c>
      <c r="K286" s="14">
        <v>8</v>
      </c>
      <c r="L286" s="15">
        <v>520814.002163545</v>
      </c>
      <c r="M286" s="15">
        <v>7130905.4711048296</v>
      </c>
      <c r="N286" s="16">
        <f t="shared" si="26"/>
        <v>2.5464790894703255</v>
      </c>
      <c r="O286" s="16">
        <f t="shared" si="27"/>
        <v>5.0929581789406508E-4</v>
      </c>
      <c r="P286" s="16">
        <f>1/3*(I286-J286)*O286</f>
        <v>2.5464790894703254E-4</v>
      </c>
      <c r="Q286" s="16">
        <f>SUM(P267:P286)</f>
        <v>2.0815493552379136</v>
      </c>
      <c r="R286" s="16">
        <f>Q286/(I270*O270)</f>
        <v>0.64296684788612235</v>
      </c>
    </row>
    <row r="287" spans="1:18" s="5" customFormat="1" hidden="1" x14ac:dyDescent="0.3">
      <c r="A287" s="2" t="s">
        <v>13</v>
      </c>
      <c r="B287" s="2" t="s">
        <v>18</v>
      </c>
      <c r="C287" s="3">
        <v>44193</v>
      </c>
      <c r="D287" s="2" t="s">
        <v>14</v>
      </c>
      <c r="E287" s="2">
        <v>23</v>
      </c>
      <c r="F287" s="2" t="s">
        <v>15</v>
      </c>
      <c r="G287" s="2">
        <v>110.9</v>
      </c>
      <c r="H287" s="2">
        <f t="shared" si="25"/>
        <v>35.300566377782388</v>
      </c>
      <c r="I287" s="2">
        <v>30.32</v>
      </c>
      <c r="J287" s="2">
        <v>0</v>
      </c>
      <c r="K287" s="11">
        <v>125.8</v>
      </c>
      <c r="L287" s="4">
        <v>520824.54102064401</v>
      </c>
      <c r="M287" s="4">
        <v>7130896.1962182801</v>
      </c>
      <c r="N287" s="5">
        <f t="shared" si="26"/>
        <v>40.043383681920865</v>
      </c>
      <c r="O287" s="5">
        <f t="shared" si="27"/>
        <v>0.1259364416796411</v>
      </c>
      <c r="P287" s="5">
        <f>O287*(J288-J287)</f>
        <v>1.8890466251946163E-2</v>
      </c>
    </row>
    <row r="288" spans="1:18" s="5" customFormat="1" hidden="1" x14ac:dyDescent="0.3">
      <c r="A288" s="2" t="s">
        <v>13</v>
      </c>
      <c r="B288" s="2" t="s">
        <v>18</v>
      </c>
      <c r="C288" s="3">
        <v>44193</v>
      </c>
      <c r="D288" s="2" t="s">
        <v>14</v>
      </c>
      <c r="E288" s="2">
        <v>23</v>
      </c>
      <c r="F288" s="2" t="s">
        <v>15</v>
      </c>
      <c r="G288" s="2">
        <v>110.9</v>
      </c>
      <c r="H288" s="2">
        <f t="shared" si="25"/>
        <v>35.300566377782388</v>
      </c>
      <c r="I288" s="2">
        <v>30.32</v>
      </c>
      <c r="J288" s="2">
        <v>0.15</v>
      </c>
      <c r="K288" s="11">
        <v>125.8</v>
      </c>
      <c r="L288" s="4">
        <v>520824.54102064401</v>
      </c>
      <c r="M288" s="4">
        <v>7130896.1962182801</v>
      </c>
      <c r="N288" s="5">
        <f t="shared" si="26"/>
        <v>40.043383681920865</v>
      </c>
      <c r="O288" s="5">
        <f t="shared" si="27"/>
        <v>0.1259364416796411</v>
      </c>
      <c r="P288" s="5">
        <f t="shared" ref="P288:P304" si="29">((O288+O287)/2)*(J289-J288)</f>
        <v>6.9265042923802603E-2</v>
      </c>
    </row>
    <row r="289" spans="1:16" s="5" customFormat="1" hidden="1" x14ac:dyDescent="0.3">
      <c r="A289" s="2" t="s">
        <v>13</v>
      </c>
      <c r="B289" s="2" t="s">
        <v>18</v>
      </c>
      <c r="C289" s="3">
        <v>44193</v>
      </c>
      <c r="D289" s="2" t="s">
        <v>14</v>
      </c>
      <c r="E289" s="2">
        <v>23</v>
      </c>
      <c r="F289" s="2" t="s">
        <v>15</v>
      </c>
      <c r="G289" s="2">
        <v>110.9</v>
      </c>
      <c r="H289" s="2">
        <f t="shared" si="25"/>
        <v>35.300566377782388</v>
      </c>
      <c r="I289" s="2">
        <v>30.32</v>
      </c>
      <c r="J289" s="2">
        <v>0.7</v>
      </c>
      <c r="K289" s="11">
        <v>114.9</v>
      </c>
      <c r="L289" s="4">
        <v>520824.54102064401</v>
      </c>
      <c r="M289" s="4">
        <v>7130896.1962182801</v>
      </c>
      <c r="N289" s="5">
        <f t="shared" si="26"/>
        <v>36.57380592251755</v>
      </c>
      <c r="O289" s="5">
        <f t="shared" si="27"/>
        <v>0.10505825751243167</v>
      </c>
      <c r="P289" s="5">
        <f t="shared" si="29"/>
        <v>6.9298409757621846E-2</v>
      </c>
    </row>
    <row r="290" spans="1:16" s="5" customFormat="1" hidden="1" x14ac:dyDescent="0.3">
      <c r="A290" s="2" t="s">
        <v>13</v>
      </c>
      <c r="B290" s="2" t="s">
        <v>18</v>
      </c>
      <c r="C290" s="3">
        <v>44193</v>
      </c>
      <c r="D290" s="2" t="s">
        <v>14</v>
      </c>
      <c r="E290" s="2">
        <v>23</v>
      </c>
      <c r="F290" s="2" t="s">
        <v>15</v>
      </c>
      <c r="G290" s="2">
        <v>110.9</v>
      </c>
      <c r="H290" s="2">
        <f t="shared" si="25"/>
        <v>35.300566377782388</v>
      </c>
      <c r="I290" s="2">
        <v>30.32</v>
      </c>
      <c r="J290" s="2">
        <v>1.3</v>
      </c>
      <c r="K290" s="11">
        <v>110.9</v>
      </c>
      <c r="L290" s="4">
        <v>520824.54102064401</v>
      </c>
      <c r="M290" s="4">
        <v>7130896.1962182801</v>
      </c>
      <c r="N290" s="5">
        <f t="shared" si="26"/>
        <v>35.300566377782388</v>
      </c>
      <c r="O290" s="5">
        <f t="shared" si="27"/>
        <v>9.7870820282401669E-2</v>
      </c>
      <c r="P290" s="5">
        <f t="shared" si="29"/>
        <v>7.1025177228191655E-2</v>
      </c>
    </row>
    <row r="291" spans="1:16" s="5" customFormat="1" hidden="1" x14ac:dyDescent="0.3">
      <c r="A291" s="2" t="s">
        <v>13</v>
      </c>
      <c r="B291" s="2" t="s">
        <v>18</v>
      </c>
      <c r="C291" s="3">
        <v>44193</v>
      </c>
      <c r="D291" s="2" t="s">
        <v>14</v>
      </c>
      <c r="E291" s="2">
        <v>23</v>
      </c>
      <c r="F291" s="2" t="s">
        <v>15</v>
      </c>
      <c r="G291" s="2">
        <v>110.9</v>
      </c>
      <c r="H291" s="2">
        <f t="shared" si="25"/>
        <v>35.300566377782388</v>
      </c>
      <c r="I291" s="2">
        <v>30.32</v>
      </c>
      <c r="J291" s="2">
        <v>2</v>
      </c>
      <c r="K291" s="11">
        <v>108.4</v>
      </c>
      <c r="L291" s="4">
        <v>520824.54102064401</v>
      </c>
      <c r="M291" s="4">
        <v>7130896.1962182801</v>
      </c>
      <c r="N291" s="5">
        <f t="shared" si="26"/>
        <v>34.504791662322909</v>
      </c>
      <c r="O291" s="5">
        <f t="shared" si="27"/>
        <v>9.3507985404895091E-2</v>
      </c>
      <c r="P291" s="5">
        <f t="shared" si="29"/>
        <v>0.19137880568729676</v>
      </c>
    </row>
    <row r="292" spans="1:16" s="5" customFormat="1" hidden="1" x14ac:dyDescent="0.3">
      <c r="A292" s="2" t="s">
        <v>13</v>
      </c>
      <c r="B292" s="2" t="s">
        <v>18</v>
      </c>
      <c r="C292" s="3">
        <v>44193</v>
      </c>
      <c r="D292" s="2" t="s">
        <v>14</v>
      </c>
      <c r="E292" s="2">
        <v>23</v>
      </c>
      <c r="F292" s="2" t="s">
        <v>15</v>
      </c>
      <c r="G292" s="2">
        <v>110.9</v>
      </c>
      <c r="H292" s="2">
        <f t="shared" si="25"/>
        <v>35.300566377782388</v>
      </c>
      <c r="I292" s="2">
        <v>30.32</v>
      </c>
      <c r="J292" s="2">
        <v>4</v>
      </c>
      <c r="K292" s="11">
        <v>103</v>
      </c>
      <c r="L292" s="4">
        <v>520824.54102064401</v>
      </c>
      <c r="M292" s="4">
        <v>7130896.1962182801</v>
      </c>
      <c r="N292" s="5">
        <f t="shared" si="26"/>
        <v>32.785918276930438</v>
      </c>
      <c r="O292" s="5">
        <f t="shared" si="27"/>
        <v>8.4423739563095873E-2</v>
      </c>
      <c r="P292" s="5">
        <f t="shared" si="29"/>
        <v>0.17793172496799098</v>
      </c>
    </row>
    <row r="293" spans="1:16" s="5" customFormat="1" hidden="1" x14ac:dyDescent="0.3">
      <c r="A293" s="2" t="s">
        <v>13</v>
      </c>
      <c r="B293" s="2" t="s">
        <v>18</v>
      </c>
      <c r="C293" s="3">
        <v>44193</v>
      </c>
      <c r="D293" s="2" t="s">
        <v>14</v>
      </c>
      <c r="E293" s="2">
        <v>23</v>
      </c>
      <c r="F293" s="2" t="s">
        <v>15</v>
      </c>
      <c r="G293" s="2">
        <v>110.9</v>
      </c>
      <c r="H293" s="2">
        <f t="shared" si="25"/>
        <v>35.300566377782388</v>
      </c>
      <c r="I293" s="2">
        <v>30.32</v>
      </c>
      <c r="J293" s="2">
        <v>6</v>
      </c>
      <c r="K293" s="11">
        <v>100.3</v>
      </c>
      <c r="L293" s="4">
        <v>520824.54102064401</v>
      </c>
      <c r="M293" s="4">
        <v>7130896.1962182801</v>
      </c>
      <c r="N293" s="5">
        <f t="shared" si="26"/>
        <v>31.926481584234203</v>
      </c>
      <c r="O293" s="5">
        <f t="shared" si="27"/>
        <v>8.0055652572467245E-2</v>
      </c>
      <c r="P293" s="5">
        <f t="shared" si="29"/>
        <v>0.16447939213556312</v>
      </c>
    </row>
    <row r="294" spans="1:16" s="5" customFormat="1" hidden="1" x14ac:dyDescent="0.3">
      <c r="A294" s="2" t="s">
        <v>13</v>
      </c>
      <c r="B294" s="2" t="s">
        <v>18</v>
      </c>
      <c r="C294" s="3">
        <v>44193</v>
      </c>
      <c r="D294" s="2" t="s">
        <v>14</v>
      </c>
      <c r="E294" s="2">
        <v>23</v>
      </c>
      <c r="F294" s="2" t="s">
        <v>15</v>
      </c>
      <c r="G294" s="2">
        <v>110.9</v>
      </c>
      <c r="H294" s="2">
        <f t="shared" si="25"/>
        <v>35.300566377782388</v>
      </c>
      <c r="I294" s="2">
        <v>30.32</v>
      </c>
      <c r="J294" s="2">
        <v>8</v>
      </c>
      <c r="K294" s="11">
        <v>97</v>
      </c>
      <c r="L294" s="4">
        <v>520824.54102064401</v>
      </c>
      <c r="M294" s="4">
        <v>7130896.1962182801</v>
      </c>
      <c r="N294" s="5">
        <f t="shared" si="26"/>
        <v>30.876058959827695</v>
      </c>
      <c r="O294" s="5">
        <f t="shared" si="27"/>
        <v>7.4874442977582154E-2</v>
      </c>
      <c r="P294" s="5">
        <f t="shared" si="29"/>
        <v>0.15493009555004938</v>
      </c>
    </row>
    <row r="295" spans="1:16" s="5" customFormat="1" hidden="1" x14ac:dyDescent="0.3">
      <c r="A295" s="2" t="s">
        <v>13</v>
      </c>
      <c r="B295" s="2" t="s">
        <v>18</v>
      </c>
      <c r="C295" s="3">
        <v>44193</v>
      </c>
      <c r="D295" s="2" t="s">
        <v>14</v>
      </c>
      <c r="E295" s="2">
        <v>23</v>
      </c>
      <c r="F295" s="2" t="s">
        <v>15</v>
      </c>
      <c r="G295" s="2">
        <v>110.9</v>
      </c>
      <c r="H295" s="2">
        <f t="shared" si="25"/>
        <v>35.300566377782388</v>
      </c>
      <c r="I295" s="2">
        <v>30.32</v>
      </c>
      <c r="J295" s="2">
        <v>10</v>
      </c>
      <c r="K295" s="11">
        <v>93.5</v>
      </c>
      <c r="L295" s="4">
        <v>520824.54102064401</v>
      </c>
      <c r="M295" s="4">
        <v>7130896.1962182801</v>
      </c>
      <c r="N295" s="5">
        <f t="shared" si="26"/>
        <v>29.761974358184428</v>
      </c>
      <c r="O295" s="5">
        <f t="shared" si="27"/>
        <v>6.9568615062256089E-2</v>
      </c>
      <c r="P295" s="5">
        <f t="shared" si="29"/>
        <v>0.14444305803983826</v>
      </c>
    </row>
    <row r="296" spans="1:16" s="5" customFormat="1" hidden="1" x14ac:dyDescent="0.3">
      <c r="A296" s="2" t="s">
        <v>13</v>
      </c>
      <c r="B296" s="2" t="s">
        <v>18</v>
      </c>
      <c r="C296" s="3">
        <v>44193</v>
      </c>
      <c r="D296" s="2" t="s">
        <v>14</v>
      </c>
      <c r="E296" s="2">
        <v>23</v>
      </c>
      <c r="F296" s="2" t="s">
        <v>15</v>
      </c>
      <c r="G296" s="2">
        <v>110.9</v>
      </c>
      <c r="H296" s="2">
        <f t="shared" si="25"/>
        <v>35.300566377782388</v>
      </c>
      <c r="I296" s="2">
        <v>30.32</v>
      </c>
      <c r="J296" s="2">
        <v>12</v>
      </c>
      <c r="K296" s="11">
        <v>91.5</v>
      </c>
      <c r="L296" s="4">
        <v>520824.54102064401</v>
      </c>
      <c r="M296" s="4">
        <v>7130896.1962182801</v>
      </c>
      <c r="N296" s="5">
        <f t="shared" si="26"/>
        <v>29.125354585816847</v>
      </c>
      <c r="O296" s="5">
        <f t="shared" si="27"/>
        <v>6.6624248615056031E-2</v>
      </c>
      <c r="P296" s="5">
        <f t="shared" si="29"/>
        <v>0.13619286367731212</v>
      </c>
    </row>
    <row r="297" spans="1:16" s="5" customFormat="1" hidden="1" x14ac:dyDescent="0.3">
      <c r="A297" s="2" t="s">
        <v>13</v>
      </c>
      <c r="B297" s="2" t="s">
        <v>18</v>
      </c>
      <c r="C297" s="3">
        <v>44193</v>
      </c>
      <c r="D297" s="2" t="s">
        <v>14</v>
      </c>
      <c r="E297" s="2">
        <v>23</v>
      </c>
      <c r="F297" s="2" t="s">
        <v>15</v>
      </c>
      <c r="G297" s="2">
        <v>110.9</v>
      </c>
      <c r="H297" s="2">
        <f t="shared" si="25"/>
        <v>35.300566377782388</v>
      </c>
      <c r="I297" s="2">
        <v>30.32</v>
      </c>
      <c r="J297" s="2">
        <v>14</v>
      </c>
      <c r="K297" s="11">
        <v>86</v>
      </c>
      <c r="L297" s="4">
        <v>520824.54102064401</v>
      </c>
      <c r="M297" s="4">
        <v>7130896.1962182801</v>
      </c>
      <c r="N297" s="5">
        <f t="shared" si="26"/>
        <v>27.374650211805999</v>
      </c>
      <c r="O297" s="5">
        <f t="shared" si="27"/>
        <v>5.8855497955382897E-2</v>
      </c>
      <c r="P297" s="5">
        <f t="shared" si="29"/>
        <v>0.12547974657043892</v>
      </c>
    </row>
    <row r="298" spans="1:16" s="5" customFormat="1" hidden="1" x14ac:dyDescent="0.3">
      <c r="A298" s="2" t="s">
        <v>13</v>
      </c>
      <c r="B298" s="2" t="s">
        <v>18</v>
      </c>
      <c r="C298" s="3">
        <v>44193</v>
      </c>
      <c r="D298" s="2" t="s">
        <v>14</v>
      </c>
      <c r="E298" s="2">
        <v>23</v>
      </c>
      <c r="F298" s="2" t="s">
        <v>15</v>
      </c>
      <c r="G298" s="2">
        <v>110.9</v>
      </c>
      <c r="H298" s="2">
        <f t="shared" si="25"/>
        <v>35.300566377782388</v>
      </c>
      <c r="I298" s="2">
        <v>30.32</v>
      </c>
      <c r="J298" s="2">
        <v>16</v>
      </c>
      <c r="K298" s="11">
        <v>79</v>
      </c>
      <c r="L298" s="4">
        <v>520824.54102064401</v>
      </c>
      <c r="M298" s="4">
        <v>7130896.1962182801</v>
      </c>
      <c r="N298" s="5">
        <f t="shared" si="26"/>
        <v>25.146481008519466</v>
      </c>
      <c r="O298" s="5">
        <f t="shared" si="27"/>
        <v>4.9664299991825957E-2</v>
      </c>
      <c r="P298" s="5">
        <f t="shared" si="29"/>
        <v>0.10851979794720885</v>
      </c>
    </row>
    <row r="299" spans="1:16" s="5" customFormat="1" hidden="1" x14ac:dyDescent="0.3">
      <c r="A299" s="2" t="s">
        <v>13</v>
      </c>
      <c r="B299" s="2" t="s">
        <v>18</v>
      </c>
      <c r="C299" s="3">
        <v>44193</v>
      </c>
      <c r="D299" s="2" t="s">
        <v>14</v>
      </c>
      <c r="E299" s="2">
        <v>23</v>
      </c>
      <c r="F299" s="2" t="s">
        <v>15</v>
      </c>
      <c r="G299" s="2">
        <v>110.9</v>
      </c>
      <c r="H299" s="2">
        <f t="shared" si="25"/>
        <v>35.300566377782388</v>
      </c>
      <c r="I299" s="2">
        <v>30.32</v>
      </c>
      <c r="J299" s="2">
        <v>18</v>
      </c>
      <c r="K299" s="11">
        <v>74.099999999999994</v>
      </c>
      <c r="L299" s="4">
        <v>520824.54102064401</v>
      </c>
      <c r="M299" s="4">
        <v>7130896.1962182801</v>
      </c>
      <c r="N299" s="5">
        <f t="shared" si="26"/>
        <v>23.586762566218887</v>
      </c>
      <c r="O299" s="5">
        <f t="shared" si="27"/>
        <v>4.3694477653920476E-2</v>
      </c>
      <c r="P299" s="5">
        <f t="shared" si="29"/>
        <v>9.3358777645746432E-2</v>
      </c>
    </row>
    <row r="300" spans="1:16" s="5" customFormat="1" hidden="1" x14ac:dyDescent="0.3">
      <c r="A300" s="2" t="s">
        <v>13</v>
      </c>
      <c r="B300" s="2" t="s">
        <v>18</v>
      </c>
      <c r="C300" s="3">
        <v>44193</v>
      </c>
      <c r="D300" s="2" t="s">
        <v>14</v>
      </c>
      <c r="E300" s="2">
        <v>23</v>
      </c>
      <c r="F300" s="2" t="s">
        <v>15</v>
      </c>
      <c r="G300" s="2">
        <v>110.9</v>
      </c>
      <c r="H300" s="2">
        <f t="shared" si="25"/>
        <v>35.300566377782388</v>
      </c>
      <c r="I300" s="2">
        <v>30.32</v>
      </c>
      <c r="J300" s="2">
        <v>20</v>
      </c>
      <c r="K300" s="11">
        <v>66.5</v>
      </c>
      <c r="L300" s="4">
        <v>520824.54102064401</v>
      </c>
      <c r="M300" s="4">
        <v>7130896.1962182801</v>
      </c>
      <c r="N300" s="5">
        <f t="shared" si="26"/>
        <v>21.167607431222081</v>
      </c>
      <c r="O300" s="5">
        <f t="shared" si="27"/>
        <v>3.5191147354406711E-2</v>
      </c>
      <c r="P300" s="5">
        <f t="shared" si="29"/>
        <v>7.8885625008327187E-2</v>
      </c>
    </row>
    <row r="301" spans="1:16" s="5" customFormat="1" hidden="1" x14ac:dyDescent="0.3">
      <c r="A301" s="2" t="s">
        <v>13</v>
      </c>
      <c r="B301" s="2" t="s">
        <v>18</v>
      </c>
      <c r="C301" s="3">
        <v>44193</v>
      </c>
      <c r="D301" s="2" t="s">
        <v>14</v>
      </c>
      <c r="E301" s="2">
        <v>23</v>
      </c>
      <c r="F301" s="2" t="s">
        <v>15</v>
      </c>
      <c r="G301" s="2">
        <v>110.9</v>
      </c>
      <c r="H301" s="2">
        <f t="shared" si="25"/>
        <v>35.300566377782388</v>
      </c>
      <c r="I301" s="2">
        <v>30.32</v>
      </c>
      <c r="J301" s="2">
        <v>22</v>
      </c>
      <c r="K301" s="11">
        <v>63</v>
      </c>
      <c r="L301" s="4">
        <v>520824.54102064401</v>
      </c>
      <c r="M301" s="4">
        <v>7130896.1962182801</v>
      </c>
      <c r="N301" s="5">
        <f t="shared" si="26"/>
        <v>20.053522829578814</v>
      </c>
      <c r="O301" s="5">
        <f t="shared" si="27"/>
        <v>3.1584298456586633E-2</v>
      </c>
      <c r="P301" s="5">
        <f t="shared" si="29"/>
        <v>6.6775445810993345E-2</v>
      </c>
    </row>
    <row r="302" spans="1:16" s="5" customFormat="1" hidden="1" x14ac:dyDescent="0.3">
      <c r="A302" s="2" t="s">
        <v>13</v>
      </c>
      <c r="B302" s="2" t="s">
        <v>18</v>
      </c>
      <c r="C302" s="3">
        <v>44193</v>
      </c>
      <c r="D302" s="2" t="s">
        <v>14</v>
      </c>
      <c r="E302" s="2">
        <v>23</v>
      </c>
      <c r="F302" s="2" t="s">
        <v>15</v>
      </c>
      <c r="G302" s="2">
        <v>110.9</v>
      </c>
      <c r="H302" s="2">
        <f t="shared" si="25"/>
        <v>35.300566377782388</v>
      </c>
      <c r="I302" s="2">
        <v>30.32</v>
      </c>
      <c r="J302" s="2">
        <v>24</v>
      </c>
      <c r="K302" s="11">
        <v>48.5</v>
      </c>
      <c r="L302" s="4">
        <v>520824.54102064401</v>
      </c>
      <c r="M302" s="4">
        <v>7130896.1962182801</v>
      </c>
      <c r="N302" s="5">
        <f t="shared" si="26"/>
        <v>15.438029479913848</v>
      </c>
      <c r="O302" s="5">
        <f t="shared" si="27"/>
        <v>1.8718610744395538E-2</v>
      </c>
      <c r="P302" s="5">
        <f t="shared" si="29"/>
        <v>5.0302909200982168E-2</v>
      </c>
    </row>
    <row r="303" spans="1:16" s="5" customFormat="1" hidden="1" x14ac:dyDescent="0.3">
      <c r="A303" s="2" t="s">
        <v>13</v>
      </c>
      <c r="B303" s="2" t="s">
        <v>18</v>
      </c>
      <c r="C303" s="3">
        <v>44193</v>
      </c>
      <c r="D303" s="2" t="s">
        <v>14</v>
      </c>
      <c r="E303" s="2">
        <v>23</v>
      </c>
      <c r="F303" s="2" t="s">
        <v>15</v>
      </c>
      <c r="G303" s="2">
        <v>110.9</v>
      </c>
      <c r="H303" s="2">
        <f t="shared" si="25"/>
        <v>35.300566377782388</v>
      </c>
      <c r="I303" s="2">
        <v>30.32</v>
      </c>
      <c r="J303" s="2">
        <v>26</v>
      </c>
      <c r="K303" s="11">
        <v>37.799999999999997</v>
      </c>
      <c r="L303" s="4">
        <v>520824.54102064401</v>
      </c>
      <c r="M303" s="4">
        <v>7130896.1962182801</v>
      </c>
      <c r="N303" s="5">
        <f t="shared" si="26"/>
        <v>12.032113697747286</v>
      </c>
      <c r="O303" s="5">
        <f t="shared" si="27"/>
        <v>1.1370347444371183E-2</v>
      </c>
      <c r="P303" s="5">
        <f t="shared" si="29"/>
        <v>3.0088958188766723E-2</v>
      </c>
    </row>
    <row r="304" spans="1:16" s="5" customFormat="1" hidden="1" x14ac:dyDescent="0.3">
      <c r="A304" s="2" t="s">
        <v>13</v>
      </c>
      <c r="B304" s="2" t="s">
        <v>18</v>
      </c>
      <c r="C304" s="3">
        <v>44193</v>
      </c>
      <c r="D304" s="2" t="s">
        <v>14</v>
      </c>
      <c r="E304" s="2">
        <v>23</v>
      </c>
      <c r="F304" s="2" t="s">
        <v>15</v>
      </c>
      <c r="G304" s="2">
        <v>110.9</v>
      </c>
      <c r="H304" s="2">
        <f t="shared" si="25"/>
        <v>35.300566377782388</v>
      </c>
      <c r="I304" s="2">
        <v>30.32</v>
      </c>
      <c r="J304" s="2">
        <v>28</v>
      </c>
      <c r="K304" s="11">
        <v>17.100000000000001</v>
      </c>
      <c r="L304" s="4">
        <v>520824.54102064401</v>
      </c>
      <c r="M304" s="4">
        <v>7130896.1962182801</v>
      </c>
      <c r="N304" s="5">
        <f t="shared" si="26"/>
        <v>5.443099053742821</v>
      </c>
      <c r="O304" s="5">
        <f t="shared" si="27"/>
        <v>2.326924845475056E-3</v>
      </c>
      <c r="P304" s="5">
        <f t="shared" si="29"/>
        <v>1.3697272289846239E-2</v>
      </c>
    </row>
    <row r="305" spans="1:18" s="16" customFormat="1" hidden="1" x14ac:dyDescent="0.3">
      <c r="A305" s="12" t="s">
        <v>13</v>
      </c>
      <c r="B305" s="12" t="s">
        <v>18</v>
      </c>
      <c r="C305" s="13">
        <v>44193</v>
      </c>
      <c r="D305" s="12" t="s">
        <v>14</v>
      </c>
      <c r="E305" s="12">
        <v>23</v>
      </c>
      <c r="F305" s="12" t="s">
        <v>15</v>
      </c>
      <c r="G305" s="12">
        <v>110.9</v>
      </c>
      <c r="H305" s="12">
        <f t="shared" si="25"/>
        <v>35.300566377782388</v>
      </c>
      <c r="I305" s="12">
        <v>30.32</v>
      </c>
      <c r="J305" s="12">
        <v>30</v>
      </c>
      <c r="K305" s="14">
        <v>6.8</v>
      </c>
      <c r="L305" s="15">
        <v>520824.54102064401</v>
      </c>
      <c r="M305" s="15">
        <v>7130896.1962182801</v>
      </c>
      <c r="N305" s="16">
        <f t="shared" si="26"/>
        <v>2.1645072260497766</v>
      </c>
      <c r="O305" s="16">
        <f t="shared" si="27"/>
        <v>3.6796622842846197E-4</v>
      </c>
      <c r="P305" s="16">
        <f>1/3*(I305-J305)*O305</f>
        <v>3.9249731032369313E-5</v>
      </c>
      <c r="Q305" s="16">
        <f>SUM(P287:P305)</f>
        <v>1.7649828186129553</v>
      </c>
      <c r="R305" s="16">
        <f>Q305/(I290*O290)</f>
        <v>0.5947823285735554</v>
      </c>
    </row>
    <row r="306" spans="1:18" s="5" customFormat="1" hidden="1" x14ac:dyDescent="0.3">
      <c r="A306" s="2" t="s">
        <v>13</v>
      </c>
      <c r="B306" s="2" t="s">
        <v>18</v>
      </c>
      <c r="C306" s="3">
        <v>44193</v>
      </c>
      <c r="D306" s="2" t="s">
        <v>14</v>
      </c>
      <c r="E306" s="2">
        <v>24</v>
      </c>
      <c r="F306" s="2" t="s">
        <v>15</v>
      </c>
      <c r="G306" s="2">
        <v>109.6</v>
      </c>
      <c r="H306" s="2">
        <f t="shared" si="25"/>
        <v>34.886763525743454</v>
      </c>
      <c r="I306" s="2">
        <v>33.54</v>
      </c>
      <c r="J306" s="2">
        <v>0</v>
      </c>
      <c r="K306" s="11">
        <v>136.5</v>
      </c>
      <c r="L306" s="4">
        <v>520811.57519253099</v>
      </c>
      <c r="M306" s="4">
        <v>7130915.66335811</v>
      </c>
      <c r="N306" s="5">
        <f t="shared" si="26"/>
        <v>43.449299464087431</v>
      </c>
      <c r="O306" s="5">
        <f t="shared" si="27"/>
        <v>0.14827073442119837</v>
      </c>
      <c r="P306" s="5">
        <f>O306*(J307-J306)</f>
        <v>2.2240610163179755E-2</v>
      </c>
    </row>
    <row r="307" spans="1:18" s="5" customFormat="1" hidden="1" x14ac:dyDescent="0.3">
      <c r="A307" s="2" t="s">
        <v>13</v>
      </c>
      <c r="B307" s="2" t="s">
        <v>18</v>
      </c>
      <c r="C307" s="3">
        <v>44193</v>
      </c>
      <c r="D307" s="2" t="s">
        <v>14</v>
      </c>
      <c r="E307" s="2">
        <v>24</v>
      </c>
      <c r="F307" s="2" t="s">
        <v>15</v>
      </c>
      <c r="G307" s="2">
        <v>109.6</v>
      </c>
      <c r="H307" s="2">
        <f t="shared" si="25"/>
        <v>34.886763525743454</v>
      </c>
      <c r="I307" s="2">
        <v>33.54</v>
      </c>
      <c r="J307" s="2">
        <v>0.15</v>
      </c>
      <c r="K307" s="11">
        <v>136.5</v>
      </c>
      <c r="L307" s="4">
        <v>520811.57519253099</v>
      </c>
      <c r="M307" s="4">
        <v>7130915.66335811</v>
      </c>
      <c r="N307" s="5">
        <f t="shared" si="26"/>
        <v>43.449299464087431</v>
      </c>
      <c r="O307" s="5">
        <f t="shared" si="27"/>
        <v>0.14827073442119837</v>
      </c>
      <c r="P307" s="5">
        <f t="shared" ref="P307:P324" si="30">((O307+O306)/2)*(J308-J307)</f>
        <v>8.1548903931659089E-2</v>
      </c>
    </row>
    <row r="308" spans="1:18" s="5" customFormat="1" hidden="1" x14ac:dyDescent="0.3">
      <c r="A308" s="2" t="s">
        <v>13</v>
      </c>
      <c r="B308" s="2" t="s">
        <v>18</v>
      </c>
      <c r="C308" s="3">
        <v>44193</v>
      </c>
      <c r="D308" s="2" t="s">
        <v>14</v>
      </c>
      <c r="E308" s="2">
        <v>24</v>
      </c>
      <c r="F308" s="2" t="s">
        <v>15</v>
      </c>
      <c r="G308" s="2">
        <v>109.6</v>
      </c>
      <c r="H308" s="2">
        <f t="shared" si="25"/>
        <v>34.886763525743454</v>
      </c>
      <c r="I308" s="2">
        <v>33.54</v>
      </c>
      <c r="J308" s="2">
        <v>0.7</v>
      </c>
      <c r="K308" s="11">
        <v>114.8</v>
      </c>
      <c r="L308" s="4">
        <v>520811.57519253099</v>
      </c>
      <c r="M308" s="4">
        <v>7130915.66335811</v>
      </c>
      <c r="N308" s="5">
        <f t="shared" si="26"/>
        <v>36.541974933899169</v>
      </c>
      <c r="O308" s="5">
        <f t="shared" si="27"/>
        <v>0.10487546806029061</v>
      </c>
      <c r="P308" s="5">
        <f t="shared" si="30"/>
        <v>7.5943860744446715E-2</v>
      </c>
    </row>
    <row r="309" spans="1:18" s="5" customFormat="1" hidden="1" x14ac:dyDescent="0.3">
      <c r="A309" s="2" t="s">
        <v>13</v>
      </c>
      <c r="B309" s="2" t="s">
        <v>18</v>
      </c>
      <c r="C309" s="3">
        <v>44193</v>
      </c>
      <c r="D309" s="2" t="s">
        <v>14</v>
      </c>
      <c r="E309" s="2">
        <v>24</v>
      </c>
      <c r="F309" s="2" t="s">
        <v>15</v>
      </c>
      <c r="G309" s="2">
        <v>109.6</v>
      </c>
      <c r="H309" s="2">
        <f t="shared" si="25"/>
        <v>34.886763525743454</v>
      </c>
      <c r="I309" s="2">
        <v>33.54</v>
      </c>
      <c r="J309" s="2">
        <v>1.3</v>
      </c>
      <c r="K309" s="11">
        <v>109.6</v>
      </c>
      <c r="L309" s="4">
        <v>520811.57519253099</v>
      </c>
      <c r="M309" s="4">
        <v>7130915.66335811</v>
      </c>
      <c r="N309" s="5">
        <f t="shared" si="26"/>
        <v>34.886763525743454</v>
      </c>
      <c r="O309" s="5">
        <f t="shared" si="27"/>
        <v>9.5589732060537044E-2</v>
      </c>
      <c r="P309" s="5">
        <f t="shared" si="30"/>
        <v>7.0162820042289673E-2</v>
      </c>
    </row>
    <row r="310" spans="1:18" s="5" customFormat="1" hidden="1" x14ac:dyDescent="0.3">
      <c r="A310" s="2" t="s">
        <v>13</v>
      </c>
      <c r="B310" s="2" t="s">
        <v>18</v>
      </c>
      <c r="C310" s="3">
        <v>44193</v>
      </c>
      <c r="D310" s="2" t="s">
        <v>14</v>
      </c>
      <c r="E310" s="2">
        <v>24</v>
      </c>
      <c r="F310" s="2" t="s">
        <v>15</v>
      </c>
      <c r="G310" s="2">
        <v>109.6</v>
      </c>
      <c r="H310" s="2">
        <f t="shared" si="25"/>
        <v>34.886763525743454</v>
      </c>
      <c r="I310" s="2">
        <v>33.54</v>
      </c>
      <c r="J310" s="2">
        <v>2</v>
      </c>
      <c r="K310" s="11">
        <v>107</v>
      </c>
      <c r="L310" s="4">
        <v>520811.57519253099</v>
      </c>
      <c r="M310" s="4">
        <v>7130915.66335811</v>
      </c>
      <c r="N310" s="5">
        <f t="shared" si="26"/>
        <v>34.0591578216656</v>
      </c>
      <c r="O310" s="5">
        <f t="shared" si="27"/>
        <v>9.1108247172955473E-2</v>
      </c>
      <c r="P310" s="5">
        <f t="shared" si="30"/>
        <v>0.18669797923349252</v>
      </c>
    </row>
    <row r="311" spans="1:18" s="5" customFormat="1" hidden="1" x14ac:dyDescent="0.3">
      <c r="A311" s="2" t="s">
        <v>13</v>
      </c>
      <c r="B311" s="2" t="s">
        <v>18</v>
      </c>
      <c r="C311" s="3">
        <v>44193</v>
      </c>
      <c r="D311" s="2" t="s">
        <v>14</v>
      </c>
      <c r="E311" s="2">
        <v>24</v>
      </c>
      <c r="F311" s="2" t="s">
        <v>15</v>
      </c>
      <c r="G311" s="2">
        <v>109.6</v>
      </c>
      <c r="H311" s="2">
        <f t="shared" si="25"/>
        <v>34.886763525743454</v>
      </c>
      <c r="I311" s="2">
        <v>33.54</v>
      </c>
      <c r="J311" s="2">
        <v>4</v>
      </c>
      <c r="K311" s="11">
        <v>100.9</v>
      </c>
      <c r="L311" s="4">
        <v>520811.57519253099</v>
      </c>
      <c r="M311" s="4">
        <v>7130915.66335811</v>
      </c>
      <c r="N311" s="5">
        <f t="shared" si="26"/>
        <v>32.117467515944483</v>
      </c>
      <c r="O311" s="5">
        <f t="shared" si="27"/>
        <v>8.1016311808969968E-2</v>
      </c>
      <c r="P311" s="5">
        <f t="shared" si="30"/>
        <v>0.17212455898192544</v>
      </c>
    </row>
    <row r="312" spans="1:18" s="5" customFormat="1" hidden="1" x14ac:dyDescent="0.3">
      <c r="A312" s="2" t="s">
        <v>13</v>
      </c>
      <c r="B312" s="2" t="s">
        <v>18</v>
      </c>
      <c r="C312" s="3">
        <v>44193</v>
      </c>
      <c r="D312" s="2" t="s">
        <v>14</v>
      </c>
      <c r="E312" s="2">
        <v>24</v>
      </c>
      <c r="F312" s="2" t="s">
        <v>15</v>
      </c>
      <c r="G312" s="2">
        <v>109.6</v>
      </c>
      <c r="H312" s="2">
        <f t="shared" si="25"/>
        <v>34.886763525743454</v>
      </c>
      <c r="I312" s="2">
        <v>33.54</v>
      </c>
      <c r="J312" s="2">
        <v>6</v>
      </c>
      <c r="K312" s="11">
        <v>98</v>
      </c>
      <c r="L312" s="4">
        <v>520811.57519253099</v>
      </c>
      <c r="M312" s="4">
        <v>7130915.66335811</v>
      </c>
      <c r="N312" s="5">
        <f t="shared" si="26"/>
        <v>31.194368846011486</v>
      </c>
      <c r="O312" s="5">
        <f t="shared" si="27"/>
        <v>7.6426203672728135E-2</v>
      </c>
      <c r="P312" s="5">
        <f t="shared" si="30"/>
        <v>0.1574425154816981</v>
      </c>
    </row>
    <row r="313" spans="1:18" s="5" customFormat="1" hidden="1" x14ac:dyDescent="0.3">
      <c r="A313" s="2" t="s">
        <v>13</v>
      </c>
      <c r="B313" s="2" t="s">
        <v>18</v>
      </c>
      <c r="C313" s="3">
        <v>44193</v>
      </c>
      <c r="D313" s="2" t="s">
        <v>14</v>
      </c>
      <c r="E313" s="2">
        <v>24</v>
      </c>
      <c r="F313" s="2" t="s">
        <v>15</v>
      </c>
      <c r="G313" s="2">
        <v>109.6</v>
      </c>
      <c r="H313" s="2">
        <f t="shared" si="25"/>
        <v>34.886763525743454</v>
      </c>
      <c r="I313" s="2">
        <v>33.54</v>
      </c>
      <c r="J313" s="2">
        <v>8</v>
      </c>
      <c r="K313" s="11">
        <v>96</v>
      </c>
      <c r="L313" s="4">
        <v>520811.57519253099</v>
      </c>
      <c r="M313" s="4">
        <v>7130915.66335811</v>
      </c>
      <c r="N313" s="5">
        <f t="shared" si="26"/>
        <v>30.557749073643905</v>
      </c>
      <c r="O313" s="5">
        <f t="shared" si="27"/>
        <v>7.3338597776745368E-2</v>
      </c>
      <c r="P313" s="5">
        <f t="shared" si="30"/>
        <v>0.14976480144947352</v>
      </c>
    </row>
    <row r="314" spans="1:18" s="5" customFormat="1" hidden="1" x14ac:dyDescent="0.3">
      <c r="A314" s="2" t="s">
        <v>13</v>
      </c>
      <c r="B314" s="2" t="s">
        <v>18</v>
      </c>
      <c r="C314" s="3">
        <v>44193</v>
      </c>
      <c r="D314" s="2" t="s">
        <v>14</v>
      </c>
      <c r="E314" s="2">
        <v>24</v>
      </c>
      <c r="F314" s="2" t="s">
        <v>15</v>
      </c>
      <c r="G314" s="2">
        <v>109.6</v>
      </c>
      <c r="H314" s="2">
        <f t="shared" si="25"/>
        <v>34.886763525743454</v>
      </c>
      <c r="I314" s="2">
        <v>33.54</v>
      </c>
      <c r="J314" s="2">
        <v>10</v>
      </c>
      <c r="K314" s="11">
        <v>94.9</v>
      </c>
      <c r="L314" s="4">
        <v>520811.57519253099</v>
      </c>
      <c r="M314" s="4">
        <v>7130915.66335811</v>
      </c>
      <c r="N314" s="5">
        <f t="shared" si="26"/>
        <v>30.207608198841736</v>
      </c>
      <c r="O314" s="5">
        <f t="shared" si="27"/>
        <v>7.1667550451752021E-2</v>
      </c>
      <c r="P314" s="5">
        <f t="shared" si="30"/>
        <v>0.14500614822849739</v>
      </c>
    </row>
    <row r="315" spans="1:18" s="5" customFormat="1" hidden="1" x14ac:dyDescent="0.3">
      <c r="A315" s="2" t="s">
        <v>13</v>
      </c>
      <c r="B315" s="2" t="s">
        <v>18</v>
      </c>
      <c r="C315" s="3">
        <v>44193</v>
      </c>
      <c r="D315" s="2" t="s">
        <v>14</v>
      </c>
      <c r="E315" s="2">
        <v>24</v>
      </c>
      <c r="F315" s="2" t="s">
        <v>15</v>
      </c>
      <c r="G315" s="2">
        <v>109.6</v>
      </c>
      <c r="H315" s="2">
        <f t="shared" si="25"/>
        <v>34.886763525743454</v>
      </c>
      <c r="I315" s="2">
        <v>33.54</v>
      </c>
      <c r="J315" s="2">
        <v>12</v>
      </c>
      <c r="K315" s="11">
        <v>92</v>
      </c>
      <c r="L315" s="4">
        <v>520811.57519253099</v>
      </c>
      <c r="M315" s="4">
        <v>7130915.66335811</v>
      </c>
      <c r="N315" s="5">
        <f t="shared" si="26"/>
        <v>29.284509528908742</v>
      </c>
      <c r="O315" s="5">
        <f t="shared" si="27"/>
        <v>6.7354371916490102E-2</v>
      </c>
      <c r="P315" s="5">
        <f t="shared" si="30"/>
        <v>0.13902192236824212</v>
      </c>
    </row>
    <row r="316" spans="1:18" s="5" customFormat="1" hidden="1" x14ac:dyDescent="0.3">
      <c r="A316" s="2" t="s">
        <v>13</v>
      </c>
      <c r="B316" s="2" t="s">
        <v>18</v>
      </c>
      <c r="C316" s="3">
        <v>44193</v>
      </c>
      <c r="D316" s="2" t="s">
        <v>14</v>
      </c>
      <c r="E316" s="2">
        <v>24</v>
      </c>
      <c r="F316" s="2" t="s">
        <v>15</v>
      </c>
      <c r="G316" s="2">
        <v>109.6</v>
      </c>
      <c r="H316" s="2">
        <f t="shared" si="25"/>
        <v>34.886763525743454</v>
      </c>
      <c r="I316" s="2">
        <v>33.54</v>
      </c>
      <c r="J316" s="2">
        <v>14</v>
      </c>
      <c r="K316" s="11">
        <v>85.5</v>
      </c>
      <c r="L316" s="4">
        <v>520811.57519253099</v>
      </c>
      <c r="M316" s="4">
        <v>7130915.66335811</v>
      </c>
      <c r="N316" s="5">
        <f t="shared" si="26"/>
        <v>27.215495268714104</v>
      </c>
      <c r="O316" s="5">
        <f t="shared" si="27"/>
        <v>5.81731211368764E-2</v>
      </c>
      <c r="P316" s="5">
        <f t="shared" si="30"/>
        <v>0.1255274930533665</v>
      </c>
    </row>
    <row r="317" spans="1:18" s="5" customFormat="1" hidden="1" x14ac:dyDescent="0.3">
      <c r="A317" s="2" t="s">
        <v>13</v>
      </c>
      <c r="B317" s="2" t="s">
        <v>18</v>
      </c>
      <c r="C317" s="3">
        <v>44193</v>
      </c>
      <c r="D317" s="2" t="s">
        <v>14</v>
      </c>
      <c r="E317" s="2">
        <v>24</v>
      </c>
      <c r="F317" s="2" t="s">
        <v>15</v>
      </c>
      <c r="G317" s="2">
        <v>109.6</v>
      </c>
      <c r="H317" s="2">
        <f t="shared" si="25"/>
        <v>34.886763525743454</v>
      </c>
      <c r="I317" s="2">
        <v>33.54</v>
      </c>
      <c r="J317" s="2">
        <v>16</v>
      </c>
      <c r="K317" s="11">
        <v>82.1</v>
      </c>
      <c r="L317" s="4">
        <v>520811.57519253099</v>
      </c>
      <c r="M317" s="4">
        <v>7130915.66335811</v>
      </c>
      <c r="N317" s="5">
        <f t="shared" si="26"/>
        <v>26.133241655689215</v>
      </c>
      <c r="O317" s="5">
        <f t="shared" si="27"/>
        <v>5.3638478498302104E-2</v>
      </c>
      <c r="P317" s="5">
        <f t="shared" si="30"/>
        <v>0.1118115996351785</v>
      </c>
    </row>
    <row r="318" spans="1:18" s="5" customFormat="1" hidden="1" x14ac:dyDescent="0.3">
      <c r="A318" s="2" t="s">
        <v>13</v>
      </c>
      <c r="B318" s="2" t="s">
        <v>18</v>
      </c>
      <c r="C318" s="3">
        <v>44193</v>
      </c>
      <c r="D318" s="2" t="s">
        <v>14</v>
      </c>
      <c r="E318" s="2">
        <v>24</v>
      </c>
      <c r="F318" s="2" t="s">
        <v>15</v>
      </c>
      <c r="G318" s="2">
        <v>109.6</v>
      </c>
      <c r="H318" s="2">
        <f t="shared" si="25"/>
        <v>34.886763525743454</v>
      </c>
      <c r="I318" s="2">
        <v>33.54</v>
      </c>
      <c r="J318" s="2">
        <v>18</v>
      </c>
      <c r="K318" s="11">
        <v>78</v>
      </c>
      <c r="L318" s="4">
        <v>520811.57519253099</v>
      </c>
      <c r="M318" s="4">
        <v>7130915.66335811</v>
      </c>
      <c r="N318" s="5">
        <f t="shared" si="26"/>
        <v>24.828171122335672</v>
      </c>
      <c r="O318" s="5">
        <f t="shared" si="27"/>
        <v>4.8414933688554554E-2</v>
      </c>
      <c r="P318" s="5">
        <f t="shared" si="30"/>
        <v>0.10205341218685665</v>
      </c>
    </row>
    <row r="319" spans="1:18" s="5" customFormat="1" hidden="1" x14ac:dyDescent="0.3">
      <c r="A319" s="2" t="s">
        <v>13</v>
      </c>
      <c r="B319" s="2" t="s">
        <v>18</v>
      </c>
      <c r="C319" s="3">
        <v>44193</v>
      </c>
      <c r="D319" s="2" t="s">
        <v>14</v>
      </c>
      <c r="E319" s="2">
        <v>24</v>
      </c>
      <c r="F319" s="2" t="s">
        <v>15</v>
      </c>
      <c r="G319" s="2">
        <v>109.6</v>
      </c>
      <c r="H319" s="2">
        <f t="shared" si="25"/>
        <v>34.886763525743454</v>
      </c>
      <c r="I319" s="2">
        <v>33.54</v>
      </c>
      <c r="J319" s="2">
        <v>20</v>
      </c>
      <c r="K319" s="11">
        <v>71</v>
      </c>
      <c r="L319" s="4">
        <v>520811.57519253099</v>
      </c>
      <c r="M319" s="4">
        <v>7130915.66335811</v>
      </c>
      <c r="N319" s="5">
        <f t="shared" si="26"/>
        <v>22.600001919049138</v>
      </c>
      <c r="O319" s="5">
        <f t="shared" si="27"/>
        <v>4.0115003406312216E-2</v>
      </c>
      <c r="P319" s="5">
        <f t="shared" si="30"/>
        <v>8.852993709486677E-2</v>
      </c>
    </row>
    <row r="320" spans="1:18" s="5" customFormat="1" hidden="1" x14ac:dyDescent="0.3">
      <c r="A320" s="2" t="s">
        <v>13</v>
      </c>
      <c r="B320" s="2" t="s">
        <v>18</v>
      </c>
      <c r="C320" s="3">
        <v>44193</v>
      </c>
      <c r="D320" s="2" t="s">
        <v>14</v>
      </c>
      <c r="E320" s="2">
        <v>24</v>
      </c>
      <c r="F320" s="2" t="s">
        <v>15</v>
      </c>
      <c r="G320" s="2">
        <v>109.6</v>
      </c>
      <c r="H320" s="2">
        <f t="shared" si="25"/>
        <v>34.886763525743454</v>
      </c>
      <c r="I320" s="2">
        <v>33.54</v>
      </c>
      <c r="J320" s="2">
        <v>22</v>
      </c>
      <c r="K320" s="11">
        <v>66</v>
      </c>
      <c r="L320" s="4">
        <v>520811.57519253099</v>
      </c>
      <c r="M320" s="4">
        <v>7130915.66335811</v>
      </c>
      <c r="N320" s="5">
        <f t="shared" si="26"/>
        <v>21.008452488130185</v>
      </c>
      <c r="O320" s="5">
        <f t="shared" si="27"/>
        <v>3.4663946605414803E-2</v>
      </c>
      <c r="P320" s="5">
        <f t="shared" si="30"/>
        <v>7.4778950011727019E-2</v>
      </c>
    </row>
    <row r="321" spans="1:18" s="5" customFormat="1" hidden="1" x14ac:dyDescent="0.3">
      <c r="A321" s="2" t="s">
        <v>13</v>
      </c>
      <c r="B321" s="2" t="s">
        <v>18</v>
      </c>
      <c r="C321" s="3">
        <v>44193</v>
      </c>
      <c r="D321" s="2" t="s">
        <v>14</v>
      </c>
      <c r="E321" s="2">
        <v>24</v>
      </c>
      <c r="F321" s="2" t="s">
        <v>15</v>
      </c>
      <c r="G321" s="2">
        <v>109.6</v>
      </c>
      <c r="H321" s="2">
        <f t="shared" si="25"/>
        <v>34.886763525743454</v>
      </c>
      <c r="I321" s="2">
        <v>33.54</v>
      </c>
      <c r="J321" s="2">
        <v>24</v>
      </c>
      <c r="K321" s="11">
        <v>61.1</v>
      </c>
      <c r="L321" s="4">
        <v>520811.57519253099</v>
      </c>
      <c r="M321" s="4">
        <v>7130915.66335811</v>
      </c>
      <c r="N321" s="5">
        <f t="shared" si="26"/>
        <v>19.44873404582961</v>
      </c>
      <c r="O321" s="5">
        <f t="shared" si="27"/>
        <v>2.9707941255004727E-2</v>
      </c>
      <c r="P321" s="5">
        <f t="shared" si="30"/>
        <v>6.437188786041953E-2</v>
      </c>
    </row>
    <row r="322" spans="1:18" s="5" customFormat="1" hidden="1" x14ac:dyDescent="0.3">
      <c r="A322" s="2" t="s">
        <v>13</v>
      </c>
      <c r="B322" s="2" t="s">
        <v>18</v>
      </c>
      <c r="C322" s="3">
        <v>44193</v>
      </c>
      <c r="D322" s="2" t="s">
        <v>14</v>
      </c>
      <c r="E322" s="2">
        <v>24</v>
      </c>
      <c r="F322" s="2" t="s">
        <v>15</v>
      </c>
      <c r="G322" s="2">
        <v>109.6</v>
      </c>
      <c r="H322" s="2">
        <f t="shared" ref="H322:H385" si="31">G322/PI()</f>
        <v>34.886763525743454</v>
      </c>
      <c r="I322" s="2">
        <v>33.54</v>
      </c>
      <c r="J322" s="2">
        <v>26</v>
      </c>
      <c r="K322" s="11">
        <v>50.8</v>
      </c>
      <c r="L322" s="4">
        <v>520811.57519253099</v>
      </c>
      <c r="M322" s="4">
        <v>7130915.66335811</v>
      </c>
      <c r="N322" s="5">
        <f t="shared" si="26"/>
        <v>16.170142218136565</v>
      </c>
      <c r="O322" s="5">
        <f t="shared" si="27"/>
        <v>2.0536080617033433E-2</v>
      </c>
      <c r="P322" s="5">
        <f t="shared" si="30"/>
        <v>5.0244021872038164E-2</v>
      </c>
    </row>
    <row r="323" spans="1:18" s="5" customFormat="1" hidden="1" x14ac:dyDescent="0.3">
      <c r="A323" s="2" t="s">
        <v>13</v>
      </c>
      <c r="B323" s="2" t="s">
        <v>18</v>
      </c>
      <c r="C323" s="3">
        <v>44193</v>
      </c>
      <c r="D323" s="2" t="s">
        <v>14</v>
      </c>
      <c r="E323" s="2">
        <v>24</v>
      </c>
      <c r="F323" s="2" t="s">
        <v>15</v>
      </c>
      <c r="G323" s="2">
        <v>109.6</v>
      </c>
      <c r="H323" s="2">
        <f t="shared" si="31"/>
        <v>34.886763525743454</v>
      </c>
      <c r="I323" s="2">
        <v>33.54</v>
      </c>
      <c r="J323" s="2">
        <v>28</v>
      </c>
      <c r="K323" s="11">
        <v>39.200000000000003</v>
      </c>
      <c r="L323" s="4">
        <v>520811.57519253099</v>
      </c>
      <c r="M323" s="4">
        <v>7130915.66335811</v>
      </c>
      <c r="N323" s="5">
        <f t="shared" ref="N323:N386" si="32">K323/PI()</f>
        <v>12.477747538404596</v>
      </c>
      <c r="O323" s="5">
        <f t="shared" ref="O323:O386" si="33">PI()*N323^2/40000</f>
        <v>1.2228192587636504E-2</v>
      </c>
      <c r="P323" s="5">
        <f t="shared" si="30"/>
        <v>3.2764273204669937E-2</v>
      </c>
    </row>
    <row r="324" spans="1:18" s="5" customFormat="1" hidden="1" x14ac:dyDescent="0.3">
      <c r="A324" s="2" t="s">
        <v>13</v>
      </c>
      <c r="B324" s="2" t="s">
        <v>18</v>
      </c>
      <c r="C324" s="3">
        <v>44193</v>
      </c>
      <c r="D324" s="2" t="s">
        <v>14</v>
      </c>
      <c r="E324" s="2">
        <v>24</v>
      </c>
      <c r="F324" s="2" t="s">
        <v>15</v>
      </c>
      <c r="G324" s="2">
        <v>109.6</v>
      </c>
      <c r="H324" s="2">
        <f t="shared" si="31"/>
        <v>34.886763525743454</v>
      </c>
      <c r="I324" s="2">
        <v>33.54</v>
      </c>
      <c r="J324" s="2">
        <v>30</v>
      </c>
      <c r="K324" s="11">
        <v>23.5</v>
      </c>
      <c r="L324" s="4">
        <v>520811.57519253099</v>
      </c>
      <c r="M324" s="4">
        <v>7130915.66335811</v>
      </c>
      <c r="N324" s="5">
        <f t="shared" si="32"/>
        <v>7.4802823253190809</v>
      </c>
      <c r="O324" s="5">
        <f t="shared" si="33"/>
        <v>4.3946658661249598E-3</v>
      </c>
      <c r="P324" s="5">
        <f t="shared" si="30"/>
        <v>1.6622858453761463E-2</v>
      </c>
    </row>
    <row r="325" spans="1:18" s="16" customFormat="1" hidden="1" x14ac:dyDescent="0.3">
      <c r="A325" s="12" t="s">
        <v>13</v>
      </c>
      <c r="B325" s="12" t="s">
        <v>18</v>
      </c>
      <c r="C325" s="13">
        <v>44193</v>
      </c>
      <c r="D325" s="12" t="s">
        <v>14</v>
      </c>
      <c r="E325" s="12">
        <v>24</v>
      </c>
      <c r="F325" s="12" t="s">
        <v>15</v>
      </c>
      <c r="G325" s="12">
        <v>109.6</v>
      </c>
      <c r="H325" s="12">
        <f t="shared" si="31"/>
        <v>34.886763525743454</v>
      </c>
      <c r="I325" s="12">
        <v>33.54</v>
      </c>
      <c r="J325" s="12">
        <v>32</v>
      </c>
      <c r="K325" s="14">
        <v>12</v>
      </c>
      <c r="L325" s="15">
        <v>520811.57519253099</v>
      </c>
      <c r="M325" s="15">
        <v>7130915.66335811</v>
      </c>
      <c r="N325" s="16">
        <f t="shared" si="32"/>
        <v>3.8197186342054881</v>
      </c>
      <c r="O325" s="16">
        <f t="shared" si="33"/>
        <v>1.1459155902616464E-3</v>
      </c>
      <c r="P325" s="16">
        <f>1/3*(I325-J325)*O325</f>
        <v>5.882366696676447E-4</v>
      </c>
      <c r="Q325" s="16">
        <f>SUM(P306:P325)</f>
        <v>1.8672467906674566</v>
      </c>
      <c r="R325" s="16">
        <f>Q325/(I309*O309)</f>
        <v>0.58240811703969053</v>
      </c>
    </row>
    <row r="326" spans="1:18" s="5" customFormat="1" hidden="1" x14ac:dyDescent="0.3">
      <c r="A326" s="2" t="s">
        <v>13</v>
      </c>
      <c r="B326" s="2" t="s">
        <v>18</v>
      </c>
      <c r="C326" s="3">
        <v>44193</v>
      </c>
      <c r="D326" s="2" t="s">
        <v>14</v>
      </c>
      <c r="E326" s="2">
        <v>25</v>
      </c>
      <c r="F326" s="2" t="s">
        <v>15</v>
      </c>
      <c r="G326" s="2">
        <v>91.1</v>
      </c>
      <c r="H326" s="2">
        <f t="shared" si="31"/>
        <v>28.99803063134333</v>
      </c>
      <c r="I326" s="2">
        <v>31.73</v>
      </c>
      <c r="J326" s="2">
        <v>0</v>
      </c>
      <c r="K326" s="11">
        <v>106.2</v>
      </c>
      <c r="L326" s="4">
        <v>520832.66184474097</v>
      </c>
      <c r="M326" s="4">
        <v>7130909.04064136</v>
      </c>
      <c r="N326" s="5">
        <f t="shared" si="32"/>
        <v>33.804509912718572</v>
      </c>
      <c r="O326" s="5">
        <f t="shared" si="33"/>
        <v>8.9750973818267826E-2</v>
      </c>
      <c r="P326" s="5">
        <f>O326*(J327-J326)</f>
        <v>1.3462646072740173E-2</v>
      </c>
    </row>
    <row r="327" spans="1:18" s="5" customFormat="1" hidden="1" x14ac:dyDescent="0.3">
      <c r="A327" s="2" t="s">
        <v>13</v>
      </c>
      <c r="B327" s="2" t="s">
        <v>18</v>
      </c>
      <c r="C327" s="3">
        <v>44193</v>
      </c>
      <c r="D327" s="2" t="s">
        <v>14</v>
      </c>
      <c r="E327" s="2">
        <v>25</v>
      </c>
      <c r="F327" s="2" t="s">
        <v>15</v>
      </c>
      <c r="G327" s="2">
        <v>91.1</v>
      </c>
      <c r="H327" s="2">
        <f t="shared" si="31"/>
        <v>28.99803063134333</v>
      </c>
      <c r="I327" s="2">
        <v>31.73</v>
      </c>
      <c r="J327" s="2">
        <v>0.15</v>
      </c>
      <c r="K327" s="11">
        <v>106.2</v>
      </c>
      <c r="L327" s="4">
        <v>520832.66184474097</v>
      </c>
      <c r="M327" s="4">
        <v>7130909.04064136</v>
      </c>
      <c r="N327" s="5">
        <f t="shared" si="32"/>
        <v>33.804509912718572</v>
      </c>
      <c r="O327" s="5">
        <f t="shared" si="33"/>
        <v>8.9750973818267826E-2</v>
      </c>
      <c r="P327" s="5">
        <f t="shared" ref="P327:P343" si="34">((O327+O326)/2)*(J328-J327)</f>
        <v>4.9363035600047296E-2</v>
      </c>
    </row>
    <row r="328" spans="1:18" s="5" customFormat="1" hidden="1" x14ac:dyDescent="0.3">
      <c r="A328" s="2" t="s">
        <v>13</v>
      </c>
      <c r="B328" s="2" t="s">
        <v>18</v>
      </c>
      <c r="C328" s="3">
        <v>44193</v>
      </c>
      <c r="D328" s="2" t="s">
        <v>14</v>
      </c>
      <c r="E328" s="2">
        <v>25</v>
      </c>
      <c r="F328" s="2" t="s">
        <v>15</v>
      </c>
      <c r="G328" s="2">
        <v>91.1</v>
      </c>
      <c r="H328" s="2">
        <f t="shared" si="31"/>
        <v>28.99803063134333</v>
      </c>
      <c r="I328" s="2">
        <v>31.73</v>
      </c>
      <c r="J328" s="2">
        <v>0.7</v>
      </c>
      <c r="K328" s="11">
        <v>95.9</v>
      </c>
      <c r="L328" s="4">
        <v>520832.66184474097</v>
      </c>
      <c r="M328" s="4">
        <v>7130909.04064136</v>
      </c>
      <c r="N328" s="5">
        <f t="shared" si="32"/>
        <v>30.525918085025527</v>
      </c>
      <c r="O328" s="5">
        <f t="shared" si="33"/>
        <v>7.3185888608848698E-2</v>
      </c>
      <c r="P328" s="5">
        <f t="shared" si="34"/>
        <v>4.8881058728134967E-2</v>
      </c>
    </row>
    <row r="329" spans="1:18" s="5" customFormat="1" hidden="1" x14ac:dyDescent="0.3">
      <c r="A329" s="2" t="s">
        <v>13</v>
      </c>
      <c r="B329" s="2" t="s">
        <v>18</v>
      </c>
      <c r="C329" s="3">
        <v>44193</v>
      </c>
      <c r="D329" s="2" t="s">
        <v>14</v>
      </c>
      <c r="E329" s="2">
        <v>25</v>
      </c>
      <c r="F329" s="2" t="s">
        <v>15</v>
      </c>
      <c r="G329" s="2">
        <v>91.1</v>
      </c>
      <c r="H329" s="2">
        <f t="shared" si="31"/>
        <v>28.99803063134333</v>
      </c>
      <c r="I329" s="2">
        <v>31.73</v>
      </c>
      <c r="J329" s="2">
        <v>1.3</v>
      </c>
      <c r="K329" s="11">
        <v>91.1</v>
      </c>
      <c r="L329" s="4">
        <v>520832.66184474097</v>
      </c>
      <c r="M329" s="4">
        <v>7130909.04064136</v>
      </c>
      <c r="N329" s="5">
        <f t="shared" si="32"/>
        <v>28.99803063134333</v>
      </c>
      <c r="O329" s="5">
        <f t="shared" si="33"/>
        <v>6.6043014762884419E-2</v>
      </c>
      <c r="P329" s="5">
        <f t="shared" si="34"/>
        <v>4.8730116180106586E-2</v>
      </c>
    </row>
    <row r="330" spans="1:18" s="5" customFormat="1" hidden="1" x14ac:dyDescent="0.3">
      <c r="A330" s="2" t="s">
        <v>13</v>
      </c>
      <c r="B330" s="2" t="s">
        <v>18</v>
      </c>
      <c r="C330" s="3">
        <v>44193</v>
      </c>
      <c r="D330" s="2" t="s">
        <v>14</v>
      </c>
      <c r="E330" s="2">
        <v>25</v>
      </c>
      <c r="F330" s="2" t="s">
        <v>15</v>
      </c>
      <c r="G330" s="2">
        <v>91.1</v>
      </c>
      <c r="H330" s="2">
        <f t="shared" si="31"/>
        <v>28.99803063134333</v>
      </c>
      <c r="I330" s="2">
        <v>31.73</v>
      </c>
      <c r="J330" s="2">
        <v>2</v>
      </c>
      <c r="K330" s="11">
        <v>87.4</v>
      </c>
      <c r="L330" s="4">
        <v>520832.66184474097</v>
      </c>
      <c r="M330" s="4">
        <v>7130909.04064136</v>
      </c>
      <c r="N330" s="5">
        <f t="shared" si="32"/>
        <v>27.820284052463307</v>
      </c>
      <c r="O330" s="5">
        <f t="shared" si="33"/>
        <v>6.0787320654632333E-2</v>
      </c>
      <c r="P330" s="5">
        <f t="shared" si="34"/>
        <v>0.12683033541751676</v>
      </c>
    </row>
    <row r="331" spans="1:18" s="5" customFormat="1" hidden="1" x14ac:dyDescent="0.3">
      <c r="A331" s="2" t="s">
        <v>13</v>
      </c>
      <c r="B331" s="2" t="s">
        <v>18</v>
      </c>
      <c r="C331" s="3">
        <v>44193</v>
      </c>
      <c r="D331" s="2" t="s">
        <v>14</v>
      </c>
      <c r="E331" s="2">
        <v>25</v>
      </c>
      <c r="F331" s="2" t="s">
        <v>15</v>
      </c>
      <c r="G331" s="2">
        <v>91.1</v>
      </c>
      <c r="H331" s="2">
        <f t="shared" si="31"/>
        <v>28.99803063134333</v>
      </c>
      <c r="I331" s="2">
        <v>31.73</v>
      </c>
      <c r="J331" s="2">
        <v>4</v>
      </c>
      <c r="K331" s="11">
        <v>83.4</v>
      </c>
      <c r="L331" s="4">
        <v>520832.66184474097</v>
      </c>
      <c r="M331" s="4">
        <v>7130909.04064136</v>
      </c>
      <c r="N331" s="5">
        <f t="shared" si="32"/>
        <v>26.547044507728145</v>
      </c>
      <c r="O331" s="5">
        <f t="shared" si="33"/>
        <v>5.5350587798613182E-2</v>
      </c>
      <c r="P331" s="5">
        <f t="shared" si="34"/>
        <v>0.11613790845324551</v>
      </c>
    </row>
    <row r="332" spans="1:18" s="5" customFormat="1" hidden="1" x14ac:dyDescent="0.3">
      <c r="A332" s="2" t="s">
        <v>13</v>
      </c>
      <c r="B332" s="2" t="s">
        <v>18</v>
      </c>
      <c r="C332" s="3">
        <v>44193</v>
      </c>
      <c r="D332" s="2" t="s">
        <v>14</v>
      </c>
      <c r="E332" s="2">
        <v>25</v>
      </c>
      <c r="F332" s="2" t="s">
        <v>15</v>
      </c>
      <c r="G332" s="2">
        <v>91.1</v>
      </c>
      <c r="H332" s="2">
        <f t="shared" si="31"/>
        <v>28.99803063134333</v>
      </c>
      <c r="I332" s="2">
        <v>31.73</v>
      </c>
      <c r="J332" s="2">
        <v>6</v>
      </c>
      <c r="K332" s="11">
        <v>79.5</v>
      </c>
      <c r="L332" s="4">
        <v>520832.66184474097</v>
      </c>
      <c r="M332" s="4">
        <v>7130909.04064136</v>
      </c>
      <c r="N332" s="5">
        <f t="shared" si="32"/>
        <v>25.305635951611361</v>
      </c>
      <c r="O332" s="5">
        <f t="shared" si="33"/>
        <v>5.0294951453827591E-2</v>
      </c>
      <c r="P332" s="5">
        <f t="shared" si="34"/>
        <v>0.10564553925244077</v>
      </c>
    </row>
    <row r="333" spans="1:18" s="5" customFormat="1" hidden="1" x14ac:dyDescent="0.3">
      <c r="A333" s="2" t="s">
        <v>13</v>
      </c>
      <c r="B333" s="2" t="s">
        <v>18</v>
      </c>
      <c r="C333" s="3">
        <v>44193</v>
      </c>
      <c r="D333" s="2" t="s">
        <v>14</v>
      </c>
      <c r="E333" s="2">
        <v>25</v>
      </c>
      <c r="F333" s="2" t="s">
        <v>15</v>
      </c>
      <c r="G333" s="2">
        <v>91.1</v>
      </c>
      <c r="H333" s="2">
        <f t="shared" si="31"/>
        <v>28.99803063134333</v>
      </c>
      <c r="I333" s="2">
        <v>31.73</v>
      </c>
      <c r="J333" s="2">
        <v>8</v>
      </c>
      <c r="K333" s="11">
        <v>74</v>
      </c>
      <c r="L333" s="4">
        <v>520832.66184474097</v>
      </c>
      <c r="M333" s="4">
        <v>7130909.04064136</v>
      </c>
      <c r="N333" s="5">
        <f t="shared" si="32"/>
        <v>23.554931577600509</v>
      </c>
      <c r="O333" s="5">
        <f t="shared" si="33"/>
        <v>4.3576623418560938E-2</v>
      </c>
      <c r="P333" s="5">
        <f t="shared" si="34"/>
        <v>9.3871574872388536E-2</v>
      </c>
    </row>
    <row r="334" spans="1:18" s="5" customFormat="1" hidden="1" x14ac:dyDescent="0.3">
      <c r="A334" s="2" t="s">
        <v>13</v>
      </c>
      <c r="B334" s="2" t="s">
        <v>18</v>
      </c>
      <c r="C334" s="3">
        <v>44193</v>
      </c>
      <c r="D334" s="2" t="s">
        <v>14</v>
      </c>
      <c r="E334" s="2">
        <v>25</v>
      </c>
      <c r="F334" s="2" t="s">
        <v>15</v>
      </c>
      <c r="G334" s="2">
        <v>91.1</v>
      </c>
      <c r="H334" s="2">
        <f t="shared" si="31"/>
        <v>28.99803063134333</v>
      </c>
      <c r="I334" s="2">
        <v>31.73</v>
      </c>
      <c r="J334" s="2">
        <v>10</v>
      </c>
      <c r="K334" s="11">
        <v>72</v>
      </c>
      <c r="L334" s="4">
        <v>520832.66184474097</v>
      </c>
      <c r="M334" s="4">
        <v>7130909.04064136</v>
      </c>
      <c r="N334" s="5">
        <f t="shared" si="32"/>
        <v>22.918311805232928</v>
      </c>
      <c r="O334" s="5">
        <f t="shared" si="33"/>
        <v>4.1252961249419268E-2</v>
      </c>
      <c r="P334" s="5">
        <f t="shared" si="34"/>
        <v>8.4829584667980212E-2</v>
      </c>
    </row>
    <row r="335" spans="1:18" s="5" customFormat="1" hidden="1" x14ac:dyDescent="0.3">
      <c r="A335" s="2" t="s">
        <v>13</v>
      </c>
      <c r="B335" s="2" t="s">
        <v>18</v>
      </c>
      <c r="C335" s="3">
        <v>44193</v>
      </c>
      <c r="D335" s="2" t="s">
        <v>14</v>
      </c>
      <c r="E335" s="2">
        <v>25</v>
      </c>
      <c r="F335" s="2" t="s">
        <v>15</v>
      </c>
      <c r="G335" s="2">
        <v>91.1</v>
      </c>
      <c r="H335" s="2">
        <f t="shared" si="31"/>
        <v>28.99803063134333</v>
      </c>
      <c r="I335" s="2">
        <v>31.73</v>
      </c>
      <c r="J335" s="2">
        <v>12</v>
      </c>
      <c r="K335" s="11">
        <v>68</v>
      </c>
      <c r="L335" s="4">
        <v>520832.66184474097</v>
      </c>
      <c r="M335" s="4">
        <v>7130909.04064136</v>
      </c>
      <c r="N335" s="5">
        <f t="shared" si="32"/>
        <v>21.645072260497766</v>
      </c>
      <c r="O335" s="5">
        <f t="shared" si="33"/>
        <v>3.6796622842846197E-2</v>
      </c>
      <c r="P335" s="5">
        <f t="shared" si="34"/>
        <v>7.8049584092265464E-2</v>
      </c>
    </row>
    <row r="336" spans="1:18" s="5" customFormat="1" hidden="1" x14ac:dyDescent="0.3">
      <c r="A336" s="2" t="s">
        <v>13</v>
      </c>
      <c r="B336" s="2" t="s">
        <v>18</v>
      </c>
      <c r="C336" s="3">
        <v>44193</v>
      </c>
      <c r="D336" s="2" t="s">
        <v>14</v>
      </c>
      <c r="E336" s="2">
        <v>25</v>
      </c>
      <c r="F336" s="2" t="s">
        <v>15</v>
      </c>
      <c r="G336" s="2">
        <v>91.1</v>
      </c>
      <c r="H336" s="2">
        <f t="shared" si="31"/>
        <v>28.99803063134333</v>
      </c>
      <c r="I336" s="2">
        <v>31.73</v>
      </c>
      <c r="J336" s="2">
        <v>14</v>
      </c>
      <c r="K336" s="11">
        <v>64.5</v>
      </c>
      <c r="L336" s="4">
        <v>520832.66184474097</v>
      </c>
      <c r="M336" s="4">
        <v>7130909.04064136</v>
      </c>
      <c r="N336" s="5">
        <f t="shared" si="32"/>
        <v>20.5309876588545</v>
      </c>
      <c r="O336" s="5">
        <f t="shared" si="33"/>
        <v>3.3106217599902878E-2</v>
      </c>
      <c r="P336" s="5">
        <f t="shared" si="34"/>
        <v>6.9902840442749081E-2</v>
      </c>
    </row>
    <row r="337" spans="1:18" s="5" customFormat="1" hidden="1" x14ac:dyDescent="0.3">
      <c r="A337" s="2" t="s">
        <v>13</v>
      </c>
      <c r="B337" s="2" t="s">
        <v>18</v>
      </c>
      <c r="C337" s="3">
        <v>44193</v>
      </c>
      <c r="D337" s="2" t="s">
        <v>14</v>
      </c>
      <c r="E337" s="2">
        <v>25</v>
      </c>
      <c r="F337" s="2" t="s">
        <v>15</v>
      </c>
      <c r="G337" s="2">
        <v>91.1</v>
      </c>
      <c r="H337" s="2">
        <f t="shared" si="31"/>
        <v>28.99803063134333</v>
      </c>
      <c r="I337" s="2">
        <v>31.73</v>
      </c>
      <c r="J337" s="2">
        <v>16</v>
      </c>
      <c r="K337" s="11">
        <v>59.4</v>
      </c>
      <c r="L337" s="4">
        <v>520832.66184474097</v>
      </c>
      <c r="M337" s="4">
        <v>7130909.04064136</v>
      </c>
      <c r="N337" s="5">
        <f t="shared" si="32"/>
        <v>18.907607239317166</v>
      </c>
      <c r="O337" s="5">
        <f t="shared" si="33"/>
        <v>2.8077796750385988E-2</v>
      </c>
      <c r="P337" s="5">
        <f t="shared" si="34"/>
        <v>6.1184014350288862E-2</v>
      </c>
    </row>
    <row r="338" spans="1:18" s="5" customFormat="1" hidden="1" x14ac:dyDescent="0.3">
      <c r="A338" s="2" t="s">
        <v>13</v>
      </c>
      <c r="B338" s="2" t="s">
        <v>18</v>
      </c>
      <c r="C338" s="3">
        <v>44193</v>
      </c>
      <c r="D338" s="2" t="s">
        <v>14</v>
      </c>
      <c r="E338" s="2">
        <v>25</v>
      </c>
      <c r="F338" s="2" t="s">
        <v>15</v>
      </c>
      <c r="G338" s="2">
        <v>91.1</v>
      </c>
      <c r="H338" s="2">
        <f t="shared" si="31"/>
        <v>28.99803063134333</v>
      </c>
      <c r="I338" s="2">
        <v>31.73</v>
      </c>
      <c r="J338" s="2">
        <v>18</v>
      </c>
      <c r="K338" s="11">
        <v>50.2</v>
      </c>
      <c r="L338" s="4">
        <v>520832.66184474097</v>
      </c>
      <c r="M338" s="4">
        <v>7130909.04064136</v>
      </c>
      <c r="N338" s="5">
        <f t="shared" si="32"/>
        <v>15.979156286426294</v>
      </c>
      <c r="O338" s="5">
        <f t="shared" si="33"/>
        <v>2.0053841139465001E-2</v>
      </c>
      <c r="P338" s="5">
        <f t="shared" si="34"/>
        <v>4.8131637889850989E-2</v>
      </c>
    </row>
    <row r="339" spans="1:18" s="5" customFormat="1" hidden="1" x14ac:dyDescent="0.3">
      <c r="A339" s="2" t="s">
        <v>13</v>
      </c>
      <c r="B339" s="2" t="s">
        <v>18</v>
      </c>
      <c r="C339" s="3">
        <v>44193</v>
      </c>
      <c r="D339" s="2" t="s">
        <v>14</v>
      </c>
      <c r="E339" s="2">
        <v>25</v>
      </c>
      <c r="F339" s="2" t="s">
        <v>15</v>
      </c>
      <c r="G339" s="2">
        <v>91.1</v>
      </c>
      <c r="H339" s="2">
        <f t="shared" si="31"/>
        <v>28.99803063134333</v>
      </c>
      <c r="I339" s="2">
        <v>31.73</v>
      </c>
      <c r="J339" s="2">
        <v>20</v>
      </c>
      <c r="K339" s="11">
        <v>47.3</v>
      </c>
      <c r="L339" s="4">
        <v>520832.66184474097</v>
      </c>
      <c r="M339" s="4">
        <v>7130909.04064136</v>
      </c>
      <c r="N339" s="5">
        <f t="shared" si="32"/>
        <v>15.056057616493298</v>
      </c>
      <c r="O339" s="5">
        <f t="shared" si="33"/>
        <v>1.7803788131503323E-2</v>
      </c>
      <c r="P339" s="5">
        <f t="shared" si="34"/>
        <v>3.7857629270968321E-2</v>
      </c>
    </row>
    <row r="340" spans="1:18" s="5" customFormat="1" hidden="1" x14ac:dyDescent="0.3">
      <c r="A340" s="2" t="s">
        <v>13</v>
      </c>
      <c r="B340" s="2" t="s">
        <v>18</v>
      </c>
      <c r="C340" s="3">
        <v>44193</v>
      </c>
      <c r="D340" s="2" t="s">
        <v>14</v>
      </c>
      <c r="E340" s="2">
        <v>25</v>
      </c>
      <c r="F340" s="2" t="s">
        <v>15</v>
      </c>
      <c r="G340" s="2">
        <v>91.1</v>
      </c>
      <c r="H340" s="2">
        <f t="shared" si="31"/>
        <v>28.99803063134333</v>
      </c>
      <c r="I340" s="2">
        <v>31.73</v>
      </c>
      <c r="J340" s="2">
        <v>22</v>
      </c>
      <c r="K340" s="11">
        <v>44.2</v>
      </c>
      <c r="L340" s="4">
        <v>520832.66184474097</v>
      </c>
      <c r="M340" s="4">
        <v>7130909.04064136</v>
      </c>
      <c r="N340" s="5">
        <f t="shared" si="32"/>
        <v>14.069296969323549</v>
      </c>
      <c r="O340" s="5">
        <f t="shared" si="33"/>
        <v>1.554657315110252E-2</v>
      </c>
      <c r="P340" s="5">
        <f t="shared" si="34"/>
        <v>3.3350361282605843E-2</v>
      </c>
    </row>
    <row r="341" spans="1:18" s="5" customFormat="1" hidden="1" x14ac:dyDescent="0.3">
      <c r="A341" s="2" t="s">
        <v>13</v>
      </c>
      <c r="B341" s="2" t="s">
        <v>18</v>
      </c>
      <c r="C341" s="3">
        <v>44193</v>
      </c>
      <c r="D341" s="2" t="s">
        <v>14</v>
      </c>
      <c r="E341" s="2">
        <v>25</v>
      </c>
      <c r="F341" s="2" t="s">
        <v>15</v>
      </c>
      <c r="G341" s="2">
        <v>91.1</v>
      </c>
      <c r="H341" s="2">
        <f t="shared" si="31"/>
        <v>28.99803063134333</v>
      </c>
      <c r="I341" s="2">
        <v>31.73</v>
      </c>
      <c r="J341" s="2">
        <v>24</v>
      </c>
      <c r="K341" s="11">
        <v>37</v>
      </c>
      <c r="L341" s="4">
        <v>520832.66184474097</v>
      </c>
      <c r="M341" s="4">
        <v>7130909.04064136</v>
      </c>
      <c r="N341" s="5">
        <f t="shared" si="32"/>
        <v>11.777465788800255</v>
      </c>
      <c r="O341" s="5">
        <f t="shared" si="33"/>
        <v>1.0894155854640234E-2</v>
      </c>
      <c r="P341" s="5">
        <f t="shared" si="34"/>
        <v>2.6440729005742757E-2</v>
      </c>
    </row>
    <row r="342" spans="1:18" s="5" customFormat="1" hidden="1" x14ac:dyDescent="0.3">
      <c r="A342" s="2" t="s">
        <v>13</v>
      </c>
      <c r="B342" s="2" t="s">
        <v>18</v>
      </c>
      <c r="C342" s="3">
        <v>44193</v>
      </c>
      <c r="D342" s="2" t="s">
        <v>14</v>
      </c>
      <c r="E342" s="2">
        <v>25</v>
      </c>
      <c r="F342" s="2" t="s">
        <v>15</v>
      </c>
      <c r="G342" s="2">
        <v>91.1</v>
      </c>
      <c r="H342" s="2">
        <f t="shared" si="31"/>
        <v>28.99803063134333</v>
      </c>
      <c r="I342" s="2">
        <v>31.73</v>
      </c>
      <c r="J342" s="2">
        <v>26</v>
      </c>
      <c r="K342" s="11">
        <v>30</v>
      </c>
      <c r="L342" s="4">
        <v>520832.66184474097</v>
      </c>
      <c r="M342" s="4">
        <v>7130909.04064136</v>
      </c>
      <c r="N342" s="5">
        <f t="shared" si="32"/>
        <v>9.5492965855137211</v>
      </c>
      <c r="O342" s="5">
        <f t="shared" si="33"/>
        <v>7.1619724391352915E-3</v>
      </c>
      <c r="P342" s="5">
        <f t="shared" si="34"/>
        <v>1.8056128293775526E-2</v>
      </c>
    </row>
    <row r="343" spans="1:18" s="5" customFormat="1" hidden="1" x14ac:dyDescent="0.3">
      <c r="A343" s="2" t="s">
        <v>13</v>
      </c>
      <c r="B343" s="2" t="s">
        <v>18</v>
      </c>
      <c r="C343" s="3">
        <v>44193</v>
      </c>
      <c r="D343" s="2" t="s">
        <v>14</v>
      </c>
      <c r="E343" s="2">
        <v>25</v>
      </c>
      <c r="F343" s="2" t="s">
        <v>15</v>
      </c>
      <c r="G343" s="2">
        <v>91.1</v>
      </c>
      <c r="H343" s="2">
        <f t="shared" si="31"/>
        <v>28.99803063134333</v>
      </c>
      <c r="I343" s="2">
        <v>31.73</v>
      </c>
      <c r="J343" s="2">
        <v>28</v>
      </c>
      <c r="K343" s="11">
        <v>23</v>
      </c>
      <c r="L343" s="4">
        <v>520832.66184474097</v>
      </c>
      <c r="M343" s="4">
        <v>7130909.04064136</v>
      </c>
      <c r="N343" s="5">
        <f t="shared" si="32"/>
        <v>7.3211273822271856</v>
      </c>
      <c r="O343" s="5">
        <f t="shared" si="33"/>
        <v>4.2096482447806314E-3</v>
      </c>
      <c r="P343" s="5">
        <f t="shared" si="34"/>
        <v>1.1371620683915923E-2</v>
      </c>
    </row>
    <row r="344" spans="1:18" s="16" customFormat="1" hidden="1" x14ac:dyDescent="0.3">
      <c r="A344" s="12" t="s">
        <v>13</v>
      </c>
      <c r="B344" s="12" t="s">
        <v>18</v>
      </c>
      <c r="C344" s="13">
        <v>44193</v>
      </c>
      <c r="D344" s="12" t="s">
        <v>14</v>
      </c>
      <c r="E344" s="12">
        <v>25</v>
      </c>
      <c r="F344" s="12" t="s">
        <v>15</v>
      </c>
      <c r="G344" s="12">
        <v>91.1</v>
      </c>
      <c r="H344" s="12">
        <f t="shared" si="31"/>
        <v>28.99803063134333</v>
      </c>
      <c r="I344" s="12">
        <v>31.73</v>
      </c>
      <c r="J344" s="12">
        <v>30</v>
      </c>
      <c r="K344" s="14">
        <v>12.5</v>
      </c>
      <c r="L344" s="15">
        <v>520832.66184474097</v>
      </c>
      <c r="M344" s="15">
        <v>7130909.04064136</v>
      </c>
      <c r="N344" s="16">
        <f t="shared" si="32"/>
        <v>3.9788735772973833</v>
      </c>
      <c r="O344" s="16">
        <f t="shared" si="33"/>
        <v>1.2433979929054322E-3</v>
      </c>
      <c r="P344" s="16">
        <f>1/3*(I344-J344)*O344</f>
        <v>7.170261759087993E-4</v>
      </c>
      <c r="Q344" s="16">
        <f>SUM(P326:P344)</f>
        <v>1.0728133707326721</v>
      </c>
      <c r="R344" s="16">
        <f>Q344/(I329*O329)</f>
        <v>0.51194960891379604</v>
      </c>
    </row>
    <row r="345" spans="1:18" s="5" customFormat="1" hidden="1" x14ac:dyDescent="0.3">
      <c r="A345" s="2" t="s">
        <v>13</v>
      </c>
      <c r="B345" s="2" t="s">
        <v>18</v>
      </c>
      <c r="C345" s="3">
        <v>44193</v>
      </c>
      <c r="D345" s="2" t="s">
        <v>14</v>
      </c>
      <c r="E345" s="2">
        <v>26</v>
      </c>
      <c r="F345" s="2" t="s">
        <v>15</v>
      </c>
      <c r="G345" s="2">
        <v>88.5</v>
      </c>
      <c r="H345" s="2">
        <f t="shared" si="31"/>
        <v>28.170424927265476</v>
      </c>
      <c r="I345" s="2">
        <v>30.62</v>
      </c>
      <c r="J345" s="2">
        <v>0</v>
      </c>
      <c r="K345" s="11">
        <v>101.3</v>
      </c>
      <c r="L345" s="4">
        <v>520807.52698822902</v>
      </c>
      <c r="M345" s="4">
        <v>7130913.7760676397</v>
      </c>
      <c r="N345" s="5">
        <f t="shared" si="32"/>
        <v>32.244791470417994</v>
      </c>
      <c r="O345" s="5">
        <f t="shared" si="33"/>
        <v>8.1659934398833553E-2</v>
      </c>
      <c r="P345" s="5">
        <f>O345*(J346-J345)</f>
        <v>1.2248990159825033E-2</v>
      </c>
    </row>
    <row r="346" spans="1:18" s="5" customFormat="1" hidden="1" x14ac:dyDescent="0.3">
      <c r="A346" s="2" t="s">
        <v>13</v>
      </c>
      <c r="B346" s="2" t="s">
        <v>18</v>
      </c>
      <c r="C346" s="3">
        <v>44193</v>
      </c>
      <c r="D346" s="2" t="s">
        <v>14</v>
      </c>
      <c r="E346" s="2">
        <v>26</v>
      </c>
      <c r="F346" s="2" t="s">
        <v>15</v>
      </c>
      <c r="G346" s="2">
        <v>88.5</v>
      </c>
      <c r="H346" s="2">
        <f t="shared" si="31"/>
        <v>28.170424927265476</v>
      </c>
      <c r="I346" s="2">
        <v>30.62</v>
      </c>
      <c r="J346" s="2">
        <v>0.15</v>
      </c>
      <c r="K346" s="11">
        <v>101.3</v>
      </c>
      <c r="L346" s="4">
        <v>520807.52698822902</v>
      </c>
      <c r="M346" s="4">
        <v>7130913.7760676397</v>
      </c>
      <c r="N346" s="5">
        <f t="shared" si="32"/>
        <v>32.244791470417994</v>
      </c>
      <c r="O346" s="5">
        <f t="shared" si="33"/>
        <v>8.1659934398833553E-2</v>
      </c>
      <c r="P346" s="5">
        <f t="shared" ref="P346:P362" si="35">((O346+O345)/2)*(J347-J346)</f>
        <v>4.4912963919358451E-2</v>
      </c>
    </row>
    <row r="347" spans="1:18" s="5" customFormat="1" hidden="1" x14ac:dyDescent="0.3">
      <c r="A347" s="2" t="s">
        <v>13</v>
      </c>
      <c r="B347" s="2" t="s">
        <v>18</v>
      </c>
      <c r="C347" s="3">
        <v>44193</v>
      </c>
      <c r="D347" s="2" t="s">
        <v>14</v>
      </c>
      <c r="E347" s="2">
        <v>26</v>
      </c>
      <c r="F347" s="2" t="s">
        <v>15</v>
      </c>
      <c r="G347" s="2">
        <v>88.5</v>
      </c>
      <c r="H347" s="2">
        <f t="shared" si="31"/>
        <v>28.170424927265476</v>
      </c>
      <c r="I347" s="2">
        <v>30.62</v>
      </c>
      <c r="J347" s="2">
        <v>0.7</v>
      </c>
      <c r="K347" s="11">
        <v>94.5</v>
      </c>
      <c r="L347" s="4">
        <v>520807.52698822902</v>
      </c>
      <c r="M347" s="4">
        <v>7130913.7760676397</v>
      </c>
      <c r="N347" s="5">
        <f t="shared" si="32"/>
        <v>30.080284244368219</v>
      </c>
      <c r="O347" s="5">
        <f t="shared" si="33"/>
        <v>7.106467152731992E-2</v>
      </c>
      <c r="P347" s="5">
        <f t="shared" si="35"/>
        <v>4.5817381777846049E-2</v>
      </c>
    </row>
    <row r="348" spans="1:18" s="5" customFormat="1" hidden="1" x14ac:dyDescent="0.3">
      <c r="A348" s="2" t="s">
        <v>13</v>
      </c>
      <c r="B348" s="2" t="s">
        <v>18</v>
      </c>
      <c r="C348" s="3">
        <v>44193</v>
      </c>
      <c r="D348" s="2" t="s">
        <v>14</v>
      </c>
      <c r="E348" s="2">
        <v>26</v>
      </c>
      <c r="F348" s="2" t="s">
        <v>15</v>
      </c>
      <c r="G348" s="2">
        <v>88.5</v>
      </c>
      <c r="H348" s="2">
        <f t="shared" si="31"/>
        <v>28.170424927265476</v>
      </c>
      <c r="I348" s="2">
        <v>30.62</v>
      </c>
      <c r="J348" s="2">
        <v>1.3</v>
      </c>
      <c r="K348" s="11">
        <v>88.5</v>
      </c>
      <c r="L348" s="4">
        <v>520807.52698822902</v>
      </c>
      <c r="M348" s="4">
        <v>7130913.7760676397</v>
      </c>
      <c r="N348" s="5">
        <f t="shared" si="32"/>
        <v>28.170424927265476</v>
      </c>
      <c r="O348" s="5">
        <f t="shared" si="33"/>
        <v>6.2327065151574872E-2</v>
      </c>
      <c r="P348" s="5">
        <f t="shared" si="35"/>
        <v>4.6687107837613172E-2</v>
      </c>
    </row>
    <row r="349" spans="1:18" s="5" customFormat="1" hidden="1" x14ac:dyDescent="0.3">
      <c r="A349" s="2" t="s">
        <v>13</v>
      </c>
      <c r="B349" s="2" t="s">
        <v>18</v>
      </c>
      <c r="C349" s="3">
        <v>44193</v>
      </c>
      <c r="D349" s="2" t="s">
        <v>14</v>
      </c>
      <c r="E349" s="2">
        <v>26</v>
      </c>
      <c r="F349" s="2" t="s">
        <v>15</v>
      </c>
      <c r="G349" s="2">
        <v>88.5</v>
      </c>
      <c r="H349" s="2">
        <f t="shared" si="31"/>
        <v>28.170424927265476</v>
      </c>
      <c r="I349" s="2">
        <v>30.62</v>
      </c>
      <c r="J349" s="2">
        <v>2</v>
      </c>
      <c r="K349" s="11">
        <v>82.9</v>
      </c>
      <c r="L349" s="4">
        <v>520807.52698822902</v>
      </c>
      <c r="M349" s="4">
        <v>7130913.7760676397</v>
      </c>
      <c r="N349" s="5">
        <f t="shared" si="32"/>
        <v>26.38788956463625</v>
      </c>
      <c r="O349" s="5">
        <f t="shared" si="33"/>
        <v>5.468890112270864E-2</v>
      </c>
      <c r="P349" s="5">
        <f t="shared" si="35"/>
        <v>0.11701596627428351</v>
      </c>
    </row>
    <row r="350" spans="1:18" s="5" customFormat="1" hidden="1" x14ac:dyDescent="0.3">
      <c r="A350" s="2" t="s">
        <v>13</v>
      </c>
      <c r="B350" s="2" t="s">
        <v>18</v>
      </c>
      <c r="C350" s="3">
        <v>44193</v>
      </c>
      <c r="D350" s="2" t="s">
        <v>14</v>
      </c>
      <c r="E350" s="2">
        <v>26</v>
      </c>
      <c r="F350" s="2" t="s">
        <v>15</v>
      </c>
      <c r="G350" s="2">
        <v>88.5</v>
      </c>
      <c r="H350" s="2">
        <f t="shared" si="31"/>
        <v>28.170424927265476</v>
      </c>
      <c r="I350" s="2">
        <v>30.62</v>
      </c>
      <c r="J350" s="2">
        <v>4</v>
      </c>
      <c r="K350" s="11">
        <v>73.8</v>
      </c>
      <c r="L350" s="4">
        <v>520807.52698822902</v>
      </c>
      <c r="M350" s="4">
        <v>7130913.7760676397</v>
      </c>
      <c r="N350" s="5">
        <f t="shared" si="32"/>
        <v>23.491269600363751</v>
      </c>
      <c r="O350" s="5">
        <f t="shared" si="33"/>
        <v>4.3341392412671119E-2</v>
      </c>
      <c r="P350" s="5">
        <f t="shared" si="35"/>
        <v>9.8030293535379759E-2</v>
      </c>
    </row>
    <row r="351" spans="1:18" s="5" customFormat="1" hidden="1" x14ac:dyDescent="0.3">
      <c r="A351" s="2" t="s">
        <v>13</v>
      </c>
      <c r="B351" s="2" t="s">
        <v>18</v>
      </c>
      <c r="C351" s="3">
        <v>44193</v>
      </c>
      <c r="D351" s="2" t="s">
        <v>14</v>
      </c>
      <c r="E351" s="2">
        <v>26</v>
      </c>
      <c r="F351" s="2" t="s">
        <v>15</v>
      </c>
      <c r="G351" s="2">
        <v>88.5</v>
      </c>
      <c r="H351" s="2">
        <f t="shared" si="31"/>
        <v>28.170424927265476</v>
      </c>
      <c r="I351" s="2">
        <v>30.62</v>
      </c>
      <c r="J351" s="2">
        <v>6</v>
      </c>
      <c r="K351" s="11">
        <v>68.5</v>
      </c>
      <c r="L351" s="4">
        <v>520807.52698822902</v>
      </c>
      <c r="M351" s="4">
        <v>7130913.7760676397</v>
      </c>
      <c r="N351" s="5">
        <f t="shared" si="32"/>
        <v>21.804227203589662</v>
      </c>
      <c r="O351" s="5">
        <f t="shared" si="33"/>
        <v>3.7339739086147294E-2</v>
      </c>
      <c r="P351" s="5">
        <f t="shared" si="35"/>
        <v>8.068113149881842E-2</v>
      </c>
    </row>
    <row r="352" spans="1:18" s="5" customFormat="1" hidden="1" x14ac:dyDescent="0.3">
      <c r="A352" s="2" t="s">
        <v>13</v>
      </c>
      <c r="B352" s="2" t="s">
        <v>18</v>
      </c>
      <c r="C352" s="3">
        <v>44193</v>
      </c>
      <c r="D352" s="2" t="s">
        <v>14</v>
      </c>
      <c r="E352" s="2">
        <v>26</v>
      </c>
      <c r="F352" s="2" t="s">
        <v>15</v>
      </c>
      <c r="G352" s="2">
        <v>88.5</v>
      </c>
      <c r="H352" s="2">
        <f t="shared" si="31"/>
        <v>28.170424927265476</v>
      </c>
      <c r="I352" s="2">
        <v>30.62</v>
      </c>
      <c r="J352" s="2">
        <v>8</v>
      </c>
      <c r="K352" s="11">
        <v>68</v>
      </c>
      <c r="L352" s="4">
        <v>520807.52698822902</v>
      </c>
      <c r="M352" s="4">
        <v>7130913.7760676397</v>
      </c>
      <c r="N352" s="5">
        <f t="shared" si="32"/>
        <v>21.645072260497766</v>
      </c>
      <c r="O352" s="5">
        <f t="shared" si="33"/>
        <v>3.6796622842846197E-2</v>
      </c>
      <c r="P352" s="5">
        <f t="shared" si="35"/>
        <v>7.4136361928993491E-2</v>
      </c>
    </row>
    <row r="353" spans="1:18" s="5" customFormat="1" hidden="1" x14ac:dyDescent="0.3">
      <c r="A353" s="2" t="s">
        <v>13</v>
      </c>
      <c r="B353" s="2" t="s">
        <v>18</v>
      </c>
      <c r="C353" s="3">
        <v>44193</v>
      </c>
      <c r="D353" s="2" t="s">
        <v>14</v>
      </c>
      <c r="E353" s="2">
        <v>26</v>
      </c>
      <c r="F353" s="2" t="s">
        <v>15</v>
      </c>
      <c r="G353" s="2">
        <v>88.5</v>
      </c>
      <c r="H353" s="2">
        <f t="shared" si="31"/>
        <v>28.170424927265476</v>
      </c>
      <c r="I353" s="2">
        <v>30.62</v>
      </c>
      <c r="J353" s="2">
        <v>10</v>
      </c>
      <c r="K353" s="11">
        <v>64</v>
      </c>
      <c r="L353" s="4">
        <v>520807.52698822902</v>
      </c>
      <c r="M353" s="4">
        <v>7130913.7760676397</v>
      </c>
      <c r="N353" s="5">
        <f t="shared" si="32"/>
        <v>20.371832715762604</v>
      </c>
      <c r="O353" s="5">
        <f t="shared" si="33"/>
        <v>3.2594932345220165E-2</v>
      </c>
      <c r="P353" s="5">
        <f t="shared" si="35"/>
        <v>6.9391555188066362E-2</v>
      </c>
    </row>
    <row r="354" spans="1:18" s="5" customFormat="1" hidden="1" x14ac:dyDescent="0.3">
      <c r="A354" s="2" t="s">
        <v>13</v>
      </c>
      <c r="B354" s="2" t="s">
        <v>18</v>
      </c>
      <c r="C354" s="3">
        <v>44193</v>
      </c>
      <c r="D354" s="2" t="s">
        <v>14</v>
      </c>
      <c r="E354" s="2">
        <v>26</v>
      </c>
      <c r="F354" s="2" t="s">
        <v>15</v>
      </c>
      <c r="G354" s="2">
        <v>88.5</v>
      </c>
      <c r="H354" s="2">
        <f t="shared" si="31"/>
        <v>28.170424927265476</v>
      </c>
      <c r="I354" s="2">
        <v>30.62</v>
      </c>
      <c r="J354" s="2">
        <v>12</v>
      </c>
      <c r="K354" s="11">
        <v>59.8</v>
      </c>
      <c r="L354" s="4">
        <v>520807.52698822902</v>
      </c>
      <c r="M354" s="4">
        <v>7130913.7760676397</v>
      </c>
      <c r="N354" s="5">
        <f t="shared" si="32"/>
        <v>19.034931193790683</v>
      </c>
      <c r="O354" s="5">
        <f t="shared" si="33"/>
        <v>2.8457222134717075E-2</v>
      </c>
      <c r="P354" s="5">
        <f t="shared" si="35"/>
        <v>6.105215447993724E-2</v>
      </c>
    </row>
    <row r="355" spans="1:18" s="5" customFormat="1" hidden="1" x14ac:dyDescent="0.3">
      <c r="A355" s="2" t="s">
        <v>13</v>
      </c>
      <c r="B355" s="2" t="s">
        <v>18</v>
      </c>
      <c r="C355" s="3">
        <v>44193</v>
      </c>
      <c r="D355" s="2" t="s">
        <v>14</v>
      </c>
      <c r="E355" s="2">
        <v>26</v>
      </c>
      <c r="F355" s="2" t="s">
        <v>15</v>
      </c>
      <c r="G355" s="2">
        <v>88.5</v>
      </c>
      <c r="H355" s="2">
        <f t="shared" si="31"/>
        <v>28.170424927265476</v>
      </c>
      <c r="I355" s="2">
        <v>30.62</v>
      </c>
      <c r="J355" s="2">
        <v>14</v>
      </c>
      <c r="K355" s="11">
        <v>56</v>
      </c>
      <c r="L355" s="4">
        <v>520807.52698822902</v>
      </c>
      <c r="M355" s="4">
        <v>7130913.7760676397</v>
      </c>
      <c r="N355" s="5">
        <f t="shared" si="32"/>
        <v>17.82535362629228</v>
      </c>
      <c r="O355" s="5">
        <f t="shared" si="33"/>
        <v>2.4955495076809196E-2</v>
      </c>
      <c r="P355" s="5">
        <f t="shared" si="35"/>
        <v>5.3412717211526267E-2</v>
      </c>
    </row>
    <row r="356" spans="1:18" s="5" customFormat="1" hidden="1" x14ac:dyDescent="0.3">
      <c r="A356" s="2" t="s">
        <v>13</v>
      </c>
      <c r="B356" s="2" t="s">
        <v>18</v>
      </c>
      <c r="C356" s="3">
        <v>44193</v>
      </c>
      <c r="D356" s="2" t="s">
        <v>14</v>
      </c>
      <c r="E356" s="2">
        <v>26</v>
      </c>
      <c r="F356" s="2" t="s">
        <v>15</v>
      </c>
      <c r="G356" s="2">
        <v>88.5</v>
      </c>
      <c r="H356" s="2">
        <f t="shared" si="31"/>
        <v>28.170424927265476</v>
      </c>
      <c r="I356" s="2">
        <v>30.62</v>
      </c>
      <c r="J356" s="2">
        <v>16</v>
      </c>
      <c r="K356" s="11">
        <v>51.4</v>
      </c>
      <c r="L356" s="4">
        <v>520807.52698822902</v>
      </c>
      <c r="M356" s="4">
        <v>7130913.7760676397</v>
      </c>
      <c r="N356" s="5">
        <f t="shared" si="32"/>
        <v>16.361128149846841</v>
      </c>
      <c r="O356" s="5">
        <f t="shared" si="33"/>
        <v>2.1024049672553193E-2</v>
      </c>
      <c r="P356" s="5">
        <f t="shared" si="35"/>
        <v>4.5979544749362389E-2</v>
      </c>
    </row>
    <row r="357" spans="1:18" s="5" customFormat="1" hidden="1" x14ac:dyDescent="0.3">
      <c r="A357" s="2" t="s">
        <v>13</v>
      </c>
      <c r="B357" s="2" t="s">
        <v>18</v>
      </c>
      <c r="C357" s="3">
        <v>44193</v>
      </c>
      <c r="D357" s="2" t="s">
        <v>14</v>
      </c>
      <c r="E357" s="2">
        <v>26</v>
      </c>
      <c r="F357" s="2" t="s">
        <v>15</v>
      </c>
      <c r="G357" s="2">
        <v>88.5</v>
      </c>
      <c r="H357" s="2">
        <f t="shared" si="31"/>
        <v>28.170424927265476</v>
      </c>
      <c r="I357" s="2">
        <v>30.62</v>
      </c>
      <c r="J357" s="2">
        <v>18</v>
      </c>
      <c r="K357" s="11">
        <v>46.2</v>
      </c>
      <c r="L357" s="4">
        <v>520807.52698822902</v>
      </c>
      <c r="M357" s="4">
        <v>7130913.7760676397</v>
      </c>
      <c r="N357" s="5">
        <f t="shared" si="32"/>
        <v>14.70591674169113</v>
      </c>
      <c r="O357" s="5">
        <f t="shared" si="33"/>
        <v>1.6985333836653255E-2</v>
      </c>
      <c r="P357" s="5">
        <f t="shared" si="35"/>
        <v>3.8009383509206449E-2</v>
      </c>
    </row>
    <row r="358" spans="1:18" s="5" customFormat="1" hidden="1" x14ac:dyDescent="0.3">
      <c r="A358" s="2" t="s">
        <v>13</v>
      </c>
      <c r="B358" s="2" t="s">
        <v>18</v>
      </c>
      <c r="C358" s="3">
        <v>44193</v>
      </c>
      <c r="D358" s="2" t="s">
        <v>14</v>
      </c>
      <c r="E358" s="2">
        <v>26</v>
      </c>
      <c r="F358" s="2" t="s">
        <v>15</v>
      </c>
      <c r="G358" s="2">
        <v>88.5</v>
      </c>
      <c r="H358" s="2">
        <f t="shared" si="31"/>
        <v>28.170424927265476</v>
      </c>
      <c r="I358" s="2">
        <v>30.62</v>
      </c>
      <c r="J358" s="2">
        <v>20</v>
      </c>
      <c r="K358" s="11">
        <v>41.5</v>
      </c>
      <c r="L358" s="4">
        <v>520807.52698822902</v>
      </c>
      <c r="M358" s="4">
        <v>7130913.7760676397</v>
      </c>
      <c r="N358" s="5">
        <f t="shared" si="32"/>
        <v>13.209860276627314</v>
      </c>
      <c r="O358" s="5">
        <f t="shared" si="33"/>
        <v>1.370523003700084E-2</v>
      </c>
      <c r="P358" s="5">
        <f t="shared" si="35"/>
        <v>3.0690563873654098E-2</v>
      </c>
    </row>
    <row r="359" spans="1:18" s="5" customFormat="1" hidden="1" x14ac:dyDescent="0.3">
      <c r="A359" s="2" t="s">
        <v>13</v>
      </c>
      <c r="B359" s="2" t="s">
        <v>18</v>
      </c>
      <c r="C359" s="3">
        <v>44193</v>
      </c>
      <c r="D359" s="2" t="s">
        <v>14</v>
      </c>
      <c r="E359" s="2">
        <v>26</v>
      </c>
      <c r="F359" s="2" t="s">
        <v>15</v>
      </c>
      <c r="G359" s="2">
        <v>88.5</v>
      </c>
      <c r="H359" s="2">
        <f t="shared" si="31"/>
        <v>28.170424927265476</v>
      </c>
      <c r="I359" s="2">
        <v>30.62</v>
      </c>
      <c r="J359" s="2">
        <v>22</v>
      </c>
      <c r="K359" s="11">
        <v>35</v>
      </c>
      <c r="L359" s="4">
        <v>520807.52698822902</v>
      </c>
      <c r="M359" s="4">
        <v>7130913.7760676397</v>
      </c>
      <c r="N359" s="5">
        <f t="shared" si="32"/>
        <v>11.140846016432674</v>
      </c>
      <c r="O359" s="5">
        <f t="shared" si="33"/>
        <v>9.7482402643785885E-3</v>
      </c>
      <c r="P359" s="5">
        <f t="shared" si="35"/>
        <v>2.3453470301379429E-2</v>
      </c>
    </row>
    <row r="360" spans="1:18" s="5" customFormat="1" hidden="1" x14ac:dyDescent="0.3">
      <c r="A360" s="2" t="s">
        <v>13</v>
      </c>
      <c r="B360" s="2" t="s">
        <v>18</v>
      </c>
      <c r="C360" s="3">
        <v>44193</v>
      </c>
      <c r="D360" s="2" t="s">
        <v>14</v>
      </c>
      <c r="E360" s="2">
        <v>26</v>
      </c>
      <c r="F360" s="2" t="s">
        <v>15</v>
      </c>
      <c r="G360" s="2">
        <v>88.5</v>
      </c>
      <c r="H360" s="2">
        <f t="shared" si="31"/>
        <v>28.170424927265476</v>
      </c>
      <c r="I360" s="2">
        <v>30.62</v>
      </c>
      <c r="J360" s="2">
        <v>24</v>
      </c>
      <c r="K360" s="11">
        <v>30</v>
      </c>
      <c r="L360" s="4">
        <v>520807.52698822902</v>
      </c>
      <c r="M360" s="4">
        <v>7130913.7760676397</v>
      </c>
      <c r="N360" s="5">
        <f t="shared" si="32"/>
        <v>9.5492965855137211</v>
      </c>
      <c r="O360" s="5">
        <f t="shared" si="33"/>
        <v>7.1619724391352915E-3</v>
      </c>
      <c r="P360" s="5">
        <f t="shared" si="35"/>
        <v>1.691021270351388E-2</v>
      </c>
    </row>
    <row r="361" spans="1:18" s="5" customFormat="1" hidden="1" x14ac:dyDescent="0.3">
      <c r="A361" s="2" t="s">
        <v>13</v>
      </c>
      <c r="B361" s="2" t="s">
        <v>18</v>
      </c>
      <c r="C361" s="3">
        <v>44193</v>
      </c>
      <c r="D361" s="2" t="s">
        <v>14</v>
      </c>
      <c r="E361" s="2">
        <v>26</v>
      </c>
      <c r="F361" s="2" t="s">
        <v>15</v>
      </c>
      <c r="G361" s="2">
        <v>88.5</v>
      </c>
      <c r="H361" s="2">
        <f t="shared" si="31"/>
        <v>28.170424927265476</v>
      </c>
      <c r="I361" s="2">
        <v>30.62</v>
      </c>
      <c r="J361" s="2">
        <v>26</v>
      </c>
      <c r="K361" s="11">
        <v>24.2</v>
      </c>
      <c r="L361" s="4">
        <v>520807.52698822902</v>
      </c>
      <c r="M361" s="4">
        <v>7130913.7760676397</v>
      </c>
      <c r="N361" s="5">
        <f t="shared" si="32"/>
        <v>7.7030992456477341</v>
      </c>
      <c r="O361" s="5">
        <f t="shared" si="33"/>
        <v>4.6603750436168788E-3</v>
      </c>
      <c r="P361" s="5">
        <f t="shared" si="35"/>
        <v>1.182234748275217E-2</v>
      </c>
    </row>
    <row r="362" spans="1:18" s="5" customFormat="1" hidden="1" x14ac:dyDescent="0.3">
      <c r="A362" s="2" t="s">
        <v>13</v>
      </c>
      <c r="B362" s="2" t="s">
        <v>18</v>
      </c>
      <c r="C362" s="3">
        <v>44193</v>
      </c>
      <c r="D362" s="2" t="s">
        <v>14</v>
      </c>
      <c r="E362" s="2">
        <v>26</v>
      </c>
      <c r="F362" s="2" t="s">
        <v>15</v>
      </c>
      <c r="G362" s="2">
        <v>88.5</v>
      </c>
      <c r="H362" s="2">
        <f t="shared" si="31"/>
        <v>28.170424927265476</v>
      </c>
      <c r="I362" s="2">
        <v>30.62</v>
      </c>
      <c r="J362" s="2">
        <v>28</v>
      </c>
      <c r="K362" s="11">
        <v>13</v>
      </c>
      <c r="L362" s="4">
        <v>520807.52698822902</v>
      </c>
      <c r="M362" s="4">
        <v>7130913.7760676397</v>
      </c>
      <c r="N362" s="5">
        <f t="shared" si="32"/>
        <v>4.1380285203892786</v>
      </c>
      <c r="O362" s="5">
        <f t="shared" si="33"/>
        <v>1.3448592691265155E-3</v>
      </c>
      <c r="P362" s="5">
        <f t="shared" si="35"/>
        <v>6.0052343127433945E-3</v>
      </c>
    </row>
    <row r="363" spans="1:18" s="16" customFormat="1" hidden="1" x14ac:dyDescent="0.3">
      <c r="A363" s="12" t="s">
        <v>13</v>
      </c>
      <c r="B363" s="12" t="s">
        <v>18</v>
      </c>
      <c r="C363" s="13">
        <v>44193</v>
      </c>
      <c r="D363" s="12" t="s">
        <v>14</v>
      </c>
      <c r="E363" s="12">
        <v>26</v>
      </c>
      <c r="F363" s="12" t="s">
        <v>15</v>
      </c>
      <c r="G363" s="12">
        <v>88.5</v>
      </c>
      <c r="H363" s="12">
        <f t="shared" si="31"/>
        <v>28.170424927265476</v>
      </c>
      <c r="I363" s="12">
        <v>30.62</v>
      </c>
      <c r="J363" s="12">
        <v>30</v>
      </c>
      <c r="K363" s="14">
        <v>4.5</v>
      </c>
      <c r="L363" s="15">
        <v>520807.52698822902</v>
      </c>
      <c r="M363" s="15">
        <v>7130913.7760676397</v>
      </c>
      <c r="N363" s="16">
        <f t="shared" si="32"/>
        <v>1.432394487827058</v>
      </c>
      <c r="O363" s="16">
        <f t="shared" si="33"/>
        <v>1.6114437988054401E-4</v>
      </c>
      <c r="P363" s="16">
        <f>1/3*(I363-J363)*O363</f>
        <v>3.3303171841979153E-5</v>
      </c>
      <c r="Q363" s="16">
        <f>SUM(P345:P363)</f>
        <v>0.87629068391610165</v>
      </c>
      <c r="R363" s="16">
        <f>Q363/(I348*O348)</f>
        <v>0.45916241442482525</v>
      </c>
    </row>
    <row r="364" spans="1:18" s="5" customFormat="1" hidden="1" x14ac:dyDescent="0.3">
      <c r="A364" s="2" t="s">
        <v>13</v>
      </c>
      <c r="B364" s="2" t="s">
        <v>18</v>
      </c>
      <c r="C364" s="3">
        <v>44193</v>
      </c>
      <c r="D364" s="2" t="s">
        <v>14</v>
      </c>
      <c r="E364" s="2">
        <v>27</v>
      </c>
      <c r="F364" s="2" t="s">
        <v>15</v>
      </c>
      <c r="G364" s="2">
        <v>89.4</v>
      </c>
      <c r="H364" s="2">
        <f t="shared" si="31"/>
        <v>28.456903824830889</v>
      </c>
      <c r="I364" s="2">
        <v>31.78</v>
      </c>
      <c r="J364" s="2">
        <v>0</v>
      </c>
      <c r="K364" s="11">
        <v>107</v>
      </c>
      <c r="L364" s="4">
        <v>520795.20350411301</v>
      </c>
      <c r="M364" s="4">
        <v>7130925.5003816402</v>
      </c>
      <c r="N364" s="5">
        <f t="shared" si="32"/>
        <v>34.0591578216656</v>
      </c>
      <c r="O364" s="5">
        <f t="shared" si="33"/>
        <v>9.1108247172955473E-2</v>
      </c>
      <c r="P364" s="5">
        <f>O364*(J365-J364)</f>
        <v>1.3666237075943321E-2</v>
      </c>
    </row>
    <row r="365" spans="1:18" s="5" customFormat="1" hidden="1" x14ac:dyDescent="0.3">
      <c r="A365" s="2" t="s">
        <v>13</v>
      </c>
      <c r="B365" s="2" t="s">
        <v>18</v>
      </c>
      <c r="C365" s="3">
        <v>44193</v>
      </c>
      <c r="D365" s="2" t="s">
        <v>14</v>
      </c>
      <c r="E365" s="2">
        <v>27</v>
      </c>
      <c r="F365" s="2" t="s">
        <v>15</v>
      </c>
      <c r="G365" s="2">
        <v>89.4</v>
      </c>
      <c r="H365" s="2">
        <f t="shared" si="31"/>
        <v>28.456903824830889</v>
      </c>
      <c r="I365" s="2">
        <v>31.78</v>
      </c>
      <c r="J365" s="2">
        <v>0.15</v>
      </c>
      <c r="K365" s="11">
        <v>107</v>
      </c>
      <c r="L365" s="4">
        <v>520795.20350411301</v>
      </c>
      <c r="M365" s="4">
        <v>7130925.5003816402</v>
      </c>
      <c r="N365" s="5">
        <f t="shared" si="32"/>
        <v>34.0591578216656</v>
      </c>
      <c r="O365" s="5">
        <f t="shared" si="33"/>
        <v>9.1108247172955473E-2</v>
      </c>
      <c r="P365" s="5">
        <f t="shared" ref="P365:P381" si="36">((O365+O364)/2)*(J366-J365)</f>
        <v>5.0109535945125502E-2</v>
      </c>
    </row>
    <row r="366" spans="1:18" s="5" customFormat="1" hidden="1" x14ac:dyDescent="0.3">
      <c r="A366" s="2" t="s">
        <v>13</v>
      </c>
      <c r="B366" s="2" t="s">
        <v>18</v>
      </c>
      <c r="C366" s="3">
        <v>44193</v>
      </c>
      <c r="D366" s="2" t="s">
        <v>14</v>
      </c>
      <c r="E366" s="2">
        <v>27</v>
      </c>
      <c r="F366" s="2" t="s">
        <v>15</v>
      </c>
      <c r="G366" s="2">
        <v>89.4</v>
      </c>
      <c r="H366" s="2">
        <f t="shared" si="31"/>
        <v>28.456903824830889</v>
      </c>
      <c r="I366" s="2">
        <v>31.78</v>
      </c>
      <c r="J366" s="2">
        <v>0.7</v>
      </c>
      <c r="K366" s="11">
        <v>93.4</v>
      </c>
      <c r="L366" s="4">
        <v>520795.20350411301</v>
      </c>
      <c r="M366" s="4">
        <v>7130925.5003816402</v>
      </c>
      <c r="N366" s="5">
        <f t="shared" si="32"/>
        <v>29.730143369566051</v>
      </c>
      <c r="O366" s="5">
        <f t="shared" si="33"/>
        <v>6.9419884767936729E-2</v>
      </c>
      <c r="P366" s="5">
        <f t="shared" si="36"/>
        <v>4.8158439582267669E-2</v>
      </c>
    </row>
    <row r="367" spans="1:18" s="5" customFormat="1" hidden="1" x14ac:dyDescent="0.3">
      <c r="A367" s="2" t="s">
        <v>13</v>
      </c>
      <c r="B367" s="2" t="s">
        <v>18</v>
      </c>
      <c r="C367" s="3">
        <v>44193</v>
      </c>
      <c r="D367" s="2" t="s">
        <v>14</v>
      </c>
      <c r="E367" s="2">
        <v>27</v>
      </c>
      <c r="F367" s="2" t="s">
        <v>15</v>
      </c>
      <c r="G367" s="2">
        <v>89.4</v>
      </c>
      <c r="H367" s="2">
        <f t="shared" si="31"/>
        <v>28.456903824830889</v>
      </c>
      <c r="I367" s="2">
        <v>31.78</v>
      </c>
      <c r="J367" s="2">
        <v>1.3</v>
      </c>
      <c r="K367" s="11">
        <v>89.4</v>
      </c>
      <c r="L367" s="4">
        <v>520795.20350411301</v>
      </c>
      <c r="M367" s="4">
        <v>7130925.5003816402</v>
      </c>
      <c r="N367" s="5">
        <f t="shared" si="32"/>
        <v>28.456903824830889</v>
      </c>
      <c r="O367" s="5">
        <f t="shared" si="33"/>
        <v>6.3601180048497047E-2</v>
      </c>
      <c r="P367" s="5">
        <f t="shared" si="36"/>
        <v>4.6557372685751816E-2</v>
      </c>
    </row>
    <row r="368" spans="1:18" s="5" customFormat="1" hidden="1" x14ac:dyDescent="0.3">
      <c r="A368" s="2" t="s">
        <v>13</v>
      </c>
      <c r="B368" s="2" t="s">
        <v>18</v>
      </c>
      <c r="C368" s="3">
        <v>44193</v>
      </c>
      <c r="D368" s="2" t="s">
        <v>14</v>
      </c>
      <c r="E368" s="2">
        <v>27</v>
      </c>
      <c r="F368" s="2" t="s">
        <v>15</v>
      </c>
      <c r="G368" s="2">
        <v>89.4</v>
      </c>
      <c r="H368" s="2">
        <f t="shared" si="31"/>
        <v>28.456903824830889</v>
      </c>
      <c r="I368" s="2">
        <v>31.78</v>
      </c>
      <c r="J368" s="2">
        <v>2</v>
      </c>
      <c r="K368" s="11">
        <v>86.5</v>
      </c>
      <c r="L368" s="4">
        <v>520795.20350411301</v>
      </c>
      <c r="M368" s="4">
        <v>7130925.5003816402</v>
      </c>
      <c r="N368" s="5">
        <f t="shared" si="32"/>
        <v>27.533805154897895</v>
      </c>
      <c r="O368" s="5">
        <f t="shared" si="33"/>
        <v>5.9541853647466704E-2</v>
      </c>
      <c r="P368" s="5">
        <f t="shared" si="36"/>
        <v>0.12314303369596374</v>
      </c>
    </row>
    <row r="369" spans="1:18" s="5" customFormat="1" hidden="1" x14ac:dyDescent="0.3">
      <c r="A369" s="2" t="s">
        <v>13</v>
      </c>
      <c r="B369" s="2" t="s">
        <v>18</v>
      </c>
      <c r="C369" s="3">
        <v>44193</v>
      </c>
      <c r="D369" s="2" t="s">
        <v>14</v>
      </c>
      <c r="E369" s="2">
        <v>27</v>
      </c>
      <c r="F369" s="2" t="s">
        <v>15</v>
      </c>
      <c r="G369" s="2">
        <v>89.4</v>
      </c>
      <c r="H369" s="2">
        <f t="shared" si="31"/>
        <v>28.456903824830889</v>
      </c>
      <c r="I369" s="2">
        <v>31.78</v>
      </c>
      <c r="J369" s="2">
        <v>4</v>
      </c>
      <c r="K369" s="11">
        <v>85.9</v>
      </c>
      <c r="L369" s="4">
        <v>520795.20350411301</v>
      </c>
      <c r="M369" s="4">
        <v>7130925.5003816402</v>
      </c>
      <c r="N369" s="5">
        <f t="shared" si="32"/>
        <v>27.342819223187622</v>
      </c>
      <c r="O369" s="5">
        <f t="shared" si="33"/>
        <v>5.8718704281795417E-2</v>
      </c>
      <c r="P369" s="5">
        <f t="shared" si="36"/>
        <v>0.11826055792926213</v>
      </c>
    </row>
    <row r="370" spans="1:18" s="5" customFormat="1" hidden="1" x14ac:dyDescent="0.3">
      <c r="A370" s="2" t="s">
        <v>13</v>
      </c>
      <c r="B370" s="2" t="s">
        <v>18</v>
      </c>
      <c r="C370" s="3">
        <v>44193</v>
      </c>
      <c r="D370" s="2" t="s">
        <v>14</v>
      </c>
      <c r="E370" s="2">
        <v>27</v>
      </c>
      <c r="F370" s="2" t="s">
        <v>15</v>
      </c>
      <c r="G370" s="2">
        <v>89.4</v>
      </c>
      <c r="H370" s="2">
        <f t="shared" si="31"/>
        <v>28.456903824830889</v>
      </c>
      <c r="I370" s="2">
        <v>31.78</v>
      </c>
      <c r="J370" s="2">
        <v>6</v>
      </c>
      <c r="K370" s="11">
        <v>79.7</v>
      </c>
      <c r="L370" s="4">
        <v>520795.20350411301</v>
      </c>
      <c r="M370" s="4">
        <v>7130925.5003816402</v>
      </c>
      <c r="N370" s="5">
        <f t="shared" si="32"/>
        <v>25.36929792884812</v>
      </c>
      <c r="O370" s="5">
        <f t="shared" si="33"/>
        <v>5.0548326123229882E-2</v>
      </c>
      <c r="P370" s="5">
        <f t="shared" si="36"/>
        <v>0.10926703040502531</v>
      </c>
    </row>
    <row r="371" spans="1:18" s="5" customFormat="1" hidden="1" x14ac:dyDescent="0.3">
      <c r="A371" s="2" t="s">
        <v>13</v>
      </c>
      <c r="B371" s="2" t="s">
        <v>18</v>
      </c>
      <c r="C371" s="3">
        <v>44193</v>
      </c>
      <c r="D371" s="2" t="s">
        <v>14</v>
      </c>
      <c r="E371" s="2">
        <v>27</v>
      </c>
      <c r="F371" s="2" t="s">
        <v>15</v>
      </c>
      <c r="G371" s="2">
        <v>89.4</v>
      </c>
      <c r="H371" s="2">
        <f t="shared" si="31"/>
        <v>28.456903824830889</v>
      </c>
      <c r="I371" s="2">
        <v>31.78</v>
      </c>
      <c r="J371" s="2">
        <v>8</v>
      </c>
      <c r="K371" s="11">
        <v>78</v>
      </c>
      <c r="L371" s="4">
        <v>520795.20350411301</v>
      </c>
      <c r="M371" s="4">
        <v>7130925.5003816402</v>
      </c>
      <c r="N371" s="5">
        <f t="shared" si="32"/>
        <v>24.828171122335672</v>
      </c>
      <c r="O371" s="5">
        <f t="shared" si="33"/>
        <v>4.8414933688554554E-2</v>
      </c>
      <c r="P371" s="5">
        <f t="shared" si="36"/>
        <v>9.8963259811784443E-2</v>
      </c>
    </row>
    <row r="372" spans="1:18" s="5" customFormat="1" hidden="1" x14ac:dyDescent="0.3">
      <c r="A372" s="2" t="s">
        <v>13</v>
      </c>
      <c r="B372" s="2" t="s">
        <v>18</v>
      </c>
      <c r="C372" s="3">
        <v>44193</v>
      </c>
      <c r="D372" s="2" t="s">
        <v>14</v>
      </c>
      <c r="E372" s="2">
        <v>27</v>
      </c>
      <c r="F372" s="2" t="s">
        <v>15</v>
      </c>
      <c r="G372" s="2">
        <v>89.4</v>
      </c>
      <c r="H372" s="2">
        <f t="shared" si="31"/>
        <v>28.456903824830889</v>
      </c>
      <c r="I372" s="2">
        <v>31.78</v>
      </c>
      <c r="J372" s="2">
        <v>10</v>
      </c>
      <c r="K372" s="11">
        <v>75</v>
      </c>
      <c r="L372" s="4">
        <v>520795.20350411301</v>
      </c>
      <c r="M372" s="4">
        <v>7130925.5003816402</v>
      </c>
      <c r="N372" s="5">
        <f t="shared" si="32"/>
        <v>23.8732414637843</v>
      </c>
      <c r="O372" s="5">
        <f t="shared" si="33"/>
        <v>4.4762327744595556E-2</v>
      </c>
      <c r="P372" s="5">
        <f t="shared" si="36"/>
        <v>9.317726143315011E-2</v>
      </c>
    </row>
    <row r="373" spans="1:18" s="5" customFormat="1" hidden="1" x14ac:dyDescent="0.3">
      <c r="A373" s="2" t="s">
        <v>13</v>
      </c>
      <c r="B373" s="2" t="s">
        <v>18</v>
      </c>
      <c r="C373" s="3">
        <v>44193</v>
      </c>
      <c r="D373" s="2" t="s">
        <v>14</v>
      </c>
      <c r="E373" s="2">
        <v>27</v>
      </c>
      <c r="F373" s="2" t="s">
        <v>15</v>
      </c>
      <c r="G373" s="2">
        <v>89.4</v>
      </c>
      <c r="H373" s="2">
        <f t="shared" si="31"/>
        <v>28.456903824830889</v>
      </c>
      <c r="I373" s="2">
        <v>31.78</v>
      </c>
      <c r="J373" s="2">
        <v>12</v>
      </c>
      <c r="K373" s="11">
        <v>72.400000000000006</v>
      </c>
      <c r="L373" s="4">
        <v>520795.20350411301</v>
      </c>
      <c r="M373" s="4">
        <v>7130925.5003816402</v>
      </c>
      <c r="N373" s="5">
        <f t="shared" si="32"/>
        <v>23.045635759706446</v>
      </c>
      <c r="O373" s="5">
        <f t="shared" si="33"/>
        <v>4.1712600725068667E-2</v>
      </c>
      <c r="P373" s="5">
        <f t="shared" si="36"/>
        <v>8.6474928469664231E-2</v>
      </c>
    </row>
    <row r="374" spans="1:18" s="5" customFormat="1" hidden="1" x14ac:dyDescent="0.3">
      <c r="A374" s="2" t="s">
        <v>13</v>
      </c>
      <c r="B374" s="2" t="s">
        <v>18</v>
      </c>
      <c r="C374" s="3">
        <v>44193</v>
      </c>
      <c r="D374" s="2" t="s">
        <v>14</v>
      </c>
      <c r="E374" s="2">
        <v>27</v>
      </c>
      <c r="F374" s="2" t="s">
        <v>15</v>
      </c>
      <c r="G374" s="2">
        <v>89.4</v>
      </c>
      <c r="H374" s="2">
        <f t="shared" si="31"/>
        <v>28.456903824830889</v>
      </c>
      <c r="I374" s="2">
        <v>31.78</v>
      </c>
      <c r="J374" s="2">
        <v>14</v>
      </c>
      <c r="K374" s="11">
        <v>68.2</v>
      </c>
      <c r="L374" s="4">
        <v>520795.20350411301</v>
      </c>
      <c r="M374" s="4">
        <v>7130925.5003816402</v>
      </c>
      <c r="N374" s="5">
        <f t="shared" si="32"/>
        <v>21.708734237734525</v>
      </c>
      <c r="O374" s="5">
        <f t="shared" si="33"/>
        <v>3.7013391875337365E-2</v>
      </c>
      <c r="P374" s="5">
        <f t="shared" si="36"/>
        <v>7.8725992600406025E-2</v>
      </c>
    </row>
    <row r="375" spans="1:18" s="5" customFormat="1" hidden="1" x14ac:dyDescent="0.3">
      <c r="A375" s="2" t="s">
        <v>13</v>
      </c>
      <c r="B375" s="2" t="s">
        <v>18</v>
      </c>
      <c r="C375" s="3">
        <v>44193</v>
      </c>
      <c r="D375" s="2" t="s">
        <v>14</v>
      </c>
      <c r="E375" s="2">
        <v>27</v>
      </c>
      <c r="F375" s="2" t="s">
        <v>15</v>
      </c>
      <c r="G375" s="2">
        <v>89.4</v>
      </c>
      <c r="H375" s="2">
        <f t="shared" si="31"/>
        <v>28.456903824830889</v>
      </c>
      <c r="I375" s="2">
        <v>31.78</v>
      </c>
      <c r="J375" s="2">
        <v>16</v>
      </c>
      <c r="K375" s="11">
        <v>66</v>
      </c>
      <c r="L375" s="4">
        <v>520795.20350411301</v>
      </c>
      <c r="M375" s="4">
        <v>7130925.5003816402</v>
      </c>
      <c r="N375" s="5">
        <f t="shared" si="32"/>
        <v>21.008452488130185</v>
      </c>
      <c r="O375" s="5">
        <f t="shared" si="33"/>
        <v>3.4663946605414803E-2</v>
      </c>
      <c r="P375" s="5">
        <f t="shared" si="36"/>
        <v>7.1677338480752167E-2</v>
      </c>
    </row>
    <row r="376" spans="1:18" s="5" customFormat="1" hidden="1" x14ac:dyDescent="0.3">
      <c r="A376" s="2" t="s">
        <v>13</v>
      </c>
      <c r="B376" s="2" t="s">
        <v>18</v>
      </c>
      <c r="C376" s="3">
        <v>44193</v>
      </c>
      <c r="D376" s="2" t="s">
        <v>14</v>
      </c>
      <c r="E376" s="2">
        <v>27</v>
      </c>
      <c r="F376" s="2" t="s">
        <v>15</v>
      </c>
      <c r="G376" s="2">
        <v>89.4</v>
      </c>
      <c r="H376" s="2">
        <f t="shared" si="31"/>
        <v>28.456903824830889</v>
      </c>
      <c r="I376" s="2">
        <v>31.78</v>
      </c>
      <c r="J376" s="2">
        <v>18</v>
      </c>
      <c r="K376" s="11">
        <v>61.2</v>
      </c>
      <c r="L376" s="4">
        <v>520795.20350411301</v>
      </c>
      <c r="M376" s="4">
        <v>7130925.5003816402</v>
      </c>
      <c r="N376" s="5">
        <f t="shared" si="32"/>
        <v>19.480565034447991</v>
      </c>
      <c r="O376" s="5">
        <f t="shared" si="33"/>
        <v>2.9805264502705431E-2</v>
      </c>
      <c r="P376" s="5">
        <f t="shared" si="36"/>
        <v>6.4469211108120233E-2</v>
      </c>
    </row>
    <row r="377" spans="1:18" s="5" customFormat="1" hidden="1" x14ac:dyDescent="0.3">
      <c r="A377" s="2" t="s">
        <v>13</v>
      </c>
      <c r="B377" s="2" t="s">
        <v>18</v>
      </c>
      <c r="C377" s="3">
        <v>44193</v>
      </c>
      <c r="D377" s="2" t="s">
        <v>14</v>
      </c>
      <c r="E377" s="2">
        <v>27</v>
      </c>
      <c r="F377" s="2" t="s">
        <v>15</v>
      </c>
      <c r="G377" s="2">
        <v>89.4</v>
      </c>
      <c r="H377" s="2">
        <f t="shared" si="31"/>
        <v>28.456903824830889</v>
      </c>
      <c r="I377" s="2">
        <v>31.78</v>
      </c>
      <c r="J377" s="2">
        <v>20</v>
      </c>
      <c r="K377" s="11">
        <v>57</v>
      </c>
      <c r="L377" s="4">
        <v>520795.20350411301</v>
      </c>
      <c r="M377" s="4">
        <v>7130925.5003816402</v>
      </c>
      <c r="N377" s="5">
        <f t="shared" si="32"/>
        <v>18.143663512476071</v>
      </c>
      <c r="O377" s="5">
        <f t="shared" si="33"/>
        <v>2.5854720505278404E-2</v>
      </c>
      <c r="P377" s="5">
        <f t="shared" si="36"/>
        <v>5.5659985007983831E-2</v>
      </c>
    </row>
    <row r="378" spans="1:18" s="5" customFormat="1" hidden="1" x14ac:dyDescent="0.3">
      <c r="A378" s="2" t="s">
        <v>13</v>
      </c>
      <c r="B378" s="2" t="s">
        <v>18</v>
      </c>
      <c r="C378" s="3">
        <v>44193</v>
      </c>
      <c r="D378" s="2" t="s">
        <v>14</v>
      </c>
      <c r="E378" s="2">
        <v>27</v>
      </c>
      <c r="F378" s="2" t="s">
        <v>15</v>
      </c>
      <c r="G378" s="2">
        <v>89.4</v>
      </c>
      <c r="H378" s="2">
        <f t="shared" si="31"/>
        <v>28.456903824830889</v>
      </c>
      <c r="I378" s="2">
        <v>31.78</v>
      </c>
      <c r="J378" s="2">
        <v>22</v>
      </c>
      <c r="K378" s="11">
        <v>52.5</v>
      </c>
      <c r="L378" s="4">
        <v>520795.20350411301</v>
      </c>
      <c r="M378" s="4">
        <v>7130925.5003816402</v>
      </c>
      <c r="N378" s="5">
        <f t="shared" si="32"/>
        <v>16.71126902464901</v>
      </c>
      <c r="O378" s="5">
        <f t="shared" si="33"/>
        <v>2.1933540594851822E-2</v>
      </c>
      <c r="P378" s="5">
        <f t="shared" si="36"/>
        <v>4.7788261100130222E-2</v>
      </c>
    </row>
    <row r="379" spans="1:18" s="5" customFormat="1" hidden="1" x14ac:dyDescent="0.3">
      <c r="A379" s="2" t="s">
        <v>13</v>
      </c>
      <c r="B379" s="2" t="s">
        <v>18</v>
      </c>
      <c r="C379" s="3">
        <v>44193</v>
      </c>
      <c r="D379" s="2" t="s">
        <v>14</v>
      </c>
      <c r="E379" s="2">
        <v>27</v>
      </c>
      <c r="F379" s="2" t="s">
        <v>15</v>
      </c>
      <c r="G379" s="2">
        <v>89.4</v>
      </c>
      <c r="H379" s="2">
        <f t="shared" si="31"/>
        <v>28.456903824830889</v>
      </c>
      <c r="I379" s="2">
        <v>31.78</v>
      </c>
      <c r="J379" s="2">
        <v>24</v>
      </c>
      <c r="K379" s="11">
        <v>46</v>
      </c>
      <c r="L379" s="4">
        <v>520795.20350411301</v>
      </c>
      <c r="M379" s="4">
        <v>7130925.5003816402</v>
      </c>
      <c r="N379" s="5">
        <f t="shared" si="32"/>
        <v>14.642254764454371</v>
      </c>
      <c r="O379" s="5">
        <f t="shared" si="33"/>
        <v>1.6838592979122526E-2</v>
      </c>
      <c r="P379" s="5">
        <f t="shared" si="36"/>
        <v>3.8772133573974348E-2</v>
      </c>
    </row>
    <row r="380" spans="1:18" s="5" customFormat="1" hidden="1" x14ac:dyDescent="0.3">
      <c r="A380" s="2" t="s">
        <v>13</v>
      </c>
      <c r="B380" s="2" t="s">
        <v>18</v>
      </c>
      <c r="C380" s="3">
        <v>44193</v>
      </c>
      <c r="D380" s="2" t="s">
        <v>14</v>
      </c>
      <c r="E380" s="2">
        <v>27</v>
      </c>
      <c r="F380" s="2" t="s">
        <v>15</v>
      </c>
      <c r="G380" s="2">
        <v>89.4</v>
      </c>
      <c r="H380" s="2">
        <f t="shared" si="31"/>
        <v>28.456903824830889</v>
      </c>
      <c r="I380" s="2">
        <v>31.78</v>
      </c>
      <c r="J380" s="2">
        <v>26</v>
      </c>
      <c r="K380" s="11">
        <v>36.5</v>
      </c>
      <c r="L380" s="4">
        <v>520795.20350411301</v>
      </c>
      <c r="M380" s="4">
        <v>7130925.5003816402</v>
      </c>
      <c r="N380" s="5">
        <f t="shared" si="32"/>
        <v>11.618310845708359</v>
      </c>
      <c r="O380" s="5">
        <f t="shared" si="33"/>
        <v>1.0601708646708877E-2</v>
      </c>
      <c r="P380" s="5">
        <f t="shared" si="36"/>
        <v>2.7440301625831401E-2</v>
      </c>
    </row>
    <row r="381" spans="1:18" s="5" customFormat="1" hidden="1" x14ac:dyDescent="0.3">
      <c r="A381" s="2" t="s">
        <v>13</v>
      </c>
      <c r="B381" s="2" t="s">
        <v>18</v>
      </c>
      <c r="C381" s="3">
        <v>44193</v>
      </c>
      <c r="D381" s="2" t="s">
        <v>14</v>
      </c>
      <c r="E381" s="2">
        <v>27</v>
      </c>
      <c r="F381" s="2" t="s">
        <v>15</v>
      </c>
      <c r="G381" s="2">
        <v>89.4</v>
      </c>
      <c r="H381" s="2">
        <f t="shared" si="31"/>
        <v>28.456903824830889</v>
      </c>
      <c r="I381" s="2">
        <v>31.78</v>
      </c>
      <c r="J381" s="2">
        <v>28</v>
      </c>
      <c r="K381" s="11">
        <v>24</v>
      </c>
      <c r="L381" s="4">
        <v>520795.20350411301</v>
      </c>
      <c r="M381" s="4">
        <v>7130925.5003816402</v>
      </c>
      <c r="N381" s="5">
        <f t="shared" si="32"/>
        <v>7.6394372684109761</v>
      </c>
      <c r="O381" s="5">
        <f t="shared" si="33"/>
        <v>4.5836623610465855E-3</v>
      </c>
      <c r="P381" s="5">
        <f t="shared" si="36"/>
        <v>1.5185371007755463E-2</v>
      </c>
    </row>
    <row r="382" spans="1:18" s="16" customFormat="1" hidden="1" x14ac:dyDescent="0.3">
      <c r="A382" s="12" t="s">
        <v>13</v>
      </c>
      <c r="B382" s="12" t="s">
        <v>18</v>
      </c>
      <c r="C382" s="13">
        <v>44193</v>
      </c>
      <c r="D382" s="12" t="s">
        <v>14</v>
      </c>
      <c r="E382" s="12">
        <v>27</v>
      </c>
      <c r="F382" s="12" t="s">
        <v>15</v>
      </c>
      <c r="G382" s="12">
        <v>89.4</v>
      </c>
      <c r="H382" s="12">
        <f t="shared" si="31"/>
        <v>28.456903824830889</v>
      </c>
      <c r="I382" s="12">
        <v>31.78</v>
      </c>
      <c r="J382" s="12">
        <v>30</v>
      </c>
      <c r="K382" s="14">
        <v>15</v>
      </c>
      <c r="L382" s="15">
        <v>520795.20350411301</v>
      </c>
      <c r="M382" s="15">
        <v>7130925.5003816402</v>
      </c>
      <c r="N382" s="16">
        <f t="shared" si="32"/>
        <v>4.7746482927568605</v>
      </c>
      <c r="O382" s="16">
        <f t="shared" si="33"/>
        <v>1.7904931097838229E-3</v>
      </c>
      <c r="P382" s="16">
        <f>1/3*(I382-J382)*O382</f>
        <v>1.0623592451384023E-3</v>
      </c>
      <c r="Q382" s="16">
        <f>SUM(P364:P382)</f>
        <v>1.18855861078403</v>
      </c>
      <c r="R382" s="16">
        <f>Q382/(I367*O367)</f>
        <v>0.58803277961164024</v>
      </c>
    </row>
    <row r="383" spans="1:18" s="5" customFormat="1" hidden="1" x14ac:dyDescent="0.3">
      <c r="A383" s="2" t="s">
        <v>13</v>
      </c>
      <c r="B383" s="2" t="s">
        <v>21</v>
      </c>
      <c r="C383" s="3">
        <v>44194</v>
      </c>
      <c r="D383" s="2" t="s">
        <v>14</v>
      </c>
      <c r="E383" s="2">
        <v>28</v>
      </c>
      <c r="F383" s="2" t="s">
        <v>15</v>
      </c>
      <c r="G383" s="2">
        <v>40.5</v>
      </c>
      <c r="H383" s="2">
        <f t="shared" si="31"/>
        <v>12.891550390443523</v>
      </c>
      <c r="I383" s="2">
        <v>14.27</v>
      </c>
      <c r="J383" s="2">
        <v>0</v>
      </c>
      <c r="K383" s="11">
        <v>50.9</v>
      </c>
      <c r="L383" s="4">
        <v>522032.48443955998</v>
      </c>
      <c r="M383" s="4">
        <v>522032.48443955998</v>
      </c>
      <c r="N383" s="5">
        <f t="shared" si="32"/>
        <v>16.201973206754946</v>
      </c>
      <c r="O383" s="5">
        <f t="shared" si="33"/>
        <v>2.0617010905595673E-2</v>
      </c>
      <c r="P383" s="5">
        <f>O383*(J384-J383)</f>
        <v>3.092551635839351E-3</v>
      </c>
    </row>
    <row r="384" spans="1:18" s="5" customFormat="1" hidden="1" x14ac:dyDescent="0.3">
      <c r="A384" s="2" t="s">
        <v>13</v>
      </c>
      <c r="B384" s="2" t="s">
        <v>21</v>
      </c>
      <c r="C384" s="3">
        <v>44194</v>
      </c>
      <c r="D384" s="2" t="s">
        <v>14</v>
      </c>
      <c r="E384" s="2">
        <v>28</v>
      </c>
      <c r="F384" s="2" t="s">
        <v>15</v>
      </c>
      <c r="G384" s="2">
        <v>40.5</v>
      </c>
      <c r="H384" s="2">
        <f t="shared" si="31"/>
        <v>12.891550390443523</v>
      </c>
      <c r="I384" s="2">
        <v>14.27</v>
      </c>
      <c r="J384" s="2">
        <v>0.15</v>
      </c>
      <c r="K384" s="11">
        <v>50.9</v>
      </c>
      <c r="L384" s="4">
        <v>522032.48443955998</v>
      </c>
      <c r="M384" s="4">
        <v>522032.48443955998</v>
      </c>
      <c r="N384" s="5">
        <f t="shared" si="32"/>
        <v>16.201973206754946</v>
      </c>
      <c r="O384" s="5">
        <f t="shared" si="33"/>
        <v>2.0617010905595673E-2</v>
      </c>
      <c r="P384" s="5">
        <f t="shared" ref="P384:P392" si="37">((O384+O383)/2)*(J385-J384)</f>
        <v>1.1339355998077619E-2</v>
      </c>
    </row>
    <row r="385" spans="1:18" s="5" customFormat="1" hidden="1" x14ac:dyDescent="0.3">
      <c r="A385" s="2" t="s">
        <v>13</v>
      </c>
      <c r="B385" s="2" t="s">
        <v>21</v>
      </c>
      <c r="C385" s="3">
        <v>44194</v>
      </c>
      <c r="D385" s="2" t="s">
        <v>14</v>
      </c>
      <c r="E385" s="2">
        <v>28</v>
      </c>
      <c r="F385" s="2" t="s">
        <v>15</v>
      </c>
      <c r="G385" s="2">
        <v>40.5</v>
      </c>
      <c r="H385" s="2">
        <f t="shared" si="31"/>
        <v>12.891550390443523</v>
      </c>
      <c r="I385" s="2">
        <v>14.27</v>
      </c>
      <c r="J385" s="2">
        <v>0.7</v>
      </c>
      <c r="K385" s="11">
        <v>42.6</v>
      </c>
      <c r="L385" s="4">
        <v>522032.48443955998</v>
      </c>
      <c r="M385" s="4">
        <v>522032.48443955998</v>
      </c>
      <c r="N385" s="5">
        <f t="shared" si="32"/>
        <v>13.560001151429484</v>
      </c>
      <c r="O385" s="5">
        <f t="shared" si="33"/>
        <v>1.4441401226272401E-2</v>
      </c>
      <c r="P385" s="5">
        <f t="shared" si="37"/>
        <v>1.0517523639560425E-2</v>
      </c>
    </row>
    <row r="386" spans="1:18" s="5" customFormat="1" hidden="1" x14ac:dyDescent="0.3">
      <c r="A386" s="2" t="s">
        <v>13</v>
      </c>
      <c r="B386" s="2" t="s">
        <v>21</v>
      </c>
      <c r="C386" s="3">
        <v>44194</v>
      </c>
      <c r="D386" s="2" t="s">
        <v>14</v>
      </c>
      <c r="E386" s="2">
        <v>28</v>
      </c>
      <c r="F386" s="2" t="s">
        <v>15</v>
      </c>
      <c r="G386" s="2">
        <v>40.5</v>
      </c>
      <c r="H386" s="2">
        <f t="shared" ref="H386:H449" si="38">G386/PI()</f>
        <v>12.891550390443523</v>
      </c>
      <c r="I386" s="2">
        <v>14.27</v>
      </c>
      <c r="J386" s="2">
        <v>1.3</v>
      </c>
      <c r="K386" s="11">
        <v>40.5</v>
      </c>
      <c r="L386" s="4">
        <v>522032.48443955998</v>
      </c>
      <c r="M386" s="4">
        <v>522032.48443955998</v>
      </c>
      <c r="N386" s="5">
        <f t="shared" si="32"/>
        <v>12.891550390443523</v>
      </c>
      <c r="O386" s="5">
        <f t="shared" si="33"/>
        <v>1.305269477032407E-2</v>
      </c>
      <c r="P386" s="5">
        <f t="shared" si="37"/>
        <v>9.6229335988087649E-3</v>
      </c>
    </row>
    <row r="387" spans="1:18" s="5" customFormat="1" hidden="1" x14ac:dyDescent="0.3">
      <c r="A387" s="2" t="s">
        <v>13</v>
      </c>
      <c r="B387" s="2" t="s">
        <v>21</v>
      </c>
      <c r="C387" s="3">
        <v>44194</v>
      </c>
      <c r="D387" s="2" t="s">
        <v>14</v>
      </c>
      <c r="E387" s="2">
        <v>28</v>
      </c>
      <c r="F387" s="2" t="s">
        <v>15</v>
      </c>
      <c r="G387" s="2">
        <v>40.5</v>
      </c>
      <c r="H387" s="2">
        <f t="shared" si="38"/>
        <v>12.891550390443523</v>
      </c>
      <c r="I387" s="2">
        <v>14.27</v>
      </c>
      <c r="J387" s="2">
        <v>2</v>
      </c>
      <c r="K387" s="11">
        <v>40</v>
      </c>
      <c r="L387" s="4">
        <v>522032.48443955998</v>
      </c>
      <c r="M387" s="4">
        <v>522032.48443955998</v>
      </c>
      <c r="N387" s="5">
        <f t="shared" ref="N387:N450" si="39">K387/PI()</f>
        <v>12.732395447351628</v>
      </c>
      <c r="O387" s="5">
        <f t="shared" ref="O387:O450" si="40">PI()*N387^2/40000</f>
        <v>1.273239544735163E-2</v>
      </c>
      <c r="P387" s="5">
        <f t="shared" si="37"/>
        <v>2.57850902176757E-2</v>
      </c>
    </row>
    <row r="388" spans="1:18" s="5" customFormat="1" hidden="1" x14ac:dyDescent="0.3">
      <c r="A388" s="2" t="s">
        <v>13</v>
      </c>
      <c r="B388" s="2" t="s">
        <v>21</v>
      </c>
      <c r="C388" s="3">
        <v>44194</v>
      </c>
      <c r="D388" s="2" t="s">
        <v>14</v>
      </c>
      <c r="E388" s="2">
        <v>28</v>
      </c>
      <c r="F388" s="2" t="s">
        <v>15</v>
      </c>
      <c r="G388" s="2">
        <v>40.5</v>
      </c>
      <c r="H388" s="2">
        <f t="shared" si="38"/>
        <v>12.891550390443523</v>
      </c>
      <c r="I388" s="2">
        <v>14.27</v>
      </c>
      <c r="J388" s="2">
        <v>4</v>
      </c>
      <c r="K388" s="11">
        <v>36</v>
      </c>
      <c r="L388" s="4">
        <v>522032.48443955998</v>
      </c>
      <c r="M388" s="4">
        <v>522032.48443955998</v>
      </c>
      <c r="N388" s="5">
        <f t="shared" si="39"/>
        <v>11.459155902616464</v>
      </c>
      <c r="O388" s="5">
        <f t="shared" si="40"/>
        <v>1.0313240312354817E-2</v>
      </c>
      <c r="P388" s="5">
        <f t="shared" si="37"/>
        <v>2.3045635759706445E-2</v>
      </c>
    </row>
    <row r="389" spans="1:18" s="5" customFormat="1" hidden="1" x14ac:dyDescent="0.3">
      <c r="A389" s="2" t="s">
        <v>13</v>
      </c>
      <c r="B389" s="2" t="s">
        <v>21</v>
      </c>
      <c r="C389" s="3">
        <v>44194</v>
      </c>
      <c r="D389" s="2" t="s">
        <v>14</v>
      </c>
      <c r="E389" s="2">
        <v>28</v>
      </c>
      <c r="F389" s="2" t="s">
        <v>15</v>
      </c>
      <c r="G389" s="2">
        <v>40.5</v>
      </c>
      <c r="H389" s="2">
        <f t="shared" si="38"/>
        <v>12.891550390443523</v>
      </c>
      <c r="I389" s="2">
        <v>14.27</v>
      </c>
      <c r="J389" s="2">
        <v>6</v>
      </c>
      <c r="K389" s="11">
        <v>29.6</v>
      </c>
      <c r="L389" s="4">
        <v>522032.48443955998</v>
      </c>
      <c r="M389" s="4">
        <v>522032.48443955998</v>
      </c>
      <c r="N389" s="5">
        <f t="shared" si="39"/>
        <v>9.4219726310402052</v>
      </c>
      <c r="O389" s="5">
        <f t="shared" si="40"/>
        <v>6.9722597469697532E-3</v>
      </c>
      <c r="P389" s="5">
        <f t="shared" si="37"/>
        <v>1.7285500059324568E-2</v>
      </c>
    </row>
    <row r="390" spans="1:18" s="5" customFormat="1" hidden="1" x14ac:dyDescent="0.3">
      <c r="A390" s="2" t="s">
        <v>13</v>
      </c>
      <c r="B390" s="2" t="s">
        <v>21</v>
      </c>
      <c r="C390" s="3">
        <v>44194</v>
      </c>
      <c r="D390" s="2" t="s">
        <v>14</v>
      </c>
      <c r="E390" s="2">
        <v>28</v>
      </c>
      <c r="F390" s="2" t="s">
        <v>15</v>
      </c>
      <c r="G390" s="2">
        <v>40.5</v>
      </c>
      <c r="H390" s="2">
        <f t="shared" si="38"/>
        <v>12.891550390443523</v>
      </c>
      <c r="I390" s="2">
        <v>14.27</v>
      </c>
      <c r="J390" s="2">
        <v>8</v>
      </c>
      <c r="K390" s="11">
        <v>23.4</v>
      </c>
      <c r="L390" s="4">
        <v>522032.48443955998</v>
      </c>
      <c r="M390" s="4">
        <v>522032.48443955998</v>
      </c>
      <c r="N390" s="5">
        <f t="shared" si="39"/>
        <v>7.4484513367007015</v>
      </c>
      <c r="O390" s="5">
        <f t="shared" si="40"/>
        <v>4.3573440319699093E-3</v>
      </c>
      <c r="P390" s="5">
        <f t="shared" si="37"/>
        <v>1.1329603778939663E-2</v>
      </c>
    </row>
    <row r="391" spans="1:18" s="5" customFormat="1" hidden="1" x14ac:dyDescent="0.3">
      <c r="A391" s="2" t="s">
        <v>13</v>
      </c>
      <c r="B391" s="2" t="s">
        <v>21</v>
      </c>
      <c r="C391" s="3">
        <v>44194</v>
      </c>
      <c r="D391" s="2" t="s">
        <v>14</v>
      </c>
      <c r="E391" s="2">
        <v>28</v>
      </c>
      <c r="F391" s="2" t="s">
        <v>15</v>
      </c>
      <c r="G391" s="2">
        <v>40.5</v>
      </c>
      <c r="H391" s="2">
        <f t="shared" si="38"/>
        <v>12.891550390443523</v>
      </c>
      <c r="I391" s="2">
        <v>14.27</v>
      </c>
      <c r="J391" s="2">
        <v>10</v>
      </c>
      <c r="K391" s="11">
        <v>19.5</v>
      </c>
      <c r="L391" s="4">
        <v>522032.48443955998</v>
      </c>
      <c r="M391" s="4">
        <v>522032.48443955998</v>
      </c>
      <c r="N391" s="5">
        <f t="shared" si="39"/>
        <v>6.2070427805839179</v>
      </c>
      <c r="O391" s="5">
        <f t="shared" si="40"/>
        <v>3.0259333555346596E-3</v>
      </c>
      <c r="P391" s="5">
        <f t="shared" si="37"/>
        <v>7.383277387504569E-3</v>
      </c>
    </row>
    <row r="392" spans="1:18" s="5" customFormat="1" hidden="1" x14ac:dyDescent="0.3">
      <c r="A392" s="2" t="s">
        <v>13</v>
      </c>
      <c r="B392" s="2" t="s">
        <v>21</v>
      </c>
      <c r="C392" s="3">
        <v>44194</v>
      </c>
      <c r="D392" s="2" t="s">
        <v>14</v>
      </c>
      <c r="E392" s="2">
        <v>28</v>
      </c>
      <c r="F392" s="2" t="s">
        <v>15</v>
      </c>
      <c r="G392" s="2">
        <v>40.5</v>
      </c>
      <c r="H392" s="2">
        <f t="shared" si="38"/>
        <v>12.891550390443523</v>
      </c>
      <c r="I392" s="2">
        <v>14.27</v>
      </c>
      <c r="J392" s="2">
        <v>12</v>
      </c>
      <c r="K392" s="11">
        <v>10.5</v>
      </c>
      <c r="L392" s="4">
        <v>522032.48443955998</v>
      </c>
      <c r="M392" s="4">
        <v>522032.48443955998</v>
      </c>
      <c r="N392" s="5">
        <f t="shared" si="39"/>
        <v>3.3422538049298023</v>
      </c>
      <c r="O392" s="5">
        <f t="shared" si="40"/>
        <v>8.7734162379407316E-4</v>
      </c>
      <c r="P392" s="5">
        <f t="shared" si="37"/>
        <v>3.9032749793287327E-3</v>
      </c>
    </row>
    <row r="393" spans="1:18" s="16" customFormat="1" hidden="1" x14ac:dyDescent="0.3">
      <c r="A393" s="12" t="s">
        <v>13</v>
      </c>
      <c r="B393" s="12" t="s">
        <v>21</v>
      </c>
      <c r="C393" s="13">
        <v>44194</v>
      </c>
      <c r="D393" s="12" t="s">
        <v>14</v>
      </c>
      <c r="E393" s="12">
        <v>28</v>
      </c>
      <c r="F393" s="12" t="s">
        <v>15</v>
      </c>
      <c r="G393" s="12">
        <v>40.5</v>
      </c>
      <c r="H393" s="12">
        <f t="shared" si="38"/>
        <v>12.891550390443523</v>
      </c>
      <c r="I393" s="12">
        <v>14.27</v>
      </c>
      <c r="J393" s="12">
        <v>14</v>
      </c>
      <c r="K393" s="14">
        <v>6</v>
      </c>
      <c r="L393" s="15">
        <v>522032.48443955998</v>
      </c>
      <c r="M393" s="15">
        <v>522032.48443955998</v>
      </c>
      <c r="N393" s="16">
        <f t="shared" si="39"/>
        <v>1.909859317102744</v>
      </c>
      <c r="O393" s="16">
        <f t="shared" si="40"/>
        <v>2.8647889756541159E-4</v>
      </c>
      <c r="P393" s="16">
        <f>1/3*(I393-J393)*O393</f>
        <v>2.5783100780887003E-5</v>
      </c>
      <c r="Q393" s="16">
        <f>SUM(P383:P393)</f>
        <v>0.12333053015554671</v>
      </c>
      <c r="R393" s="16">
        <f>Q393/(I386*O386)</f>
        <v>0.66213484428970004</v>
      </c>
    </row>
    <row r="394" spans="1:18" s="5" customFormat="1" hidden="1" x14ac:dyDescent="0.3">
      <c r="A394" s="2" t="s">
        <v>13</v>
      </c>
      <c r="B394" s="2" t="s">
        <v>21</v>
      </c>
      <c r="C394" s="3">
        <v>44194</v>
      </c>
      <c r="D394" s="2" t="s">
        <v>14</v>
      </c>
      <c r="E394" s="2">
        <v>29</v>
      </c>
      <c r="F394" s="2" t="s">
        <v>15</v>
      </c>
      <c r="G394" s="2">
        <v>43.5</v>
      </c>
      <c r="H394" s="2">
        <f t="shared" si="38"/>
        <v>13.846480048994895</v>
      </c>
      <c r="I394" s="2">
        <v>14.17</v>
      </c>
      <c r="J394" s="2">
        <v>0</v>
      </c>
      <c r="K394" s="11">
        <v>52.7</v>
      </c>
      <c r="L394" s="4">
        <v>521971.81094359799</v>
      </c>
      <c r="M394" s="4">
        <v>7129058.2822083402</v>
      </c>
      <c r="N394" s="5">
        <f t="shared" si="39"/>
        <v>16.774931001885768</v>
      </c>
      <c r="O394" s="5">
        <f t="shared" si="40"/>
        <v>2.21009715949845E-2</v>
      </c>
      <c r="P394" s="5">
        <f>O394*(J395-J394)</f>
        <v>3.315145739247675E-3</v>
      </c>
    </row>
    <row r="395" spans="1:18" s="5" customFormat="1" hidden="1" x14ac:dyDescent="0.3">
      <c r="A395" s="2" t="s">
        <v>13</v>
      </c>
      <c r="B395" s="2" t="s">
        <v>21</v>
      </c>
      <c r="C395" s="3">
        <v>44194</v>
      </c>
      <c r="D395" s="2" t="s">
        <v>14</v>
      </c>
      <c r="E395" s="2">
        <v>29</v>
      </c>
      <c r="F395" s="2" t="s">
        <v>15</v>
      </c>
      <c r="G395" s="2">
        <v>43.5</v>
      </c>
      <c r="H395" s="2">
        <f t="shared" si="38"/>
        <v>13.846480048994895</v>
      </c>
      <c r="I395" s="2">
        <v>14.17</v>
      </c>
      <c r="J395" s="2">
        <v>0.15</v>
      </c>
      <c r="K395" s="11">
        <v>52.7</v>
      </c>
      <c r="L395" s="4">
        <v>521971.81094359799</v>
      </c>
      <c r="M395" s="4">
        <v>7129058.2822083402</v>
      </c>
      <c r="N395" s="5">
        <f t="shared" si="39"/>
        <v>16.774931001885768</v>
      </c>
      <c r="O395" s="5">
        <f t="shared" si="40"/>
        <v>2.21009715949845E-2</v>
      </c>
      <c r="P395" s="5">
        <f t="shared" ref="P395:P403" si="41">((O395+O394)/2)*(J396-J395)</f>
        <v>1.2155534377241473E-2</v>
      </c>
    </row>
    <row r="396" spans="1:18" s="5" customFormat="1" hidden="1" x14ac:dyDescent="0.3">
      <c r="A396" s="2" t="s">
        <v>13</v>
      </c>
      <c r="B396" s="2" t="s">
        <v>21</v>
      </c>
      <c r="C396" s="3">
        <v>44194</v>
      </c>
      <c r="D396" s="2" t="s">
        <v>14</v>
      </c>
      <c r="E396" s="2">
        <v>29</v>
      </c>
      <c r="F396" s="2" t="s">
        <v>15</v>
      </c>
      <c r="G396" s="2">
        <v>43.5</v>
      </c>
      <c r="H396" s="2">
        <f t="shared" si="38"/>
        <v>13.846480048994895</v>
      </c>
      <c r="I396" s="2">
        <v>14.17</v>
      </c>
      <c r="J396" s="2">
        <v>0.7</v>
      </c>
      <c r="K396" s="11">
        <v>46.8</v>
      </c>
      <c r="L396" s="4">
        <v>521971.81094359799</v>
      </c>
      <c r="M396" s="4">
        <v>7129058.2822083402</v>
      </c>
      <c r="N396" s="5">
        <f t="shared" si="39"/>
        <v>14.896902673401403</v>
      </c>
      <c r="O396" s="5">
        <f t="shared" si="40"/>
        <v>1.7429376127879637E-2</v>
      </c>
      <c r="P396" s="5">
        <f t="shared" si="41"/>
        <v>1.1859104316859242E-2</v>
      </c>
    </row>
    <row r="397" spans="1:18" s="5" customFormat="1" hidden="1" x14ac:dyDescent="0.3">
      <c r="A397" s="2" t="s">
        <v>13</v>
      </c>
      <c r="B397" s="2" t="s">
        <v>21</v>
      </c>
      <c r="C397" s="3">
        <v>44194</v>
      </c>
      <c r="D397" s="2" t="s">
        <v>14</v>
      </c>
      <c r="E397" s="2">
        <v>29</v>
      </c>
      <c r="F397" s="2" t="s">
        <v>15</v>
      </c>
      <c r="G397" s="2">
        <v>43.5</v>
      </c>
      <c r="H397" s="2">
        <f t="shared" si="38"/>
        <v>13.846480048994895</v>
      </c>
      <c r="I397" s="2">
        <v>14.17</v>
      </c>
      <c r="J397" s="2">
        <v>1.3</v>
      </c>
      <c r="K397" s="11">
        <v>43.5</v>
      </c>
      <c r="L397" s="4">
        <v>521971.81094359799</v>
      </c>
      <c r="M397" s="4">
        <v>7129058.2822083402</v>
      </c>
      <c r="N397" s="5">
        <f t="shared" si="39"/>
        <v>13.846480048994895</v>
      </c>
      <c r="O397" s="5">
        <f t="shared" si="40"/>
        <v>1.505804705328195E-2</v>
      </c>
      <c r="P397" s="5">
        <f t="shared" si="41"/>
        <v>1.1370598113406554E-2</v>
      </c>
    </row>
    <row r="398" spans="1:18" s="5" customFormat="1" hidden="1" x14ac:dyDescent="0.3">
      <c r="A398" s="2" t="s">
        <v>13</v>
      </c>
      <c r="B398" s="2" t="s">
        <v>21</v>
      </c>
      <c r="C398" s="3">
        <v>44194</v>
      </c>
      <c r="D398" s="2" t="s">
        <v>14</v>
      </c>
      <c r="E398" s="2">
        <v>29</v>
      </c>
      <c r="F398" s="2" t="s">
        <v>15</v>
      </c>
      <c r="G398" s="2">
        <v>43.5</v>
      </c>
      <c r="H398" s="2">
        <f t="shared" si="38"/>
        <v>13.846480048994895</v>
      </c>
      <c r="I398" s="2">
        <v>14.17</v>
      </c>
      <c r="J398" s="2">
        <v>2</v>
      </c>
      <c r="K398" s="11">
        <v>42.5</v>
      </c>
      <c r="L398" s="4">
        <v>521971.81094359799</v>
      </c>
      <c r="M398" s="4">
        <v>7129058.2822083402</v>
      </c>
      <c r="N398" s="5">
        <f t="shared" si="39"/>
        <v>13.528170162811104</v>
      </c>
      <c r="O398" s="5">
        <f t="shared" si="40"/>
        <v>1.43736807979868E-2</v>
      </c>
      <c r="P398" s="5">
        <f t="shared" si="41"/>
        <v>2.9431727851268748E-2</v>
      </c>
    </row>
    <row r="399" spans="1:18" s="5" customFormat="1" hidden="1" x14ac:dyDescent="0.3">
      <c r="A399" s="2" t="s">
        <v>13</v>
      </c>
      <c r="B399" s="2" t="s">
        <v>21</v>
      </c>
      <c r="C399" s="3">
        <v>44194</v>
      </c>
      <c r="D399" s="2" t="s">
        <v>14</v>
      </c>
      <c r="E399" s="2">
        <v>29</v>
      </c>
      <c r="F399" s="2" t="s">
        <v>15</v>
      </c>
      <c r="G399" s="2">
        <v>43.5</v>
      </c>
      <c r="H399" s="2">
        <f t="shared" si="38"/>
        <v>13.846480048994895</v>
      </c>
      <c r="I399" s="2">
        <v>14.17</v>
      </c>
      <c r="J399" s="2">
        <v>4</v>
      </c>
      <c r="K399" s="11">
        <v>38.700000000000003</v>
      </c>
      <c r="L399" s="4">
        <v>521971.81094359799</v>
      </c>
      <c r="M399" s="4">
        <v>7129058.2822083402</v>
      </c>
      <c r="N399" s="5">
        <f t="shared" si="39"/>
        <v>12.318592595312701</v>
      </c>
      <c r="O399" s="5">
        <f t="shared" si="40"/>
        <v>1.1918238335965038E-2</v>
      </c>
      <c r="P399" s="5">
        <f t="shared" si="41"/>
        <v>2.629191913395184E-2</v>
      </c>
    </row>
    <row r="400" spans="1:18" s="5" customFormat="1" hidden="1" x14ac:dyDescent="0.3">
      <c r="A400" s="2" t="s">
        <v>13</v>
      </c>
      <c r="B400" s="2" t="s">
        <v>21</v>
      </c>
      <c r="C400" s="3">
        <v>44194</v>
      </c>
      <c r="D400" s="2" t="s">
        <v>14</v>
      </c>
      <c r="E400" s="2">
        <v>29</v>
      </c>
      <c r="F400" s="2" t="s">
        <v>15</v>
      </c>
      <c r="G400" s="2">
        <v>43.5</v>
      </c>
      <c r="H400" s="2">
        <f t="shared" si="38"/>
        <v>13.846480048994895</v>
      </c>
      <c r="I400" s="2">
        <v>14.17</v>
      </c>
      <c r="J400" s="2">
        <v>6</v>
      </c>
      <c r="K400" s="11">
        <v>32.4</v>
      </c>
      <c r="L400" s="4">
        <v>521971.81094359799</v>
      </c>
      <c r="M400" s="4">
        <v>7129058.2822083402</v>
      </c>
      <c r="N400" s="5">
        <f t="shared" si="39"/>
        <v>10.313240312354818</v>
      </c>
      <c r="O400" s="5">
        <f t="shared" si="40"/>
        <v>8.3537246530074032E-3</v>
      </c>
      <c r="P400" s="5">
        <f t="shared" si="41"/>
        <v>2.0271962988972443E-2</v>
      </c>
    </row>
    <row r="401" spans="1:18" s="5" customFormat="1" hidden="1" x14ac:dyDescent="0.3">
      <c r="A401" s="2" t="s">
        <v>13</v>
      </c>
      <c r="B401" s="2" t="s">
        <v>21</v>
      </c>
      <c r="C401" s="3">
        <v>44194</v>
      </c>
      <c r="D401" s="2" t="s">
        <v>14</v>
      </c>
      <c r="E401" s="2">
        <v>29</v>
      </c>
      <c r="F401" s="2" t="s">
        <v>15</v>
      </c>
      <c r="G401" s="2">
        <v>43.5</v>
      </c>
      <c r="H401" s="2">
        <f t="shared" si="38"/>
        <v>13.846480048994895</v>
      </c>
      <c r="I401" s="2">
        <v>14.17</v>
      </c>
      <c r="J401" s="2">
        <v>8</v>
      </c>
      <c r="K401" s="11">
        <v>27.8</v>
      </c>
      <c r="L401" s="4">
        <v>521971.81094359799</v>
      </c>
      <c r="M401" s="4">
        <v>7129058.2822083402</v>
      </c>
      <c r="N401" s="5">
        <f t="shared" si="39"/>
        <v>8.8490148359093812</v>
      </c>
      <c r="O401" s="5">
        <f t="shared" si="40"/>
        <v>6.1500653109570194E-3</v>
      </c>
      <c r="P401" s="5">
        <f t="shared" si="41"/>
        <v>1.4503789963964422E-2</v>
      </c>
    </row>
    <row r="402" spans="1:18" s="5" customFormat="1" hidden="1" x14ac:dyDescent="0.3">
      <c r="A402" s="2" t="s">
        <v>13</v>
      </c>
      <c r="B402" s="2" t="s">
        <v>21</v>
      </c>
      <c r="C402" s="3">
        <v>44194</v>
      </c>
      <c r="D402" s="2" t="s">
        <v>14</v>
      </c>
      <c r="E402" s="2">
        <v>29</v>
      </c>
      <c r="F402" s="2" t="s">
        <v>15</v>
      </c>
      <c r="G402" s="2">
        <v>43.5</v>
      </c>
      <c r="H402" s="2">
        <f t="shared" si="38"/>
        <v>13.846480048994895</v>
      </c>
      <c r="I402" s="2">
        <v>14.17</v>
      </c>
      <c r="J402" s="2">
        <v>10</v>
      </c>
      <c r="K402" s="11">
        <v>22.6</v>
      </c>
      <c r="L402" s="4">
        <v>521971.81094359799</v>
      </c>
      <c r="M402" s="4">
        <v>7129058.2822083402</v>
      </c>
      <c r="N402" s="5">
        <f t="shared" si="39"/>
        <v>7.1938034277536698</v>
      </c>
      <c r="O402" s="5">
        <f t="shared" si="40"/>
        <v>4.0644989366808238E-3</v>
      </c>
      <c r="P402" s="5">
        <f t="shared" si="41"/>
        <v>1.0214564247637843E-2</v>
      </c>
    </row>
    <row r="403" spans="1:18" s="5" customFormat="1" hidden="1" x14ac:dyDescent="0.3">
      <c r="A403" s="2" t="s">
        <v>13</v>
      </c>
      <c r="B403" s="2" t="s">
        <v>21</v>
      </c>
      <c r="C403" s="3">
        <v>44194</v>
      </c>
      <c r="D403" s="2" t="s">
        <v>14</v>
      </c>
      <c r="E403" s="2">
        <v>29</v>
      </c>
      <c r="F403" s="2" t="s">
        <v>15</v>
      </c>
      <c r="G403" s="2">
        <v>43.5</v>
      </c>
      <c r="H403" s="2">
        <f t="shared" si="38"/>
        <v>13.846480048994895</v>
      </c>
      <c r="I403" s="2">
        <v>14.17</v>
      </c>
      <c r="J403" s="2">
        <v>12</v>
      </c>
      <c r="K403" s="11">
        <v>11</v>
      </c>
      <c r="L403" s="4">
        <v>521971.81094359799</v>
      </c>
      <c r="M403" s="4">
        <v>7129058.2822083402</v>
      </c>
      <c r="N403" s="5">
        <f t="shared" si="39"/>
        <v>3.5014087480216975</v>
      </c>
      <c r="O403" s="5">
        <f t="shared" si="40"/>
        <v>9.6288740570596692E-4</v>
      </c>
      <c r="P403" s="5">
        <f t="shared" si="41"/>
        <v>5.0273863423867908E-3</v>
      </c>
    </row>
    <row r="404" spans="1:18" s="16" customFormat="1" hidden="1" x14ac:dyDescent="0.3">
      <c r="A404" s="12" t="s">
        <v>13</v>
      </c>
      <c r="B404" s="12" t="s">
        <v>21</v>
      </c>
      <c r="C404" s="13">
        <v>44194</v>
      </c>
      <c r="D404" s="12" t="s">
        <v>14</v>
      </c>
      <c r="E404" s="12">
        <v>29</v>
      </c>
      <c r="F404" s="12" t="s">
        <v>15</v>
      </c>
      <c r="G404" s="12">
        <v>43.5</v>
      </c>
      <c r="H404" s="12">
        <f t="shared" si="38"/>
        <v>13.846480048994895</v>
      </c>
      <c r="I404" s="12">
        <v>14.17</v>
      </c>
      <c r="J404" s="12">
        <v>14</v>
      </c>
      <c r="K404" s="14">
        <v>4</v>
      </c>
      <c r="L404" s="15">
        <v>521971.81094359799</v>
      </c>
      <c r="M404" s="15">
        <v>7129058.2822083402</v>
      </c>
      <c r="N404" s="16">
        <f t="shared" si="39"/>
        <v>1.2732395447351628</v>
      </c>
      <c r="O404" s="16">
        <f t="shared" si="40"/>
        <v>1.2732395447351627E-4</v>
      </c>
      <c r="P404" s="16">
        <f>1/3*(I404-J404)*O404</f>
        <v>7.2150240868325858E-6</v>
      </c>
      <c r="Q404" s="16">
        <f>SUM(P394:P404)</f>
        <v>0.14444894809902384</v>
      </c>
      <c r="R404" s="16">
        <f>Q404/(I397*O397)</f>
        <v>0.6769800700333376</v>
      </c>
    </row>
    <row r="405" spans="1:18" s="5" customFormat="1" hidden="1" x14ac:dyDescent="0.3">
      <c r="A405" s="2" t="s">
        <v>13</v>
      </c>
      <c r="B405" s="2" t="s">
        <v>17</v>
      </c>
      <c r="C405" s="3">
        <v>44194</v>
      </c>
      <c r="D405" s="2" t="s">
        <v>14</v>
      </c>
      <c r="E405" s="2">
        <v>3</v>
      </c>
      <c r="F405" s="2" t="s">
        <v>15</v>
      </c>
      <c r="G405" s="2">
        <v>130.5</v>
      </c>
      <c r="H405" s="2">
        <f t="shared" si="38"/>
        <v>41.539440146984681</v>
      </c>
      <c r="I405" s="2">
        <v>35.520000000000003</v>
      </c>
      <c r="J405" s="2">
        <v>0</v>
      </c>
      <c r="K405" s="11">
        <v>152</v>
      </c>
      <c r="L405" s="4">
        <v>525801.13674471097</v>
      </c>
      <c r="M405" s="4">
        <v>7126738.7178380704</v>
      </c>
      <c r="N405" s="5">
        <f t="shared" si="39"/>
        <v>48.383102699936181</v>
      </c>
      <c r="O405" s="5">
        <f t="shared" si="40"/>
        <v>0.18385579025975748</v>
      </c>
      <c r="P405" s="5">
        <f>O405*(J406-J405)</f>
        <v>2.7578368538963623E-2</v>
      </c>
    </row>
    <row r="406" spans="1:18" s="5" customFormat="1" hidden="1" x14ac:dyDescent="0.3">
      <c r="A406" s="2" t="s">
        <v>13</v>
      </c>
      <c r="B406" s="2" t="s">
        <v>17</v>
      </c>
      <c r="C406" s="3">
        <v>44194</v>
      </c>
      <c r="D406" s="2" t="s">
        <v>14</v>
      </c>
      <c r="E406" s="2">
        <v>3</v>
      </c>
      <c r="F406" s="2" t="s">
        <v>15</v>
      </c>
      <c r="G406" s="2">
        <v>130.5</v>
      </c>
      <c r="H406" s="2">
        <f t="shared" si="38"/>
        <v>41.539440146984681</v>
      </c>
      <c r="I406" s="2">
        <v>35.520000000000003</v>
      </c>
      <c r="J406" s="2">
        <v>0.15</v>
      </c>
      <c r="K406" s="11">
        <v>152</v>
      </c>
      <c r="L406" s="4">
        <v>525801.13674471097</v>
      </c>
      <c r="M406" s="4">
        <v>7126738.7178380704</v>
      </c>
      <c r="N406" s="5">
        <f t="shared" si="39"/>
        <v>48.383102699936181</v>
      </c>
      <c r="O406" s="5">
        <f t="shared" si="40"/>
        <v>0.18385579025975748</v>
      </c>
      <c r="P406" s="5">
        <f t="shared" ref="P406:P424" si="42">((O406+O405)/2)*(J407-J406)</f>
        <v>0.10112068464286661</v>
      </c>
    </row>
    <row r="407" spans="1:18" s="5" customFormat="1" hidden="1" x14ac:dyDescent="0.3">
      <c r="A407" s="2" t="s">
        <v>13</v>
      </c>
      <c r="B407" s="2" t="s">
        <v>17</v>
      </c>
      <c r="C407" s="3">
        <v>44194</v>
      </c>
      <c r="D407" s="2" t="s">
        <v>14</v>
      </c>
      <c r="E407" s="2">
        <v>3</v>
      </c>
      <c r="F407" s="2" t="s">
        <v>15</v>
      </c>
      <c r="G407" s="2">
        <v>130.5</v>
      </c>
      <c r="H407" s="2">
        <f t="shared" si="38"/>
        <v>41.539440146984681</v>
      </c>
      <c r="I407" s="2">
        <v>35.520000000000003</v>
      </c>
      <c r="J407" s="2">
        <v>0.7</v>
      </c>
      <c r="K407" s="11">
        <v>142</v>
      </c>
      <c r="L407" s="4">
        <v>525801.13674471097</v>
      </c>
      <c r="M407" s="4">
        <v>7126738.7178380704</v>
      </c>
      <c r="N407" s="5">
        <f t="shared" si="39"/>
        <v>45.200003838098276</v>
      </c>
      <c r="O407" s="5">
        <f t="shared" si="40"/>
        <v>0.16046001362524887</v>
      </c>
      <c r="P407" s="5">
        <f t="shared" si="42"/>
        <v>0.10329474116550193</v>
      </c>
    </row>
    <row r="408" spans="1:18" s="5" customFormat="1" hidden="1" x14ac:dyDescent="0.3">
      <c r="A408" s="2" t="s">
        <v>13</v>
      </c>
      <c r="B408" s="2" t="s">
        <v>17</v>
      </c>
      <c r="C408" s="3">
        <v>44194</v>
      </c>
      <c r="D408" s="2" t="s">
        <v>14</v>
      </c>
      <c r="E408" s="2">
        <v>3</v>
      </c>
      <c r="F408" s="2" t="s">
        <v>15</v>
      </c>
      <c r="G408" s="2">
        <v>130.5</v>
      </c>
      <c r="H408" s="2">
        <f t="shared" si="38"/>
        <v>41.539440146984681</v>
      </c>
      <c r="I408" s="2">
        <v>35.520000000000003</v>
      </c>
      <c r="J408" s="2">
        <v>1.3</v>
      </c>
      <c r="K408" s="11">
        <v>130.5</v>
      </c>
      <c r="L408" s="4">
        <v>525801.13674471097</v>
      </c>
      <c r="M408" s="4">
        <v>7126738.7178380704</v>
      </c>
      <c r="N408" s="5">
        <f t="shared" si="39"/>
        <v>41.539440146984681</v>
      </c>
      <c r="O408" s="5">
        <f t="shared" si="40"/>
        <v>0.13552242347953752</v>
      </c>
      <c r="P408" s="5">
        <f t="shared" si="42"/>
        <v>0.10359385298667523</v>
      </c>
    </row>
    <row r="409" spans="1:18" s="5" customFormat="1" hidden="1" x14ac:dyDescent="0.3">
      <c r="A409" s="2" t="s">
        <v>13</v>
      </c>
      <c r="B409" s="2" t="s">
        <v>17</v>
      </c>
      <c r="C409" s="3">
        <v>44194</v>
      </c>
      <c r="D409" s="2" t="s">
        <v>14</v>
      </c>
      <c r="E409" s="2">
        <v>3</v>
      </c>
      <c r="F409" s="2" t="s">
        <v>15</v>
      </c>
      <c r="G409" s="2">
        <v>130.5</v>
      </c>
      <c r="H409" s="2">
        <f t="shared" si="38"/>
        <v>41.539440146984681</v>
      </c>
      <c r="I409" s="2">
        <v>35.520000000000003</v>
      </c>
      <c r="J409" s="2">
        <v>2</v>
      </c>
      <c r="K409" s="11">
        <v>129</v>
      </c>
      <c r="L409" s="4">
        <v>525801.13674471097</v>
      </c>
      <c r="M409" s="4">
        <v>7126738.7178380704</v>
      </c>
      <c r="N409" s="5">
        <f t="shared" si="39"/>
        <v>41.061975317708999</v>
      </c>
      <c r="O409" s="5">
        <f t="shared" si="40"/>
        <v>0.13242487039961151</v>
      </c>
      <c r="P409" s="5">
        <f t="shared" si="42"/>
        <v>0.26794729387914906</v>
      </c>
    </row>
    <row r="410" spans="1:18" s="5" customFormat="1" hidden="1" x14ac:dyDescent="0.3">
      <c r="A410" s="2" t="s">
        <v>13</v>
      </c>
      <c r="B410" s="2" t="s">
        <v>17</v>
      </c>
      <c r="C410" s="3">
        <v>44194</v>
      </c>
      <c r="D410" s="2" t="s">
        <v>14</v>
      </c>
      <c r="E410" s="2">
        <v>3</v>
      </c>
      <c r="F410" s="2" t="s">
        <v>15</v>
      </c>
      <c r="G410" s="2">
        <v>130.5</v>
      </c>
      <c r="H410" s="2">
        <f t="shared" si="38"/>
        <v>41.539440146984681</v>
      </c>
      <c r="I410" s="2">
        <v>35.520000000000003</v>
      </c>
      <c r="J410" s="2">
        <v>4</v>
      </c>
      <c r="K410" s="11">
        <v>122.3</v>
      </c>
      <c r="L410" s="4">
        <v>525801.13674471097</v>
      </c>
      <c r="M410" s="4">
        <v>7126738.7178380704</v>
      </c>
      <c r="N410" s="5">
        <f t="shared" si="39"/>
        <v>38.929299080277602</v>
      </c>
      <c r="O410" s="5">
        <f t="shared" si="40"/>
        <v>0.11902633193794877</v>
      </c>
      <c r="P410" s="5">
        <f t="shared" si="42"/>
        <v>0.2514512023375603</v>
      </c>
    </row>
    <row r="411" spans="1:18" s="5" customFormat="1" hidden="1" x14ac:dyDescent="0.3">
      <c r="A411" s="2" t="s">
        <v>13</v>
      </c>
      <c r="B411" s="2" t="s">
        <v>17</v>
      </c>
      <c r="C411" s="3">
        <v>44194</v>
      </c>
      <c r="D411" s="2" t="s">
        <v>14</v>
      </c>
      <c r="E411" s="2">
        <v>3</v>
      </c>
      <c r="F411" s="2" t="s">
        <v>15</v>
      </c>
      <c r="G411" s="2">
        <v>130.5</v>
      </c>
      <c r="H411" s="2">
        <f t="shared" si="38"/>
        <v>41.539440146984681</v>
      </c>
      <c r="I411" s="2">
        <v>35.520000000000003</v>
      </c>
      <c r="J411" s="2">
        <v>6</v>
      </c>
      <c r="K411" s="11">
        <v>117.3</v>
      </c>
      <c r="L411" s="4">
        <v>525801.13674471097</v>
      </c>
      <c r="M411" s="4">
        <v>7126738.7178380704</v>
      </c>
      <c r="N411" s="5">
        <f t="shared" si="39"/>
        <v>37.337749649358649</v>
      </c>
      <c r="O411" s="5">
        <f t="shared" si="40"/>
        <v>0.10949295084674425</v>
      </c>
      <c r="P411" s="5">
        <f t="shared" si="42"/>
        <v>0.22851928278469302</v>
      </c>
    </row>
    <row r="412" spans="1:18" s="5" customFormat="1" hidden="1" x14ac:dyDescent="0.3">
      <c r="A412" s="2" t="s">
        <v>13</v>
      </c>
      <c r="B412" s="2" t="s">
        <v>17</v>
      </c>
      <c r="C412" s="3">
        <v>44194</v>
      </c>
      <c r="D412" s="2" t="s">
        <v>14</v>
      </c>
      <c r="E412" s="2">
        <v>3</v>
      </c>
      <c r="F412" s="2" t="s">
        <v>15</v>
      </c>
      <c r="G412" s="2">
        <v>130.5</v>
      </c>
      <c r="H412" s="2">
        <f t="shared" si="38"/>
        <v>41.539440146984681</v>
      </c>
      <c r="I412" s="2">
        <v>35.520000000000003</v>
      </c>
      <c r="J412" s="2">
        <v>8</v>
      </c>
      <c r="K412" s="11">
        <v>113.5</v>
      </c>
      <c r="L412" s="4">
        <v>525801.13674471097</v>
      </c>
      <c r="M412" s="4">
        <v>7126738.7178380704</v>
      </c>
      <c r="N412" s="5">
        <f t="shared" si="39"/>
        <v>36.128172081860242</v>
      </c>
      <c r="O412" s="5">
        <f t="shared" si="40"/>
        <v>0.10251368828227844</v>
      </c>
      <c r="P412" s="5">
        <f t="shared" si="42"/>
        <v>0.21200663912902268</v>
      </c>
    </row>
    <row r="413" spans="1:18" s="5" customFormat="1" hidden="1" x14ac:dyDescent="0.3">
      <c r="A413" s="2" t="s">
        <v>13</v>
      </c>
      <c r="B413" s="2" t="s">
        <v>17</v>
      </c>
      <c r="C413" s="3">
        <v>44194</v>
      </c>
      <c r="D413" s="2" t="s">
        <v>14</v>
      </c>
      <c r="E413" s="2">
        <v>3</v>
      </c>
      <c r="F413" s="2" t="s">
        <v>15</v>
      </c>
      <c r="G413" s="2">
        <v>130.5</v>
      </c>
      <c r="H413" s="2">
        <f t="shared" si="38"/>
        <v>41.539440146984681</v>
      </c>
      <c r="I413" s="2">
        <v>35.520000000000003</v>
      </c>
      <c r="J413" s="2">
        <v>10</v>
      </c>
      <c r="K413" s="11">
        <v>110</v>
      </c>
      <c r="L413" s="4">
        <v>525801.13674471097</v>
      </c>
      <c r="M413" s="4">
        <v>7126738.7178380704</v>
      </c>
      <c r="N413" s="5">
        <f t="shared" si="39"/>
        <v>35.014087480216972</v>
      </c>
      <c r="O413" s="5">
        <f t="shared" si="40"/>
        <v>9.6288740570596651E-2</v>
      </c>
      <c r="P413" s="5">
        <f t="shared" si="42"/>
        <v>0.19880242885287508</v>
      </c>
    </row>
    <row r="414" spans="1:18" s="5" customFormat="1" hidden="1" x14ac:dyDescent="0.3">
      <c r="A414" s="2" t="s">
        <v>13</v>
      </c>
      <c r="B414" s="2" t="s">
        <v>17</v>
      </c>
      <c r="C414" s="3">
        <v>44194</v>
      </c>
      <c r="D414" s="2" t="s">
        <v>14</v>
      </c>
      <c r="E414" s="2">
        <v>3</v>
      </c>
      <c r="F414" s="2" t="s">
        <v>15</v>
      </c>
      <c r="G414" s="2">
        <v>130.5</v>
      </c>
      <c r="H414" s="2">
        <f t="shared" si="38"/>
        <v>41.539440146984681</v>
      </c>
      <c r="I414" s="2">
        <v>35.520000000000003</v>
      </c>
      <c r="J414" s="2">
        <v>12</v>
      </c>
      <c r="K414" s="11">
        <v>107.5</v>
      </c>
      <c r="L414" s="4">
        <v>525801.13674471097</v>
      </c>
      <c r="M414" s="4">
        <v>7126738.7178380704</v>
      </c>
      <c r="N414" s="5">
        <f t="shared" si="39"/>
        <v>34.218312764757499</v>
      </c>
      <c r="O414" s="5">
        <f t="shared" si="40"/>
        <v>9.1961715555285789E-2</v>
      </c>
      <c r="P414" s="5">
        <f t="shared" si="42"/>
        <v>0.18825045612588243</v>
      </c>
    </row>
    <row r="415" spans="1:18" s="5" customFormat="1" hidden="1" x14ac:dyDescent="0.3">
      <c r="A415" s="2" t="s">
        <v>13</v>
      </c>
      <c r="B415" s="2" t="s">
        <v>17</v>
      </c>
      <c r="C415" s="3">
        <v>44194</v>
      </c>
      <c r="D415" s="2" t="s">
        <v>14</v>
      </c>
      <c r="E415" s="2">
        <v>3</v>
      </c>
      <c r="F415" s="2" t="s">
        <v>15</v>
      </c>
      <c r="G415" s="2">
        <v>130.5</v>
      </c>
      <c r="H415" s="2">
        <f t="shared" si="38"/>
        <v>41.539440146984681</v>
      </c>
      <c r="I415" s="2">
        <v>35.520000000000003</v>
      </c>
      <c r="J415" s="2">
        <v>14</v>
      </c>
      <c r="K415" s="11">
        <v>102.5</v>
      </c>
      <c r="L415" s="4">
        <v>525801.13674471097</v>
      </c>
      <c r="M415" s="4">
        <v>7126738.7178380704</v>
      </c>
      <c r="N415" s="5">
        <f t="shared" si="39"/>
        <v>32.626763333838547</v>
      </c>
      <c r="O415" s="5">
        <f t="shared" si="40"/>
        <v>8.3606081042961286E-2</v>
      </c>
      <c r="P415" s="5">
        <f t="shared" si="42"/>
        <v>0.17556779659824706</v>
      </c>
    </row>
    <row r="416" spans="1:18" s="5" customFormat="1" hidden="1" x14ac:dyDescent="0.3">
      <c r="A416" s="2" t="s">
        <v>13</v>
      </c>
      <c r="B416" s="2" t="s">
        <v>17</v>
      </c>
      <c r="C416" s="3">
        <v>44194</v>
      </c>
      <c r="D416" s="2" t="s">
        <v>14</v>
      </c>
      <c r="E416" s="2">
        <v>3</v>
      </c>
      <c r="F416" s="2" t="s">
        <v>15</v>
      </c>
      <c r="G416" s="2">
        <v>130.5</v>
      </c>
      <c r="H416" s="2">
        <f t="shared" si="38"/>
        <v>41.539440146984681</v>
      </c>
      <c r="I416" s="2">
        <v>35.520000000000003</v>
      </c>
      <c r="J416" s="2">
        <v>16</v>
      </c>
      <c r="K416" s="11">
        <v>98.2</v>
      </c>
      <c r="L416" s="4">
        <v>525801.13674471097</v>
      </c>
      <c r="M416" s="4">
        <v>7126738.7178380704</v>
      </c>
      <c r="N416" s="5">
        <f t="shared" si="39"/>
        <v>31.258030823248244</v>
      </c>
      <c r="O416" s="5">
        <f t="shared" si="40"/>
        <v>7.6738465671074438E-2</v>
      </c>
      <c r="P416" s="5">
        <f t="shared" si="42"/>
        <v>0.16034454671403572</v>
      </c>
    </row>
    <row r="417" spans="1:18" s="5" customFormat="1" hidden="1" x14ac:dyDescent="0.3">
      <c r="A417" s="2" t="s">
        <v>13</v>
      </c>
      <c r="B417" s="2" t="s">
        <v>17</v>
      </c>
      <c r="C417" s="3">
        <v>44194</v>
      </c>
      <c r="D417" s="2" t="s">
        <v>14</v>
      </c>
      <c r="E417" s="2">
        <v>3</v>
      </c>
      <c r="F417" s="2" t="s">
        <v>15</v>
      </c>
      <c r="G417" s="2">
        <v>130.5</v>
      </c>
      <c r="H417" s="2">
        <f t="shared" si="38"/>
        <v>41.539440146984681</v>
      </c>
      <c r="I417" s="2">
        <v>35.520000000000003</v>
      </c>
      <c r="J417" s="2">
        <v>18</v>
      </c>
      <c r="K417" s="11">
        <v>94</v>
      </c>
      <c r="L417" s="4">
        <v>525801.13674471097</v>
      </c>
      <c r="M417" s="4">
        <v>7126738.7178380704</v>
      </c>
      <c r="N417" s="5">
        <f t="shared" si="39"/>
        <v>29.921129301276324</v>
      </c>
      <c r="O417" s="5">
        <f t="shared" si="40"/>
        <v>7.0314653857999357E-2</v>
      </c>
      <c r="P417" s="5">
        <f t="shared" si="42"/>
        <v>0.14705311952907379</v>
      </c>
    </row>
    <row r="418" spans="1:18" s="5" customFormat="1" hidden="1" x14ac:dyDescent="0.3">
      <c r="A418" s="2" t="s">
        <v>13</v>
      </c>
      <c r="B418" s="2" t="s">
        <v>17</v>
      </c>
      <c r="C418" s="3">
        <v>44194</v>
      </c>
      <c r="D418" s="2" t="s">
        <v>14</v>
      </c>
      <c r="E418" s="2">
        <v>3</v>
      </c>
      <c r="F418" s="2" t="s">
        <v>15</v>
      </c>
      <c r="G418" s="2">
        <v>130.5</v>
      </c>
      <c r="H418" s="2">
        <f t="shared" si="38"/>
        <v>41.539440146984681</v>
      </c>
      <c r="I418" s="2">
        <v>35.520000000000003</v>
      </c>
      <c r="J418" s="2">
        <v>20</v>
      </c>
      <c r="K418" s="11">
        <v>90.5</v>
      </c>
      <c r="L418" s="4">
        <v>525801.13674471097</v>
      </c>
      <c r="M418" s="4">
        <v>7126738.7178380704</v>
      </c>
      <c r="N418" s="5">
        <f t="shared" si="39"/>
        <v>28.807044699633057</v>
      </c>
      <c r="O418" s="5">
        <f t="shared" si="40"/>
        <v>6.5175938632919789E-2</v>
      </c>
      <c r="P418" s="5">
        <f t="shared" si="42"/>
        <v>0.13549059249091916</v>
      </c>
    </row>
    <row r="419" spans="1:18" s="5" customFormat="1" hidden="1" x14ac:dyDescent="0.3">
      <c r="A419" s="2" t="s">
        <v>13</v>
      </c>
      <c r="B419" s="2" t="s">
        <v>17</v>
      </c>
      <c r="C419" s="3">
        <v>44194</v>
      </c>
      <c r="D419" s="2" t="s">
        <v>14</v>
      </c>
      <c r="E419" s="2">
        <v>3</v>
      </c>
      <c r="F419" s="2" t="s">
        <v>15</v>
      </c>
      <c r="G419" s="2">
        <v>130.5</v>
      </c>
      <c r="H419" s="2">
        <f t="shared" si="38"/>
        <v>41.539440146984681</v>
      </c>
      <c r="I419" s="2">
        <v>35.520000000000003</v>
      </c>
      <c r="J419" s="2">
        <v>22</v>
      </c>
      <c r="K419" s="11">
        <v>82.1</v>
      </c>
      <c r="L419" s="4">
        <v>525801.13674471097</v>
      </c>
      <c r="M419" s="4">
        <v>7126738.7178380704</v>
      </c>
      <c r="N419" s="5">
        <f t="shared" si="39"/>
        <v>26.133241655689215</v>
      </c>
      <c r="O419" s="5">
        <f t="shared" si="40"/>
        <v>5.3638478498302104E-2</v>
      </c>
      <c r="P419" s="5">
        <f t="shared" si="42"/>
        <v>0.1188144171312219</v>
      </c>
    </row>
    <row r="420" spans="1:18" s="5" customFormat="1" hidden="1" x14ac:dyDescent="0.3">
      <c r="A420" s="2" t="s">
        <v>13</v>
      </c>
      <c r="B420" s="2" t="s">
        <v>17</v>
      </c>
      <c r="C420" s="3">
        <v>44194</v>
      </c>
      <c r="D420" s="2" t="s">
        <v>14</v>
      </c>
      <c r="E420" s="2">
        <v>3</v>
      </c>
      <c r="F420" s="2" t="s">
        <v>15</v>
      </c>
      <c r="G420" s="2">
        <v>130.5</v>
      </c>
      <c r="H420" s="2">
        <f t="shared" si="38"/>
        <v>41.539440146984681</v>
      </c>
      <c r="I420" s="2">
        <v>35.520000000000003</v>
      </c>
      <c r="J420" s="2">
        <v>24</v>
      </c>
      <c r="K420" s="11">
        <v>77</v>
      </c>
      <c r="L420" s="4">
        <v>525801.13674471097</v>
      </c>
      <c r="M420" s="4">
        <v>7126738.7178380704</v>
      </c>
      <c r="N420" s="5">
        <f t="shared" si="39"/>
        <v>24.509861236151881</v>
      </c>
      <c r="O420" s="5">
        <f t="shared" si="40"/>
        <v>4.7181482879592368E-2</v>
      </c>
      <c r="P420" s="5">
        <f t="shared" si="42"/>
        <v>0.10081996137789448</v>
      </c>
    </row>
    <row r="421" spans="1:18" s="5" customFormat="1" hidden="1" x14ac:dyDescent="0.3">
      <c r="A421" s="2" t="s">
        <v>13</v>
      </c>
      <c r="B421" s="2" t="s">
        <v>17</v>
      </c>
      <c r="C421" s="3">
        <v>44194</v>
      </c>
      <c r="D421" s="2" t="s">
        <v>14</v>
      </c>
      <c r="E421" s="2">
        <v>3</v>
      </c>
      <c r="F421" s="2" t="s">
        <v>15</v>
      </c>
      <c r="G421" s="2">
        <v>130.5</v>
      </c>
      <c r="H421" s="2">
        <f t="shared" si="38"/>
        <v>41.539440146984681</v>
      </c>
      <c r="I421" s="2">
        <v>35.520000000000003</v>
      </c>
      <c r="J421" s="2">
        <v>26</v>
      </c>
      <c r="K421" s="11">
        <v>61.4</v>
      </c>
      <c r="L421" s="4">
        <v>525801.13674471097</v>
      </c>
      <c r="M421" s="4">
        <v>7126738.7178380704</v>
      </c>
      <c r="N421" s="5">
        <f t="shared" si="39"/>
        <v>19.544227011684747</v>
      </c>
      <c r="O421" s="5">
        <f t="shared" si="40"/>
        <v>3.0000388462936081E-2</v>
      </c>
      <c r="P421" s="5">
        <f t="shared" si="42"/>
        <v>7.7181871342528449E-2</v>
      </c>
    </row>
    <row r="422" spans="1:18" s="5" customFormat="1" hidden="1" x14ac:dyDescent="0.3">
      <c r="A422" s="2" t="s">
        <v>13</v>
      </c>
      <c r="B422" s="2" t="s">
        <v>17</v>
      </c>
      <c r="C422" s="3">
        <v>44194</v>
      </c>
      <c r="D422" s="2" t="s">
        <v>14</v>
      </c>
      <c r="E422" s="2">
        <v>3</v>
      </c>
      <c r="F422" s="2" t="s">
        <v>15</v>
      </c>
      <c r="G422" s="2">
        <v>130.5</v>
      </c>
      <c r="H422" s="2">
        <f t="shared" si="38"/>
        <v>41.539440146984681</v>
      </c>
      <c r="I422" s="2">
        <v>35.520000000000003</v>
      </c>
      <c r="J422" s="2">
        <v>28</v>
      </c>
      <c r="K422" s="11">
        <v>50.5</v>
      </c>
      <c r="L422" s="4">
        <v>525801.13674471097</v>
      </c>
      <c r="M422" s="4">
        <v>7126738.7178380704</v>
      </c>
      <c r="N422" s="5">
        <f t="shared" si="39"/>
        <v>16.074649252281429</v>
      </c>
      <c r="O422" s="5">
        <f t="shared" si="40"/>
        <v>2.02942446810053E-2</v>
      </c>
      <c r="P422" s="5">
        <f t="shared" si="42"/>
        <v>5.0294633143941378E-2</v>
      </c>
    </row>
    <row r="423" spans="1:18" s="5" customFormat="1" hidden="1" x14ac:dyDescent="0.3">
      <c r="A423" s="2" t="s">
        <v>13</v>
      </c>
      <c r="B423" s="2" t="s">
        <v>17</v>
      </c>
      <c r="C423" s="3">
        <v>44194</v>
      </c>
      <c r="D423" s="2" t="s">
        <v>14</v>
      </c>
      <c r="E423" s="2">
        <v>3</v>
      </c>
      <c r="F423" s="2" t="s">
        <v>15</v>
      </c>
      <c r="G423" s="2">
        <v>130.5</v>
      </c>
      <c r="H423" s="2">
        <f t="shared" si="38"/>
        <v>41.539440146984681</v>
      </c>
      <c r="I423" s="2">
        <v>35.520000000000003</v>
      </c>
      <c r="J423" s="2">
        <v>30</v>
      </c>
      <c r="K423" s="11">
        <v>40.5</v>
      </c>
      <c r="L423" s="4">
        <v>525801.13674471097</v>
      </c>
      <c r="M423" s="4">
        <v>7126738.7178380704</v>
      </c>
      <c r="N423" s="5">
        <f t="shared" si="39"/>
        <v>12.891550390443523</v>
      </c>
      <c r="O423" s="5">
        <f t="shared" si="40"/>
        <v>1.305269477032407E-2</v>
      </c>
      <c r="P423" s="5">
        <f t="shared" si="42"/>
        <v>3.3346939451329369E-2</v>
      </c>
    </row>
    <row r="424" spans="1:18" s="5" customFormat="1" hidden="1" x14ac:dyDescent="0.3">
      <c r="A424" s="2" t="s">
        <v>13</v>
      </c>
      <c r="B424" s="2" t="s">
        <v>17</v>
      </c>
      <c r="C424" s="3">
        <v>44194</v>
      </c>
      <c r="D424" s="2" t="s">
        <v>14</v>
      </c>
      <c r="E424" s="2">
        <v>3</v>
      </c>
      <c r="F424" s="2" t="s">
        <v>15</v>
      </c>
      <c r="G424" s="2">
        <v>130.5</v>
      </c>
      <c r="H424" s="2">
        <f t="shared" si="38"/>
        <v>41.539440146984681</v>
      </c>
      <c r="I424" s="2">
        <v>35.520000000000003</v>
      </c>
      <c r="J424" s="2">
        <v>32</v>
      </c>
      <c r="K424" s="11">
        <v>22.4</v>
      </c>
      <c r="L424" s="4">
        <v>525801.13674471097</v>
      </c>
      <c r="M424" s="4">
        <v>7126738.7178380704</v>
      </c>
      <c r="N424" s="5">
        <f t="shared" si="39"/>
        <v>7.130141450516911</v>
      </c>
      <c r="O424" s="5">
        <f t="shared" si="40"/>
        <v>3.9928792122894703E-3</v>
      </c>
      <c r="P424" s="5">
        <f t="shared" si="42"/>
        <v>1.7045573982613541E-2</v>
      </c>
    </row>
    <row r="425" spans="1:18" s="16" customFormat="1" hidden="1" x14ac:dyDescent="0.3">
      <c r="A425" s="12" t="s">
        <v>13</v>
      </c>
      <c r="B425" s="12" t="s">
        <v>17</v>
      </c>
      <c r="C425" s="13">
        <v>44194</v>
      </c>
      <c r="D425" s="12" t="s">
        <v>14</v>
      </c>
      <c r="E425" s="12">
        <v>3</v>
      </c>
      <c r="F425" s="12" t="s">
        <v>15</v>
      </c>
      <c r="G425" s="12">
        <v>130.5</v>
      </c>
      <c r="H425" s="12">
        <f t="shared" si="38"/>
        <v>41.539440146984681</v>
      </c>
      <c r="I425" s="12">
        <v>35.520000000000003</v>
      </c>
      <c r="J425" s="12">
        <v>34</v>
      </c>
      <c r="K425" s="14">
        <v>11.5</v>
      </c>
      <c r="L425" s="15">
        <v>525801.13674471097</v>
      </c>
      <c r="M425" s="15">
        <v>7126738.7178380704</v>
      </c>
      <c r="N425" s="16">
        <f t="shared" si="39"/>
        <v>3.6605636911135928</v>
      </c>
      <c r="O425" s="16">
        <f t="shared" si="40"/>
        <v>1.0524120611951578E-3</v>
      </c>
      <c r="P425" s="16">
        <f>1/3*(I425-J425)*O425</f>
        <v>5.3322211100554772E-4</v>
      </c>
      <c r="Q425" s="16">
        <f>SUM(P405:P425)</f>
        <v>2.6990576243160005</v>
      </c>
      <c r="R425" s="16">
        <f>Q425/(I408*O408)</f>
        <v>0.56069675198825908</v>
      </c>
    </row>
    <row r="426" spans="1:18" s="5" customFormat="1" hidden="1" x14ac:dyDescent="0.3">
      <c r="A426" s="2" t="s">
        <v>13</v>
      </c>
      <c r="B426" s="2" t="s">
        <v>21</v>
      </c>
      <c r="C426" s="3">
        <v>44194</v>
      </c>
      <c r="D426" s="2" t="s">
        <v>14</v>
      </c>
      <c r="E426" s="2">
        <v>30</v>
      </c>
      <c r="F426" s="2" t="s">
        <v>15</v>
      </c>
      <c r="G426" s="2">
        <v>43</v>
      </c>
      <c r="H426" s="2">
        <f t="shared" si="38"/>
        <v>13.687325105903</v>
      </c>
      <c r="I426" s="2">
        <v>12.52</v>
      </c>
      <c r="J426" s="2">
        <v>0</v>
      </c>
      <c r="K426" s="11">
        <v>51</v>
      </c>
      <c r="L426" s="4">
        <v>521982.911792267</v>
      </c>
      <c r="M426" s="4">
        <v>7129051.1870609596</v>
      </c>
      <c r="N426" s="5">
        <f t="shared" si="39"/>
        <v>16.233804195373324</v>
      </c>
      <c r="O426" s="5">
        <f t="shared" si="40"/>
        <v>2.0698100349100988E-2</v>
      </c>
      <c r="P426" s="5">
        <f>O426*(J427-J426)</f>
        <v>3.1047150523651483E-3</v>
      </c>
    </row>
    <row r="427" spans="1:18" s="5" customFormat="1" hidden="1" x14ac:dyDescent="0.3">
      <c r="A427" s="2" t="s">
        <v>13</v>
      </c>
      <c r="B427" s="2" t="s">
        <v>21</v>
      </c>
      <c r="C427" s="3">
        <v>44194</v>
      </c>
      <c r="D427" s="2" t="s">
        <v>14</v>
      </c>
      <c r="E427" s="2">
        <v>30</v>
      </c>
      <c r="F427" s="2" t="s">
        <v>15</v>
      </c>
      <c r="G427" s="2">
        <v>43</v>
      </c>
      <c r="H427" s="2">
        <f t="shared" si="38"/>
        <v>13.687325105903</v>
      </c>
      <c r="I427" s="2">
        <v>12.52</v>
      </c>
      <c r="J427" s="2">
        <v>0.15</v>
      </c>
      <c r="K427" s="11">
        <v>51</v>
      </c>
      <c r="L427" s="4">
        <v>521982.911792267</v>
      </c>
      <c r="M427" s="4">
        <v>7129051.1870609596</v>
      </c>
      <c r="N427" s="5">
        <f t="shared" si="39"/>
        <v>16.233804195373324</v>
      </c>
      <c r="O427" s="5">
        <f t="shared" si="40"/>
        <v>2.0698100349100988E-2</v>
      </c>
      <c r="P427" s="5">
        <f t="shared" ref="P427:P434" si="43">((O427+O426)/2)*(J428-J427)</f>
        <v>1.1383955192005543E-2</v>
      </c>
    </row>
    <row r="428" spans="1:18" s="5" customFormat="1" hidden="1" x14ac:dyDescent="0.3">
      <c r="A428" s="2" t="s">
        <v>13</v>
      </c>
      <c r="B428" s="2" t="s">
        <v>21</v>
      </c>
      <c r="C428" s="3">
        <v>44194</v>
      </c>
      <c r="D428" s="2" t="s">
        <v>14</v>
      </c>
      <c r="E428" s="2">
        <v>30</v>
      </c>
      <c r="F428" s="2" t="s">
        <v>15</v>
      </c>
      <c r="G428" s="2">
        <v>43</v>
      </c>
      <c r="H428" s="2">
        <f t="shared" si="38"/>
        <v>13.687325105903</v>
      </c>
      <c r="I428" s="2">
        <v>12.52</v>
      </c>
      <c r="J428" s="2">
        <v>0.7</v>
      </c>
      <c r="K428" s="11">
        <v>46.8</v>
      </c>
      <c r="L428" s="4">
        <v>521982.911792267</v>
      </c>
      <c r="M428" s="4">
        <v>7129051.1870609596</v>
      </c>
      <c r="N428" s="5">
        <f t="shared" si="39"/>
        <v>14.896902673401403</v>
      </c>
      <c r="O428" s="5">
        <f t="shared" si="40"/>
        <v>1.7429376127879637E-2</v>
      </c>
      <c r="P428" s="5">
        <f t="shared" si="43"/>
        <v>1.1438242943094191E-2</v>
      </c>
    </row>
    <row r="429" spans="1:18" s="5" customFormat="1" hidden="1" x14ac:dyDescent="0.3">
      <c r="A429" s="2" t="s">
        <v>13</v>
      </c>
      <c r="B429" s="2" t="s">
        <v>21</v>
      </c>
      <c r="C429" s="3">
        <v>44194</v>
      </c>
      <c r="D429" s="2" t="s">
        <v>14</v>
      </c>
      <c r="E429" s="2">
        <v>30</v>
      </c>
      <c r="F429" s="2" t="s">
        <v>15</v>
      </c>
      <c r="G429" s="2">
        <v>43</v>
      </c>
      <c r="H429" s="2">
        <f t="shared" si="38"/>
        <v>13.687325105903</v>
      </c>
      <c r="I429" s="2">
        <v>12.52</v>
      </c>
      <c r="J429" s="2">
        <v>1.3</v>
      </c>
      <c r="K429" s="11">
        <v>43</v>
      </c>
      <c r="L429" s="4">
        <v>521982.911792267</v>
      </c>
      <c r="M429" s="4">
        <v>7129051.1870609596</v>
      </c>
      <c r="N429" s="5">
        <f t="shared" si="39"/>
        <v>13.687325105903</v>
      </c>
      <c r="O429" s="5">
        <f t="shared" si="40"/>
        <v>1.4713874488845724E-2</v>
      </c>
      <c r="P429" s="5">
        <f t="shared" si="43"/>
        <v>1.1250137715853877E-2</v>
      </c>
    </row>
    <row r="430" spans="1:18" s="5" customFormat="1" hidden="1" x14ac:dyDescent="0.3">
      <c r="A430" s="2" t="s">
        <v>13</v>
      </c>
      <c r="B430" s="2" t="s">
        <v>21</v>
      </c>
      <c r="C430" s="3">
        <v>44194</v>
      </c>
      <c r="D430" s="2" t="s">
        <v>14</v>
      </c>
      <c r="E430" s="2">
        <v>30</v>
      </c>
      <c r="F430" s="2" t="s">
        <v>15</v>
      </c>
      <c r="G430" s="2">
        <v>43</v>
      </c>
      <c r="H430" s="2">
        <f t="shared" si="38"/>
        <v>13.687325105903</v>
      </c>
      <c r="I430" s="2">
        <v>12.52</v>
      </c>
      <c r="J430" s="2">
        <v>2</v>
      </c>
      <c r="K430" s="11">
        <v>42.3</v>
      </c>
      <c r="L430" s="4">
        <v>521982.911792267</v>
      </c>
      <c r="M430" s="4">
        <v>7129051.1870609596</v>
      </c>
      <c r="N430" s="5">
        <f t="shared" si="39"/>
        <v>13.464508185574346</v>
      </c>
      <c r="O430" s="5">
        <f t="shared" si="40"/>
        <v>1.4238717406244871E-2</v>
      </c>
      <c r="P430" s="5">
        <f t="shared" si="43"/>
        <v>2.8952591895090595E-2</v>
      </c>
    </row>
    <row r="431" spans="1:18" s="5" customFormat="1" hidden="1" x14ac:dyDescent="0.3">
      <c r="A431" s="2" t="s">
        <v>13</v>
      </c>
      <c r="B431" s="2" t="s">
        <v>21</v>
      </c>
      <c r="C431" s="3">
        <v>44194</v>
      </c>
      <c r="D431" s="2" t="s">
        <v>14</v>
      </c>
      <c r="E431" s="2">
        <v>30</v>
      </c>
      <c r="F431" s="2" t="s">
        <v>15</v>
      </c>
      <c r="G431" s="2">
        <v>43</v>
      </c>
      <c r="H431" s="2">
        <f t="shared" si="38"/>
        <v>13.687325105903</v>
      </c>
      <c r="I431" s="2">
        <v>12.52</v>
      </c>
      <c r="J431" s="2">
        <v>4</v>
      </c>
      <c r="K431" s="11">
        <v>36</v>
      </c>
      <c r="L431" s="4">
        <v>521982.911792267</v>
      </c>
      <c r="M431" s="4">
        <v>7129051.1870609596</v>
      </c>
      <c r="N431" s="5">
        <f t="shared" si="39"/>
        <v>11.459155902616464</v>
      </c>
      <c r="O431" s="5">
        <f t="shared" si="40"/>
        <v>1.0313240312354817E-2</v>
      </c>
      <c r="P431" s="5">
        <f t="shared" si="43"/>
        <v>2.4551957718599686E-2</v>
      </c>
    </row>
    <row r="432" spans="1:18" s="5" customFormat="1" hidden="1" x14ac:dyDescent="0.3">
      <c r="A432" s="2" t="s">
        <v>13</v>
      </c>
      <c r="B432" s="2" t="s">
        <v>21</v>
      </c>
      <c r="C432" s="3">
        <v>44194</v>
      </c>
      <c r="D432" s="2" t="s">
        <v>14</v>
      </c>
      <c r="E432" s="2">
        <v>30</v>
      </c>
      <c r="F432" s="2" t="s">
        <v>15</v>
      </c>
      <c r="G432" s="2">
        <v>43</v>
      </c>
      <c r="H432" s="2">
        <f t="shared" si="38"/>
        <v>13.687325105903</v>
      </c>
      <c r="I432" s="2">
        <v>12.52</v>
      </c>
      <c r="J432" s="2">
        <v>6</v>
      </c>
      <c r="K432" s="11">
        <v>34.5</v>
      </c>
      <c r="L432" s="4">
        <v>521982.911792267</v>
      </c>
      <c r="M432" s="4">
        <v>7129051.1870609596</v>
      </c>
      <c r="N432" s="5">
        <f t="shared" si="39"/>
        <v>10.981691073340778</v>
      </c>
      <c r="O432" s="5">
        <f t="shared" si="40"/>
        <v>9.4717085507564202E-3</v>
      </c>
      <c r="P432" s="5">
        <f t="shared" si="43"/>
        <v>1.9784948863111239E-2</v>
      </c>
    </row>
    <row r="433" spans="1:18" s="5" customFormat="1" hidden="1" x14ac:dyDescent="0.3">
      <c r="A433" s="2" t="s">
        <v>13</v>
      </c>
      <c r="B433" s="2" t="s">
        <v>21</v>
      </c>
      <c r="C433" s="3">
        <v>44194</v>
      </c>
      <c r="D433" s="2" t="s">
        <v>14</v>
      </c>
      <c r="E433" s="2">
        <v>30</v>
      </c>
      <c r="F433" s="2" t="s">
        <v>15</v>
      </c>
      <c r="G433" s="2">
        <v>43</v>
      </c>
      <c r="H433" s="2">
        <f t="shared" si="38"/>
        <v>13.687325105903</v>
      </c>
      <c r="I433" s="2">
        <v>12.52</v>
      </c>
      <c r="J433" s="2">
        <v>8</v>
      </c>
      <c r="K433" s="11">
        <v>21</v>
      </c>
      <c r="L433" s="4">
        <v>521982.911792267</v>
      </c>
      <c r="M433" s="4">
        <v>7129051.1870609596</v>
      </c>
      <c r="N433" s="5">
        <f t="shared" si="39"/>
        <v>6.6845076098596046</v>
      </c>
      <c r="O433" s="5">
        <f t="shared" si="40"/>
        <v>3.5093664951762926E-3</v>
      </c>
      <c r="P433" s="5">
        <f t="shared" si="43"/>
        <v>1.2981075045932712E-2</v>
      </c>
    </row>
    <row r="434" spans="1:18" s="5" customFormat="1" hidden="1" x14ac:dyDescent="0.3">
      <c r="A434" s="2" t="s">
        <v>13</v>
      </c>
      <c r="B434" s="2" t="s">
        <v>21</v>
      </c>
      <c r="C434" s="3">
        <v>44194</v>
      </c>
      <c r="D434" s="2" t="s">
        <v>14</v>
      </c>
      <c r="E434" s="2">
        <v>30</v>
      </c>
      <c r="F434" s="2" t="s">
        <v>15</v>
      </c>
      <c r="G434" s="2">
        <v>43</v>
      </c>
      <c r="H434" s="2">
        <f t="shared" si="38"/>
        <v>13.687325105903</v>
      </c>
      <c r="I434" s="2">
        <v>12.52</v>
      </c>
      <c r="J434" s="2">
        <v>10</v>
      </c>
      <c r="K434" s="11">
        <v>15.2</v>
      </c>
      <c r="L434" s="4">
        <v>521982.911792267</v>
      </c>
      <c r="M434" s="4">
        <v>7129051.1870609596</v>
      </c>
      <c r="N434" s="5">
        <f t="shared" si="39"/>
        <v>4.8383102699936185</v>
      </c>
      <c r="O434" s="5">
        <f t="shared" si="40"/>
        <v>1.838557902597575E-3</v>
      </c>
      <c r="P434" s="5">
        <f t="shared" si="43"/>
        <v>5.3479243977738681E-3</v>
      </c>
    </row>
    <row r="435" spans="1:18" s="16" customFormat="1" hidden="1" x14ac:dyDescent="0.3">
      <c r="A435" s="12" t="s">
        <v>13</v>
      </c>
      <c r="B435" s="12" t="s">
        <v>21</v>
      </c>
      <c r="C435" s="13">
        <v>44194</v>
      </c>
      <c r="D435" s="12" t="s">
        <v>14</v>
      </c>
      <c r="E435" s="12">
        <v>30</v>
      </c>
      <c r="F435" s="12" t="s">
        <v>15</v>
      </c>
      <c r="G435" s="12">
        <v>43</v>
      </c>
      <c r="H435" s="12">
        <f t="shared" si="38"/>
        <v>13.687325105903</v>
      </c>
      <c r="I435" s="12">
        <v>12.52</v>
      </c>
      <c r="J435" s="12">
        <v>12</v>
      </c>
      <c r="K435" s="14">
        <v>5</v>
      </c>
      <c r="L435" s="15">
        <v>521982.911792267</v>
      </c>
      <c r="M435" s="15">
        <v>7129051.1870609596</v>
      </c>
      <c r="N435" s="16">
        <f t="shared" si="39"/>
        <v>1.5915494309189535</v>
      </c>
      <c r="O435" s="16">
        <f t="shared" si="40"/>
        <v>1.9894367886486922E-4</v>
      </c>
      <c r="P435" s="16">
        <f>1/3*(I435-J435)*O435</f>
        <v>3.4483571003243964E-5</v>
      </c>
      <c r="Q435" s="16">
        <f>SUM(P426:P435)</f>
        <v>0.12883003239483012</v>
      </c>
      <c r="R435" s="16">
        <f>Q435/(I429*O429)</f>
        <v>0.69933576621735494</v>
      </c>
    </row>
    <row r="436" spans="1:18" s="5" customFormat="1" hidden="1" x14ac:dyDescent="0.3">
      <c r="A436" s="2" t="s">
        <v>13</v>
      </c>
      <c r="B436" s="2" t="s">
        <v>21</v>
      </c>
      <c r="C436" s="3">
        <v>44194</v>
      </c>
      <c r="D436" s="2" t="s">
        <v>14</v>
      </c>
      <c r="E436" s="2">
        <v>31</v>
      </c>
      <c r="F436" s="2" t="s">
        <v>15</v>
      </c>
      <c r="G436" s="2">
        <v>39.6</v>
      </c>
      <c r="H436" s="2">
        <f t="shared" si="38"/>
        <v>12.605071492878112</v>
      </c>
      <c r="I436" s="2">
        <v>14.78</v>
      </c>
      <c r="J436" s="2">
        <v>0</v>
      </c>
      <c r="K436" s="11">
        <v>46.6</v>
      </c>
      <c r="L436" s="4">
        <v>521977.569691321</v>
      </c>
      <c r="M436" s="4">
        <v>7129035.6808089297</v>
      </c>
      <c r="N436" s="5">
        <f t="shared" si="39"/>
        <v>14.833240696164646</v>
      </c>
      <c r="O436" s="5">
        <f t="shared" si="40"/>
        <v>1.7280725411031813E-2</v>
      </c>
      <c r="P436" s="5">
        <f>O436*(J437-J436)</f>
        <v>2.5921088116547717E-3</v>
      </c>
    </row>
    <row r="437" spans="1:18" s="5" customFormat="1" hidden="1" x14ac:dyDescent="0.3">
      <c r="A437" s="2" t="s">
        <v>13</v>
      </c>
      <c r="B437" s="2" t="s">
        <v>21</v>
      </c>
      <c r="C437" s="3">
        <v>44194</v>
      </c>
      <c r="D437" s="2" t="s">
        <v>14</v>
      </c>
      <c r="E437" s="2">
        <v>31</v>
      </c>
      <c r="F437" s="2" t="s">
        <v>15</v>
      </c>
      <c r="G437" s="2">
        <v>39.6</v>
      </c>
      <c r="H437" s="2">
        <f t="shared" si="38"/>
        <v>12.605071492878112</v>
      </c>
      <c r="I437" s="2">
        <v>14.78</v>
      </c>
      <c r="J437" s="2">
        <v>0.15</v>
      </c>
      <c r="K437" s="11">
        <v>46.6</v>
      </c>
      <c r="L437" s="4">
        <v>521977.569691321</v>
      </c>
      <c r="M437" s="4">
        <v>7129035.6808089297</v>
      </c>
      <c r="N437" s="5">
        <f t="shared" si="39"/>
        <v>14.833240696164646</v>
      </c>
      <c r="O437" s="5">
        <f t="shared" si="40"/>
        <v>1.7280725411031813E-2</v>
      </c>
      <c r="P437" s="5">
        <f t="shared" ref="P437:P445" si="44">((O437+O436)/2)*(J438-J437)</f>
        <v>9.5043989760674966E-3</v>
      </c>
    </row>
    <row r="438" spans="1:18" s="5" customFormat="1" hidden="1" x14ac:dyDescent="0.3">
      <c r="A438" s="2" t="s">
        <v>13</v>
      </c>
      <c r="B438" s="2" t="s">
        <v>21</v>
      </c>
      <c r="C438" s="3">
        <v>44194</v>
      </c>
      <c r="D438" s="2" t="s">
        <v>14</v>
      </c>
      <c r="E438" s="2">
        <v>31</v>
      </c>
      <c r="F438" s="2" t="s">
        <v>15</v>
      </c>
      <c r="G438" s="2">
        <v>39.6</v>
      </c>
      <c r="H438" s="2">
        <f t="shared" si="38"/>
        <v>12.605071492878112</v>
      </c>
      <c r="I438" s="2">
        <v>14.78</v>
      </c>
      <c r="J438" s="2">
        <v>0.7</v>
      </c>
      <c r="K438" s="11">
        <v>42.3</v>
      </c>
      <c r="L438" s="4">
        <v>521977.569691321</v>
      </c>
      <c r="M438" s="4">
        <v>7129035.6808089297</v>
      </c>
      <c r="N438" s="5">
        <f t="shared" si="39"/>
        <v>13.464508185574346</v>
      </c>
      <c r="O438" s="5">
        <f t="shared" si="40"/>
        <v>1.4238717406244871E-2</v>
      </c>
      <c r="P438" s="5">
        <f t="shared" si="44"/>
        <v>9.4558328451830077E-3</v>
      </c>
    </row>
    <row r="439" spans="1:18" s="5" customFormat="1" hidden="1" x14ac:dyDescent="0.3">
      <c r="A439" s="2" t="s">
        <v>13</v>
      </c>
      <c r="B439" s="2" t="s">
        <v>21</v>
      </c>
      <c r="C439" s="3">
        <v>44194</v>
      </c>
      <c r="D439" s="2" t="s">
        <v>14</v>
      </c>
      <c r="E439" s="2">
        <v>31</v>
      </c>
      <c r="F439" s="2" t="s">
        <v>15</v>
      </c>
      <c r="G439" s="2">
        <v>39.6</v>
      </c>
      <c r="H439" s="2">
        <f t="shared" si="38"/>
        <v>12.605071492878112</v>
      </c>
      <c r="I439" s="2">
        <v>14.78</v>
      </c>
      <c r="J439" s="2">
        <v>1.3</v>
      </c>
      <c r="K439" s="11">
        <v>39.6</v>
      </c>
      <c r="L439" s="4">
        <v>521977.569691321</v>
      </c>
      <c r="M439" s="4">
        <v>7129035.6808089297</v>
      </c>
      <c r="N439" s="5">
        <f t="shared" si="39"/>
        <v>12.605071492878112</v>
      </c>
      <c r="O439" s="5">
        <f t="shared" si="40"/>
        <v>1.2479020777949332E-2</v>
      </c>
      <c r="P439" s="5">
        <f t="shared" si="44"/>
        <v>9.3512083644679712E-3</v>
      </c>
    </row>
    <row r="440" spans="1:18" s="5" customFormat="1" hidden="1" x14ac:dyDescent="0.3">
      <c r="A440" s="2" t="s">
        <v>13</v>
      </c>
      <c r="B440" s="2" t="s">
        <v>21</v>
      </c>
      <c r="C440" s="3">
        <v>44194</v>
      </c>
      <c r="D440" s="2" t="s">
        <v>14</v>
      </c>
      <c r="E440" s="2">
        <v>31</v>
      </c>
      <c r="F440" s="2" t="s">
        <v>15</v>
      </c>
      <c r="G440" s="2">
        <v>39.6</v>
      </c>
      <c r="H440" s="2">
        <f t="shared" si="38"/>
        <v>12.605071492878112</v>
      </c>
      <c r="I440" s="2">
        <v>14.78</v>
      </c>
      <c r="J440" s="2">
        <v>2</v>
      </c>
      <c r="K440" s="11">
        <v>36.799999999999997</v>
      </c>
      <c r="L440" s="4">
        <v>521977.569691321</v>
      </c>
      <c r="M440" s="4">
        <v>7129035.6808089297</v>
      </c>
      <c r="N440" s="5">
        <f t="shared" si="39"/>
        <v>11.713803811563496</v>
      </c>
      <c r="O440" s="5">
        <f t="shared" si="40"/>
        <v>1.0776699506638416E-2</v>
      </c>
      <c r="P440" s="5">
        <f t="shared" si="44"/>
        <v>2.325572028458775E-2</v>
      </c>
    </row>
    <row r="441" spans="1:18" s="5" customFormat="1" hidden="1" x14ac:dyDescent="0.3">
      <c r="A441" s="2" t="s">
        <v>13</v>
      </c>
      <c r="B441" s="2" t="s">
        <v>21</v>
      </c>
      <c r="C441" s="3">
        <v>44194</v>
      </c>
      <c r="D441" s="2" t="s">
        <v>14</v>
      </c>
      <c r="E441" s="2">
        <v>31</v>
      </c>
      <c r="F441" s="2" t="s">
        <v>15</v>
      </c>
      <c r="G441" s="2">
        <v>39.6</v>
      </c>
      <c r="H441" s="2">
        <f t="shared" si="38"/>
        <v>12.605071492878112</v>
      </c>
      <c r="I441" s="2">
        <v>14.78</v>
      </c>
      <c r="J441" s="2">
        <v>4</v>
      </c>
      <c r="K441" s="11">
        <v>35.6</v>
      </c>
      <c r="L441" s="4">
        <v>521977.569691321</v>
      </c>
      <c r="M441" s="4">
        <v>7129035.6808089297</v>
      </c>
      <c r="N441" s="5">
        <f t="shared" si="39"/>
        <v>11.331831948142948</v>
      </c>
      <c r="O441" s="5">
        <f t="shared" si="40"/>
        <v>1.0085330433847224E-2</v>
      </c>
      <c r="P441" s="5">
        <f t="shared" si="44"/>
        <v>2.0862029940485638E-2</v>
      </c>
    </row>
    <row r="442" spans="1:18" s="5" customFormat="1" hidden="1" x14ac:dyDescent="0.3">
      <c r="A442" s="2" t="s">
        <v>13</v>
      </c>
      <c r="B442" s="2" t="s">
        <v>21</v>
      </c>
      <c r="C442" s="3">
        <v>44194</v>
      </c>
      <c r="D442" s="2" t="s">
        <v>14</v>
      </c>
      <c r="E442" s="2">
        <v>31</v>
      </c>
      <c r="F442" s="2" t="s">
        <v>15</v>
      </c>
      <c r="G442" s="2">
        <v>39.6</v>
      </c>
      <c r="H442" s="2">
        <f t="shared" si="38"/>
        <v>12.605071492878112</v>
      </c>
      <c r="I442" s="2">
        <v>14.78</v>
      </c>
      <c r="J442" s="2">
        <v>6</v>
      </c>
      <c r="K442" s="11">
        <v>31</v>
      </c>
      <c r="L442" s="4">
        <v>521977.569691321</v>
      </c>
      <c r="M442" s="4">
        <v>7129035.6808089297</v>
      </c>
      <c r="N442" s="5">
        <f t="shared" si="39"/>
        <v>9.8676064716975116</v>
      </c>
      <c r="O442" s="5">
        <f t="shared" si="40"/>
        <v>7.6473950155655727E-3</v>
      </c>
      <c r="P442" s="5">
        <f t="shared" si="44"/>
        <v>1.7732725449412796E-2</v>
      </c>
    </row>
    <row r="443" spans="1:18" s="5" customFormat="1" hidden="1" x14ac:dyDescent="0.3">
      <c r="A443" s="2" t="s">
        <v>13</v>
      </c>
      <c r="B443" s="2" t="s">
        <v>21</v>
      </c>
      <c r="C443" s="3">
        <v>44194</v>
      </c>
      <c r="D443" s="2" t="s">
        <v>14</v>
      </c>
      <c r="E443" s="2">
        <v>31</v>
      </c>
      <c r="F443" s="2" t="s">
        <v>15</v>
      </c>
      <c r="G443" s="2">
        <v>39.6</v>
      </c>
      <c r="H443" s="2">
        <f t="shared" si="38"/>
        <v>12.605071492878112</v>
      </c>
      <c r="I443" s="2">
        <v>14.78</v>
      </c>
      <c r="J443" s="2">
        <v>8</v>
      </c>
      <c r="K443" s="11">
        <v>26.2</v>
      </c>
      <c r="L443" s="4">
        <v>521977.569691321</v>
      </c>
      <c r="M443" s="4">
        <v>7129035.6808089297</v>
      </c>
      <c r="N443" s="5">
        <f t="shared" si="39"/>
        <v>8.339719018015316</v>
      </c>
      <c r="O443" s="5">
        <f t="shared" si="40"/>
        <v>5.4625159568000318E-3</v>
      </c>
      <c r="P443" s="5">
        <f t="shared" si="44"/>
        <v>1.3109910972365604E-2</v>
      </c>
    </row>
    <row r="444" spans="1:18" s="5" customFormat="1" hidden="1" x14ac:dyDescent="0.3">
      <c r="A444" s="2" t="s">
        <v>13</v>
      </c>
      <c r="B444" s="2" t="s">
        <v>21</v>
      </c>
      <c r="C444" s="3">
        <v>44194</v>
      </c>
      <c r="D444" s="2" t="s">
        <v>14</v>
      </c>
      <c r="E444" s="2">
        <v>31</v>
      </c>
      <c r="F444" s="2" t="s">
        <v>15</v>
      </c>
      <c r="G444" s="2">
        <v>39.6</v>
      </c>
      <c r="H444" s="2">
        <f t="shared" si="38"/>
        <v>12.605071492878112</v>
      </c>
      <c r="I444" s="2">
        <v>14.78</v>
      </c>
      <c r="J444" s="2">
        <v>10</v>
      </c>
      <c r="K444" s="11">
        <v>21</v>
      </c>
      <c r="L444" s="4">
        <v>521977.569691321</v>
      </c>
      <c r="M444" s="4">
        <v>7129035.6808089297</v>
      </c>
      <c r="N444" s="5">
        <f t="shared" si="39"/>
        <v>6.6845076098596046</v>
      </c>
      <c r="O444" s="5">
        <f t="shared" si="40"/>
        <v>3.5093664951762926E-3</v>
      </c>
      <c r="P444" s="5">
        <f t="shared" si="44"/>
        <v>8.9718824519763249E-3</v>
      </c>
    </row>
    <row r="445" spans="1:18" s="5" customFormat="1" hidden="1" x14ac:dyDescent="0.3">
      <c r="A445" s="2" t="s">
        <v>13</v>
      </c>
      <c r="B445" s="2" t="s">
        <v>21</v>
      </c>
      <c r="C445" s="3">
        <v>44194</v>
      </c>
      <c r="D445" s="2" t="s">
        <v>14</v>
      </c>
      <c r="E445" s="2">
        <v>31</v>
      </c>
      <c r="F445" s="2" t="s">
        <v>15</v>
      </c>
      <c r="G445" s="2">
        <v>39.6</v>
      </c>
      <c r="H445" s="2">
        <f t="shared" si="38"/>
        <v>12.605071492878112</v>
      </c>
      <c r="I445" s="2">
        <v>14.78</v>
      </c>
      <c r="J445" s="2">
        <v>12</v>
      </c>
      <c r="K445" s="11">
        <v>14.4</v>
      </c>
      <c r="L445" s="4">
        <v>521977.569691321</v>
      </c>
      <c r="M445" s="4">
        <v>7129035.6808089297</v>
      </c>
      <c r="N445" s="5">
        <f t="shared" si="39"/>
        <v>4.5836623610465859</v>
      </c>
      <c r="O445" s="5">
        <f t="shared" si="40"/>
        <v>1.6501184499767706E-3</v>
      </c>
      <c r="P445" s="5">
        <f t="shared" si="44"/>
        <v>5.1594849451530632E-3</v>
      </c>
    </row>
    <row r="446" spans="1:18" s="16" customFormat="1" hidden="1" x14ac:dyDescent="0.3">
      <c r="A446" s="12" t="s">
        <v>13</v>
      </c>
      <c r="B446" s="12" t="s">
        <v>21</v>
      </c>
      <c r="C446" s="13">
        <v>44194</v>
      </c>
      <c r="D446" s="12" t="s">
        <v>14</v>
      </c>
      <c r="E446" s="12">
        <v>31</v>
      </c>
      <c r="F446" s="12" t="s">
        <v>15</v>
      </c>
      <c r="G446" s="12">
        <v>39.6</v>
      </c>
      <c r="H446" s="12">
        <f t="shared" si="38"/>
        <v>12.605071492878112</v>
      </c>
      <c r="I446" s="12">
        <v>14.78</v>
      </c>
      <c r="J446" s="12">
        <v>14</v>
      </c>
      <c r="K446" s="14">
        <v>6.5</v>
      </c>
      <c r="L446" s="15">
        <v>521977.569691321</v>
      </c>
      <c r="M446" s="15">
        <v>7129035.6808089297</v>
      </c>
      <c r="N446" s="16">
        <f t="shared" si="39"/>
        <v>2.0690142601946393</v>
      </c>
      <c r="O446" s="16">
        <f t="shared" si="40"/>
        <v>3.3621481728162886E-4</v>
      </c>
      <c r="P446" s="16">
        <f>1/3*(I446-J446)*O446</f>
        <v>8.7415852493223436E-5</v>
      </c>
      <c r="Q446" s="16">
        <f>SUM(P436:P446)</f>
        <v>0.12008271889384764</v>
      </c>
      <c r="R446" s="16">
        <f>Q446/(I439*O439)</f>
        <v>0.65106683126145326</v>
      </c>
    </row>
    <row r="447" spans="1:18" s="5" customFormat="1" hidden="1" x14ac:dyDescent="0.3">
      <c r="A447" s="2" t="s">
        <v>13</v>
      </c>
      <c r="B447" s="2" t="s">
        <v>19</v>
      </c>
      <c r="C447" s="3">
        <v>44194</v>
      </c>
      <c r="D447" s="2" t="s">
        <v>14</v>
      </c>
      <c r="E447" s="2">
        <v>32</v>
      </c>
      <c r="F447" s="2" t="s">
        <v>15</v>
      </c>
      <c r="G447" s="2">
        <v>41</v>
      </c>
      <c r="H447" s="2">
        <f t="shared" si="38"/>
        <v>13.050705333535419</v>
      </c>
      <c r="I447" s="2">
        <v>17.97</v>
      </c>
      <c r="J447" s="2">
        <v>0</v>
      </c>
      <c r="K447" s="11">
        <v>51</v>
      </c>
      <c r="L447" s="4">
        <v>525311.00176443905</v>
      </c>
      <c r="M447" s="4">
        <v>7128066.9554936597</v>
      </c>
      <c r="N447" s="5">
        <f t="shared" si="39"/>
        <v>16.233804195373324</v>
      </c>
      <c r="O447" s="5">
        <f t="shared" si="40"/>
        <v>2.0698100349100988E-2</v>
      </c>
      <c r="P447" s="5">
        <f>O447*(J448-J447)</f>
        <v>3.1047150523651483E-3</v>
      </c>
    </row>
    <row r="448" spans="1:18" s="5" customFormat="1" hidden="1" x14ac:dyDescent="0.3">
      <c r="A448" s="2" t="s">
        <v>13</v>
      </c>
      <c r="B448" s="2" t="s">
        <v>19</v>
      </c>
      <c r="C448" s="3">
        <v>44194</v>
      </c>
      <c r="D448" s="2" t="s">
        <v>14</v>
      </c>
      <c r="E448" s="2">
        <v>32</v>
      </c>
      <c r="F448" s="2" t="s">
        <v>15</v>
      </c>
      <c r="G448" s="2">
        <v>41</v>
      </c>
      <c r="H448" s="2">
        <f t="shared" si="38"/>
        <v>13.050705333535419</v>
      </c>
      <c r="I448" s="2">
        <v>17.97</v>
      </c>
      <c r="J448" s="2">
        <v>0.15</v>
      </c>
      <c r="K448" s="11">
        <v>51</v>
      </c>
      <c r="L448" s="4">
        <v>525311.00176443905</v>
      </c>
      <c r="M448" s="4">
        <v>7128066.9554936597</v>
      </c>
      <c r="N448" s="5">
        <f t="shared" si="39"/>
        <v>16.233804195373324</v>
      </c>
      <c r="O448" s="5">
        <f t="shared" si="40"/>
        <v>2.0698100349100988E-2</v>
      </c>
      <c r="P448" s="5">
        <f t="shared" ref="P448:P457" si="45">((O448+O447)/2)*(J449-J448)</f>
        <v>1.1383955192005543E-2</v>
      </c>
    </row>
    <row r="449" spans="1:18" s="5" customFormat="1" hidden="1" x14ac:dyDescent="0.3">
      <c r="A449" s="2" t="s">
        <v>13</v>
      </c>
      <c r="B449" s="2" t="s">
        <v>19</v>
      </c>
      <c r="C449" s="3">
        <v>44194</v>
      </c>
      <c r="D449" s="2" t="s">
        <v>14</v>
      </c>
      <c r="E449" s="2">
        <v>32</v>
      </c>
      <c r="F449" s="2" t="s">
        <v>15</v>
      </c>
      <c r="G449" s="2">
        <v>41</v>
      </c>
      <c r="H449" s="2">
        <f t="shared" si="38"/>
        <v>13.050705333535419</v>
      </c>
      <c r="I449" s="2">
        <v>17.97</v>
      </c>
      <c r="J449" s="2">
        <v>0.7</v>
      </c>
      <c r="K449" s="11">
        <v>45.4</v>
      </c>
      <c r="L449" s="4">
        <v>525311.00176443905</v>
      </c>
      <c r="M449" s="4">
        <v>7128066.9554936597</v>
      </c>
      <c r="N449" s="5">
        <f t="shared" si="39"/>
        <v>14.451268832744097</v>
      </c>
      <c r="O449" s="5">
        <f t="shared" si="40"/>
        <v>1.6402190125164549E-2</v>
      </c>
      <c r="P449" s="5">
        <f t="shared" si="45"/>
        <v>1.1130087142279662E-2</v>
      </c>
    </row>
    <row r="450" spans="1:18" s="5" customFormat="1" hidden="1" x14ac:dyDescent="0.3">
      <c r="A450" s="2" t="s">
        <v>13</v>
      </c>
      <c r="B450" s="2" t="s">
        <v>19</v>
      </c>
      <c r="C450" s="3">
        <v>44194</v>
      </c>
      <c r="D450" s="2" t="s">
        <v>14</v>
      </c>
      <c r="E450" s="2">
        <v>32</v>
      </c>
      <c r="F450" s="2" t="s">
        <v>15</v>
      </c>
      <c r="G450" s="2">
        <v>41</v>
      </c>
      <c r="H450" s="2">
        <f t="shared" ref="H450:H513" si="46">G450/PI()</f>
        <v>13.050705333535419</v>
      </c>
      <c r="I450" s="2">
        <v>17.97</v>
      </c>
      <c r="J450" s="2">
        <v>1.3</v>
      </c>
      <c r="K450" s="11">
        <v>41</v>
      </c>
      <c r="L450" s="4">
        <v>525311.00176443905</v>
      </c>
      <c r="M450" s="4">
        <v>7128066.9554936597</v>
      </c>
      <c r="N450" s="5">
        <f t="shared" si="39"/>
        <v>13.050705333535419</v>
      </c>
      <c r="O450" s="5">
        <f t="shared" si="40"/>
        <v>1.3376972966873806E-2</v>
      </c>
      <c r="P450" s="5">
        <f t="shared" si="45"/>
        <v>1.0422707082213423E-2</v>
      </c>
    </row>
    <row r="451" spans="1:18" s="5" customFormat="1" hidden="1" x14ac:dyDescent="0.3">
      <c r="A451" s="2" t="s">
        <v>13</v>
      </c>
      <c r="B451" s="2" t="s">
        <v>19</v>
      </c>
      <c r="C451" s="3">
        <v>44194</v>
      </c>
      <c r="D451" s="2" t="s">
        <v>14</v>
      </c>
      <c r="E451" s="2">
        <v>32</v>
      </c>
      <c r="F451" s="2" t="s">
        <v>15</v>
      </c>
      <c r="G451" s="2">
        <v>41</v>
      </c>
      <c r="H451" s="2">
        <f t="shared" si="46"/>
        <v>13.050705333535419</v>
      </c>
      <c r="I451" s="2">
        <v>17.97</v>
      </c>
      <c r="J451" s="2">
        <v>2</v>
      </c>
      <c r="K451" s="11">
        <v>39.799999999999997</v>
      </c>
      <c r="L451" s="4">
        <v>525311.00176443905</v>
      </c>
      <c r="M451" s="4">
        <v>7128066.9554936597</v>
      </c>
      <c r="N451" s="5">
        <f t="shared" ref="N451:N514" si="47">K451/PI()</f>
        <v>12.668733470114868</v>
      </c>
      <c r="O451" s="5">
        <f t="shared" ref="O451:O514" si="48">PI()*N451^2/40000</f>
        <v>1.2605389802764292E-2</v>
      </c>
      <c r="P451" s="5">
        <f t="shared" si="45"/>
        <v>2.5982362769638098E-2</v>
      </c>
    </row>
    <row r="452" spans="1:18" s="5" customFormat="1" hidden="1" x14ac:dyDescent="0.3">
      <c r="A452" s="2" t="s">
        <v>13</v>
      </c>
      <c r="B452" s="2" t="s">
        <v>19</v>
      </c>
      <c r="C452" s="3">
        <v>44194</v>
      </c>
      <c r="D452" s="2" t="s">
        <v>14</v>
      </c>
      <c r="E452" s="2">
        <v>32</v>
      </c>
      <c r="F452" s="2" t="s">
        <v>15</v>
      </c>
      <c r="G452" s="2">
        <v>41</v>
      </c>
      <c r="H452" s="2">
        <f t="shared" si="46"/>
        <v>13.050705333535419</v>
      </c>
      <c r="I452" s="2">
        <v>17.97</v>
      </c>
      <c r="J452" s="2">
        <v>4</v>
      </c>
      <c r="K452" s="11">
        <v>34</v>
      </c>
      <c r="L452" s="4">
        <v>525311.00176443905</v>
      </c>
      <c r="M452" s="4">
        <v>7128066.9554936597</v>
      </c>
      <c r="N452" s="5">
        <f t="shared" si="47"/>
        <v>10.822536130248883</v>
      </c>
      <c r="O452" s="5">
        <f t="shared" si="48"/>
        <v>9.1991557107115492E-3</v>
      </c>
      <c r="P452" s="5">
        <f t="shared" si="45"/>
        <v>2.180454551347584E-2</v>
      </c>
    </row>
    <row r="453" spans="1:18" s="5" customFormat="1" hidden="1" x14ac:dyDescent="0.3">
      <c r="A453" s="2" t="s">
        <v>13</v>
      </c>
      <c r="B453" s="2" t="s">
        <v>19</v>
      </c>
      <c r="C453" s="3">
        <v>44194</v>
      </c>
      <c r="D453" s="2" t="s">
        <v>14</v>
      </c>
      <c r="E453" s="2">
        <v>32</v>
      </c>
      <c r="F453" s="2" t="s">
        <v>15</v>
      </c>
      <c r="G453" s="2">
        <v>41</v>
      </c>
      <c r="H453" s="2">
        <f t="shared" si="46"/>
        <v>13.050705333535419</v>
      </c>
      <c r="I453" s="2">
        <v>17.97</v>
      </c>
      <c r="J453" s="2">
        <v>6</v>
      </c>
      <c r="K453" s="11">
        <v>28</v>
      </c>
      <c r="L453" s="4">
        <v>525311.00176443905</v>
      </c>
      <c r="M453" s="4">
        <v>7128066.9554936597</v>
      </c>
      <c r="N453" s="5">
        <f t="shared" si="47"/>
        <v>8.91267681314614</v>
      </c>
      <c r="O453" s="5">
        <f t="shared" si="48"/>
        <v>6.2388737692022989E-3</v>
      </c>
      <c r="P453" s="5">
        <f t="shared" si="45"/>
        <v>1.5438029479913847E-2</v>
      </c>
    </row>
    <row r="454" spans="1:18" s="5" customFormat="1" hidden="1" x14ac:dyDescent="0.3">
      <c r="A454" s="2" t="s">
        <v>13</v>
      </c>
      <c r="B454" s="2" t="s">
        <v>19</v>
      </c>
      <c r="C454" s="3">
        <v>44194</v>
      </c>
      <c r="D454" s="2" t="s">
        <v>14</v>
      </c>
      <c r="E454" s="2">
        <v>32</v>
      </c>
      <c r="F454" s="2" t="s">
        <v>15</v>
      </c>
      <c r="G454" s="2">
        <v>41</v>
      </c>
      <c r="H454" s="2">
        <f t="shared" si="46"/>
        <v>13.050705333535419</v>
      </c>
      <c r="I454" s="2">
        <v>17.97</v>
      </c>
      <c r="J454" s="2">
        <v>8</v>
      </c>
      <c r="K454" s="11">
        <v>24</v>
      </c>
      <c r="L454" s="4">
        <v>525311.00176443905</v>
      </c>
      <c r="M454" s="4">
        <v>7128066.9554936597</v>
      </c>
      <c r="N454" s="5">
        <f t="shared" si="47"/>
        <v>7.6394372684109761</v>
      </c>
      <c r="O454" s="5">
        <f t="shared" si="48"/>
        <v>4.5836623610465855E-3</v>
      </c>
      <c r="P454" s="5">
        <f t="shared" si="45"/>
        <v>1.0822536130248885E-2</v>
      </c>
    </row>
    <row r="455" spans="1:18" s="5" customFormat="1" hidden="1" x14ac:dyDescent="0.3">
      <c r="A455" s="2" t="s">
        <v>13</v>
      </c>
      <c r="B455" s="2" t="s">
        <v>19</v>
      </c>
      <c r="C455" s="3">
        <v>44194</v>
      </c>
      <c r="D455" s="2" t="s">
        <v>14</v>
      </c>
      <c r="E455" s="2">
        <v>32</v>
      </c>
      <c r="F455" s="2" t="s">
        <v>15</v>
      </c>
      <c r="G455" s="2">
        <v>41</v>
      </c>
      <c r="H455" s="2">
        <f t="shared" si="46"/>
        <v>13.050705333535419</v>
      </c>
      <c r="I455" s="2">
        <v>17.97</v>
      </c>
      <c r="J455" s="2">
        <v>10</v>
      </c>
      <c r="K455" s="11">
        <v>21.3</v>
      </c>
      <c r="L455" s="4">
        <v>525311.00176443905</v>
      </c>
      <c r="M455" s="4">
        <v>7128066.9554936597</v>
      </c>
      <c r="N455" s="5">
        <f t="shared" si="47"/>
        <v>6.7800005757147419</v>
      </c>
      <c r="O455" s="5">
        <f t="shared" si="48"/>
        <v>3.6103503065681004E-3</v>
      </c>
      <c r="P455" s="5">
        <f t="shared" si="45"/>
        <v>8.1940126676146863E-3</v>
      </c>
    </row>
    <row r="456" spans="1:18" s="5" customFormat="1" hidden="1" x14ac:dyDescent="0.3">
      <c r="A456" s="2" t="s">
        <v>13</v>
      </c>
      <c r="B456" s="2" t="s">
        <v>19</v>
      </c>
      <c r="C456" s="3">
        <v>44194</v>
      </c>
      <c r="D456" s="2" t="s">
        <v>14</v>
      </c>
      <c r="E456" s="2">
        <v>32</v>
      </c>
      <c r="F456" s="2" t="s">
        <v>15</v>
      </c>
      <c r="G456" s="2">
        <v>41</v>
      </c>
      <c r="H456" s="2">
        <f t="shared" si="46"/>
        <v>13.050705333535419</v>
      </c>
      <c r="I456" s="2">
        <v>17.97</v>
      </c>
      <c r="J456" s="2">
        <v>12</v>
      </c>
      <c r="K456" s="11">
        <v>17.5</v>
      </c>
      <c r="L456" s="4">
        <v>525311.00176443905</v>
      </c>
      <c r="M456" s="4">
        <v>7128066.9554936597</v>
      </c>
      <c r="N456" s="5">
        <f t="shared" si="47"/>
        <v>5.5704230082163368</v>
      </c>
      <c r="O456" s="5">
        <f t="shared" si="48"/>
        <v>2.4370600660946471E-3</v>
      </c>
      <c r="P456" s="5">
        <f t="shared" si="45"/>
        <v>6.0474103726627475E-3</v>
      </c>
    </row>
    <row r="457" spans="1:18" s="5" customFormat="1" hidden="1" x14ac:dyDescent="0.3">
      <c r="A457" s="2" t="s">
        <v>13</v>
      </c>
      <c r="B457" s="2" t="s">
        <v>19</v>
      </c>
      <c r="C457" s="3">
        <v>44194</v>
      </c>
      <c r="D457" s="2" t="s">
        <v>14</v>
      </c>
      <c r="E457" s="2">
        <v>32</v>
      </c>
      <c r="F457" s="2" t="s">
        <v>15</v>
      </c>
      <c r="G457" s="2">
        <v>41</v>
      </c>
      <c r="H457" s="2">
        <f t="shared" si="46"/>
        <v>13.050705333535419</v>
      </c>
      <c r="I457" s="2">
        <v>17.97</v>
      </c>
      <c r="J457" s="2">
        <v>14</v>
      </c>
      <c r="K457" s="11">
        <v>14.1</v>
      </c>
      <c r="L457" s="4">
        <v>525311.00176443905</v>
      </c>
      <c r="M457" s="4">
        <v>7128066.9554936597</v>
      </c>
      <c r="N457" s="5">
        <f t="shared" si="47"/>
        <v>4.4881693951914485</v>
      </c>
      <c r="O457" s="5">
        <f t="shared" si="48"/>
        <v>1.5820797118049855E-3</v>
      </c>
      <c r="P457" s="5">
        <f t="shared" si="45"/>
        <v>4.0191397778996324E-3</v>
      </c>
    </row>
    <row r="458" spans="1:18" s="16" customFormat="1" hidden="1" x14ac:dyDescent="0.3">
      <c r="A458" s="12" t="s">
        <v>13</v>
      </c>
      <c r="B458" s="12" t="s">
        <v>19</v>
      </c>
      <c r="C458" s="13">
        <v>44194</v>
      </c>
      <c r="D458" s="12" t="s">
        <v>14</v>
      </c>
      <c r="E458" s="12">
        <v>32</v>
      </c>
      <c r="F458" s="12" t="s">
        <v>15</v>
      </c>
      <c r="G458" s="12">
        <v>41</v>
      </c>
      <c r="H458" s="12">
        <f t="shared" si="46"/>
        <v>13.050705333535419</v>
      </c>
      <c r="I458" s="12">
        <v>17.97</v>
      </c>
      <c r="J458" s="12">
        <v>16</v>
      </c>
      <c r="K458" s="14">
        <v>8.9</v>
      </c>
      <c r="L458" s="15">
        <v>525311.00176443905</v>
      </c>
      <c r="M458" s="15">
        <v>7128066.9554936597</v>
      </c>
      <c r="N458" s="16">
        <f t="shared" si="47"/>
        <v>2.8329579870357371</v>
      </c>
      <c r="O458" s="16">
        <f t="shared" si="48"/>
        <v>6.3033315211545149E-4</v>
      </c>
      <c r="P458" s="16">
        <f>1/3*(I458-J458)*O458</f>
        <v>4.1391876988914624E-4</v>
      </c>
      <c r="Q458" s="16">
        <f>SUM(P447:P458)</f>
        <v>0.12876341995020665</v>
      </c>
      <c r="R458" s="16">
        <f>Q458/(I450*O450)</f>
        <v>0.53565674321591117</v>
      </c>
    </row>
    <row r="459" spans="1:18" s="5" customFormat="1" hidden="1" x14ac:dyDescent="0.3">
      <c r="A459" s="2" t="s">
        <v>13</v>
      </c>
      <c r="B459" s="2" t="s">
        <v>21</v>
      </c>
      <c r="C459" s="3">
        <v>44193</v>
      </c>
      <c r="D459" s="2" t="s">
        <v>14</v>
      </c>
      <c r="E459" s="2">
        <v>33</v>
      </c>
      <c r="F459" s="2" t="s">
        <v>15</v>
      </c>
      <c r="G459" s="2">
        <v>49.4</v>
      </c>
      <c r="H459" s="2">
        <f t="shared" si="46"/>
        <v>15.724508377479259</v>
      </c>
      <c r="I459" s="2">
        <v>15.98</v>
      </c>
      <c r="J459" s="2">
        <v>0</v>
      </c>
      <c r="K459" s="11">
        <v>61</v>
      </c>
      <c r="L459" s="4">
        <v>521982.24542548798</v>
      </c>
      <c r="M459" s="4">
        <v>7129041.8746218299</v>
      </c>
      <c r="N459" s="5">
        <f t="shared" si="47"/>
        <v>19.416903057211233</v>
      </c>
      <c r="O459" s="5">
        <f t="shared" si="48"/>
        <v>2.961077716224713E-2</v>
      </c>
      <c r="P459" s="5">
        <f>O459*(J460-J459)</f>
        <v>4.441616574337069E-3</v>
      </c>
    </row>
    <row r="460" spans="1:18" s="5" customFormat="1" hidden="1" x14ac:dyDescent="0.3">
      <c r="A460" s="2" t="s">
        <v>13</v>
      </c>
      <c r="B460" s="2" t="s">
        <v>21</v>
      </c>
      <c r="C460" s="3">
        <v>44193</v>
      </c>
      <c r="D460" s="2" t="s">
        <v>14</v>
      </c>
      <c r="E460" s="2">
        <v>33</v>
      </c>
      <c r="F460" s="2" t="s">
        <v>15</v>
      </c>
      <c r="G460" s="2">
        <v>49.4</v>
      </c>
      <c r="H460" s="2">
        <f t="shared" si="46"/>
        <v>15.724508377479259</v>
      </c>
      <c r="I460" s="2">
        <v>15.98</v>
      </c>
      <c r="J460" s="2">
        <v>0.15</v>
      </c>
      <c r="K460" s="11">
        <v>61</v>
      </c>
      <c r="L460" s="4">
        <v>521982.24542548798</v>
      </c>
      <c r="M460" s="4">
        <v>7129041.8746218299</v>
      </c>
      <c r="N460" s="5">
        <f t="shared" si="47"/>
        <v>19.416903057211233</v>
      </c>
      <c r="O460" s="5">
        <f t="shared" si="48"/>
        <v>2.961077716224713E-2</v>
      </c>
      <c r="P460" s="5">
        <f t="shared" ref="P460:P468" si="49">((O460+O459)/2)*(J461-J460)</f>
        <v>1.6285927439235921E-2</v>
      </c>
    </row>
    <row r="461" spans="1:18" s="5" customFormat="1" hidden="1" x14ac:dyDescent="0.3">
      <c r="A461" s="2" t="s">
        <v>13</v>
      </c>
      <c r="B461" s="2" t="s">
        <v>21</v>
      </c>
      <c r="C461" s="3">
        <v>44193</v>
      </c>
      <c r="D461" s="2" t="s">
        <v>14</v>
      </c>
      <c r="E461" s="2">
        <v>33</v>
      </c>
      <c r="F461" s="2" t="s">
        <v>15</v>
      </c>
      <c r="G461" s="2">
        <v>49.4</v>
      </c>
      <c r="H461" s="2">
        <f t="shared" si="46"/>
        <v>15.724508377479259</v>
      </c>
      <c r="I461" s="2">
        <v>15.98</v>
      </c>
      <c r="J461" s="2">
        <v>0.7</v>
      </c>
      <c r="K461" s="11">
        <v>53</v>
      </c>
      <c r="L461" s="4">
        <v>521982.24542548798</v>
      </c>
      <c r="M461" s="4">
        <v>7129041.8746218299</v>
      </c>
      <c r="N461" s="5">
        <f t="shared" si="47"/>
        <v>16.870423967740905</v>
      </c>
      <c r="O461" s="5">
        <f t="shared" si="48"/>
        <v>2.2353311757256696E-2</v>
      </c>
      <c r="P461" s="5">
        <f t="shared" si="49"/>
        <v>1.5589226675851151E-2</v>
      </c>
    </row>
    <row r="462" spans="1:18" s="5" customFormat="1" hidden="1" x14ac:dyDescent="0.3">
      <c r="A462" s="2" t="s">
        <v>13</v>
      </c>
      <c r="B462" s="2" t="s">
        <v>21</v>
      </c>
      <c r="C462" s="3">
        <v>44193</v>
      </c>
      <c r="D462" s="2" t="s">
        <v>14</v>
      </c>
      <c r="E462" s="2">
        <v>33</v>
      </c>
      <c r="F462" s="2" t="s">
        <v>15</v>
      </c>
      <c r="G462" s="2">
        <v>49.4</v>
      </c>
      <c r="H462" s="2">
        <f t="shared" si="46"/>
        <v>15.724508377479259</v>
      </c>
      <c r="I462" s="2">
        <v>15.98</v>
      </c>
      <c r="J462" s="2">
        <v>1.3</v>
      </c>
      <c r="K462" s="11">
        <v>49.4</v>
      </c>
      <c r="L462" s="4">
        <v>521982.24542548798</v>
      </c>
      <c r="M462" s="4">
        <v>7129041.8746218299</v>
      </c>
      <c r="N462" s="5">
        <f t="shared" si="47"/>
        <v>15.724508377479259</v>
      </c>
      <c r="O462" s="5">
        <f t="shared" si="48"/>
        <v>1.9419767846186882E-2</v>
      </c>
      <c r="P462" s="5">
        <f t="shared" si="49"/>
        <v>1.462057786120525E-2</v>
      </c>
    </row>
    <row r="463" spans="1:18" s="5" customFormat="1" hidden="1" x14ac:dyDescent="0.3">
      <c r="A463" s="2" t="s">
        <v>13</v>
      </c>
      <c r="B463" s="2" t="s">
        <v>21</v>
      </c>
      <c r="C463" s="3">
        <v>44193</v>
      </c>
      <c r="D463" s="2" t="s">
        <v>14</v>
      </c>
      <c r="E463" s="2">
        <v>33</v>
      </c>
      <c r="F463" s="2" t="s">
        <v>15</v>
      </c>
      <c r="G463" s="2">
        <v>49.4</v>
      </c>
      <c r="H463" s="2">
        <f t="shared" si="46"/>
        <v>15.724508377479259</v>
      </c>
      <c r="I463" s="2">
        <v>15.98</v>
      </c>
      <c r="J463" s="2">
        <v>2</v>
      </c>
      <c r="K463" s="11">
        <v>48</v>
      </c>
      <c r="L463" s="4">
        <v>521982.24542548798</v>
      </c>
      <c r="M463" s="4">
        <v>7129041.8746218299</v>
      </c>
      <c r="N463" s="5">
        <f t="shared" si="47"/>
        <v>15.278874536821952</v>
      </c>
      <c r="O463" s="5">
        <f t="shared" si="48"/>
        <v>1.8334649444186342E-2</v>
      </c>
      <c r="P463" s="5">
        <f t="shared" si="49"/>
        <v>3.7754417290373224E-2</v>
      </c>
    </row>
    <row r="464" spans="1:18" s="5" customFormat="1" hidden="1" x14ac:dyDescent="0.3">
      <c r="A464" s="2" t="s">
        <v>13</v>
      </c>
      <c r="B464" s="2" t="s">
        <v>21</v>
      </c>
      <c r="C464" s="3">
        <v>44193</v>
      </c>
      <c r="D464" s="2" t="s">
        <v>14</v>
      </c>
      <c r="E464" s="2">
        <v>33</v>
      </c>
      <c r="F464" s="2" t="s">
        <v>15</v>
      </c>
      <c r="G464" s="2">
        <v>49.4</v>
      </c>
      <c r="H464" s="2">
        <f t="shared" si="46"/>
        <v>15.724508377479259</v>
      </c>
      <c r="I464" s="2">
        <v>15.98</v>
      </c>
      <c r="J464" s="2">
        <v>4</v>
      </c>
      <c r="K464" s="11">
        <v>43</v>
      </c>
      <c r="L464" s="4">
        <v>521982.24542548798</v>
      </c>
      <c r="M464" s="4">
        <v>7129041.8746218299</v>
      </c>
      <c r="N464" s="5">
        <f t="shared" si="47"/>
        <v>13.687325105903</v>
      </c>
      <c r="O464" s="5">
        <f t="shared" si="48"/>
        <v>1.4713874488845724E-2</v>
      </c>
      <c r="P464" s="5">
        <f t="shared" si="49"/>
        <v>3.3048523933032065E-2</v>
      </c>
    </row>
    <row r="465" spans="1:18" s="5" customFormat="1" hidden="1" x14ac:dyDescent="0.3">
      <c r="A465" s="2" t="s">
        <v>13</v>
      </c>
      <c r="B465" s="2" t="s">
        <v>21</v>
      </c>
      <c r="C465" s="3">
        <v>44193</v>
      </c>
      <c r="D465" s="2" t="s">
        <v>14</v>
      </c>
      <c r="E465" s="2">
        <v>33</v>
      </c>
      <c r="F465" s="2" t="s">
        <v>15</v>
      </c>
      <c r="G465" s="2">
        <v>49.4</v>
      </c>
      <c r="H465" s="2">
        <f t="shared" si="46"/>
        <v>15.724508377479259</v>
      </c>
      <c r="I465" s="2">
        <v>15.98</v>
      </c>
      <c r="J465" s="2">
        <v>6</v>
      </c>
      <c r="K465" s="11">
        <v>39.299999999999997</v>
      </c>
      <c r="L465" s="4">
        <v>521982.24542548798</v>
      </c>
      <c r="M465" s="4">
        <v>7129041.8746218299</v>
      </c>
      <c r="N465" s="5">
        <f t="shared" si="47"/>
        <v>12.509578527022972</v>
      </c>
      <c r="O465" s="5">
        <f t="shared" si="48"/>
        <v>1.2290660902800069E-2</v>
      </c>
      <c r="P465" s="5">
        <f t="shared" si="49"/>
        <v>2.7004535391645795E-2</v>
      </c>
    </row>
    <row r="466" spans="1:18" s="5" customFormat="1" hidden="1" x14ac:dyDescent="0.3">
      <c r="A466" s="2" t="s">
        <v>13</v>
      </c>
      <c r="B466" s="2" t="s">
        <v>21</v>
      </c>
      <c r="C466" s="3">
        <v>44193</v>
      </c>
      <c r="D466" s="2" t="s">
        <v>14</v>
      </c>
      <c r="E466" s="2">
        <v>33</v>
      </c>
      <c r="F466" s="2" t="s">
        <v>15</v>
      </c>
      <c r="G466" s="2">
        <v>49.4</v>
      </c>
      <c r="H466" s="2">
        <f t="shared" si="46"/>
        <v>15.724508377479259</v>
      </c>
      <c r="I466" s="2">
        <v>15.98</v>
      </c>
      <c r="J466" s="2">
        <v>8</v>
      </c>
      <c r="K466" s="11">
        <v>32.5</v>
      </c>
      <c r="L466" s="4">
        <v>521982.24542548798</v>
      </c>
      <c r="M466" s="4">
        <v>7129041.8746218299</v>
      </c>
      <c r="N466" s="5">
        <f t="shared" si="47"/>
        <v>10.345071300973197</v>
      </c>
      <c r="O466" s="5">
        <f t="shared" si="48"/>
        <v>8.4053704320407232E-3</v>
      </c>
      <c r="P466" s="5">
        <f t="shared" si="49"/>
        <v>2.0696031334840791E-2</v>
      </c>
    </row>
    <row r="467" spans="1:18" s="5" customFormat="1" hidden="1" x14ac:dyDescent="0.3">
      <c r="A467" s="2" t="s">
        <v>13</v>
      </c>
      <c r="B467" s="2" t="s">
        <v>21</v>
      </c>
      <c r="C467" s="3">
        <v>44193</v>
      </c>
      <c r="D467" s="2" t="s">
        <v>14</v>
      </c>
      <c r="E467" s="2">
        <v>33</v>
      </c>
      <c r="F467" s="2" t="s">
        <v>15</v>
      </c>
      <c r="G467" s="2">
        <v>49.4</v>
      </c>
      <c r="H467" s="2">
        <f t="shared" si="46"/>
        <v>15.724508377479259</v>
      </c>
      <c r="I467" s="2">
        <v>15.98</v>
      </c>
      <c r="J467" s="2">
        <v>10</v>
      </c>
      <c r="K467" s="11">
        <v>25.6</v>
      </c>
      <c r="L467" s="4">
        <v>521982.24542548798</v>
      </c>
      <c r="M467" s="4">
        <v>7129041.8746218299</v>
      </c>
      <c r="N467" s="5">
        <f t="shared" si="47"/>
        <v>8.1487330863050413</v>
      </c>
      <c r="O467" s="5">
        <f t="shared" si="48"/>
        <v>5.2151891752352259E-3</v>
      </c>
      <c r="P467" s="5">
        <f t="shared" si="49"/>
        <v>1.3620559607275949E-2</v>
      </c>
    </row>
    <row r="468" spans="1:18" s="5" customFormat="1" hidden="1" x14ac:dyDescent="0.3">
      <c r="A468" s="2" t="s">
        <v>13</v>
      </c>
      <c r="B468" s="2" t="s">
        <v>21</v>
      </c>
      <c r="C468" s="3">
        <v>44193</v>
      </c>
      <c r="D468" s="2" t="s">
        <v>14</v>
      </c>
      <c r="E468" s="2">
        <v>33</v>
      </c>
      <c r="F468" s="2" t="s">
        <v>15</v>
      </c>
      <c r="G468" s="2">
        <v>49.4</v>
      </c>
      <c r="H468" s="2">
        <f t="shared" si="46"/>
        <v>15.724508377479259</v>
      </c>
      <c r="I468" s="2">
        <v>15.98</v>
      </c>
      <c r="J468" s="2">
        <v>12</v>
      </c>
      <c r="K468" s="11">
        <v>18.5</v>
      </c>
      <c r="L468" s="4">
        <v>521982.24542548798</v>
      </c>
      <c r="M468" s="4">
        <v>7129041.8746218299</v>
      </c>
      <c r="N468" s="5">
        <f t="shared" si="47"/>
        <v>5.8887328944001274</v>
      </c>
      <c r="O468" s="5">
        <f t="shared" si="48"/>
        <v>2.7235389636600586E-3</v>
      </c>
      <c r="P468" s="5">
        <f t="shared" si="49"/>
        <v>7.938728138895285E-3</v>
      </c>
    </row>
    <row r="469" spans="1:18" s="16" customFormat="1" hidden="1" x14ac:dyDescent="0.3">
      <c r="A469" s="12" t="s">
        <v>13</v>
      </c>
      <c r="B469" s="12" t="s">
        <v>21</v>
      </c>
      <c r="C469" s="13">
        <v>44193</v>
      </c>
      <c r="D469" s="12" t="s">
        <v>14</v>
      </c>
      <c r="E469" s="12">
        <v>33</v>
      </c>
      <c r="F469" s="12" t="s">
        <v>15</v>
      </c>
      <c r="G469" s="12">
        <v>49.4</v>
      </c>
      <c r="H469" s="12">
        <f t="shared" si="46"/>
        <v>15.724508377479259</v>
      </c>
      <c r="I469" s="12">
        <v>15.98</v>
      </c>
      <c r="J469" s="12">
        <v>14</v>
      </c>
      <c r="K469" s="14">
        <v>10.5</v>
      </c>
      <c r="L469" s="15">
        <v>521982.24542548798</v>
      </c>
      <c r="M469" s="15">
        <v>7129041.8746218299</v>
      </c>
      <c r="N469" s="16">
        <f t="shared" si="47"/>
        <v>3.3422538049298023</v>
      </c>
      <c r="O469" s="16">
        <f t="shared" si="48"/>
        <v>8.7734162379407316E-4</v>
      </c>
      <c r="P469" s="16">
        <f>1/3*(I469-J469)*O469</f>
        <v>5.7904547170408837E-4</v>
      </c>
      <c r="Q469" s="16">
        <f>SUM(P459:P469)</f>
        <v>0.1915791897183966</v>
      </c>
      <c r="R469" s="16">
        <f>Q469/(I462*O462)</f>
        <v>0.61734441466411205</v>
      </c>
    </row>
    <row r="470" spans="1:18" s="5" customFormat="1" hidden="1" x14ac:dyDescent="0.3">
      <c r="A470" s="2" t="s">
        <v>13</v>
      </c>
      <c r="B470" s="2" t="s">
        <v>21</v>
      </c>
      <c r="C470" s="3">
        <v>44193</v>
      </c>
      <c r="D470" s="2" t="s">
        <v>14</v>
      </c>
      <c r="E470" s="2">
        <v>34</v>
      </c>
      <c r="F470" s="2" t="s">
        <v>15</v>
      </c>
      <c r="G470" s="2">
        <v>47.1</v>
      </c>
      <c r="H470" s="2">
        <f t="shared" si="46"/>
        <v>14.992395639256541</v>
      </c>
      <c r="I470" s="2">
        <v>14.1</v>
      </c>
      <c r="J470" s="2">
        <v>0</v>
      </c>
      <c r="K470" s="11">
        <v>58.9</v>
      </c>
      <c r="L470" s="4">
        <v>521978.02083670301</v>
      </c>
      <c r="M470" s="4">
        <v>7129042.0256743897</v>
      </c>
      <c r="N470" s="5">
        <f t="shared" si="47"/>
        <v>18.74845229622527</v>
      </c>
      <c r="O470" s="5">
        <f t="shared" si="48"/>
        <v>2.7607096006191711E-2</v>
      </c>
      <c r="P470" s="5">
        <f>O470*(J471-J470)</f>
        <v>4.1410644009287562E-3</v>
      </c>
    </row>
    <row r="471" spans="1:18" s="5" customFormat="1" hidden="1" x14ac:dyDescent="0.3">
      <c r="A471" s="2" t="s">
        <v>13</v>
      </c>
      <c r="B471" s="2" t="s">
        <v>21</v>
      </c>
      <c r="C471" s="3">
        <v>44193</v>
      </c>
      <c r="D471" s="2" t="s">
        <v>14</v>
      </c>
      <c r="E471" s="2">
        <v>34</v>
      </c>
      <c r="F471" s="2" t="s">
        <v>15</v>
      </c>
      <c r="G471" s="2">
        <v>47.1</v>
      </c>
      <c r="H471" s="2">
        <f t="shared" si="46"/>
        <v>14.992395639256541</v>
      </c>
      <c r="I471" s="2">
        <v>14.1</v>
      </c>
      <c r="J471" s="2">
        <v>0.15</v>
      </c>
      <c r="K471" s="11">
        <v>58.9</v>
      </c>
      <c r="L471" s="4">
        <v>521978.02083670301</v>
      </c>
      <c r="M471" s="4">
        <v>7129042.0256743897</v>
      </c>
      <c r="N471" s="5">
        <f t="shared" si="47"/>
        <v>18.74845229622527</v>
      </c>
      <c r="O471" s="5">
        <f t="shared" si="48"/>
        <v>2.7607096006191711E-2</v>
      </c>
      <c r="P471" s="5">
        <f t="shared" ref="P471:P479" si="50">((O471+O470)/2)*(J472-J471)</f>
        <v>1.518390280340544E-2</v>
      </c>
    </row>
    <row r="472" spans="1:18" s="5" customFormat="1" hidden="1" x14ac:dyDescent="0.3">
      <c r="A472" s="2" t="s">
        <v>13</v>
      </c>
      <c r="B472" s="2" t="s">
        <v>21</v>
      </c>
      <c r="C472" s="3">
        <v>44193</v>
      </c>
      <c r="D472" s="2" t="s">
        <v>14</v>
      </c>
      <c r="E472" s="2">
        <v>34</v>
      </c>
      <c r="F472" s="2" t="s">
        <v>15</v>
      </c>
      <c r="G472" s="2">
        <v>47.1</v>
      </c>
      <c r="H472" s="2">
        <f t="shared" si="46"/>
        <v>14.992395639256541</v>
      </c>
      <c r="I472" s="2">
        <v>14.1</v>
      </c>
      <c r="J472" s="2">
        <v>0.7</v>
      </c>
      <c r="K472" s="11">
        <v>51.3</v>
      </c>
      <c r="L472" s="4">
        <v>521978.02083670301</v>
      </c>
      <c r="M472" s="4">
        <v>7129042.0256743897</v>
      </c>
      <c r="N472" s="5">
        <f t="shared" si="47"/>
        <v>16.32929716122846</v>
      </c>
      <c r="O472" s="5">
        <f t="shared" si="48"/>
        <v>2.09423236092755E-2</v>
      </c>
      <c r="P472" s="5">
        <f t="shared" si="50"/>
        <v>1.4564825884640167E-2</v>
      </c>
    </row>
    <row r="473" spans="1:18" s="5" customFormat="1" hidden="1" x14ac:dyDescent="0.3">
      <c r="A473" s="2" t="s">
        <v>13</v>
      </c>
      <c r="B473" s="2" t="s">
        <v>21</v>
      </c>
      <c r="C473" s="3">
        <v>44193</v>
      </c>
      <c r="D473" s="2" t="s">
        <v>14</v>
      </c>
      <c r="E473" s="2">
        <v>34</v>
      </c>
      <c r="F473" s="2" t="s">
        <v>15</v>
      </c>
      <c r="G473" s="2">
        <v>47.1</v>
      </c>
      <c r="H473" s="2">
        <f t="shared" si="46"/>
        <v>14.992395639256541</v>
      </c>
      <c r="I473" s="2">
        <v>14.1</v>
      </c>
      <c r="J473" s="2">
        <v>1.3</v>
      </c>
      <c r="K473" s="11">
        <v>47.1</v>
      </c>
      <c r="L473" s="4">
        <v>521978.02083670301</v>
      </c>
      <c r="M473" s="4">
        <v>7129042.0256743897</v>
      </c>
      <c r="N473" s="5">
        <f t="shared" si="47"/>
        <v>14.992395639256541</v>
      </c>
      <c r="O473" s="5">
        <f t="shared" si="48"/>
        <v>1.7653545865224576E-2</v>
      </c>
      <c r="P473" s="5">
        <f t="shared" si="50"/>
        <v>1.3508554316075026E-2</v>
      </c>
    </row>
    <row r="474" spans="1:18" s="5" customFormat="1" hidden="1" x14ac:dyDescent="0.3">
      <c r="A474" s="2" t="s">
        <v>13</v>
      </c>
      <c r="B474" s="2" t="s">
        <v>21</v>
      </c>
      <c r="C474" s="3">
        <v>44193</v>
      </c>
      <c r="D474" s="2" t="s">
        <v>14</v>
      </c>
      <c r="E474" s="2">
        <v>34</v>
      </c>
      <c r="F474" s="2" t="s">
        <v>15</v>
      </c>
      <c r="G474" s="2">
        <v>47.1</v>
      </c>
      <c r="H474" s="2">
        <f t="shared" si="46"/>
        <v>14.992395639256541</v>
      </c>
      <c r="I474" s="2">
        <v>14.1</v>
      </c>
      <c r="J474" s="2">
        <v>2</v>
      </c>
      <c r="K474" s="11">
        <v>44.6</v>
      </c>
      <c r="L474" s="4">
        <v>521978.02083670301</v>
      </c>
      <c r="M474" s="4">
        <v>7129042.0256743897</v>
      </c>
      <c r="N474" s="5">
        <f t="shared" si="47"/>
        <v>14.196620923797065</v>
      </c>
      <c r="O474" s="5">
        <f t="shared" si="48"/>
        <v>1.5829232330033732E-2</v>
      </c>
      <c r="P474" s="5">
        <f t="shared" si="50"/>
        <v>3.3482778195258307E-2</v>
      </c>
    </row>
    <row r="475" spans="1:18" s="5" customFormat="1" hidden="1" x14ac:dyDescent="0.3">
      <c r="A475" s="2" t="s">
        <v>13</v>
      </c>
      <c r="B475" s="2" t="s">
        <v>21</v>
      </c>
      <c r="C475" s="3">
        <v>44193</v>
      </c>
      <c r="D475" s="2" t="s">
        <v>14</v>
      </c>
      <c r="E475" s="2">
        <v>34</v>
      </c>
      <c r="F475" s="2" t="s">
        <v>15</v>
      </c>
      <c r="G475" s="2">
        <v>47.1</v>
      </c>
      <c r="H475" s="2">
        <f t="shared" si="46"/>
        <v>14.992395639256541</v>
      </c>
      <c r="I475" s="2">
        <v>14.1</v>
      </c>
      <c r="J475" s="2">
        <v>4</v>
      </c>
      <c r="K475" s="11">
        <v>40</v>
      </c>
      <c r="L475" s="4">
        <v>521978.02083670301</v>
      </c>
      <c r="M475" s="4">
        <v>7129042.0256743897</v>
      </c>
      <c r="N475" s="5">
        <f t="shared" si="47"/>
        <v>12.732395447351628</v>
      </c>
      <c r="O475" s="5">
        <f t="shared" si="48"/>
        <v>1.273239544735163E-2</v>
      </c>
      <c r="P475" s="5">
        <f t="shared" si="50"/>
        <v>2.8561627777385364E-2</v>
      </c>
    </row>
    <row r="476" spans="1:18" s="5" customFormat="1" hidden="1" x14ac:dyDescent="0.3">
      <c r="A476" s="2" t="s">
        <v>13</v>
      </c>
      <c r="B476" s="2" t="s">
        <v>21</v>
      </c>
      <c r="C476" s="3">
        <v>44193</v>
      </c>
      <c r="D476" s="2" t="s">
        <v>14</v>
      </c>
      <c r="E476" s="2">
        <v>34</v>
      </c>
      <c r="F476" s="2" t="s">
        <v>15</v>
      </c>
      <c r="G476" s="2">
        <v>47.1</v>
      </c>
      <c r="H476" s="2">
        <f t="shared" si="46"/>
        <v>14.992395639256541</v>
      </c>
      <c r="I476" s="2">
        <v>14.1</v>
      </c>
      <c r="J476" s="2">
        <v>6</v>
      </c>
      <c r="K476" s="11">
        <v>33.799999999999997</v>
      </c>
      <c r="L476" s="4">
        <v>521978.02083670301</v>
      </c>
      <c r="M476" s="4">
        <v>7129042.0256743897</v>
      </c>
      <c r="N476" s="5">
        <f t="shared" si="47"/>
        <v>10.758874153012124</v>
      </c>
      <c r="O476" s="5">
        <f t="shared" si="48"/>
        <v>9.0912486592952448E-3</v>
      </c>
      <c r="P476" s="5">
        <f t="shared" si="50"/>
        <v>2.1823644106646875E-2</v>
      </c>
    </row>
    <row r="477" spans="1:18" s="5" customFormat="1" hidden="1" x14ac:dyDescent="0.3">
      <c r="A477" s="2" t="s">
        <v>13</v>
      </c>
      <c r="B477" s="2" t="s">
        <v>21</v>
      </c>
      <c r="C477" s="3">
        <v>44193</v>
      </c>
      <c r="D477" s="2" t="s">
        <v>14</v>
      </c>
      <c r="E477" s="2">
        <v>34</v>
      </c>
      <c r="F477" s="2" t="s">
        <v>15</v>
      </c>
      <c r="G477" s="2">
        <v>47.1</v>
      </c>
      <c r="H477" s="2">
        <f t="shared" si="46"/>
        <v>14.992395639256541</v>
      </c>
      <c r="I477" s="2">
        <v>14.1</v>
      </c>
      <c r="J477" s="2">
        <v>8</v>
      </c>
      <c r="K477" s="11">
        <v>28.2</v>
      </c>
      <c r="L477" s="4">
        <v>521978.02083670301</v>
      </c>
      <c r="M477" s="4">
        <v>7129042.0256743897</v>
      </c>
      <c r="N477" s="5">
        <f t="shared" si="47"/>
        <v>8.9763387903828971</v>
      </c>
      <c r="O477" s="5">
        <f t="shared" si="48"/>
        <v>6.3283188472199421E-3</v>
      </c>
      <c r="P477" s="5">
        <f t="shared" si="50"/>
        <v>1.5419567506515186E-2</v>
      </c>
    </row>
    <row r="478" spans="1:18" s="5" customFormat="1" hidden="1" x14ac:dyDescent="0.3">
      <c r="A478" s="2" t="s">
        <v>13</v>
      </c>
      <c r="B478" s="2" t="s">
        <v>21</v>
      </c>
      <c r="C478" s="3">
        <v>44193</v>
      </c>
      <c r="D478" s="2" t="s">
        <v>14</v>
      </c>
      <c r="E478" s="2">
        <v>34</v>
      </c>
      <c r="F478" s="2" t="s">
        <v>15</v>
      </c>
      <c r="G478" s="2">
        <v>47.1</v>
      </c>
      <c r="H478" s="2">
        <f t="shared" si="46"/>
        <v>14.992395639256541</v>
      </c>
      <c r="I478" s="2">
        <v>14.1</v>
      </c>
      <c r="J478" s="2">
        <v>10</v>
      </c>
      <c r="K478" s="11">
        <v>20.9</v>
      </c>
      <c r="L478" s="4">
        <v>521978.02083670301</v>
      </c>
      <c r="M478" s="4">
        <v>7129042.0256743897</v>
      </c>
      <c r="N478" s="5">
        <f t="shared" si="47"/>
        <v>6.6526766212412252</v>
      </c>
      <c r="O478" s="5">
        <f t="shared" si="48"/>
        <v>3.4760235345985399E-3</v>
      </c>
      <c r="P478" s="5">
        <f t="shared" si="50"/>
        <v>9.804342381818482E-3</v>
      </c>
    </row>
    <row r="479" spans="1:18" s="5" customFormat="1" hidden="1" x14ac:dyDescent="0.3">
      <c r="A479" s="2" t="s">
        <v>13</v>
      </c>
      <c r="B479" s="2" t="s">
        <v>21</v>
      </c>
      <c r="C479" s="3">
        <v>44193</v>
      </c>
      <c r="D479" s="2" t="s">
        <v>14</v>
      </c>
      <c r="E479" s="2">
        <v>34</v>
      </c>
      <c r="F479" s="2" t="s">
        <v>15</v>
      </c>
      <c r="G479" s="2">
        <v>47.1</v>
      </c>
      <c r="H479" s="2">
        <f t="shared" si="46"/>
        <v>14.992395639256541</v>
      </c>
      <c r="I479" s="2">
        <v>14.1</v>
      </c>
      <c r="J479" s="2">
        <v>12</v>
      </c>
      <c r="K479" s="11">
        <v>11.5</v>
      </c>
      <c r="L479" s="4">
        <v>521978.02083670301</v>
      </c>
      <c r="M479" s="4">
        <v>7129042.0256743897</v>
      </c>
      <c r="N479" s="5">
        <f t="shared" si="47"/>
        <v>3.6605636911135928</v>
      </c>
      <c r="O479" s="5">
        <f t="shared" si="48"/>
        <v>1.0524120611951578E-3</v>
      </c>
      <c r="P479" s="5">
        <f t="shared" si="50"/>
        <v>4.5284355957936982E-3</v>
      </c>
    </row>
    <row r="480" spans="1:18" s="16" customFormat="1" hidden="1" x14ac:dyDescent="0.3">
      <c r="A480" s="12" t="s">
        <v>13</v>
      </c>
      <c r="B480" s="12" t="s">
        <v>21</v>
      </c>
      <c r="C480" s="13">
        <v>44193</v>
      </c>
      <c r="D480" s="12" t="s">
        <v>14</v>
      </c>
      <c r="E480" s="12">
        <v>34</v>
      </c>
      <c r="F480" s="12" t="s">
        <v>15</v>
      </c>
      <c r="G480" s="12">
        <v>47.1</v>
      </c>
      <c r="H480" s="12">
        <f t="shared" si="46"/>
        <v>14.992395639256541</v>
      </c>
      <c r="I480" s="12">
        <v>14.1</v>
      </c>
      <c r="J480" s="12">
        <v>14</v>
      </c>
      <c r="K480" s="14">
        <v>6</v>
      </c>
      <c r="L480" s="15">
        <v>521978.02083670301</v>
      </c>
      <c r="M480" s="15">
        <v>7129042.0256743897</v>
      </c>
      <c r="N480" s="16">
        <f t="shared" si="47"/>
        <v>1.909859317102744</v>
      </c>
      <c r="O480" s="16">
        <f t="shared" si="48"/>
        <v>2.8647889756541159E-4</v>
      </c>
      <c r="P480" s="16">
        <f>1/3*(I480-J480)*O480</f>
        <v>9.5492965855136857E-6</v>
      </c>
      <c r="Q480" s="16">
        <f>SUM(P470:P480)</f>
        <v>0.1610282922650528</v>
      </c>
      <c r="R480" s="16">
        <f>Q480/(I473*O473)</f>
        <v>0.64692081393289769</v>
      </c>
    </row>
    <row r="481" spans="1:18" s="5" customFormat="1" hidden="1" x14ac:dyDescent="0.3">
      <c r="A481" s="2" t="s">
        <v>13</v>
      </c>
      <c r="B481" s="2" t="s">
        <v>21</v>
      </c>
      <c r="C481" s="3">
        <v>44193</v>
      </c>
      <c r="D481" s="2" t="s">
        <v>14</v>
      </c>
      <c r="E481" s="2">
        <v>35</v>
      </c>
      <c r="F481" s="2" t="s">
        <v>15</v>
      </c>
      <c r="G481" s="2">
        <v>47</v>
      </c>
      <c r="H481" s="2">
        <f t="shared" si="46"/>
        <v>14.960564650638162</v>
      </c>
      <c r="I481" s="2">
        <v>14.95</v>
      </c>
      <c r="J481" s="2">
        <v>0</v>
      </c>
      <c r="K481" s="11">
        <v>59.5</v>
      </c>
      <c r="L481" s="4">
        <v>521988.10680016101</v>
      </c>
      <c r="M481" s="4">
        <v>7129038.68644052</v>
      </c>
      <c r="N481" s="5">
        <f t="shared" si="47"/>
        <v>18.939438227935547</v>
      </c>
      <c r="O481" s="5">
        <f t="shared" si="48"/>
        <v>2.8172414364054127E-2</v>
      </c>
      <c r="P481" s="5">
        <f>O481*(J482-J481)</f>
        <v>4.2258621546081192E-3</v>
      </c>
    </row>
    <row r="482" spans="1:18" s="5" customFormat="1" hidden="1" x14ac:dyDescent="0.3">
      <c r="A482" s="2" t="s">
        <v>13</v>
      </c>
      <c r="B482" s="2" t="s">
        <v>21</v>
      </c>
      <c r="C482" s="3">
        <v>44193</v>
      </c>
      <c r="D482" s="2" t="s">
        <v>14</v>
      </c>
      <c r="E482" s="2">
        <v>35</v>
      </c>
      <c r="F482" s="2" t="s">
        <v>15</v>
      </c>
      <c r="G482" s="2">
        <v>47</v>
      </c>
      <c r="H482" s="2">
        <f t="shared" si="46"/>
        <v>14.960564650638162</v>
      </c>
      <c r="I482" s="2">
        <v>14.95</v>
      </c>
      <c r="J482" s="2">
        <v>0.15</v>
      </c>
      <c r="K482" s="11">
        <v>59.5</v>
      </c>
      <c r="L482" s="4">
        <v>521988.10680016101</v>
      </c>
      <c r="M482" s="4">
        <v>7129038.68644052</v>
      </c>
      <c r="N482" s="5">
        <f t="shared" si="47"/>
        <v>18.939438227935547</v>
      </c>
      <c r="O482" s="5">
        <f t="shared" si="48"/>
        <v>2.8172414364054127E-2</v>
      </c>
      <c r="P482" s="5">
        <f t="shared" ref="P482:P490" si="51">((O482+O481)/2)*(J483-J482)</f>
        <v>1.5494827900229768E-2</v>
      </c>
    </row>
    <row r="483" spans="1:18" s="5" customFormat="1" hidden="1" x14ac:dyDescent="0.3">
      <c r="A483" s="2" t="s">
        <v>13</v>
      </c>
      <c r="B483" s="2" t="s">
        <v>21</v>
      </c>
      <c r="C483" s="3">
        <v>44193</v>
      </c>
      <c r="D483" s="2" t="s">
        <v>14</v>
      </c>
      <c r="E483" s="2">
        <v>35</v>
      </c>
      <c r="F483" s="2" t="s">
        <v>15</v>
      </c>
      <c r="G483" s="2">
        <v>47</v>
      </c>
      <c r="H483" s="2">
        <f t="shared" si="46"/>
        <v>14.960564650638162</v>
      </c>
      <c r="I483" s="2">
        <v>14.95</v>
      </c>
      <c r="J483" s="2">
        <v>0.7</v>
      </c>
      <c r="K483" s="11">
        <v>49.8</v>
      </c>
      <c r="L483" s="4">
        <v>521988.10680016101</v>
      </c>
      <c r="M483" s="4">
        <v>7129038.68644052</v>
      </c>
      <c r="N483" s="5">
        <f t="shared" si="47"/>
        <v>15.851832331952775</v>
      </c>
      <c r="O483" s="5">
        <f t="shared" si="48"/>
        <v>1.9735531253281202E-2</v>
      </c>
      <c r="P483" s="5">
        <f t="shared" si="51"/>
        <v>1.43723836852006E-2</v>
      </c>
    </row>
    <row r="484" spans="1:18" s="5" customFormat="1" hidden="1" x14ac:dyDescent="0.3">
      <c r="A484" s="2" t="s">
        <v>13</v>
      </c>
      <c r="B484" s="2" t="s">
        <v>21</v>
      </c>
      <c r="C484" s="3">
        <v>44193</v>
      </c>
      <c r="D484" s="2" t="s">
        <v>14</v>
      </c>
      <c r="E484" s="2">
        <v>35</v>
      </c>
      <c r="F484" s="2" t="s">
        <v>15</v>
      </c>
      <c r="G484" s="2">
        <v>47</v>
      </c>
      <c r="H484" s="2">
        <f t="shared" si="46"/>
        <v>14.960564650638162</v>
      </c>
      <c r="I484" s="2">
        <v>14.95</v>
      </c>
      <c r="J484" s="2">
        <v>1.3</v>
      </c>
      <c r="K484" s="11">
        <v>47</v>
      </c>
      <c r="L484" s="4">
        <v>521988.10680016101</v>
      </c>
      <c r="M484" s="4">
        <v>7129038.68644052</v>
      </c>
      <c r="N484" s="5">
        <f t="shared" si="47"/>
        <v>14.960564650638162</v>
      </c>
      <c r="O484" s="5">
        <f t="shared" si="48"/>
        <v>1.7578663464499839E-2</v>
      </c>
      <c r="P484" s="5">
        <f t="shared" si="51"/>
        <v>1.3059968151223362E-2</v>
      </c>
    </row>
    <row r="485" spans="1:18" s="5" customFormat="1" hidden="1" x14ac:dyDescent="0.3">
      <c r="A485" s="2" t="s">
        <v>13</v>
      </c>
      <c r="B485" s="2" t="s">
        <v>21</v>
      </c>
      <c r="C485" s="3">
        <v>44193</v>
      </c>
      <c r="D485" s="2" t="s">
        <v>14</v>
      </c>
      <c r="E485" s="2">
        <v>35</v>
      </c>
      <c r="F485" s="2" t="s">
        <v>15</v>
      </c>
      <c r="G485" s="2">
        <v>47</v>
      </c>
      <c r="H485" s="2">
        <f t="shared" si="46"/>
        <v>14.960564650638162</v>
      </c>
      <c r="I485" s="2">
        <v>14.95</v>
      </c>
      <c r="J485" s="2">
        <v>2</v>
      </c>
      <c r="K485" s="11">
        <v>45.3</v>
      </c>
      <c r="L485" s="4">
        <v>521988.10680016101</v>
      </c>
      <c r="M485" s="4">
        <v>7129038.68644052</v>
      </c>
      <c r="N485" s="5">
        <f t="shared" si="47"/>
        <v>14.419437844125717</v>
      </c>
      <c r="O485" s="5">
        <f t="shared" si="48"/>
        <v>1.6330013358472374E-2</v>
      </c>
      <c r="P485" s="5">
        <f t="shared" si="51"/>
        <v>3.3908676822972217E-2</v>
      </c>
    </row>
    <row r="486" spans="1:18" s="5" customFormat="1" hidden="1" x14ac:dyDescent="0.3">
      <c r="A486" s="2" t="s">
        <v>13</v>
      </c>
      <c r="B486" s="2" t="s">
        <v>21</v>
      </c>
      <c r="C486" s="3">
        <v>44193</v>
      </c>
      <c r="D486" s="2" t="s">
        <v>14</v>
      </c>
      <c r="E486" s="2">
        <v>35</v>
      </c>
      <c r="F486" s="2" t="s">
        <v>15</v>
      </c>
      <c r="G486" s="2">
        <v>47</v>
      </c>
      <c r="H486" s="2">
        <f t="shared" si="46"/>
        <v>14.960564650638162</v>
      </c>
      <c r="I486" s="2">
        <v>14.95</v>
      </c>
      <c r="J486" s="2">
        <v>4</v>
      </c>
      <c r="K486" s="11">
        <v>41</v>
      </c>
      <c r="L486" s="4">
        <v>521988.10680016101</v>
      </c>
      <c r="M486" s="4">
        <v>7129038.68644052</v>
      </c>
      <c r="N486" s="5">
        <f t="shared" si="47"/>
        <v>13.050705333535419</v>
      </c>
      <c r="O486" s="5">
        <f t="shared" si="48"/>
        <v>1.3376972966873806E-2</v>
      </c>
      <c r="P486" s="5">
        <f t="shared" si="51"/>
        <v>2.9706986325346178E-2</v>
      </c>
    </row>
    <row r="487" spans="1:18" s="5" customFormat="1" hidden="1" x14ac:dyDescent="0.3">
      <c r="A487" s="2" t="s">
        <v>13</v>
      </c>
      <c r="B487" s="2" t="s">
        <v>21</v>
      </c>
      <c r="C487" s="3">
        <v>44193</v>
      </c>
      <c r="D487" s="2" t="s">
        <v>14</v>
      </c>
      <c r="E487" s="2">
        <v>35</v>
      </c>
      <c r="F487" s="2" t="s">
        <v>15</v>
      </c>
      <c r="G487" s="2">
        <v>47</v>
      </c>
      <c r="H487" s="2">
        <f t="shared" si="46"/>
        <v>14.960564650638162</v>
      </c>
      <c r="I487" s="2">
        <v>14.95</v>
      </c>
      <c r="J487" s="2">
        <v>6</v>
      </c>
      <c r="K487" s="11">
        <v>38.6</v>
      </c>
      <c r="L487" s="4">
        <v>521988.10680016101</v>
      </c>
      <c r="M487" s="4">
        <v>7129038.68644052</v>
      </c>
      <c r="N487" s="5">
        <f t="shared" si="47"/>
        <v>12.286761606694322</v>
      </c>
      <c r="O487" s="5">
        <f t="shared" si="48"/>
        <v>1.185672495046002E-2</v>
      </c>
      <c r="P487" s="5">
        <f t="shared" si="51"/>
        <v>2.5233697917333826E-2</v>
      </c>
    </row>
    <row r="488" spans="1:18" s="5" customFormat="1" hidden="1" x14ac:dyDescent="0.3">
      <c r="A488" s="2" t="s">
        <v>13</v>
      </c>
      <c r="B488" s="2" t="s">
        <v>21</v>
      </c>
      <c r="C488" s="3">
        <v>44193</v>
      </c>
      <c r="D488" s="2" t="s">
        <v>14</v>
      </c>
      <c r="E488" s="2">
        <v>35</v>
      </c>
      <c r="F488" s="2" t="s">
        <v>15</v>
      </c>
      <c r="G488" s="2">
        <v>47</v>
      </c>
      <c r="H488" s="2">
        <f t="shared" si="46"/>
        <v>14.960564650638162</v>
      </c>
      <c r="I488" s="2">
        <v>14.95</v>
      </c>
      <c r="J488" s="2">
        <v>8</v>
      </c>
      <c r="K488" s="11">
        <v>33.799999999999997</v>
      </c>
      <c r="L488" s="4">
        <v>521988.10680016101</v>
      </c>
      <c r="M488" s="4">
        <v>7129038.68644052</v>
      </c>
      <c r="N488" s="5">
        <f t="shared" si="47"/>
        <v>10.758874153012124</v>
      </c>
      <c r="O488" s="5">
        <f t="shared" si="48"/>
        <v>9.0912486592952448E-3</v>
      </c>
      <c r="P488" s="5">
        <f t="shared" si="51"/>
        <v>2.0947973609755265E-2</v>
      </c>
    </row>
    <row r="489" spans="1:18" s="5" customFormat="1" hidden="1" x14ac:dyDescent="0.3">
      <c r="A489" s="2" t="s">
        <v>13</v>
      </c>
      <c r="B489" s="2" t="s">
        <v>21</v>
      </c>
      <c r="C489" s="3">
        <v>44193</v>
      </c>
      <c r="D489" s="2" t="s">
        <v>14</v>
      </c>
      <c r="E489" s="2">
        <v>35</v>
      </c>
      <c r="F489" s="2" t="s">
        <v>15</v>
      </c>
      <c r="G489" s="2">
        <v>47</v>
      </c>
      <c r="H489" s="2">
        <f t="shared" si="46"/>
        <v>14.960564650638162</v>
      </c>
      <c r="I489" s="2">
        <v>14.95</v>
      </c>
      <c r="J489" s="2">
        <v>10</v>
      </c>
      <c r="K489" s="11">
        <v>24.6</v>
      </c>
      <c r="L489" s="4">
        <v>521988.10680016101</v>
      </c>
      <c r="M489" s="4">
        <v>7129038.68644052</v>
      </c>
      <c r="N489" s="5">
        <f t="shared" si="47"/>
        <v>7.8304232001212517</v>
      </c>
      <c r="O489" s="5">
        <f t="shared" si="48"/>
        <v>4.8157102680745703E-3</v>
      </c>
      <c r="P489" s="5">
        <f t="shared" si="51"/>
        <v>1.3906958927369815E-2</v>
      </c>
    </row>
    <row r="490" spans="1:18" s="5" customFormat="1" hidden="1" x14ac:dyDescent="0.3">
      <c r="A490" s="2" t="s">
        <v>13</v>
      </c>
      <c r="B490" s="2" t="s">
        <v>21</v>
      </c>
      <c r="C490" s="3">
        <v>44193</v>
      </c>
      <c r="D490" s="2" t="s">
        <v>14</v>
      </c>
      <c r="E490" s="2">
        <v>35</v>
      </c>
      <c r="F490" s="2" t="s">
        <v>15</v>
      </c>
      <c r="G490" s="2">
        <v>47</v>
      </c>
      <c r="H490" s="2">
        <f t="shared" si="46"/>
        <v>14.960564650638162</v>
      </c>
      <c r="I490" s="2">
        <v>14.95</v>
      </c>
      <c r="J490" s="2">
        <v>12</v>
      </c>
      <c r="K490" s="11">
        <v>15.5</v>
      </c>
      <c r="L490" s="4">
        <v>521988.10680016101</v>
      </c>
      <c r="M490" s="4">
        <v>7129038.68644052</v>
      </c>
      <c r="N490" s="5">
        <f t="shared" si="47"/>
        <v>4.9338032358487558</v>
      </c>
      <c r="O490" s="5">
        <f t="shared" si="48"/>
        <v>1.9118487538913932E-3</v>
      </c>
      <c r="P490" s="5">
        <f t="shared" si="51"/>
        <v>6.727559021965963E-3</v>
      </c>
    </row>
    <row r="491" spans="1:18" s="16" customFormat="1" hidden="1" x14ac:dyDescent="0.3">
      <c r="A491" s="12" t="s">
        <v>13</v>
      </c>
      <c r="B491" s="12" t="s">
        <v>21</v>
      </c>
      <c r="C491" s="13">
        <v>44193</v>
      </c>
      <c r="D491" s="12" t="s">
        <v>14</v>
      </c>
      <c r="E491" s="12">
        <v>35</v>
      </c>
      <c r="F491" s="12" t="s">
        <v>15</v>
      </c>
      <c r="G491" s="12">
        <v>47</v>
      </c>
      <c r="H491" s="12">
        <f t="shared" si="46"/>
        <v>14.960564650638162</v>
      </c>
      <c r="I491" s="12">
        <v>14.95</v>
      </c>
      <c r="J491" s="12">
        <v>14</v>
      </c>
      <c r="K491" s="14">
        <v>6.5</v>
      </c>
      <c r="L491" s="15">
        <v>521988.10680016101</v>
      </c>
      <c r="M491" s="15">
        <v>7129038.68644052</v>
      </c>
      <c r="N491" s="16">
        <f t="shared" si="47"/>
        <v>2.0690142601946393</v>
      </c>
      <c r="O491" s="16">
        <f t="shared" si="48"/>
        <v>3.3621481728162886E-4</v>
      </c>
      <c r="P491" s="16">
        <f>1/3*(I491-J491)*O491</f>
        <v>1.0646802547251572E-4</v>
      </c>
      <c r="Q491" s="16">
        <f>SUM(P481:P491)</f>
        <v>0.1776913625414776</v>
      </c>
      <c r="R491" s="16">
        <f>Q491/(I484*O484)</f>
        <v>0.67614411601873958</v>
      </c>
    </row>
    <row r="492" spans="1:18" s="5" customFormat="1" hidden="1" x14ac:dyDescent="0.3">
      <c r="A492" s="2" t="s">
        <v>13</v>
      </c>
      <c r="B492" s="2" t="s">
        <v>19</v>
      </c>
      <c r="C492" s="3">
        <v>44194</v>
      </c>
      <c r="D492" s="2" t="s">
        <v>14</v>
      </c>
      <c r="E492" s="2">
        <v>36</v>
      </c>
      <c r="F492" s="2" t="s">
        <v>15</v>
      </c>
      <c r="G492" s="2">
        <v>73.5</v>
      </c>
      <c r="H492" s="2">
        <f t="shared" si="46"/>
        <v>23.395776634508614</v>
      </c>
      <c r="I492" s="2">
        <v>22.24</v>
      </c>
      <c r="J492" s="2">
        <v>0</v>
      </c>
      <c r="K492" s="11">
        <v>99.5</v>
      </c>
      <c r="L492" s="4">
        <v>525298.79732679704</v>
      </c>
      <c r="M492" s="4">
        <v>7128059.9477328397</v>
      </c>
      <c r="N492" s="5">
        <f t="shared" si="47"/>
        <v>31.671833675287171</v>
      </c>
      <c r="O492" s="5">
        <f t="shared" si="48"/>
        <v>7.8783686267276831E-2</v>
      </c>
      <c r="P492" s="5">
        <f>O492*(J493-J492)</f>
        <v>1.1817552940091524E-2</v>
      </c>
    </row>
    <row r="493" spans="1:18" s="5" customFormat="1" hidden="1" x14ac:dyDescent="0.3">
      <c r="A493" s="2" t="s">
        <v>13</v>
      </c>
      <c r="B493" s="2" t="s">
        <v>19</v>
      </c>
      <c r="C493" s="3">
        <v>44194</v>
      </c>
      <c r="D493" s="2" t="s">
        <v>14</v>
      </c>
      <c r="E493" s="2">
        <v>36</v>
      </c>
      <c r="F493" s="2" t="s">
        <v>15</v>
      </c>
      <c r="G493" s="2">
        <v>73.5</v>
      </c>
      <c r="H493" s="2">
        <f t="shared" si="46"/>
        <v>23.395776634508614</v>
      </c>
      <c r="I493" s="2">
        <v>22.24</v>
      </c>
      <c r="J493" s="2">
        <v>0.15</v>
      </c>
      <c r="K493" s="11">
        <v>99.5</v>
      </c>
      <c r="L493" s="4">
        <v>525298.79732679704</v>
      </c>
      <c r="M493" s="4">
        <v>7128059.9477328397</v>
      </c>
      <c r="N493" s="5">
        <f t="shared" si="47"/>
        <v>31.671833675287171</v>
      </c>
      <c r="O493" s="5">
        <f t="shared" si="48"/>
        <v>7.8783686267276831E-2</v>
      </c>
      <c r="P493" s="5">
        <f t="shared" ref="P493:P505" si="52">((O493+O492)/2)*(J494-J493)</f>
        <v>4.3331027447002249E-2</v>
      </c>
    </row>
    <row r="494" spans="1:18" s="5" customFormat="1" hidden="1" x14ac:dyDescent="0.3">
      <c r="A494" s="2" t="s">
        <v>13</v>
      </c>
      <c r="B494" s="2" t="s">
        <v>19</v>
      </c>
      <c r="C494" s="3">
        <v>44194</v>
      </c>
      <c r="D494" s="2" t="s">
        <v>14</v>
      </c>
      <c r="E494" s="2">
        <v>36</v>
      </c>
      <c r="F494" s="2" t="s">
        <v>15</v>
      </c>
      <c r="G494" s="2">
        <v>73.5</v>
      </c>
      <c r="H494" s="2">
        <f t="shared" si="46"/>
        <v>23.395776634508614</v>
      </c>
      <c r="I494" s="2">
        <v>22.24</v>
      </c>
      <c r="J494" s="2">
        <v>0.7</v>
      </c>
      <c r="K494" s="11">
        <v>79.099999999999994</v>
      </c>
      <c r="L494" s="4">
        <v>525298.79732679704</v>
      </c>
      <c r="M494" s="4">
        <v>7128059.9477328397</v>
      </c>
      <c r="N494" s="5">
        <f t="shared" si="47"/>
        <v>25.17831199713784</v>
      </c>
      <c r="O494" s="5">
        <f t="shared" si="48"/>
        <v>4.9790111974340072E-2</v>
      </c>
      <c r="P494" s="5">
        <f t="shared" si="52"/>
        <v>3.8572139472485077E-2</v>
      </c>
    </row>
    <row r="495" spans="1:18" s="5" customFormat="1" hidden="1" x14ac:dyDescent="0.3">
      <c r="A495" s="2" t="s">
        <v>13</v>
      </c>
      <c r="B495" s="2" t="s">
        <v>19</v>
      </c>
      <c r="C495" s="3">
        <v>44194</v>
      </c>
      <c r="D495" s="2" t="s">
        <v>14</v>
      </c>
      <c r="E495" s="2">
        <v>36</v>
      </c>
      <c r="F495" s="2" t="s">
        <v>15</v>
      </c>
      <c r="G495" s="2">
        <v>73.5</v>
      </c>
      <c r="H495" s="2">
        <f t="shared" si="46"/>
        <v>23.395776634508614</v>
      </c>
      <c r="I495" s="2">
        <v>22.24</v>
      </c>
      <c r="J495" s="2">
        <v>1.3</v>
      </c>
      <c r="K495" s="11">
        <v>73.5</v>
      </c>
      <c r="L495" s="4">
        <v>525298.79732679704</v>
      </c>
      <c r="M495" s="4">
        <v>7128059.9477328397</v>
      </c>
      <c r="N495" s="5">
        <f t="shared" si="47"/>
        <v>23.395776634508614</v>
      </c>
      <c r="O495" s="5">
        <f t="shared" si="48"/>
        <v>4.2989739565909575E-2</v>
      </c>
      <c r="P495" s="5">
        <f t="shared" si="52"/>
        <v>3.2472948039087374E-2</v>
      </c>
    </row>
    <row r="496" spans="1:18" s="5" customFormat="1" hidden="1" x14ac:dyDescent="0.3">
      <c r="A496" s="2" t="s">
        <v>13</v>
      </c>
      <c r="B496" s="2" t="s">
        <v>19</v>
      </c>
      <c r="C496" s="3">
        <v>44194</v>
      </c>
      <c r="D496" s="2" t="s">
        <v>14</v>
      </c>
      <c r="E496" s="2">
        <v>36</v>
      </c>
      <c r="F496" s="2" t="s">
        <v>15</v>
      </c>
      <c r="G496" s="2">
        <v>73.5</v>
      </c>
      <c r="H496" s="2">
        <f t="shared" si="46"/>
        <v>23.395776634508614</v>
      </c>
      <c r="I496" s="2">
        <v>22.24</v>
      </c>
      <c r="J496" s="2">
        <v>2</v>
      </c>
      <c r="K496" s="11">
        <v>68</v>
      </c>
      <c r="L496" s="4">
        <v>525298.79732679704</v>
      </c>
      <c r="M496" s="4">
        <v>7128059.9477328397</v>
      </c>
      <c r="N496" s="5">
        <f t="shared" si="47"/>
        <v>21.645072260497766</v>
      </c>
      <c r="O496" s="5">
        <f t="shared" si="48"/>
        <v>3.6796622842846197E-2</v>
      </c>
      <c r="P496" s="5">
        <f t="shared" si="52"/>
        <v>7.9786362408755779E-2</v>
      </c>
    </row>
    <row r="497" spans="1:18" s="5" customFormat="1" hidden="1" x14ac:dyDescent="0.3">
      <c r="A497" s="2" t="s">
        <v>13</v>
      </c>
      <c r="B497" s="2" t="s">
        <v>19</v>
      </c>
      <c r="C497" s="3">
        <v>44194</v>
      </c>
      <c r="D497" s="2" t="s">
        <v>14</v>
      </c>
      <c r="E497" s="2">
        <v>36</v>
      </c>
      <c r="F497" s="2" t="s">
        <v>15</v>
      </c>
      <c r="G497" s="2">
        <v>73.5</v>
      </c>
      <c r="H497" s="2">
        <f t="shared" si="46"/>
        <v>23.395776634508614</v>
      </c>
      <c r="I497" s="2">
        <v>22.24</v>
      </c>
      <c r="J497" s="2">
        <v>4</v>
      </c>
      <c r="K497" s="11">
        <v>63.1</v>
      </c>
      <c r="L497" s="4">
        <v>525298.79732679704</v>
      </c>
      <c r="M497" s="4">
        <v>7128059.9477328397</v>
      </c>
      <c r="N497" s="5">
        <f t="shared" si="47"/>
        <v>20.085353818197191</v>
      </c>
      <c r="O497" s="5">
        <f t="shared" si="48"/>
        <v>3.1684645648206063E-2</v>
      </c>
      <c r="P497" s="5">
        <f t="shared" si="52"/>
        <v>6.8481268491052266E-2</v>
      </c>
    </row>
    <row r="498" spans="1:18" s="5" customFormat="1" hidden="1" x14ac:dyDescent="0.3">
      <c r="A498" s="2" t="s">
        <v>13</v>
      </c>
      <c r="B498" s="2" t="s">
        <v>19</v>
      </c>
      <c r="C498" s="3">
        <v>44194</v>
      </c>
      <c r="D498" s="2" t="s">
        <v>14</v>
      </c>
      <c r="E498" s="2">
        <v>36</v>
      </c>
      <c r="F498" s="2" t="s">
        <v>15</v>
      </c>
      <c r="G498" s="2">
        <v>73.5</v>
      </c>
      <c r="H498" s="2">
        <f t="shared" si="46"/>
        <v>23.395776634508614</v>
      </c>
      <c r="I498" s="2">
        <v>22.24</v>
      </c>
      <c r="J498" s="2">
        <v>6</v>
      </c>
      <c r="K498" s="11">
        <v>60.4</v>
      </c>
      <c r="L498" s="4">
        <v>525298.79732679704</v>
      </c>
      <c r="M498" s="4">
        <v>7128059.9477328397</v>
      </c>
      <c r="N498" s="5">
        <f t="shared" si="47"/>
        <v>19.225917125500956</v>
      </c>
      <c r="O498" s="5">
        <f t="shared" si="48"/>
        <v>2.9031134859506442E-2</v>
      </c>
      <c r="P498" s="5">
        <f t="shared" si="52"/>
        <v>6.0715780507712508E-2</v>
      </c>
    </row>
    <row r="499" spans="1:18" s="5" customFormat="1" hidden="1" x14ac:dyDescent="0.3">
      <c r="A499" s="2" t="s">
        <v>13</v>
      </c>
      <c r="B499" s="2" t="s">
        <v>19</v>
      </c>
      <c r="C499" s="3">
        <v>44194</v>
      </c>
      <c r="D499" s="2" t="s">
        <v>14</v>
      </c>
      <c r="E499" s="2">
        <v>36</v>
      </c>
      <c r="F499" s="2" t="s">
        <v>15</v>
      </c>
      <c r="G499" s="2">
        <v>73.5</v>
      </c>
      <c r="H499" s="2">
        <f t="shared" si="46"/>
        <v>23.395776634508614</v>
      </c>
      <c r="I499" s="2">
        <v>22.24</v>
      </c>
      <c r="J499" s="2">
        <v>8</v>
      </c>
      <c r="K499" s="11">
        <v>55.3</v>
      </c>
      <c r="L499" s="4">
        <v>525298.79732679704</v>
      </c>
      <c r="M499" s="4">
        <v>7128059.9477328397</v>
      </c>
      <c r="N499" s="5">
        <f t="shared" si="47"/>
        <v>17.602536705963622</v>
      </c>
      <c r="O499" s="5">
        <f t="shared" si="48"/>
        <v>2.4335506995994703E-2</v>
      </c>
      <c r="P499" s="5">
        <f t="shared" si="52"/>
        <v>5.3366641855501148E-2</v>
      </c>
    </row>
    <row r="500" spans="1:18" s="5" customFormat="1" hidden="1" x14ac:dyDescent="0.3">
      <c r="A500" s="2" t="s">
        <v>13</v>
      </c>
      <c r="B500" s="2" t="s">
        <v>19</v>
      </c>
      <c r="C500" s="3">
        <v>44194</v>
      </c>
      <c r="D500" s="2" t="s">
        <v>14</v>
      </c>
      <c r="E500" s="2">
        <v>36</v>
      </c>
      <c r="F500" s="2" t="s">
        <v>15</v>
      </c>
      <c r="G500" s="2">
        <v>73.5</v>
      </c>
      <c r="H500" s="2">
        <f t="shared" si="46"/>
        <v>23.395776634508614</v>
      </c>
      <c r="I500" s="2">
        <v>22.24</v>
      </c>
      <c r="J500" s="2">
        <v>10</v>
      </c>
      <c r="K500" s="11">
        <v>50</v>
      </c>
      <c r="L500" s="4">
        <v>525298.79732679704</v>
      </c>
      <c r="M500" s="4">
        <v>7128059.9477328397</v>
      </c>
      <c r="N500" s="5">
        <f t="shared" si="47"/>
        <v>15.915494309189533</v>
      </c>
      <c r="O500" s="5">
        <f t="shared" si="48"/>
        <v>1.9894367886486915E-2</v>
      </c>
      <c r="P500" s="5">
        <f t="shared" si="52"/>
        <v>4.4229874882481618E-2</v>
      </c>
    </row>
    <row r="501" spans="1:18" s="5" customFormat="1" hidden="1" x14ac:dyDescent="0.3">
      <c r="A501" s="2" t="s">
        <v>13</v>
      </c>
      <c r="B501" s="2" t="s">
        <v>19</v>
      </c>
      <c r="C501" s="3">
        <v>44194</v>
      </c>
      <c r="D501" s="2" t="s">
        <v>14</v>
      </c>
      <c r="E501" s="2">
        <v>36</v>
      </c>
      <c r="F501" s="2" t="s">
        <v>15</v>
      </c>
      <c r="G501" s="2">
        <v>73.5</v>
      </c>
      <c r="H501" s="2">
        <f t="shared" si="46"/>
        <v>23.395776634508614</v>
      </c>
      <c r="I501" s="2">
        <v>22.24</v>
      </c>
      <c r="J501" s="2">
        <v>12</v>
      </c>
      <c r="K501" s="11">
        <v>46.5</v>
      </c>
      <c r="L501" s="4">
        <v>525298.79732679704</v>
      </c>
      <c r="M501" s="4">
        <v>7128059.9477328397</v>
      </c>
      <c r="N501" s="5">
        <f t="shared" si="47"/>
        <v>14.801409707546267</v>
      </c>
      <c r="O501" s="5">
        <f t="shared" si="48"/>
        <v>1.7206638785022533E-2</v>
      </c>
      <c r="P501" s="5">
        <f t="shared" si="52"/>
        <v>3.7101006671509451E-2</v>
      </c>
    </row>
    <row r="502" spans="1:18" s="5" customFormat="1" hidden="1" x14ac:dyDescent="0.3">
      <c r="A502" s="2" t="s">
        <v>13</v>
      </c>
      <c r="B502" s="2" t="s">
        <v>19</v>
      </c>
      <c r="C502" s="3">
        <v>44194</v>
      </c>
      <c r="D502" s="2" t="s">
        <v>14</v>
      </c>
      <c r="E502" s="2">
        <v>36</v>
      </c>
      <c r="F502" s="2" t="s">
        <v>15</v>
      </c>
      <c r="G502" s="2">
        <v>73.5</v>
      </c>
      <c r="H502" s="2">
        <f t="shared" si="46"/>
        <v>23.395776634508614</v>
      </c>
      <c r="I502" s="2">
        <v>22.24</v>
      </c>
      <c r="J502" s="2">
        <v>14</v>
      </c>
      <c r="K502" s="11">
        <v>41.2</v>
      </c>
      <c r="L502" s="4">
        <v>525298.79732679704</v>
      </c>
      <c r="M502" s="4">
        <v>7128059.9477328397</v>
      </c>
      <c r="N502" s="5">
        <f t="shared" si="47"/>
        <v>13.114367310772177</v>
      </c>
      <c r="O502" s="5">
        <f t="shared" si="48"/>
        <v>1.3507798330095343E-2</v>
      </c>
      <c r="P502" s="5">
        <f t="shared" si="52"/>
        <v>3.0714437115117878E-2</v>
      </c>
    </row>
    <row r="503" spans="1:18" s="5" customFormat="1" hidden="1" x14ac:dyDescent="0.3">
      <c r="A503" s="2" t="s">
        <v>13</v>
      </c>
      <c r="B503" s="2" t="s">
        <v>19</v>
      </c>
      <c r="C503" s="3">
        <v>44194</v>
      </c>
      <c r="D503" s="2" t="s">
        <v>14</v>
      </c>
      <c r="E503" s="2">
        <v>36</v>
      </c>
      <c r="F503" s="2" t="s">
        <v>15</v>
      </c>
      <c r="G503" s="2">
        <v>73.5</v>
      </c>
      <c r="H503" s="2">
        <f t="shared" si="46"/>
        <v>23.395776634508614</v>
      </c>
      <c r="I503" s="2">
        <v>22.24</v>
      </c>
      <c r="J503" s="2">
        <v>16</v>
      </c>
      <c r="K503" s="11">
        <v>34.5</v>
      </c>
      <c r="L503" s="4">
        <v>525298.79732679704</v>
      </c>
      <c r="M503" s="4">
        <v>7128059.9477328397</v>
      </c>
      <c r="N503" s="5">
        <f t="shared" si="47"/>
        <v>10.981691073340778</v>
      </c>
      <c r="O503" s="5">
        <f t="shared" si="48"/>
        <v>9.4717085507564202E-3</v>
      </c>
      <c r="P503" s="5">
        <f t="shared" si="52"/>
        <v>2.2979506880851763E-2</v>
      </c>
    </row>
    <row r="504" spans="1:18" s="5" customFormat="1" hidden="1" x14ac:dyDescent="0.3">
      <c r="A504" s="2" t="s">
        <v>13</v>
      </c>
      <c r="B504" s="2" t="s">
        <v>19</v>
      </c>
      <c r="C504" s="3">
        <v>44194</v>
      </c>
      <c r="D504" s="2" t="s">
        <v>14</v>
      </c>
      <c r="E504" s="2">
        <v>36</v>
      </c>
      <c r="F504" s="2" t="s">
        <v>15</v>
      </c>
      <c r="G504" s="2">
        <v>73.5</v>
      </c>
      <c r="H504" s="2">
        <f t="shared" si="46"/>
        <v>23.395776634508614</v>
      </c>
      <c r="I504" s="2">
        <v>22.24</v>
      </c>
      <c r="J504" s="2">
        <v>18</v>
      </c>
      <c r="K504" s="11">
        <v>27</v>
      </c>
      <c r="L504" s="4">
        <v>525298.79732679704</v>
      </c>
      <c r="M504" s="4">
        <v>7128059.9477328397</v>
      </c>
      <c r="N504" s="5">
        <f t="shared" si="47"/>
        <v>8.5943669269623477</v>
      </c>
      <c r="O504" s="5">
        <f t="shared" si="48"/>
        <v>5.8011976756995841E-3</v>
      </c>
      <c r="P504" s="5">
        <f t="shared" si="52"/>
        <v>1.5272906226456004E-2</v>
      </c>
    </row>
    <row r="505" spans="1:18" s="5" customFormat="1" hidden="1" x14ac:dyDescent="0.3">
      <c r="A505" s="2" t="s">
        <v>13</v>
      </c>
      <c r="B505" s="2" t="s">
        <v>19</v>
      </c>
      <c r="C505" s="3">
        <v>44194</v>
      </c>
      <c r="D505" s="2" t="s">
        <v>14</v>
      </c>
      <c r="E505" s="2">
        <v>36</v>
      </c>
      <c r="F505" s="2" t="s">
        <v>15</v>
      </c>
      <c r="G505" s="2">
        <v>73.5</v>
      </c>
      <c r="H505" s="2">
        <f t="shared" si="46"/>
        <v>23.395776634508614</v>
      </c>
      <c r="I505" s="2">
        <v>22.24</v>
      </c>
      <c r="J505" s="2">
        <v>20</v>
      </c>
      <c r="K505" s="11">
        <v>14.5</v>
      </c>
      <c r="L505" s="4">
        <v>525298.79732679704</v>
      </c>
      <c r="M505" s="4">
        <v>7128059.9477328397</v>
      </c>
      <c r="N505" s="5">
        <f t="shared" si="47"/>
        <v>4.6154933496649653</v>
      </c>
      <c r="O505" s="5">
        <f t="shared" si="48"/>
        <v>1.67311633925355E-3</v>
      </c>
      <c r="P505" s="5">
        <f t="shared" si="52"/>
        <v>7.4743140149531343E-3</v>
      </c>
    </row>
    <row r="506" spans="1:18" s="16" customFormat="1" hidden="1" x14ac:dyDescent="0.3">
      <c r="A506" s="12" t="s">
        <v>13</v>
      </c>
      <c r="B506" s="12" t="s">
        <v>19</v>
      </c>
      <c r="C506" s="13">
        <v>44194</v>
      </c>
      <c r="D506" s="12" t="s">
        <v>14</v>
      </c>
      <c r="E506" s="12">
        <v>36</v>
      </c>
      <c r="F506" s="12" t="s">
        <v>15</v>
      </c>
      <c r="G506" s="12">
        <v>73.5</v>
      </c>
      <c r="H506" s="12">
        <f t="shared" si="46"/>
        <v>23.395776634508614</v>
      </c>
      <c r="I506" s="12">
        <v>22.24</v>
      </c>
      <c r="J506" s="12">
        <v>22</v>
      </c>
      <c r="K506" s="14">
        <v>9</v>
      </c>
      <c r="L506" s="15">
        <v>525298.79732679704</v>
      </c>
      <c r="M506" s="15">
        <v>7128059.9477328397</v>
      </c>
      <c r="N506" s="16">
        <f t="shared" si="47"/>
        <v>2.8647889756541161</v>
      </c>
      <c r="O506" s="16">
        <f t="shared" si="48"/>
        <v>6.4457751952217606E-4</v>
      </c>
      <c r="P506" s="16">
        <f>1/3*(I506-J506)*O506</f>
        <v>5.1566201561773749E-5</v>
      </c>
      <c r="Q506" s="16">
        <f>SUM(P492:P506)</f>
        <v>0.54636733315461961</v>
      </c>
      <c r="R506" s="16">
        <f>Q506/(I495*O495)</f>
        <v>0.5714590676480058</v>
      </c>
    </row>
    <row r="507" spans="1:18" s="5" customFormat="1" hidden="1" x14ac:dyDescent="0.3">
      <c r="A507" s="2" t="s">
        <v>13</v>
      </c>
      <c r="B507" s="2" t="s">
        <v>19</v>
      </c>
      <c r="C507" s="3">
        <v>44194</v>
      </c>
      <c r="D507" s="2" t="s">
        <v>14</v>
      </c>
      <c r="E507" s="2">
        <v>37</v>
      </c>
      <c r="F507" s="2" t="s">
        <v>15</v>
      </c>
      <c r="G507" s="2">
        <v>73</v>
      </c>
      <c r="H507" s="2">
        <f t="shared" si="46"/>
        <v>23.236621691416719</v>
      </c>
      <c r="I507" s="2">
        <v>22.4</v>
      </c>
      <c r="J507" s="2">
        <v>0</v>
      </c>
      <c r="K507" s="11">
        <v>94.5</v>
      </c>
      <c r="L507" s="4">
        <v>525311.00176443905</v>
      </c>
      <c r="M507" s="4">
        <v>7128070.99858185</v>
      </c>
      <c r="N507" s="5">
        <f t="shared" si="47"/>
        <v>30.080284244368219</v>
      </c>
      <c r="O507" s="5">
        <f t="shared" si="48"/>
        <v>7.106467152731992E-2</v>
      </c>
      <c r="P507" s="5">
        <f>O507*(J508-J507)</f>
        <v>1.0659700729097988E-2</v>
      </c>
    </row>
    <row r="508" spans="1:18" s="5" customFormat="1" hidden="1" x14ac:dyDescent="0.3">
      <c r="A508" s="2" t="s">
        <v>13</v>
      </c>
      <c r="B508" s="2" t="s">
        <v>19</v>
      </c>
      <c r="C508" s="3">
        <v>44194</v>
      </c>
      <c r="D508" s="2" t="s">
        <v>14</v>
      </c>
      <c r="E508" s="2">
        <v>37</v>
      </c>
      <c r="F508" s="2" t="s">
        <v>15</v>
      </c>
      <c r="G508" s="2">
        <v>73</v>
      </c>
      <c r="H508" s="2">
        <f t="shared" si="46"/>
        <v>23.236621691416719</v>
      </c>
      <c r="I508" s="2">
        <v>22.4</v>
      </c>
      <c r="J508" s="2">
        <v>0.15</v>
      </c>
      <c r="K508" s="11">
        <v>94.5</v>
      </c>
      <c r="L508" s="4">
        <v>525311.00176443905</v>
      </c>
      <c r="M508" s="4">
        <v>7128070.99858185</v>
      </c>
      <c r="N508" s="5">
        <f t="shared" si="47"/>
        <v>30.080284244368219</v>
      </c>
      <c r="O508" s="5">
        <f t="shared" si="48"/>
        <v>7.106467152731992E-2</v>
      </c>
      <c r="P508" s="5">
        <f t="shared" ref="P508:P520" si="53">((O508+O507)/2)*(J509-J508)</f>
        <v>3.9085569340025952E-2</v>
      </c>
    </row>
    <row r="509" spans="1:18" s="5" customFormat="1" hidden="1" x14ac:dyDescent="0.3">
      <c r="A509" s="2" t="s">
        <v>13</v>
      </c>
      <c r="B509" s="2" t="s">
        <v>19</v>
      </c>
      <c r="C509" s="3">
        <v>44194</v>
      </c>
      <c r="D509" s="2" t="s">
        <v>14</v>
      </c>
      <c r="E509" s="2">
        <v>37</v>
      </c>
      <c r="F509" s="2" t="s">
        <v>15</v>
      </c>
      <c r="G509" s="2">
        <v>73</v>
      </c>
      <c r="H509" s="2">
        <f t="shared" si="46"/>
        <v>23.236621691416719</v>
      </c>
      <c r="I509" s="2">
        <v>22.4</v>
      </c>
      <c r="J509" s="2">
        <v>0.7</v>
      </c>
      <c r="K509" s="11">
        <v>77.8</v>
      </c>
      <c r="L509" s="4">
        <v>525311.00176443905</v>
      </c>
      <c r="M509" s="4">
        <v>7128070.99858185</v>
      </c>
      <c r="N509" s="5">
        <f t="shared" si="47"/>
        <v>24.764509145098913</v>
      </c>
      <c r="O509" s="5">
        <f t="shared" si="48"/>
        <v>4.8166970287217385E-2</v>
      </c>
      <c r="P509" s="5">
        <f t="shared" si="53"/>
        <v>3.5769492544361195E-2</v>
      </c>
    </row>
    <row r="510" spans="1:18" s="5" customFormat="1" hidden="1" x14ac:dyDescent="0.3">
      <c r="A510" s="2" t="s">
        <v>13</v>
      </c>
      <c r="B510" s="2" t="s">
        <v>19</v>
      </c>
      <c r="C510" s="3">
        <v>44194</v>
      </c>
      <c r="D510" s="2" t="s">
        <v>14</v>
      </c>
      <c r="E510" s="2">
        <v>37</v>
      </c>
      <c r="F510" s="2" t="s">
        <v>15</v>
      </c>
      <c r="G510" s="2">
        <v>73</v>
      </c>
      <c r="H510" s="2">
        <f t="shared" si="46"/>
        <v>23.236621691416719</v>
      </c>
      <c r="I510" s="2">
        <v>22.4</v>
      </c>
      <c r="J510" s="2">
        <v>1.3</v>
      </c>
      <c r="K510" s="11">
        <v>73</v>
      </c>
      <c r="L510" s="4">
        <v>525311.00176443905</v>
      </c>
      <c r="M510" s="4">
        <v>7128070.99858185</v>
      </c>
      <c r="N510" s="5">
        <f t="shared" si="47"/>
        <v>23.236621691416719</v>
      </c>
      <c r="O510" s="5">
        <f t="shared" si="48"/>
        <v>4.2406834586835508E-2</v>
      </c>
      <c r="P510" s="5">
        <f t="shared" si="53"/>
        <v>3.170083170591851E-2</v>
      </c>
    </row>
    <row r="511" spans="1:18" s="5" customFormat="1" hidden="1" x14ac:dyDescent="0.3">
      <c r="A511" s="2" t="s">
        <v>13</v>
      </c>
      <c r="B511" s="2" t="s">
        <v>19</v>
      </c>
      <c r="C511" s="3">
        <v>44194</v>
      </c>
      <c r="D511" s="2" t="s">
        <v>14</v>
      </c>
      <c r="E511" s="2">
        <v>37</v>
      </c>
      <c r="F511" s="2" t="s">
        <v>15</v>
      </c>
      <c r="G511" s="2">
        <v>73</v>
      </c>
      <c r="H511" s="2">
        <f t="shared" si="46"/>
        <v>23.236621691416719</v>
      </c>
      <c r="I511" s="2">
        <v>22.4</v>
      </c>
      <c r="J511" s="2">
        <v>2</v>
      </c>
      <c r="K511" s="11">
        <v>70.400000000000006</v>
      </c>
      <c r="L511" s="4">
        <v>525311.00176443905</v>
      </c>
      <c r="M511" s="4">
        <v>7128070.99858185</v>
      </c>
      <c r="N511" s="5">
        <f t="shared" si="47"/>
        <v>22.409015987338865</v>
      </c>
      <c r="O511" s="5">
        <f t="shared" si="48"/>
        <v>3.9439868137716404E-2</v>
      </c>
      <c r="P511" s="5">
        <f t="shared" si="53"/>
        <v>8.1846702724551912E-2</v>
      </c>
    </row>
    <row r="512" spans="1:18" s="5" customFormat="1" hidden="1" x14ac:dyDescent="0.3">
      <c r="A512" s="2" t="s">
        <v>13</v>
      </c>
      <c r="B512" s="2" t="s">
        <v>19</v>
      </c>
      <c r="C512" s="3">
        <v>44194</v>
      </c>
      <c r="D512" s="2" t="s">
        <v>14</v>
      </c>
      <c r="E512" s="2">
        <v>37</v>
      </c>
      <c r="F512" s="2" t="s">
        <v>15</v>
      </c>
      <c r="G512" s="2">
        <v>73</v>
      </c>
      <c r="H512" s="2">
        <f t="shared" si="46"/>
        <v>23.236621691416719</v>
      </c>
      <c r="I512" s="2">
        <v>22.4</v>
      </c>
      <c r="J512" s="2">
        <v>4</v>
      </c>
      <c r="K512" s="11">
        <v>62.7</v>
      </c>
      <c r="L512" s="4">
        <v>525311.00176443905</v>
      </c>
      <c r="M512" s="4">
        <v>7128070.99858185</v>
      </c>
      <c r="N512" s="5">
        <f t="shared" si="47"/>
        <v>19.958029863723677</v>
      </c>
      <c r="O512" s="5">
        <f t="shared" si="48"/>
        <v>3.1284211811386867E-2</v>
      </c>
      <c r="P512" s="5">
        <f t="shared" si="53"/>
        <v>7.0724079949103263E-2</v>
      </c>
    </row>
    <row r="513" spans="1:18" s="5" customFormat="1" hidden="1" x14ac:dyDescent="0.3">
      <c r="A513" s="2" t="s">
        <v>13</v>
      </c>
      <c r="B513" s="2" t="s">
        <v>19</v>
      </c>
      <c r="C513" s="3">
        <v>44194</v>
      </c>
      <c r="D513" s="2" t="s">
        <v>14</v>
      </c>
      <c r="E513" s="2">
        <v>37</v>
      </c>
      <c r="F513" s="2" t="s">
        <v>15</v>
      </c>
      <c r="G513" s="2">
        <v>73</v>
      </c>
      <c r="H513" s="2">
        <f t="shared" si="46"/>
        <v>23.236621691416719</v>
      </c>
      <c r="I513" s="2">
        <v>22.4</v>
      </c>
      <c r="J513" s="2">
        <v>6</v>
      </c>
      <c r="K513" s="11">
        <v>58.4</v>
      </c>
      <c r="L513" s="4">
        <v>525311.00176443905</v>
      </c>
      <c r="M513" s="4">
        <v>7128070.99858185</v>
      </c>
      <c r="N513" s="5">
        <f t="shared" si="47"/>
        <v>18.589297353133375</v>
      </c>
      <c r="O513" s="5">
        <f t="shared" si="48"/>
        <v>2.7140374135574727E-2</v>
      </c>
      <c r="P513" s="5">
        <f t="shared" si="53"/>
        <v>5.8424585946961594E-2</v>
      </c>
    </row>
    <row r="514" spans="1:18" s="5" customFormat="1" hidden="1" x14ac:dyDescent="0.3">
      <c r="A514" s="2" t="s">
        <v>13</v>
      </c>
      <c r="B514" s="2" t="s">
        <v>19</v>
      </c>
      <c r="C514" s="3">
        <v>44194</v>
      </c>
      <c r="D514" s="2" t="s">
        <v>14</v>
      </c>
      <c r="E514" s="2">
        <v>37</v>
      </c>
      <c r="F514" s="2" t="s">
        <v>15</v>
      </c>
      <c r="G514" s="2">
        <v>73</v>
      </c>
      <c r="H514" s="2">
        <f t="shared" ref="H514:H577" si="54">G514/PI()</f>
        <v>23.236621691416719</v>
      </c>
      <c r="I514" s="2">
        <v>22.4</v>
      </c>
      <c r="J514" s="2">
        <v>8</v>
      </c>
      <c r="K514" s="11">
        <v>55</v>
      </c>
      <c r="L514" s="4">
        <v>525311.00176443905</v>
      </c>
      <c r="M514" s="4">
        <v>7128070.99858185</v>
      </c>
      <c r="N514" s="5">
        <f t="shared" si="47"/>
        <v>17.507043740108486</v>
      </c>
      <c r="O514" s="5">
        <f t="shared" si="48"/>
        <v>2.4072185142649163E-2</v>
      </c>
      <c r="P514" s="5">
        <f t="shared" si="53"/>
        <v>5.1212559278223893E-2</v>
      </c>
    </row>
    <row r="515" spans="1:18" s="5" customFormat="1" hidden="1" x14ac:dyDescent="0.3">
      <c r="A515" s="2" t="s">
        <v>13</v>
      </c>
      <c r="B515" s="2" t="s">
        <v>19</v>
      </c>
      <c r="C515" s="3">
        <v>44194</v>
      </c>
      <c r="D515" s="2" t="s">
        <v>14</v>
      </c>
      <c r="E515" s="2">
        <v>37</v>
      </c>
      <c r="F515" s="2" t="s">
        <v>15</v>
      </c>
      <c r="G515" s="2">
        <v>73</v>
      </c>
      <c r="H515" s="2">
        <f t="shared" si="54"/>
        <v>23.236621691416719</v>
      </c>
      <c r="I515" s="2">
        <v>22.4</v>
      </c>
      <c r="J515" s="2">
        <v>10</v>
      </c>
      <c r="K515" s="11">
        <v>50.9</v>
      </c>
      <c r="L515" s="4">
        <v>525311.00176443905</v>
      </c>
      <c r="M515" s="4">
        <v>7128070.99858185</v>
      </c>
      <c r="N515" s="5">
        <f t="shared" ref="N515:N578" si="55">K515/PI()</f>
        <v>16.201973206754946</v>
      </c>
      <c r="O515" s="5">
        <f t="shared" ref="O515:O578" si="56">PI()*N515^2/40000</f>
        <v>2.0617010905595673E-2</v>
      </c>
      <c r="P515" s="5">
        <f t="shared" si="53"/>
        <v>4.4689196048244839E-2</v>
      </c>
    </row>
    <row r="516" spans="1:18" s="5" customFormat="1" hidden="1" x14ac:dyDescent="0.3">
      <c r="A516" s="2" t="s">
        <v>13</v>
      </c>
      <c r="B516" s="2" t="s">
        <v>19</v>
      </c>
      <c r="C516" s="3">
        <v>44194</v>
      </c>
      <c r="D516" s="2" t="s">
        <v>14</v>
      </c>
      <c r="E516" s="2">
        <v>37</v>
      </c>
      <c r="F516" s="2" t="s">
        <v>15</v>
      </c>
      <c r="G516" s="2">
        <v>73</v>
      </c>
      <c r="H516" s="2">
        <f t="shared" si="54"/>
        <v>23.236621691416719</v>
      </c>
      <c r="I516" s="2">
        <v>22.4</v>
      </c>
      <c r="J516" s="2">
        <v>12</v>
      </c>
      <c r="K516" s="11">
        <v>46.4</v>
      </c>
      <c r="L516" s="4">
        <v>525311.00176443905</v>
      </c>
      <c r="M516" s="4">
        <v>7128070.99858185</v>
      </c>
      <c r="N516" s="5">
        <f t="shared" si="55"/>
        <v>14.769578718927887</v>
      </c>
      <c r="O516" s="5">
        <f t="shared" si="56"/>
        <v>1.7132711313956349E-2</v>
      </c>
      <c r="P516" s="5">
        <f t="shared" si="53"/>
        <v>3.7749722219552022E-2</v>
      </c>
    </row>
    <row r="517" spans="1:18" s="5" customFormat="1" hidden="1" x14ac:dyDescent="0.3">
      <c r="A517" s="2" t="s">
        <v>13</v>
      </c>
      <c r="B517" s="2" t="s">
        <v>19</v>
      </c>
      <c r="C517" s="3">
        <v>44194</v>
      </c>
      <c r="D517" s="2" t="s">
        <v>14</v>
      </c>
      <c r="E517" s="2">
        <v>37</v>
      </c>
      <c r="F517" s="2" t="s">
        <v>15</v>
      </c>
      <c r="G517" s="2">
        <v>73</v>
      </c>
      <c r="H517" s="2">
        <f t="shared" si="54"/>
        <v>23.236621691416719</v>
      </c>
      <c r="I517" s="2">
        <v>22.4</v>
      </c>
      <c r="J517" s="2">
        <v>14</v>
      </c>
      <c r="K517" s="11">
        <v>41.5</v>
      </c>
      <c r="L517" s="4">
        <v>525311.00176443905</v>
      </c>
      <c r="M517" s="4">
        <v>7128070.99858185</v>
      </c>
      <c r="N517" s="5">
        <f t="shared" si="55"/>
        <v>13.209860276627314</v>
      </c>
      <c r="O517" s="5">
        <f t="shared" si="56"/>
        <v>1.370523003700084E-2</v>
      </c>
      <c r="P517" s="5">
        <f t="shared" si="53"/>
        <v>3.0837941350957188E-2</v>
      </c>
    </row>
    <row r="518" spans="1:18" s="5" customFormat="1" hidden="1" x14ac:dyDescent="0.3">
      <c r="A518" s="2" t="s">
        <v>13</v>
      </c>
      <c r="B518" s="2" t="s">
        <v>19</v>
      </c>
      <c r="C518" s="3">
        <v>44194</v>
      </c>
      <c r="D518" s="2" t="s">
        <v>14</v>
      </c>
      <c r="E518" s="2">
        <v>37</v>
      </c>
      <c r="F518" s="2" t="s">
        <v>15</v>
      </c>
      <c r="G518" s="2">
        <v>73</v>
      </c>
      <c r="H518" s="2">
        <f t="shared" si="54"/>
        <v>23.236621691416719</v>
      </c>
      <c r="I518" s="2">
        <v>22.4</v>
      </c>
      <c r="J518" s="2">
        <v>16</v>
      </c>
      <c r="K518" s="11">
        <v>34.4</v>
      </c>
      <c r="L518" s="4">
        <v>525311.00176443905</v>
      </c>
      <c r="M518" s="4">
        <v>7128070.99858185</v>
      </c>
      <c r="N518" s="5">
        <f t="shared" si="55"/>
        <v>10.949860084722399</v>
      </c>
      <c r="O518" s="5">
        <f t="shared" si="56"/>
        <v>9.4168796728612628E-3</v>
      </c>
      <c r="P518" s="5">
        <f t="shared" si="53"/>
        <v>2.3122109709862101E-2</v>
      </c>
    </row>
    <row r="519" spans="1:18" s="5" customFormat="1" hidden="1" x14ac:dyDescent="0.3">
      <c r="A519" s="2" t="s">
        <v>13</v>
      </c>
      <c r="B519" s="2" t="s">
        <v>19</v>
      </c>
      <c r="C519" s="3">
        <v>44194</v>
      </c>
      <c r="D519" s="2" t="s">
        <v>14</v>
      </c>
      <c r="E519" s="2">
        <v>37</v>
      </c>
      <c r="F519" s="2" t="s">
        <v>15</v>
      </c>
      <c r="G519" s="2">
        <v>73</v>
      </c>
      <c r="H519" s="2">
        <f t="shared" si="54"/>
        <v>23.236621691416719</v>
      </c>
      <c r="I519" s="2">
        <v>22.4</v>
      </c>
      <c r="J519" s="2">
        <v>18</v>
      </c>
      <c r="K519" s="11">
        <v>26.4</v>
      </c>
      <c r="L519" s="4">
        <v>525311.00176443905</v>
      </c>
      <c r="M519" s="4">
        <v>7128070.99858185</v>
      </c>
      <c r="N519" s="5">
        <f t="shared" si="55"/>
        <v>8.403380995252073</v>
      </c>
      <c r="O519" s="5">
        <f t="shared" si="56"/>
        <v>5.5462314568663672E-3</v>
      </c>
      <c r="P519" s="5">
        <f t="shared" si="53"/>
        <v>1.4963111129727629E-2</v>
      </c>
    </row>
    <row r="520" spans="1:18" s="5" customFormat="1" hidden="1" x14ac:dyDescent="0.3">
      <c r="A520" s="2" t="s">
        <v>13</v>
      </c>
      <c r="B520" s="2" t="s">
        <v>19</v>
      </c>
      <c r="C520" s="3">
        <v>44194</v>
      </c>
      <c r="D520" s="2" t="s">
        <v>14</v>
      </c>
      <c r="E520" s="2">
        <v>37</v>
      </c>
      <c r="F520" s="2" t="s">
        <v>15</v>
      </c>
      <c r="G520" s="2">
        <v>73</v>
      </c>
      <c r="H520" s="2">
        <f t="shared" si="54"/>
        <v>23.236621691416719</v>
      </c>
      <c r="I520" s="2">
        <v>22.4</v>
      </c>
      <c r="J520" s="2">
        <v>20</v>
      </c>
      <c r="K520" s="11">
        <v>15.2</v>
      </c>
      <c r="L520" s="4">
        <v>525311.00176443905</v>
      </c>
      <c r="M520" s="4">
        <v>7128070.99858185</v>
      </c>
      <c r="N520" s="5">
        <f t="shared" si="55"/>
        <v>4.8383102699936185</v>
      </c>
      <c r="O520" s="5">
        <f t="shared" si="56"/>
        <v>1.838557902597575E-3</v>
      </c>
      <c r="P520" s="5">
        <f t="shared" si="53"/>
        <v>7.3847893594639422E-3</v>
      </c>
    </row>
    <row r="521" spans="1:18" s="16" customFormat="1" hidden="1" x14ac:dyDescent="0.3">
      <c r="A521" s="12" t="s">
        <v>13</v>
      </c>
      <c r="B521" s="12" t="s">
        <v>19</v>
      </c>
      <c r="C521" s="13">
        <v>44194</v>
      </c>
      <c r="D521" s="12" t="s">
        <v>14</v>
      </c>
      <c r="E521" s="12">
        <v>37</v>
      </c>
      <c r="F521" s="12" t="s">
        <v>15</v>
      </c>
      <c r="G521" s="12">
        <v>73</v>
      </c>
      <c r="H521" s="12">
        <f t="shared" si="54"/>
        <v>23.236621691416719</v>
      </c>
      <c r="I521" s="12">
        <v>22.4</v>
      </c>
      <c r="J521" s="12">
        <v>22</v>
      </c>
      <c r="K521" s="14">
        <v>5.5</v>
      </c>
      <c r="L521" s="15">
        <v>525311.00176443905</v>
      </c>
      <c r="M521" s="15">
        <v>7128070.99858185</v>
      </c>
      <c r="N521" s="16">
        <f t="shared" si="55"/>
        <v>1.7507043740108488</v>
      </c>
      <c r="O521" s="16">
        <f t="shared" si="56"/>
        <v>2.4072185142649173E-4</v>
      </c>
      <c r="P521" s="16">
        <f>1/3*(I521-J521)*O521</f>
        <v>3.2096246856865453E-5</v>
      </c>
      <c r="Q521" s="16">
        <f>SUM(P507:P521)</f>
        <v>0.53820248828290884</v>
      </c>
      <c r="R521" s="16">
        <f>Q521/(I510*O510)</f>
        <v>0.56658076539867219</v>
      </c>
    </row>
    <row r="522" spans="1:18" s="5" customFormat="1" hidden="1" x14ac:dyDescent="0.3">
      <c r="A522" s="2" t="s">
        <v>13</v>
      </c>
      <c r="B522" s="2" t="s">
        <v>19</v>
      </c>
      <c r="C522" s="3">
        <v>44194</v>
      </c>
      <c r="D522" s="2" t="s">
        <v>14</v>
      </c>
      <c r="E522" s="2">
        <v>38</v>
      </c>
      <c r="F522" s="2" t="s">
        <v>15</v>
      </c>
      <c r="G522" s="2">
        <v>74.3</v>
      </c>
      <c r="H522" s="2">
        <f t="shared" si="54"/>
        <v>23.650424543455646</v>
      </c>
      <c r="I522" s="2">
        <v>22.37</v>
      </c>
      <c r="J522" s="2">
        <v>0</v>
      </c>
      <c r="K522" s="11">
        <v>90</v>
      </c>
      <c r="L522" s="4">
        <v>525309.20727741602</v>
      </c>
      <c r="M522" s="4">
        <v>7128069.67311804</v>
      </c>
      <c r="N522" s="5">
        <f t="shared" si="55"/>
        <v>28.647889756541161</v>
      </c>
      <c r="O522" s="5">
        <f t="shared" si="56"/>
        <v>6.4457751952217618E-2</v>
      </c>
      <c r="P522" s="5">
        <f>O522*(J523-J522)</f>
        <v>9.668662792832643E-3</v>
      </c>
    </row>
    <row r="523" spans="1:18" s="5" customFormat="1" hidden="1" x14ac:dyDescent="0.3">
      <c r="A523" s="2" t="s">
        <v>13</v>
      </c>
      <c r="B523" s="2" t="s">
        <v>19</v>
      </c>
      <c r="C523" s="3">
        <v>44194</v>
      </c>
      <c r="D523" s="2" t="s">
        <v>14</v>
      </c>
      <c r="E523" s="2">
        <v>38</v>
      </c>
      <c r="F523" s="2" t="s">
        <v>15</v>
      </c>
      <c r="G523" s="2">
        <v>74.3</v>
      </c>
      <c r="H523" s="2">
        <f t="shared" si="54"/>
        <v>23.650424543455646</v>
      </c>
      <c r="I523" s="2">
        <v>22.37</v>
      </c>
      <c r="J523" s="2">
        <v>0.15</v>
      </c>
      <c r="K523" s="11">
        <v>90</v>
      </c>
      <c r="L523" s="4">
        <v>525309.20727741602</v>
      </c>
      <c r="M523" s="4">
        <v>7128069.67311804</v>
      </c>
      <c r="N523" s="5">
        <f t="shared" si="55"/>
        <v>28.647889756541161</v>
      </c>
      <c r="O523" s="5">
        <f t="shared" si="56"/>
        <v>6.4457751952217618E-2</v>
      </c>
      <c r="P523" s="5">
        <f t="shared" ref="P523:P535" si="57">((O523+O522)/2)*(J524-J523)</f>
        <v>3.5451763573719687E-2</v>
      </c>
    </row>
    <row r="524" spans="1:18" s="5" customFormat="1" hidden="1" x14ac:dyDescent="0.3">
      <c r="A524" s="2" t="s">
        <v>13</v>
      </c>
      <c r="B524" s="2" t="s">
        <v>19</v>
      </c>
      <c r="C524" s="3">
        <v>44194</v>
      </c>
      <c r="D524" s="2" t="s">
        <v>14</v>
      </c>
      <c r="E524" s="2">
        <v>38</v>
      </c>
      <c r="F524" s="2" t="s">
        <v>15</v>
      </c>
      <c r="G524" s="2">
        <v>74.3</v>
      </c>
      <c r="H524" s="2">
        <f t="shared" si="54"/>
        <v>23.650424543455646</v>
      </c>
      <c r="I524" s="2">
        <v>22.37</v>
      </c>
      <c r="J524" s="2">
        <v>0.7</v>
      </c>
      <c r="K524" s="11">
        <v>77.099999999999994</v>
      </c>
      <c r="L524" s="4">
        <v>525309.20727741602</v>
      </c>
      <c r="M524" s="4">
        <v>7128069.67311804</v>
      </c>
      <c r="N524" s="5">
        <f t="shared" si="55"/>
        <v>24.541692224770259</v>
      </c>
      <c r="O524" s="5">
        <f t="shared" si="56"/>
        <v>4.7304111763244672E-2</v>
      </c>
      <c r="P524" s="5">
        <f t="shared" si="57"/>
        <v>3.3528559114638694E-2</v>
      </c>
    </row>
    <row r="525" spans="1:18" s="5" customFormat="1" hidden="1" x14ac:dyDescent="0.3">
      <c r="A525" s="2" t="s">
        <v>13</v>
      </c>
      <c r="B525" s="2" t="s">
        <v>19</v>
      </c>
      <c r="C525" s="3">
        <v>44194</v>
      </c>
      <c r="D525" s="2" t="s">
        <v>14</v>
      </c>
      <c r="E525" s="2">
        <v>38</v>
      </c>
      <c r="F525" s="2" t="s">
        <v>15</v>
      </c>
      <c r="G525" s="2">
        <v>74.3</v>
      </c>
      <c r="H525" s="2">
        <f t="shared" si="54"/>
        <v>23.650424543455646</v>
      </c>
      <c r="I525" s="2">
        <v>22.37</v>
      </c>
      <c r="J525" s="2">
        <v>1.3</v>
      </c>
      <c r="K525" s="11">
        <v>74.3</v>
      </c>
      <c r="L525" s="4">
        <v>525309.20727741602</v>
      </c>
      <c r="M525" s="4">
        <v>7128069.67311804</v>
      </c>
      <c r="N525" s="5">
        <f t="shared" si="55"/>
        <v>23.650424543455646</v>
      </c>
      <c r="O525" s="5">
        <f t="shared" si="56"/>
        <v>4.3930663589468857E-2</v>
      </c>
      <c r="P525" s="5">
        <f t="shared" si="57"/>
        <v>3.1932171373449732E-2</v>
      </c>
    </row>
    <row r="526" spans="1:18" s="5" customFormat="1" hidden="1" x14ac:dyDescent="0.3">
      <c r="A526" s="2" t="s">
        <v>13</v>
      </c>
      <c r="B526" s="2" t="s">
        <v>19</v>
      </c>
      <c r="C526" s="3">
        <v>44194</v>
      </c>
      <c r="D526" s="2" t="s">
        <v>14</v>
      </c>
      <c r="E526" s="2">
        <v>38</v>
      </c>
      <c r="F526" s="2" t="s">
        <v>15</v>
      </c>
      <c r="G526" s="2">
        <v>74.3</v>
      </c>
      <c r="H526" s="2">
        <f t="shared" si="54"/>
        <v>23.650424543455646</v>
      </c>
      <c r="I526" s="2">
        <v>22.37</v>
      </c>
      <c r="J526" s="2">
        <v>2</v>
      </c>
      <c r="K526" s="11">
        <v>69.400000000000006</v>
      </c>
      <c r="L526" s="4">
        <v>525309.20727741602</v>
      </c>
      <c r="M526" s="4">
        <v>7128069.67311804</v>
      </c>
      <c r="N526" s="5">
        <f t="shared" si="55"/>
        <v>22.090706101155074</v>
      </c>
      <c r="O526" s="5">
        <f t="shared" si="56"/>
        <v>3.8327375085504052E-2</v>
      </c>
      <c r="P526" s="5">
        <f t="shared" si="57"/>
        <v>8.2258038674972916E-2</v>
      </c>
    </row>
    <row r="527" spans="1:18" s="5" customFormat="1" hidden="1" x14ac:dyDescent="0.3">
      <c r="A527" s="2" t="s">
        <v>13</v>
      </c>
      <c r="B527" s="2" t="s">
        <v>19</v>
      </c>
      <c r="C527" s="3">
        <v>44194</v>
      </c>
      <c r="D527" s="2" t="s">
        <v>14</v>
      </c>
      <c r="E527" s="2">
        <v>38</v>
      </c>
      <c r="F527" s="2" t="s">
        <v>15</v>
      </c>
      <c r="G527" s="2">
        <v>74.3</v>
      </c>
      <c r="H527" s="2">
        <f t="shared" si="54"/>
        <v>23.650424543455646</v>
      </c>
      <c r="I527" s="2">
        <v>22.37</v>
      </c>
      <c r="J527" s="2">
        <v>4</v>
      </c>
      <c r="K527" s="11">
        <v>65.8</v>
      </c>
      <c r="L527" s="4">
        <v>525309.20727741602</v>
      </c>
      <c r="M527" s="4">
        <v>7128069.67311804</v>
      </c>
      <c r="N527" s="5">
        <f t="shared" si="55"/>
        <v>20.944790510893426</v>
      </c>
      <c r="O527" s="5">
        <f t="shared" si="56"/>
        <v>3.4454180390419684E-2</v>
      </c>
      <c r="P527" s="5">
        <f t="shared" si="57"/>
        <v>7.2781555475923743E-2</v>
      </c>
    </row>
    <row r="528" spans="1:18" s="5" customFormat="1" hidden="1" x14ac:dyDescent="0.3">
      <c r="A528" s="2" t="s">
        <v>13</v>
      </c>
      <c r="B528" s="2" t="s">
        <v>19</v>
      </c>
      <c r="C528" s="3">
        <v>44194</v>
      </c>
      <c r="D528" s="2" t="s">
        <v>14</v>
      </c>
      <c r="E528" s="2">
        <v>38</v>
      </c>
      <c r="F528" s="2" t="s">
        <v>15</v>
      </c>
      <c r="G528" s="2">
        <v>74.3</v>
      </c>
      <c r="H528" s="2">
        <f t="shared" si="54"/>
        <v>23.650424543455646</v>
      </c>
      <c r="I528" s="2">
        <v>22.37</v>
      </c>
      <c r="J528" s="2">
        <v>6</v>
      </c>
      <c r="K528" s="11">
        <v>59.5</v>
      </c>
      <c r="L528" s="4">
        <v>525309.20727741602</v>
      </c>
      <c r="M528" s="4">
        <v>7128069.67311804</v>
      </c>
      <c r="N528" s="5">
        <f t="shared" si="55"/>
        <v>18.939438227935547</v>
      </c>
      <c r="O528" s="5">
        <f t="shared" si="56"/>
        <v>2.8172414364054127E-2</v>
      </c>
      <c r="P528" s="5">
        <f t="shared" si="57"/>
        <v>6.2626594754473811E-2</v>
      </c>
    </row>
    <row r="529" spans="1:18" s="5" customFormat="1" hidden="1" x14ac:dyDescent="0.3">
      <c r="A529" s="2" t="s">
        <v>13</v>
      </c>
      <c r="B529" s="2" t="s">
        <v>19</v>
      </c>
      <c r="C529" s="3">
        <v>44194</v>
      </c>
      <c r="D529" s="2" t="s">
        <v>14</v>
      </c>
      <c r="E529" s="2">
        <v>38</v>
      </c>
      <c r="F529" s="2" t="s">
        <v>15</v>
      </c>
      <c r="G529" s="2">
        <v>74.3</v>
      </c>
      <c r="H529" s="2">
        <f t="shared" si="54"/>
        <v>23.650424543455646</v>
      </c>
      <c r="I529" s="2">
        <v>22.37</v>
      </c>
      <c r="J529" s="2">
        <v>8</v>
      </c>
      <c r="K529" s="11">
        <v>53.8</v>
      </c>
      <c r="L529" s="4">
        <v>525309.20727741602</v>
      </c>
      <c r="M529" s="4">
        <v>7128069.67311804</v>
      </c>
      <c r="N529" s="5">
        <f t="shared" si="55"/>
        <v>17.125071876687937</v>
      </c>
      <c r="O529" s="5">
        <f t="shared" si="56"/>
        <v>2.303322167414527E-2</v>
      </c>
      <c r="P529" s="5">
        <f t="shared" si="57"/>
        <v>5.1205636038199401E-2</v>
      </c>
    </row>
    <row r="530" spans="1:18" s="5" customFormat="1" hidden="1" x14ac:dyDescent="0.3">
      <c r="A530" s="2" t="s">
        <v>13</v>
      </c>
      <c r="B530" s="2" t="s">
        <v>19</v>
      </c>
      <c r="C530" s="3">
        <v>44194</v>
      </c>
      <c r="D530" s="2" t="s">
        <v>14</v>
      </c>
      <c r="E530" s="2">
        <v>38</v>
      </c>
      <c r="F530" s="2" t="s">
        <v>15</v>
      </c>
      <c r="G530" s="2">
        <v>74.3</v>
      </c>
      <c r="H530" s="2">
        <f t="shared" si="54"/>
        <v>23.650424543455646</v>
      </c>
      <c r="I530" s="2">
        <v>22.37</v>
      </c>
      <c r="J530" s="2">
        <v>10</v>
      </c>
      <c r="K530" s="11">
        <v>49.4</v>
      </c>
      <c r="L530" s="4">
        <v>525309.20727741602</v>
      </c>
      <c r="M530" s="4">
        <v>7128069.67311804</v>
      </c>
      <c r="N530" s="5">
        <f t="shared" si="55"/>
        <v>15.724508377479259</v>
      </c>
      <c r="O530" s="5">
        <f t="shared" si="56"/>
        <v>1.9419767846186882E-2</v>
      </c>
      <c r="P530" s="5">
        <f t="shared" si="57"/>
        <v>4.2452989520332149E-2</v>
      </c>
    </row>
    <row r="531" spans="1:18" s="5" customFormat="1" hidden="1" x14ac:dyDescent="0.3">
      <c r="A531" s="2" t="s">
        <v>13</v>
      </c>
      <c r="B531" s="2" t="s">
        <v>19</v>
      </c>
      <c r="C531" s="3">
        <v>44194</v>
      </c>
      <c r="D531" s="2" t="s">
        <v>14</v>
      </c>
      <c r="E531" s="2">
        <v>38</v>
      </c>
      <c r="F531" s="2" t="s">
        <v>15</v>
      </c>
      <c r="G531" s="2">
        <v>74.3</v>
      </c>
      <c r="H531" s="2">
        <f t="shared" si="54"/>
        <v>23.650424543455646</v>
      </c>
      <c r="I531" s="2">
        <v>22.37</v>
      </c>
      <c r="J531" s="2">
        <v>12</v>
      </c>
      <c r="K531" s="11">
        <v>44.5</v>
      </c>
      <c r="L531" s="4">
        <v>525309.20727741602</v>
      </c>
      <c r="M531" s="4">
        <v>7128069.67311804</v>
      </c>
      <c r="N531" s="5">
        <f t="shared" si="55"/>
        <v>14.164789935178685</v>
      </c>
      <c r="O531" s="5">
        <f t="shared" si="56"/>
        <v>1.5758328802886287E-2</v>
      </c>
      <c r="P531" s="5">
        <f t="shared" si="57"/>
        <v>3.5178096649073169E-2</v>
      </c>
    </row>
    <row r="532" spans="1:18" s="5" customFormat="1" hidden="1" x14ac:dyDescent="0.3">
      <c r="A532" s="2" t="s">
        <v>13</v>
      </c>
      <c r="B532" s="2" t="s">
        <v>19</v>
      </c>
      <c r="C532" s="3">
        <v>44194</v>
      </c>
      <c r="D532" s="2" t="s">
        <v>14</v>
      </c>
      <c r="E532" s="2">
        <v>38</v>
      </c>
      <c r="F532" s="2" t="s">
        <v>15</v>
      </c>
      <c r="G532" s="2">
        <v>74.3</v>
      </c>
      <c r="H532" s="2">
        <f t="shared" si="54"/>
        <v>23.650424543455646</v>
      </c>
      <c r="I532" s="2">
        <v>22.37</v>
      </c>
      <c r="J532" s="2">
        <v>14</v>
      </c>
      <c r="K532" s="11">
        <v>38.6</v>
      </c>
      <c r="L532" s="4">
        <v>525309.20727741602</v>
      </c>
      <c r="M532" s="4">
        <v>7128069.67311804</v>
      </c>
      <c r="N532" s="5">
        <f t="shared" si="55"/>
        <v>12.286761606694322</v>
      </c>
      <c r="O532" s="5">
        <f t="shared" si="56"/>
        <v>1.185672495046002E-2</v>
      </c>
      <c r="P532" s="5">
        <f t="shared" si="57"/>
        <v>2.7615053753346309E-2</v>
      </c>
    </row>
    <row r="533" spans="1:18" s="5" customFormat="1" hidden="1" x14ac:dyDescent="0.3">
      <c r="A533" s="2" t="s">
        <v>13</v>
      </c>
      <c r="B533" s="2" t="s">
        <v>19</v>
      </c>
      <c r="C533" s="3">
        <v>44194</v>
      </c>
      <c r="D533" s="2" t="s">
        <v>14</v>
      </c>
      <c r="E533" s="2">
        <v>38</v>
      </c>
      <c r="F533" s="2" t="s">
        <v>15</v>
      </c>
      <c r="G533" s="2">
        <v>74.3</v>
      </c>
      <c r="H533" s="2">
        <f t="shared" si="54"/>
        <v>23.650424543455646</v>
      </c>
      <c r="I533" s="2">
        <v>22.37</v>
      </c>
      <c r="J533" s="2">
        <v>16</v>
      </c>
      <c r="K533" s="11">
        <v>31.5</v>
      </c>
      <c r="L533" s="4">
        <v>525309.20727741602</v>
      </c>
      <c r="M533" s="4">
        <v>7128069.67311804</v>
      </c>
      <c r="N533" s="5">
        <f t="shared" si="55"/>
        <v>10.026761414789407</v>
      </c>
      <c r="O533" s="5">
        <f t="shared" si="56"/>
        <v>7.8960746141466583E-3</v>
      </c>
      <c r="P533" s="5">
        <f t="shared" si="57"/>
        <v>1.9752799564606679E-2</v>
      </c>
    </row>
    <row r="534" spans="1:18" s="5" customFormat="1" hidden="1" x14ac:dyDescent="0.3">
      <c r="A534" s="2" t="s">
        <v>13</v>
      </c>
      <c r="B534" s="2" t="s">
        <v>19</v>
      </c>
      <c r="C534" s="3">
        <v>44194</v>
      </c>
      <c r="D534" s="2" t="s">
        <v>14</v>
      </c>
      <c r="E534" s="2">
        <v>38</v>
      </c>
      <c r="F534" s="2" t="s">
        <v>15</v>
      </c>
      <c r="G534" s="2">
        <v>74.3</v>
      </c>
      <c r="H534" s="2">
        <f t="shared" si="54"/>
        <v>23.650424543455646</v>
      </c>
      <c r="I534" s="2">
        <v>22.37</v>
      </c>
      <c r="J534" s="2">
        <v>18</v>
      </c>
      <c r="K534" s="11">
        <v>23.1</v>
      </c>
      <c r="L534" s="4">
        <v>525309.20727741602</v>
      </c>
      <c r="M534" s="4">
        <v>7128069.67311804</v>
      </c>
      <c r="N534" s="5">
        <f t="shared" si="55"/>
        <v>7.352958370845565</v>
      </c>
      <c r="O534" s="5">
        <f t="shared" si="56"/>
        <v>4.2463334591633138E-3</v>
      </c>
      <c r="P534" s="5">
        <f t="shared" si="57"/>
        <v>1.2142408073309973E-2</v>
      </c>
    </row>
    <row r="535" spans="1:18" s="5" customFormat="1" hidden="1" x14ac:dyDescent="0.3">
      <c r="A535" s="2" t="s">
        <v>13</v>
      </c>
      <c r="B535" s="2" t="s">
        <v>19</v>
      </c>
      <c r="C535" s="3">
        <v>44194</v>
      </c>
      <c r="D535" s="2" t="s">
        <v>14</v>
      </c>
      <c r="E535" s="2">
        <v>38</v>
      </c>
      <c r="F535" s="2" t="s">
        <v>15</v>
      </c>
      <c r="G535" s="2">
        <v>74.3</v>
      </c>
      <c r="H535" s="2">
        <f t="shared" si="54"/>
        <v>23.650424543455646</v>
      </c>
      <c r="I535" s="2">
        <v>22.37</v>
      </c>
      <c r="J535" s="2">
        <v>20</v>
      </c>
      <c r="K535" s="11">
        <v>13.2</v>
      </c>
      <c r="L535" s="4">
        <v>525309.20727741602</v>
      </c>
      <c r="M535" s="4">
        <v>7128069.67311804</v>
      </c>
      <c r="N535" s="5">
        <f t="shared" si="55"/>
        <v>4.2016904976260365</v>
      </c>
      <c r="O535" s="5">
        <f t="shared" si="56"/>
        <v>1.3865578642165918E-3</v>
      </c>
      <c r="P535" s="5">
        <f t="shared" si="57"/>
        <v>5.6328913233799054E-3</v>
      </c>
    </row>
    <row r="536" spans="1:18" s="16" customFormat="1" hidden="1" x14ac:dyDescent="0.3">
      <c r="A536" s="12" t="s">
        <v>13</v>
      </c>
      <c r="B536" s="12" t="s">
        <v>19</v>
      </c>
      <c r="C536" s="13">
        <v>44194</v>
      </c>
      <c r="D536" s="12" t="s">
        <v>14</v>
      </c>
      <c r="E536" s="12">
        <v>38</v>
      </c>
      <c r="F536" s="12" t="s">
        <v>15</v>
      </c>
      <c r="G536" s="12">
        <v>74.3</v>
      </c>
      <c r="H536" s="12">
        <f t="shared" si="54"/>
        <v>23.650424543455646</v>
      </c>
      <c r="I536" s="12">
        <v>22.37</v>
      </c>
      <c r="J536" s="12">
        <v>22</v>
      </c>
      <c r="K536" s="14">
        <v>6</v>
      </c>
      <c r="L536" s="15">
        <v>525309.20727741602</v>
      </c>
      <c r="M536" s="15">
        <v>7128069.67311804</v>
      </c>
      <c r="N536" s="16">
        <f t="shared" si="55"/>
        <v>1.909859317102744</v>
      </c>
      <c r="O536" s="16">
        <f t="shared" si="56"/>
        <v>2.8647889756541159E-4</v>
      </c>
      <c r="P536" s="16">
        <f>1/3*(I536-J536)*O536</f>
        <v>3.5332397366400858E-5</v>
      </c>
      <c r="Q536" s="16">
        <f>SUM(P522:P536)</f>
        <v>0.52226255307962521</v>
      </c>
      <c r="R536" s="16">
        <f>Q536/(I525*O525)</f>
        <v>0.53144110184650073</v>
      </c>
    </row>
    <row r="537" spans="1:18" s="5" customFormat="1" hidden="1" x14ac:dyDescent="0.3">
      <c r="A537" s="2" t="s">
        <v>13</v>
      </c>
      <c r="B537" s="2" t="s">
        <v>21</v>
      </c>
      <c r="C537" s="3">
        <v>44195</v>
      </c>
      <c r="D537" s="2" t="s">
        <v>14</v>
      </c>
      <c r="E537" s="2">
        <v>39</v>
      </c>
      <c r="F537" s="2" t="s">
        <v>15</v>
      </c>
      <c r="G537" s="2">
        <v>32.5</v>
      </c>
      <c r="H537" s="2">
        <f t="shared" si="54"/>
        <v>10.345071300973197</v>
      </c>
      <c r="I537" s="2">
        <v>12.42</v>
      </c>
      <c r="J537" s="2">
        <v>0</v>
      </c>
      <c r="K537" s="11">
        <v>40.9</v>
      </c>
      <c r="L537" s="4">
        <v>521979.91233136097</v>
      </c>
      <c r="M537" s="4">
        <v>7129041.6238242798</v>
      </c>
      <c r="N537" s="5">
        <f t="shared" si="55"/>
        <v>13.018874344917039</v>
      </c>
      <c r="O537" s="5">
        <f t="shared" si="56"/>
        <v>1.3311799017677671E-2</v>
      </c>
      <c r="P537" s="5">
        <f>O537*(J538-J537)</f>
        <v>1.9967698526516505E-3</v>
      </c>
    </row>
    <row r="538" spans="1:18" s="5" customFormat="1" hidden="1" x14ac:dyDescent="0.3">
      <c r="A538" s="2" t="s">
        <v>13</v>
      </c>
      <c r="B538" s="2" t="s">
        <v>21</v>
      </c>
      <c r="C538" s="3">
        <v>44195</v>
      </c>
      <c r="D538" s="2" t="s">
        <v>14</v>
      </c>
      <c r="E538" s="2">
        <v>39</v>
      </c>
      <c r="F538" s="2" t="s">
        <v>15</v>
      </c>
      <c r="G538" s="2">
        <v>32.5</v>
      </c>
      <c r="H538" s="2">
        <f t="shared" si="54"/>
        <v>10.345071300973197</v>
      </c>
      <c r="I538" s="2">
        <v>12.42</v>
      </c>
      <c r="J538" s="2">
        <v>0.15</v>
      </c>
      <c r="K538" s="11">
        <v>40.9</v>
      </c>
      <c r="L538" s="4">
        <v>521979.91233136097</v>
      </c>
      <c r="M538" s="4">
        <v>7129041.6238242798</v>
      </c>
      <c r="N538" s="5">
        <f t="shared" si="55"/>
        <v>13.018874344917039</v>
      </c>
      <c r="O538" s="5">
        <f t="shared" si="56"/>
        <v>1.3311799017677671E-2</v>
      </c>
      <c r="P538" s="5">
        <f t="shared" ref="P538:P545" si="58">((O538+O537)/2)*(J539-J538)</f>
        <v>7.3214894597227178E-3</v>
      </c>
    </row>
    <row r="539" spans="1:18" s="5" customFormat="1" hidden="1" x14ac:dyDescent="0.3">
      <c r="A539" s="2" t="s">
        <v>13</v>
      </c>
      <c r="B539" s="2" t="s">
        <v>21</v>
      </c>
      <c r="C539" s="3">
        <v>44195</v>
      </c>
      <c r="D539" s="2" t="s">
        <v>14</v>
      </c>
      <c r="E539" s="2">
        <v>39</v>
      </c>
      <c r="F539" s="2" t="s">
        <v>15</v>
      </c>
      <c r="G539" s="2">
        <v>32.5</v>
      </c>
      <c r="H539" s="2">
        <f t="shared" si="54"/>
        <v>10.345071300973197</v>
      </c>
      <c r="I539" s="2">
        <v>12.42</v>
      </c>
      <c r="J539" s="2">
        <v>0.7</v>
      </c>
      <c r="K539" s="11">
        <v>34.9</v>
      </c>
      <c r="L539" s="4">
        <v>521979.91233136097</v>
      </c>
      <c r="M539" s="4">
        <v>7129041.6238242798</v>
      </c>
      <c r="N539" s="5">
        <f t="shared" si="55"/>
        <v>11.109015027814294</v>
      </c>
      <c r="O539" s="5">
        <f t="shared" si="56"/>
        <v>9.6926156117679713E-3</v>
      </c>
      <c r="P539" s="5">
        <f t="shared" si="58"/>
        <v>6.9013243888336939E-3</v>
      </c>
    </row>
    <row r="540" spans="1:18" s="5" customFormat="1" hidden="1" x14ac:dyDescent="0.3">
      <c r="A540" s="2" t="s">
        <v>13</v>
      </c>
      <c r="B540" s="2" t="s">
        <v>21</v>
      </c>
      <c r="C540" s="3">
        <v>44195</v>
      </c>
      <c r="D540" s="2" t="s">
        <v>14</v>
      </c>
      <c r="E540" s="2">
        <v>39</v>
      </c>
      <c r="F540" s="2" t="s">
        <v>15</v>
      </c>
      <c r="G540" s="2">
        <v>32.5</v>
      </c>
      <c r="H540" s="2">
        <f t="shared" si="54"/>
        <v>10.345071300973197</v>
      </c>
      <c r="I540" s="2">
        <v>12.42</v>
      </c>
      <c r="J540" s="2">
        <v>1.3</v>
      </c>
      <c r="K540" s="11">
        <v>32.5</v>
      </c>
      <c r="L540" s="4">
        <v>521979.91233136097</v>
      </c>
      <c r="M540" s="4">
        <v>7129041.6238242798</v>
      </c>
      <c r="N540" s="5">
        <f t="shared" si="55"/>
        <v>10.345071300973197</v>
      </c>
      <c r="O540" s="5">
        <f t="shared" si="56"/>
        <v>8.4053704320407232E-3</v>
      </c>
      <c r="P540" s="5">
        <f t="shared" si="58"/>
        <v>6.3342951153330437E-3</v>
      </c>
    </row>
    <row r="541" spans="1:18" s="5" customFormat="1" hidden="1" x14ac:dyDescent="0.3">
      <c r="A541" s="2" t="s">
        <v>13</v>
      </c>
      <c r="B541" s="2" t="s">
        <v>21</v>
      </c>
      <c r="C541" s="3">
        <v>44195</v>
      </c>
      <c r="D541" s="2" t="s">
        <v>14</v>
      </c>
      <c r="E541" s="2">
        <v>39</v>
      </c>
      <c r="F541" s="2" t="s">
        <v>15</v>
      </c>
      <c r="G541" s="2">
        <v>32.5</v>
      </c>
      <c r="H541" s="2">
        <f t="shared" si="54"/>
        <v>10.345071300973197</v>
      </c>
      <c r="I541" s="2">
        <v>12.42</v>
      </c>
      <c r="J541" s="2">
        <v>2</v>
      </c>
      <c r="K541" s="11">
        <v>30.4</v>
      </c>
      <c r="L541" s="4">
        <v>521979.91233136097</v>
      </c>
      <c r="M541" s="4">
        <v>7129041.6238242798</v>
      </c>
      <c r="N541" s="5">
        <f t="shared" si="55"/>
        <v>9.6766205399872369</v>
      </c>
      <c r="O541" s="5">
        <f t="shared" si="56"/>
        <v>7.3542316103903001E-3</v>
      </c>
      <c r="P541" s="5">
        <f t="shared" si="58"/>
        <v>1.5759602042431022E-2</v>
      </c>
    </row>
    <row r="542" spans="1:18" s="5" customFormat="1" hidden="1" x14ac:dyDescent="0.3">
      <c r="A542" s="2" t="s">
        <v>13</v>
      </c>
      <c r="B542" s="2" t="s">
        <v>21</v>
      </c>
      <c r="C542" s="3">
        <v>44195</v>
      </c>
      <c r="D542" s="2" t="s">
        <v>14</v>
      </c>
      <c r="E542" s="2">
        <v>39</v>
      </c>
      <c r="F542" s="2" t="s">
        <v>15</v>
      </c>
      <c r="G542" s="2">
        <v>32.5</v>
      </c>
      <c r="H542" s="2">
        <f t="shared" si="54"/>
        <v>10.345071300973197</v>
      </c>
      <c r="I542" s="2">
        <v>12.42</v>
      </c>
      <c r="J542" s="2">
        <v>4</v>
      </c>
      <c r="K542" s="11">
        <v>26.8</v>
      </c>
      <c r="L542" s="4">
        <v>521979.91233136097</v>
      </c>
      <c r="M542" s="4">
        <v>7129041.6238242798</v>
      </c>
      <c r="N542" s="5">
        <f t="shared" si="55"/>
        <v>8.5307049497255907</v>
      </c>
      <c r="O542" s="5">
        <f t="shared" si="56"/>
        <v>5.7155723163161464E-3</v>
      </c>
      <c r="P542" s="5">
        <f t="shared" si="58"/>
        <v>1.3069803926706446E-2</v>
      </c>
    </row>
    <row r="543" spans="1:18" s="5" customFormat="1" hidden="1" x14ac:dyDescent="0.3">
      <c r="A543" s="2" t="s">
        <v>13</v>
      </c>
      <c r="B543" s="2" t="s">
        <v>21</v>
      </c>
      <c r="C543" s="3">
        <v>44195</v>
      </c>
      <c r="D543" s="2" t="s">
        <v>14</v>
      </c>
      <c r="E543" s="2">
        <v>39</v>
      </c>
      <c r="F543" s="2" t="s">
        <v>15</v>
      </c>
      <c r="G543" s="2">
        <v>32.5</v>
      </c>
      <c r="H543" s="2">
        <f t="shared" si="54"/>
        <v>10.345071300973197</v>
      </c>
      <c r="I543" s="2">
        <v>12.42</v>
      </c>
      <c r="J543" s="2">
        <v>6</v>
      </c>
      <c r="K543" s="11">
        <v>23.2</v>
      </c>
      <c r="L543" s="4">
        <v>521979.91233136097</v>
      </c>
      <c r="M543" s="4">
        <v>7129041.6238242798</v>
      </c>
      <c r="N543" s="5">
        <f t="shared" si="55"/>
        <v>7.3847893594639435</v>
      </c>
      <c r="O543" s="5">
        <f t="shared" si="56"/>
        <v>4.2831778284890872E-3</v>
      </c>
      <c r="P543" s="5">
        <f t="shared" si="58"/>
        <v>9.9987501448052345E-3</v>
      </c>
    </row>
    <row r="544" spans="1:18" s="5" customFormat="1" hidden="1" x14ac:dyDescent="0.3">
      <c r="A544" s="2" t="s">
        <v>13</v>
      </c>
      <c r="B544" s="2" t="s">
        <v>21</v>
      </c>
      <c r="C544" s="3">
        <v>44195</v>
      </c>
      <c r="D544" s="2" t="s">
        <v>14</v>
      </c>
      <c r="E544" s="2">
        <v>39</v>
      </c>
      <c r="F544" s="2" t="s">
        <v>15</v>
      </c>
      <c r="G544" s="2">
        <v>32.5</v>
      </c>
      <c r="H544" s="2">
        <f t="shared" si="54"/>
        <v>10.345071300973197</v>
      </c>
      <c r="I544" s="2">
        <v>12.42</v>
      </c>
      <c r="J544" s="2">
        <v>8</v>
      </c>
      <c r="K544" s="11">
        <v>19.5</v>
      </c>
      <c r="L544" s="4">
        <v>521979.91233136097</v>
      </c>
      <c r="M544" s="4">
        <v>7129041.6238242798</v>
      </c>
      <c r="N544" s="5">
        <f t="shared" si="55"/>
        <v>6.2070427805839179</v>
      </c>
      <c r="O544" s="5">
        <f t="shared" si="56"/>
        <v>3.0259333555346596E-3</v>
      </c>
      <c r="P544" s="5">
        <f t="shared" si="58"/>
        <v>7.3091111840237468E-3</v>
      </c>
    </row>
    <row r="545" spans="1:18" s="5" customFormat="1" hidden="1" x14ac:dyDescent="0.3">
      <c r="A545" s="2" t="s">
        <v>13</v>
      </c>
      <c r="B545" s="2" t="s">
        <v>21</v>
      </c>
      <c r="C545" s="3">
        <v>44195</v>
      </c>
      <c r="D545" s="2" t="s">
        <v>14</v>
      </c>
      <c r="E545" s="2">
        <v>39</v>
      </c>
      <c r="F545" s="2" t="s">
        <v>15</v>
      </c>
      <c r="G545" s="2">
        <v>32.5</v>
      </c>
      <c r="H545" s="2">
        <f t="shared" si="54"/>
        <v>10.345071300973197</v>
      </c>
      <c r="I545" s="2">
        <v>12.42</v>
      </c>
      <c r="J545" s="2">
        <v>10</v>
      </c>
      <c r="K545" s="11">
        <v>12.4</v>
      </c>
      <c r="L545" s="4">
        <v>521979.91233136097</v>
      </c>
      <c r="M545" s="4">
        <v>7129041.6238242798</v>
      </c>
      <c r="N545" s="5">
        <f t="shared" si="55"/>
        <v>3.9470425886790048</v>
      </c>
      <c r="O545" s="5">
        <f t="shared" si="56"/>
        <v>1.2235832024904915E-3</v>
      </c>
      <c r="P545" s="5">
        <f t="shared" si="58"/>
        <v>4.2495165580251513E-3</v>
      </c>
    </row>
    <row r="546" spans="1:18" s="16" customFormat="1" hidden="1" x14ac:dyDescent="0.3">
      <c r="A546" s="12" t="s">
        <v>13</v>
      </c>
      <c r="B546" s="12" t="s">
        <v>21</v>
      </c>
      <c r="C546" s="13">
        <v>44195</v>
      </c>
      <c r="D546" s="12" t="s">
        <v>14</v>
      </c>
      <c r="E546" s="12">
        <v>39</v>
      </c>
      <c r="F546" s="12" t="s">
        <v>15</v>
      </c>
      <c r="G546" s="12">
        <v>32.5</v>
      </c>
      <c r="H546" s="12">
        <f t="shared" si="54"/>
        <v>10.345071300973197</v>
      </c>
      <c r="I546" s="12">
        <v>12.42</v>
      </c>
      <c r="J546" s="12">
        <v>12</v>
      </c>
      <c r="K546" s="14">
        <v>4.3</v>
      </c>
      <c r="L546" s="15">
        <v>521979.91233136097</v>
      </c>
      <c r="M546" s="15">
        <v>7129041.6238242798</v>
      </c>
      <c r="N546" s="16">
        <f t="shared" si="55"/>
        <v>1.3687325105902999</v>
      </c>
      <c r="O546" s="16">
        <f t="shared" si="56"/>
        <v>1.4713874488845723E-4</v>
      </c>
      <c r="P546" s="16">
        <f>1/3*(I546-J546)*O546</f>
        <v>2.0599424284384008E-5</v>
      </c>
      <c r="Q546" s="16">
        <f>SUM(P537:P546)</f>
        <v>7.2961262096817081E-2</v>
      </c>
      <c r="R546" s="16">
        <f>Q546/(I540*O540)</f>
        <v>0.69889813909613219</v>
      </c>
    </row>
    <row r="547" spans="1:18" s="5" customFormat="1" hidden="1" x14ac:dyDescent="0.3">
      <c r="A547" s="2" t="s">
        <v>13</v>
      </c>
      <c r="B547" s="2" t="s">
        <v>17</v>
      </c>
      <c r="C547" s="3">
        <v>44194</v>
      </c>
      <c r="D547" s="2" t="s">
        <v>14</v>
      </c>
      <c r="E547" s="2">
        <v>4</v>
      </c>
      <c r="F547" s="2" t="s">
        <v>15</v>
      </c>
      <c r="G547" s="2">
        <v>126</v>
      </c>
      <c r="H547" s="2">
        <f t="shared" si="54"/>
        <v>40.107045659157627</v>
      </c>
      <c r="I547" s="2">
        <v>32.4</v>
      </c>
      <c r="J547" s="2">
        <v>0</v>
      </c>
      <c r="K547" s="11">
        <v>156</v>
      </c>
      <c r="L547" s="4">
        <v>525856.32051607606</v>
      </c>
      <c r="M547" s="4">
        <v>7126829.9731601197</v>
      </c>
      <c r="N547" s="5">
        <f t="shared" si="55"/>
        <v>49.656342244671343</v>
      </c>
      <c r="O547" s="5">
        <f t="shared" si="56"/>
        <v>0.19365973475421822</v>
      </c>
      <c r="P547" s="5">
        <f>O547*(J548-J547)</f>
        <v>2.9048960213132732E-2</v>
      </c>
    </row>
    <row r="548" spans="1:18" s="5" customFormat="1" hidden="1" x14ac:dyDescent="0.3">
      <c r="A548" s="2" t="s">
        <v>13</v>
      </c>
      <c r="B548" s="2" t="s">
        <v>17</v>
      </c>
      <c r="C548" s="3">
        <v>44194</v>
      </c>
      <c r="D548" s="2" t="s">
        <v>14</v>
      </c>
      <c r="E548" s="2">
        <v>4</v>
      </c>
      <c r="F548" s="2" t="s">
        <v>15</v>
      </c>
      <c r="G548" s="2">
        <v>126</v>
      </c>
      <c r="H548" s="2">
        <f t="shared" si="54"/>
        <v>40.107045659157627</v>
      </c>
      <c r="I548" s="2">
        <v>32.4</v>
      </c>
      <c r="J548" s="2">
        <v>0.15</v>
      </c>
      <c r="K548" s="11">
        <v>156</v>
      </c>
      <c r="L548" s="4">
        <v>525856.32051607606</v>
      </c>
      <c r="M548" s="4">
        <v>7126829.9731601197</v>
      </c>
      <c r="N548" s="5">
        <f t="shared" si="55"/>
        <v>49.656342244671343</v>
      </c>
      <c r="O548" s="5">
        <f t="shared" si="56"/>
        <v>0.19365973475421822</v>
      </c>
      <c r="P548" s="5">
        <f t="shared" ref="P548:P565" si="59">((O548+O547)/2)*(J549-J548)</f>
        <v>0.10651285411482</v>
      </c>
    </row>
    <row r="549" spans="1:18" s="5" customFormat="1" hidden="1" x14ac:dyDescent="0.3">
      <c r="A549" s="2" t="s">
        <v>13</v>
      </c>
      <c r="B549" s="2" t="s">
        <v>17</v>
      </c>
      <c r="C549" s="3">
        <v>44194</v>
      </c>
      <c r="D549" s="2" t="s">
        <v>14</v>
      </c>
      <c r="E549" s="2">
        <v>4</v>
      </c>
      <c r="F549" s="2" t="s">
        <v>15</v>
      </c>
      <c r="G549" s="2">
        <v>126</v>
      </c>
      <c r="H549" s="2">
        <f t="shared" si="54"/>
        <v>40.107045659157627</v>
      </c>
      <c r="I549" s="2">
        <v>32.4</v>
      </c>
      <c r="J549" s="2">
        <v>0.7</v>
      </c>
      <c r="K549" s="11">
        <v>135</v>
      </c>
      <c r="L549" s="4">
        <v>525856.32051607606</v>
      </c>
      <c r="M549" s="4">
        <v>7126829.9731601197</v>
      </c>
      <c r="N549" s="5">
        <f t="shared" si="55"/>
        <v>42.971834634811742</v>
      </c>
      <c r="O549" s="5">
        <f t="shared" si="56"/>
        <v>0.14502994189248961</v>
      </c>
      <c r="P549" s="5">
        <f t="shared" si="59"/>
        <v>0.10160690299401236</v>
      </c>
    </row>
    <row r="550" spans="1:18" s="5" customFormat="1" hidden="1" x14ac:dyDescent="0.3">
      <c r="A550" s="2" t="s">
        <v>13</v>
      </c>
      <c r="B550" s="2" t="s">
        <v>17</v>
      </c>
      <c r="C550" s="3">
        <v>44194</v>
      </c>
      <c r="D550" s="2" t="s">
        <v>14</v>
      </c>
      <c r="E550" s="2">
        <v>4</v>
      </c>
      <c r="F550" s="2" t="s">
        <v>15</v>
      </c>
      <c r="G550" s="2">
        <v>126</v>
      </c>
      <c r="H550" s="2">
        <f t="shared" si="54"/>
        <v>40.107045659157627</v>
      </c>
      <c r="I550" s="2">
        <v>32.4</v>
      </c>
      <c r="J550" s="2">
        <v>1.3</v>
      </c>
      <c r="K550" s="11">
        <v>126</v>
      </c>
      <c r="L550" s="4">
        <v>525856.32051607606</v>
      </c>
      <c r="M550" s="4">
        <v>7126829.9731601197</v>
      </c>
      <c r="N550" s="5">
        <f t="shared" si="55"/>
        <v>40.107045659157627</v>
      </c>
      <c r="O550" s="5">
        <f t="shared" si="56"/>
        <v>0.12633719382634653</v>
      </c>
      <c r="P550" s="5">
        <f t="shared" si="59"/>
        <v>9.4978497501592637E-2</v>
      </c>
    </row>
    <row r="551" spans="1:18" s="5" customFormat="1" hidden="1" x14ac:dyDescent="0.3">
      <c r="A551" s="2" t="s">
        <v>13</v>
      </c>
      <c r="B551" s="2" t="s">
        <v>17</v>
      </c>
      <c r="C551" s="3">
        <v>44194</v>
      </c>
      <c r="D551" s="2" t="s">
        <v>14</v>
      </c>
      <c r="E551" s="2">
        <v>4</v>
      </c>
      <c r="F551" s="2" t="s">
        <v>15</v>
      </c>
      <c r="G551" s="2">
        <v>126</v>
      </c>
      <c r="H551" s="2">
        <f t="shared" si="54"/>
        <v>40.107045659157627</v>
      </c>
      <c r="I551" s="2">
        <v>32.4</v>
      </c>
      <c r="J551" s="2">
        <v>2</v>
      </c>
      <c r="K551" s="11">
        <v>121</v>
      </c>
      <c r="L551" s="4">
        <v>525856.32051607606</v>
      </c>
      <c r="M551" s="4">
        <v>7126829.9731601197</v>
      </c>
      <c r="N551" s="5">
        <f t="shared" si="55"/>
        <v>38.515496228238675</v>
      </c>
      <c r="O551" s="5">
        <f t="shared" si="56"/>
        <v>0.116509376090422</v>
      </c>
      <c r="P551" s="5">
        <f t="shared" si="59"/>
        <v>0.24284656991676853</v>
      </c>
    </row>
    <row r="552" spans="1:18" s="5" customFormat="1" hidden="1" x14ac:dyDescent="0.3">
      <c r="A552" s="2" t="s">
        <v>13</v>
      </c>
      <c r="B552" s="2" t="s">
        <v>17</v>
      </c>
      <c r="C552" s="3">
        <v>44194</v>
      </c>
      <c r="D552" s="2" t="s">
        <v>14</v>
      </c>
      <c r="E552" s="2">
        <v>4</v>
      </c>
      <c r="F552" s="2" t="s">
        <v>15</v>
      </c>
      <c r="G552" s="2">
        <v>126</v>
      </c>
      <c r="H552" s="2">
        <f t="shared" si="54"/>
        <v>40.107045659157627</v>
      </c>
      <c r="I552" s="2">
        <v>32.4</v>
      </c>
      <c r="J552" s="2">
        <v>4</v>
      </c>
      <c r="K552" s="11">
        <v>112.5</v>
      </c>
      <c r="L552" s="4">
        <v>525856.32051607606</v>
      </c>
      <c r="M552" s="4">
        <v>7126829.9731601197</v>
      </c>
      <c r="N552" s="5">
        <f t="shared" si="55"/>
        <v>35.809862195676452</v>
      </c>
      <c r="O552" s="5">
        <f t="shared" si="56"/>
        <v>0.10071523742534003</v>
      </c>
      <c r="P552" s="5">
        <f t="shared" si="59"/>
        <v>0.21722461351576203</v>
      </c>
    </row>
    <row r="553" spans="1:18" s="5" customFormat="1" hidden="1" x14ac:dyDescent="0.3">
      <c r="A553" s="2" t="s">
        <v>13</v>
      </c>
      <c r="B553" s="2" t="s">
        <v>17</v>
      </c>
      <c r="C553" s="3">
        <v>44194</v>
      </c>
      <c r="D553" s="2" t="s">
        <v>14</v>
      </c>
      <c r="E553" s="2">
        <v>4</v>
      </c>
      <c r="F553" s="2" t="s">
        <v>15</v>
      </c>
      <c r="G553" s="2">
        <v>126</v>
      </c>
      <c r="H553" s="2">
        <f t="shared" si="54"/>
        <v>40.107045659157627</v>
      </c>
      <c r="I553" s="2">
        <v>32.4</v>
      </c>
      <c r="J553" s="2">
        <v>6</v>
      </c>
      <c r="K553" s="11">
        <v>111.2</v>
      </c>
      <c r="L553" s="4">
        <v>525856.32051607606</v>
      </c>
      <c r="M553" s="4">
        <v>7126829.9731601197</v>
      </c>
      <c r="N553" s="5">
        <f t="shared" si="55"/>
        <v>35.396059343637525</v>
      </c>
      <c r="O553" s="5">
        <f t="shared" si="56"/>
        <v>9.840104497531231E-2</v>
      </c>
      <c r="P553" s="5">
        <f t="shared" si="59"/>
        <v>0.19911628240065232</v>
      </c>
    </row>
    <row r="554" spans="1:18" s="5" customFormat="1" hidden="1" x14ac:dyDescent="0.3">
      <c r="A554" s="2" t="s">
        <v>13</v>
      </c>
      <c r="B554" s="2" t="s">
        <v>17</v>
      </c>
      <c r="C554" s="3">
        <v>44194</v>
      </c>
      <c r="D554" s="2" t="s">
        <v>14</v>
      </c>
      <c r="E554" s="2">
        <v>4</v>
      </c>
      <c r="F554" s="2" t="s">
        <v>15</v>
      </c>
      <c r="G554" s="2">
        <v>126</v>
      </c>
      <c r="H554" s="2">
        <f t="shared" si="54"/>
        <v>40.107045659157627</v>
      </c>
      <c r="I554" s="2">
        <v>32.4</v>
      </c>
      <c r="J554" s="2">
        <v>8</v>
      </c>
      <c r="K554" s="11">
        <v>105.4</v>
      </c>
      <c r="L554" s="4">
        <v>525856.32051607606</v>
      </c>
      <c r="M554" s="4">
        <v>7126829.9731601197</v>
      </c>
      <c r="N554" s="5">
        <f t="shared" si="55"/>
        <v>33.549862003771537</v>
      </c>
      <c r="O554" s="5">
        <f t="shared" si="56"/>
        <v>8.8403886379937999E-2</v>
      </c>
      <c r="P554" s="5">
        <f t="shared" si="59"/>
        <v>0.18680493135525031</v>
      </c>
    </row>
    <row r="555" spans="1:18" s="5" customFormat="1" hidden="1" x14ac:dyDescent="0.3">
      <c r="A555" s="2" t="s">
        <v>13</v>
      </c>
      <c r="B555" s="2" t="s">
        <v>17</v>
      </c>
      <c r="C555" s="3">
        <v>44194</v>
      </c>
      <c r="D555" s="2" t="s">
        <v>14</v>
      </c>
      <c r="E555" s="2">
        <v>4</v>
      </c>
      <c r="F555" s="2" t="s">
        <v>15</v>
      </c>
      <c r="G555" s="2">
        <v>126</v>
      </c>
      <c r="H555" s="2">
        <f t="shared" si="54"/>
        <v>40.107045659157627</v>
      </c>
      <c r="I555" s="2">
        <v>32.4</v>
      </c>
      <c r="J555" s="2">
        <v>10</v>
      </c>
      <c r="K555" s="11">
        <v>104.9</v>
      </c>
      <c r="L555" s="4">
        <v>525856.32051607606</v>
      </c>
      <c r="M555" s="4">
        <v>7126829.9731601197</v>
      </c>
      <c r="N555" s="5">
        <f t="shared" si="55"/>
        <v>33.390707060679645</v>
      </c>
      <c r="O555" s="5">
        <f t="shared" si="56"/>
        <v>8.7567129266632376E-2</v>
      </c>
      <c r="P555" s="5">
        <f t="shared" si="59"/>
        <v>0.17597101564657036</v>
      </c>
    </row>
    <row r="556" spans="1:18" s="5" customFormat="1" hidden="1" x14ac:dyDescent="0.3">
      <c r="A556" s="2" t="s">
        <v>13</v>
      </c>
      <c r="B556" s="2" t="s">
        <v>17</v>
      </c>
      <c r="C556" s="3">
        <v>44194</v>
      </c>
      <c r="D556" s="2" t="s">
        <v>14</v>
      </c>
      <c r="E556" s="2">
        <v>4</v>
      </c>
      <c r="F556" s="2" t="s">
        <v>15</v>
      </c>
      <c r="G556" s="2">
        <v>126</v>
      </c>
      <c r="H556" s="2">
        <f t="shared" si="54"/>
        <v>40.107045659157627</v>
      </c>
      <c r="I556" s="2">
        <v>32.4</v>
      </c>
      <c r="J556" s="2">
        <v>12</v>
      </c>
      <c r="K556" s="11">
        <v>97.8</v>
      </c>
      <c r="L556" s="4">
        <v>525856.32051607606</v>
      </c>
      <c r="M556" s="4">
        <v>7126829.9731601197</v>
      </c>
      <c r="N556" s="5">
        <f t="shared" si="55"/>
        <v>31.130706868774727</v>
      </c>
      <c r="O556" s="5">
        <f t="shared" si="56"/>
        <v>7.6114578294154203E-2</v>
      </c>
      <c r="P556" s="5">
        <f t="shared" si="59"/>
        <v>0.16368170756078659</v>
      </c>
    </row>
    <row r="557" spans="1:18" s="5" customFormat="1" hidden="1" x14ac:dyDescent="0.3">
      <c r="A557" s="2" t="s">
        <v>13</v>
      </c>
      <c r="B557" s="2" t="s">
        <v>17</v>
      </c>
      <c r="C557" s="3">
        <v>44194</v>
      </c>
      <c r="D557" s="2" t="s">
        <v>14</v>
      </c>
      <c r="E557" s="2">
        <v>4</v>
      </c>
      <c r="F557" s="2" t="s">
        <v>15</v>
      </c>
      <c r="G557" s="2">
        <v>126</v>
      </c>
      <c r="H557" s="2">
        <f t="shared" si="54"/>
        <v>40.107045659157627</v>
      </c>
      <c r="I557" s="2">
        <v>32.4</v>
      </c>
      <c r="J557" s="2">
        <v>14</v>
      </c>
      <c r="K557" s="11">
        <v>95</v>
      </c>
      <c r="L557" s="4">
        <v>525856.32051607606</v>
      </c>
      <c r="M557" s="4">
        <v>7126829.9731601197</v>
      </c>
      <c r="N557" s="5">
        <f t="shared" si="55"/>
        <v>30.239439187460114</v>
      </c>
      <c r="O557" s="5">
        <f t="shared" si="56"/>
        <v>7.1818668070217764E-2</v>
      </c>
      <c r="P557" s="5">
        <f t="shared" si="59"/>
        <v>0.14793324636437197</v>
      </c>
    </row>
    <row r="558" spans="1:18" s="5" customFormat="1" hidden="1" x14ac:dyDescent="0.3">
      <c r="A558" s="2" t="s">
        <v>13</v>
      </c>
      <c r="B558" s="2" t="s">
        <v>17</v>
      </c>
      <c r="C558" s="3">
        <v>44194</v>
      </c>
      <c r="D558" s="2" t="s">
        <v>14</v>
      </c>
      <c r="E558" s="2">
        <v>4</v>
      </c>
      <c r="F558" s="2" t="s">
        <v>15</v>
      </c>
      <c r="G558" s="2">
        <v>126</v>
      </c>
      <c r="H558" s="2">
        <f t="shared" si="54"/>
        <v>40.107045659157627</v>
      </c>
      <c r="I558" s="2">
        <v>32.4</v>
      </c>
      <c r="J558" s="2">
        <v>16</v>
      </c>
      <c r="K558" s="11">
        <v>90.9</v>
      </c>
      <c r="L558" s="4">
        <v>525856.32051607606</v>
      </c>
      <c r="M558" s="4">
        <v>7126829.9731601197</v>
      </c>
      <c r="N558" s="5">
        <f t="shared" si="55"/>
        <v>28.934368654106574</v>
      </c>
      <c r="O558" s="5">
        <f t="shared" si="56"/>
        <v>6.575335276645719E-2</v>
      </c>
      <c r="P558" s="5">
        <f t="shared" si="59"/>
        <v>0.13757202083667497</v>
      </c>
    </row>
    <row r="559" spans="1:18" s="5" customFormat="1" hidden="1" x14ac:dyDescent="0.3">
      <c r="A559" s="2" t="s">
        <v>13</v>
      </c>
      <c r="B559" s="2" t="s">
        <v>17</v>
      </c>
      <c r="C559" s="3">
        <v>44194</v>
      </c>
      <c r="D559" s="2" t="s">
        <v>14</v>
      </c>
      <c r="E559" s="2">
        <v>4</v>
      </c>
      <c r="F559" s="2" t="s">
        <v>15</v>
      </c>
      <c r="G559" s="2">
        <v>126</v>
      </c>
      <c r="H559" s="2">
        <f t="shared" si="54"/>
        <v>40.107045659157627</v>
      </c>
      <c r="I559" s="2">
        <v>32.4</v>
      </c>
      <c r="J559" s="2">
        <v>18</v>
      </c>
      <c r="K559" s="11">
        <v>87.3</v>
      </c>
      <c r="L559" s="4">
        <v>525856.32051607606</v>
      </c>
      <c r="M559" s="4">
        <v>7126829.9731601197</v>
      </c>
      <c r="N559" s="5">
        <f t="shared" si="55"/>
        <v>27.788453063844926</v>
      </c>
      <c r="O559" s="5">
        <f t="shared" si="56"/>
        <v>6.0648298811841549E-2</v>
      </c>
      <c r="P559" s="5">
        <f t="shared" si="59"/>
        <v>0.12640165157829875</v>
      </c>
    </row>
    <row r="560" spans="1:18" s="5" customFormat="1" hidden="1" x14ac:dyDescent="0.3">
      <c r="A560" s="2" t="s">
        <v>13</v>
      </c>
      <c r="B560" s="2" t="s">
        <v>17</v>
      </c>
      <c r="C560" s="3">
        <v>44194</v>
      </c>
      <c r="D560" s="2" t="s">
        <v>14</v>
      </c>
      <c r="E560" s="2">
        <v>4</v>
      </c>
      <c r="F560" s="2" t="s">
        <v>15</v>
      </c>
      <c r="G560" s="2">
        <v>126</v>
      </c>
      <c r="H560" s="2">
        <f t="shared" si="54"/>
        <v>40.107045659157627</v>
      </c>
      <c r="I560" s="2">
        <v>32.4</v>
      </c>
      <c r="J560" s="2">
        <v>20</v>
      </c>
      <c r="K560" s="11">
        <v>85</v>
      </c>
      <c r="L560" s="4">
        <v>525856.32051607606</v>
      </c>
      <c r="M560" s="4">
        <v>7126829.9731601197</v>
      </c>
      <c r="N560" s="5">
        <f t="shared" si="55"/>
        <v>27.056340325622209</v>
      </c>
      <c r="O560" s="5">
        <f t="shared" si="56"/>
        <v>5.7494723191947199E-2</v>
      </c>
      <c r="P560" s="5">
        <f t="shared" si="59"/>
        <v>0.11814302200378875</v>
      </c>
    </row>
    <row r="561" spans="1:18" s="5" customFormat="1" hidden="1" x14ac:dyDescent="0.3">
      <c r="A561" s="2" t="s">
        <v>13</v>
      </c>
      <c r="B561" s="2" t="s">
        <v>17</v>
      </c>
      <c r="C561" s="3">
        <v>44194</v>
      </c>
      <c r="D561" s="2" t="s">
        <v>14</v>
      </c>
      <c r="E561" s="2">
        <v>4</v>
      </c>
      <c r="F561" s="2" t="s">
        <v>15</v>
      </c>
      <c r="G561" s="2">
        <v>126</v>
      </c>
      <c r="H561" s="2">
        <f t="shared" si="54"/>
        <v>40.107045659157627</v>
      </c>
      <c r="I561" s="2">
        <v>32.4</v>
      </c>
      <c r="J561" s="2">
        <v>22</v>
      </c>
      <c r="K561" s="11">
        <v>73</v>
      </c>
      <c r="L561" s="4">
        <v>525856.32051607606</v>
      </c>
      <c r="M561" s="4">
        <v>7126829.9731601197</v>
      </c>
      <c r="N561" s="5">
        <f t="shared" si="55"/>
        <v>23.236621691416719</v>
      </c>
      <c r="O561" s="5">
        <f t="shared" si="56"/>
        <v>4.2406834586835508E-2</v>
      </c>
      <c r="P561" s="5">
        <f t="shared" si="59"/>
        <v>9.9901557778782707E-2</v>
      </c>
    </row>
    <row r="562" spans="1:18" s="5" customFormat="1" hidden="1" x14ac:dyDescent="0.3">
      <c r="A562" s="2" t="s">
        <v>13</v>
      </c>
      <c r="B562" s="2" t="s">
        <v>17</v>
      </c>
      <c r="C562" s="3">
        <v>44194</v>
      </c>
      <c r="D562" s="2" t="s">
        <v>14</v>
      </c>
      <c r="E562" s="2">
        <v>4</v>
      </c>
      <c r="F562" s="2" t="s">
        <v>15</v>
      </c>
      <c r="G562" s="2">
        <v>126</v>
      </c>
      <c r="H562" s="2">
        <f t="shared" si="54"/>
        <v>40.107045659157627</v>
      </c>
      <c r="I562" s="2">
        <v>32.4</v>
      </c>
      <c r="J562" s="2">
        <v>24</v>
      </c>
      <c r="K562" s="11">
        <v>67.5</v>
      </c>
      <c r="L562" s="4">
        <v>525856.32051607606</v>
      </c>
      <c r="M562" s="4">
        <v>7126829.9731601197</v>
      </c>
      <c r="N562" s="5">
        <f t="shared" si="55"/>
        <v>21.485917317405871</v>
      </c>
      <c r="O562" s="5">
        <f t="shared" si="56"/>
        <v>3.6257485473122401E-2</v>
      </c>
      <c r="P562" s="5">
        <f t="shared" si="59"/>
        <v>7.866432005995791E-2</v>
      </c>
    </row>
    <row r="563" spans="1:18" s="5" customFormat="1" hidden="1" x14ac:dyDescent="0.3">
      <c r="A563" s="2" t="s">
        <v>13</v>
      </c>
      <c r="B563" s="2" t="s">
        <v>17</v>
      </c>
      <c r="C563" s="3">
        <v>44194</v>
      </c>
      <c r="D563" s="2" t="s">
        <v>14</v>
      </c>
      <c r="E563" s="2">
        <v>4</v>
      </c>
      <c r="F563" s="2" t="s">
        <v>15</v>
      </c>
      <c r="G563" s="2">
        <v>126</v>
      </c>
      <c r="H563" s="2">
        <f t="shared" si="54"/>
        <v>40.107045659157627</v>
      </c>
      <c r="I563" s="2">
        <v>32.4</v>
      </c>
      <c r="J563" s="2">
        <v>26</v>
      </c>
      <c r="K563" s="11">
        <v>53.2</v>
      </c>
      <c r="L563" s="4">
        <v>525856.32051607606</v>
      </c>
      <c r="M563" s="4">
        <v>7126829.9731601197</v>
      </c>
      <c r="N563" s="5">
        <f t="shared" si="55"/>
        <v>16.934085944977664</v>
      </c>
      <c r="O563" s="5">
        <f t="shared" si="56"/>
        <v>2.2522334306820289E-2</v>
      </c>
      <c r="P563" s="5">
        <f t="shared" si="59"/>
        <v>5.8779819779942691E-2</v>
      </c>
    </row>
    <row r="564" spans="1:18" s="5" customFormat="1" hidden="1" x14ac:dyDescent="0.3">
      <c r="A564" s="2" t="s">
        <v>13</v>
      </c>
      <c r="B564" s="2" t="s">
        <v>17</v>
      </c>
      <c r="C564" s="3">
        <v>44194</v>
      </c>
      <c r="D564" s="2" t="s">
        <v>14</v>
      </c>
      <c r="E564" s="2">
        <v>4</v>
      </c>
      <c r="F564" s="2" t="s">
        <v>15</v>
      </c>
      <c r="G564" s="2">
        <v>126</v>
      </c>
      <c r="H564" s="2">
        <f t="shared" si="54"/>
        <v>40.107045659157627</v>
      </c>
      <c r="I564" s="2">
        <v>32.4</v>
      </c>
      <c r="J564" s="2">
        <v>28</v>
      </c>
      <c r="K564" s="11">
        <v>37.799999999999997</v>
      </c>
      <c r="L564" s="4">
        <v>525856.32051607606</v>
      </c>
      <c r="M564" s="4">
        <v>7126829.9731601197</v>
      </c>
      <c r="N564" s="5">
        <f t="shared" si="55"/>
        <v>12.032113697747286</v>
      </c>
      <c r="O564" s="5">
        <f t="shared" si="56"/>
        <v>1.1370347444371183E-2</v>
      </c>
      <c r="P564" s="5">
        <f t="shared" si="59"/>
        <v>3.3892681751191471E-2</v>
      </c>
    </row>
    <row r="565" spans="1:18" s="5" customFormat="1" hidden="1" x14ac:dyDescent="0.3">
      <c r="A565" s="2" t="s">
        <v>13</v>
      </c>
      <c r="B565" s="2" t="s">
        <v>17</v>
      </c>
      <c r="C565" s="3">
        <v>44194</v>
      </c>
      <c r="D565" s="2" t="s">
        <v>14</v>
      </c>
      <c r="E565" s="2">
        <v>4</v>
      </c>
      <c r="F565" s="2" t="s">
        <v>15</v>
      </c>
      <c r="G565" s="2">
        <v>126</v>
      </c>
      <c r="H565" s="2">
        <f t="shared" si="54"/>
        <v>40.107045659157627</v>
      </c>
      <c r="I565" s="2">
        <v>32.4</v>
      </c>
      <c r="J565" s="2">
        <v>30</v>
      </c>
      <c r="K565" s="11">
        <v>13.5</v>
      </c>
      <c r="L565" s="4">
        <v>525856.32051607606</v>
      </c>
      <c r="M565" s="4">
        <v>7126829.9731601197</v>
      </c>
      <c r="N565" s="5">
        <f t="shared" si="55"/>
        <v>4.2971834634811739</v>
      </c>
      <c r="O565" s="5">
        <f t="shared" si="56"/>
        <v>1.450299418924896E-3</v>
      </c>
      <c r="P565" s="5">
        <f t="shared" si="59"/>
        <v>1.2820646863296078E-2</v>
      </c>
    </row>
    <row r="566" spans="1:18" s="16" customFormat="1" hidden="1" x14ac:dyDescent="0.3">
      <c r="A566" s="12" t="s">
        <v>13</v>
      </c>
      <c r="B566" s="12" t="s">
        <v>17</v>
      </c>
      <c r="C566" s="13">
        <v>44194</v>
      </c>
      <c r="D566" s="12" t="s">
        <v>14</v>
      </c>
      <c r="E566" s="12">
        <v>4</v>
      </c>
      <c r="F566" s="12" t="s">
        <v>15</v>
      </c>
      <c r="G566" s="12">
        <v>126</v>
      </c>
      <c r="H566" s="12">
        <f t="shared" si="54"/>
        <v>40.107045659157627</v>
      </c>
      <c r="I566" s="12">
        <v>32.4</v>
      </c>
      <c r="J566" s="12">
        <v>32</v>
      </c>
      <c r="K566" s="14">
        <v>6.4</v>
      </c>
      <c r="L566" s="15">
        <v>525856.32051607606</v>
      </c>
      <c r="M566" s="15">
        <v>7126829.9731601197</v>
      </c>
      <c r="N566" s="16">
        <f t="shared" si="55"/>
        <v>2.0371832715762603</v>
      </c>
      <c r="O566" s="16">
        <f t="shared" si="56"/>
        <v>3.2594932345220162E-4</v>
      </c>
      <c r="P566" s="16">
        <f>1/3*(I566-J566)*O566</f>
        <v>4.3459909793626725E-5</v>
      </c>
      <c r="Q566" s="16">
        <f>SUM(P547:P566)</f>
        <v>2.3319447621454463</v>
      </c>
      <c r="R566" s="16">
        <f>Q566/(I550*O550)</f>
        <v>0.5696944944720761</v>
      </c>
    </row>
    <row r="567" spans="1:18" s="5" customFormat="1" hidden="1" x14ac:dyDescent="0.3">
      <c r="A567" s="2" t="s">
        <v>13</v>
      </c>
      <c r="B567" s="2" t="s">
        <v>22</v>
      </c>
      <c r="C567" s="3">
        <v>44195</v>
      </c>
      <c r="D567" s="2" t="s">
        <v>14</v>
      </c>
      <c r="E567" s="2">
        <v>40</v>
      </c>
      <c r="F567" s="2" t="s">
        <v>15</v>
      </c>
      <c r="G567" s="2">
        <v>31.7</v>
      </c>
      <c r="H567" s="2">
        <f t="shared" si="54"/>
        <v>10.090423392026164</v>
      </c>
      <c r="I567" s="2">
        <v>13.14</v>
      </c>
      <c r="J567" s="2">
        <v>0</v>
      </c>
      <c r="K567" s="11">
        <v>43.2</v>
      </c>
      <c r="L567" s="4">
        <v>521631.69468733598</v>
      </c>
      <c r="M567" s="4">
        <v>7127308.52908915</v>
      </c>
      <c r="N567" s="5">
        <f t="shared" si="55"/>
        <v>13.750987083139758</v>
      </c>
      <c r="O567" s="5">
        <f t="shared" si="56"/>
        <v>1.4851066049790942E-2</v>
      </c>
      <c r="P567" s="5">
        <f>O567*(J568-J567)</f>
        <v>2.2276599074686414E-3</v>
      </c>
    </row>
    <row r="568" spans="1:18" s="5" customFormat="1" hidden="1" x14ac:dyDescent="0.3">
      <c r="A568" s="2" t="s">
        <v>13</v>
      </c>
      <c r="B568" s="2" t="s">
        <v>22</v>
      </c>
      <c r="C568" s="3">
        <v>44195</v>
      </c>
      <c r="D568" s="2" t="s">
        <v>14</v>
      </c>
      <c r="E568" s="2">
        <v>40</v>
      </c>
      <c r="F568" s="2" t="s">
        <v>15</v>
      </c>
      <c r="G568" s="2">
        <v>31.7</v>
      </c>
      <c r="H568" s="2">
        <f t="shared" si="54"/>
        <v>10.090423392026164</v>
      </c>
      <c r="I568" s="2">
        <v>13.14</v>
      </c>
      <c r="J568" s="2">
        <v>0.15</v>
      </c>
      <c r="K568" s="11">
        <v>43.2</v>
      </c>
      <c r="L568" s="4">
        <v>521631.69468733598</v>
      </c>
      <c r="M568" s="4">
        <v>7127308.52908915</v>
      </c>
      <c r="N568" s="5">
        <f t="shared" si="55"/>
        <v>13.750987083139758</v>
      </c>
      <c r="O568" s="5">
        <f t="shared" si="56"/>
        <v>1.4851066049790942E-2</v>
      </c>
      <c r="P568" s="5">
        <f t="shared" ref="P568:P575" si="60">((O568+O567)/2)*(J569-J568)</f>
        <v>8.1680863273850164E-3</v>
      </c>
    </row>
    <row r="569" spans="1:18" s="5" customFormat="1" hidden="1" x14ac:dyDescent="0.3">
      <c r="A569" s="2" t="s">
        <v>13</v>
      </c>
      <c r="B569" s="2" t="s">
        <v>22</v>
      </c>
      <c r="C569" s="3">
        <v>44195</v>
      </c>
      <c r="D569" s="2" t="s">
        <v>14</v>
      </c>
      <c r="E569" s="2">
        <v>40</v>
      </c>
      <c r="F569" s="2" t="s">
        <v>15</v>
      </c>
      <c r="G569" s="2">
        <v>31.7</v>
      </c>
      <c r="H569" s="2">
        <f t="shared" si="54"/>
        <v>10.090423392026164</v>
      </c>
      <c r="I569" s="2">
        <v>13.14</v>
      </c>
      <c r="J569" s="2">
        <v>0.7</v>
      </c>
      <c r="K569" s="11">
        <v>33.200000000000003</v>
      </c>
      <c r="L569" s="4">
        <v>521631.69468733598</v>
      </c>
      <c r="M569" s="4">
        <v>7127308.52908915</v>
      </c>
      <c r="N569" s="5">
        <f t="shared" si="55"/>
        <v>10.567888221301851</v>
      </c>
      <c r="O569" s="5">
        <f t="shared" si="56"/>
        <v>8.7713472236805382E-3</v>
      </c>
      <c r="P569" s="5">
        <f t="shared" si="60"/>
        <v>7.0867239820414452E-3</v>
      </c>
    </row>
    <row r="570" spans="1:18" s="5" customFormat="1" hidden="1" x14ac:dyDescent="0.3">
      <c r="A570" s="2" t="s">
        <v>13</v>
      </c>
      <c r="B570" s="2" t="s">
        <v>22</v>
      </c>
      <c r="C570" s="3">
        <v>44195</v>
      </c>
      <c r="D570" s="2" t="s">
        <v>14</v>
      </c>
      <c r="E570" s="2">
        <v>40</v>
      </c>
      <c r="F570" s="2" t="s">
        <v>15</v>
      </c>
      <c r="G570" s="2">
        <v>31.7</v>
      </c>
      <c r="H570" s="2">
        <f t="shared" si="54"/>
        <v>10.090423392026164</v>
      </c>
      <c r="I570" s="2">
        <v>13.14</v>
      </c>
      <c r="J570" s="2">
        <v>1.3</v>
      </c>
      <c r="K570" s="11">
        <v>31.7</v>
      </c>
      <c r="L570" s="4">
        <v>521631.69468733598</v>
      </c>
      <c r="M570" s="4">
        <v>7127308.52908915</v>
      </c>
      <c r="N570" s="5">
        <f t="shared" si="55"/>
        <v>10.090423392026164</v>
      </c>
      <c r="O570" s="5">
        <f t="shared" si="56"/>
        <v>7.9966605381807335E-3</v>
      </c>
      <c r="P570" s="5">
        <f t="shared" si="60"/>
        <v>5.8688027166514441E-3</v>
      </c>
    </row>
    <row r="571" spans="1:18" s="5" customFormat="1" hidden="1" x14ac:dyDescent="0.3">
      <c r="A571" s="2" t="s">
        <v>13</v>
      </c>
      <c r="B571" s="2" t="s">
        <v>22</v>
      </c>
      <c r="C571" s="3">
        <v>44195</v>
      </c>
      <c r="D571" s="2" t="s">
        <v>14</v>
      </c>
      <c r="E571" s="2">
        <v>40</v>
      </c>
      <c r="F571" s="2" t="s">
        <v>15</v>
      </c>
      <c r="G571" s="2">
        <v>31.7</v>
      </c>
      <c r="H571" s="2">
        <f t="shared" si="54"/>
        <v>10.090423392026164</v>
      </c>
      <c r="I571" s="2">
        <v>13.14</v>
      </c>
      <c r="J571" s="2">
        <v>2</v>
      </c>
      <c r="K571" s="11">
        <v>30.2</v>
      </c>
      <c r="L571" s="4">
        <v>521631.69468733598</v>
      </c>
      <c r="M571" s="4">
        <v>7127308.52908915</v>
      </c>
      <c r="N571" s="5">
        <f t="shared" si="55"/>
        <v>9.6129585627504781</v>
      </c>
      <c r="O571" s="5">
        <f t="shared" si="56"/>
        <v>7.2577837148766105E-3</v>
      </c>
      <c r="P571" s="5">
        <f t="shared" si="60"/>
        <v>1.5254444253057345E-2</v>
      </c>
    </row>
    <row r="572" spans="1:18" s="5" customFormat="1" hidden="1" x14ac:dyDescent="0.3">
      <c r="A572" s="2" t="s">
        <v>13</v>
      </c>
      <c r="B572" s="2" t="s">
        <v>22</v>
      </c>
      <c r="C572" s="3">
        <v>44195</v>
      </c>
      <c r="D572" s="2" t="s">
        <v>14</v>
      </c>
      <c r="E572" s="2">
        <v>40</v>
      </c>
      <c r="F572" s="2" t="s">
        <v>15</v>
      </c>
      <c r="G572" s="2">
        <v>31.7</v>
      </c>
      <c r="H572" s="2">
        <f t="shared" si="54"/>
        <v>10.090423392026164</v>
      </c>
      <c r="I572" s="2">
        <v>13.14</v>
      </c>
      <c r="J572" s="2">
        <v>4</v>
      </c>
      <c r="K572" s="11">
        <v>24.5</v>
      </c>
      <c r="L572" s="4">
        <v>521631.69468733598</v>
      </c>
      <c r="M572" s="4">
        <v>7127308.52908915</v>
      </c>
      <c r="N572" s="5">
        <f t="shared" si="55"/>
        <v>7.7985922115028714</v>
      </c>
      <c r="O572" s="5">
        <f t="shared" si="56"/>
        <v>4.7766377295455084E-3</v>
      </c>
      <c r="P572" s="5">
        <f t="shared" si="60"/>
        <v>1.2034421444422119E-2</v>
      </c>
    </row>
    <row r="573" spans="1:18" s="5" customFormat="1" hidden="1" x14ac:dyDescent="0.3">
      <c r="A573" s="2" t="s">
        <v>13</v>
      </c>
      <c r="B573" s="2" t="s">
        <v>22</v>
      </c>
      <c r="C573" s="3">
        <v>44195</v>
      </c>
      <c r="D573" s="2" t="s">
        <v>14</v>
      </c>
      <c r="E573" s="2">
        <v>40</v>
      </c>
      <c r="F573" s="2" t="s">
        <v>15</v>
      </c>
      <c r="G573" s="2">
        <v>31.7</v>
      </c>
      <c r="H573" s="2">
        <f t="shared" si="54"/>
        <v>10.090423392026164</v>
      </c>
      <c r="I573" s="2">
        <v>13.14</v>
      </c>
      <c r="J573" s="2">
        <v>6</v>
      </c>
      <c r="K573" s="11">
        <v>20.399999999999999</v>
      </c>
      <c r="L573" s="4">
        <v>521631.69468733598</v>
      </c>
      <c r="M573" s="4">
        <v>7127308.52908915</v>
      </c>
      <c r="N573" s="5">
        <f t="shared" si="55"/>
        <v>6.4935216781493299</v>
      </c>
      <c r="O573" s="5">
        <f t="shared" si="56"/>
        <v>3.3116960558561581E-3</v>
      </c>
      <c r="P573" s="5">
        <f t="shared" si="60"/>
        <v>8.0883337854016669E-3</v>
      </c>
    </row>
    <row r="574" spans="1:18" s="5" customFormat="1" hidden="1" x14ac:dyDescent="0.3">
      <c r="A574" s="2" t="s">
        <v>13</v>
      </c>
      <c r="B574" s="2" t="s">
        <v>22</v>
      </c>
      <c r="C574" s="3">
        <v>44195</v>
      </c>
      <c r="D574" s="2" t="s">
        <v>14</v>
      </c>
      <c r="E574" s="2">
        <v>40</v>
      </c>
      <c r="F574" s="2" t="s">
        <v>15</v>
      </c>
      <c r="G574" s="2">
        <v>31.7</v>
      </c>
      <c r="H574" s="2">
        <f t="shared" si="54"/>
        <v>10.090423392026164</v>
      </c>
      <c r="I574" s="2">
        <v>13.14</v>
      </c>
      <c r="J574" s="2">
        <v>8</v>
      </c>
      <c r="K574" s="11">
        <v>17</v>
      </c>
      <c r="L574" s="4">
        <v>521631.69468733598</v>
      </c>
      <c r="M574" s="4">
        <v>7127308.52908915</v>
      </c>
      <c r="N574" s="5">
        <f t="shared" si="55"/>
        <v>5.4112680651244416</v>
      </c>
      <c r="O574" s="5">
        <f t="shared" si="56"/>
        <v>2.2997889276778873E-3</v>
      </c>
      <c r="P574" s="5">
        <f t="shared" si="60"/>
        <v>5.6114849835340458E-3</v>
      </c>
    </row>
    <row r="575" spans="1:18" s="5" customFormat="1" hidden="1" x14ac:dyDescent="0.3">
      <c r="A575" s="2" t="s">
        <v>13</v>
      </c>
      <c r="B575" s="2" t="s">
        <v>22</v>
      </c>
      <c r="C575" s="3">
        <v>44195</v>
      </c>
      <c r="D575" s="2" t="s">
        <v>14</v>
      </c>
      <c r="E575" s="2">
        <v>40</v>
      </c>
      <c r="F575" s="2" t="s">
        <v>15</v>
      </c>
      <c r="G575" s="2">
        <v>31.7</v>
      </c>
      <c r="H575" s="2">
        <f t="shared" si="54"/>
        <v>10.090423392026164</v>
      </c>
      <c r="I575" s="2">
        <v>13.14</v>
      </c>
      <c r="J575" s="2">
        <v>10</v>
      </c>
      <c r="K575" s="11">
        <v>12.9</v>
      </c>
      <c r="L575" s="4">
        <v>521631.69468733598</v>
      </c>
      <c r="M575" s="4">
        <v>7127308.52908915</v>
      </c>
      <c r="N575" s="5">
        <f t="shared" si="55"/>
        <v>4.1061975317709001</v>
      </c>
      <c r="O575" s="5">
        <f t="shared" si="56"/>
        <v>1.3242487039961154E-3</v>
      </c>
      <c r="P575" s="5">
        <f t="shared" si="60"/>
        <v>3.6240376316740027E-3</v>
      </c>
    </row>
    <row r="576" spans="1:18" s="16" customFormat="1" hidden="1" x14ac:dyDescent="0.3">
      <c r="A576" s="12" t="s">
        <v>13</v>
      </c>
      <c r="B576" s="12" t="s">
        <v>22</v>
      </c>
      <c r="C576" s="13">
        <v>44195</v>
      </c>
      <c r="D576" s="12" t="s">
        <v>14</v>
      </c>
      <c r="E576" s="12">
        <v>40</v>
      </c>
      <c r="F576" s="12" t="s">
        <v>15</v>
      </c>
      <c r="G576" s="12">
        <v>31.7</v>
      </c>
      <c r="H576" s="12">
        <f t="shared" si="54"/>
        <v>10.090423392026164</v>
      </c>
      <c r="I576" s="12">
        <v>13.14</v>
      </c>
      <c r="J576" s="12">
        <v>12</v>
      </c>
      <c r="K576" s="14">
        <v>7.8</v>
      </c>
      <c r="L576" s="15">
        <v>521631.69468733598</v>
      </c>
      <c r="M576" s="15">
        <v>7127308.52908915</v>
      </c>
      <c r="N576" s="16">
        <f t="shared" si="55"/>
        <v>2.4828171122335672</v>
      </c>
      <c r="O576" s="16">
        <f t="shared" si="56"/>
        <v>4.8414933688554552E-4</v>
      </c>
      <c r="P576" s="16">
        <f>1/3*(I576-J576)*O576</f>
        <v>1.8397674801650738E-4</v>
      </c>
      <c r="Q576" s="16">
        <f>SUM(P567:P576)</f>
        <v>6.8147971779652233E-2</v>
      </c>
      <c r="R576" s="16">
        <f>Q576/(I570*O570)</f>
        <v>0.64855813216446168</v>
      </c>
    </row>
    <row r="577" spans="1:18" s="5" customFormat="1" hidden="1" x14ac:dyDescent="0.3">
      <c r="A577" s="2" t="s">
        <v>13</v>
      </c>
      <c r="B577" s="2" t="s">
        <v>22</v>
      </c>
      <c r="C577" s="3">
        <v>44195</v>
      </c>
      <c r="D577" s="2" t="s">
        <v>14</v>
      </c>
      <c r="E577" s="2">
        <v>41</v>
      </c>
      <c r="F577" s="2" t="s">
        <v>15</v>
      </c>
      <c r="G577" s="2">
        <v>37.200000000000003</v>
      </c>
      <c r="H577" s="2">
        <f t="shared" si="54"/>
        <v>11.841127766037014</v>
      </c>
      <c r="I577" s="2">
        <v>12.55</v>
      </c>
      <c r="J577" s="2">
        <v>0</v>
      </c>
      <c r="K577" s="11">
        <v>45.7</v>
      </c>
      <c r="L577" s="4">
        <v>521630.05890406697</v>
      </c>
      <c r="M577" s="4">
        <v>7127306.0289753703</v>
      </c>
      <c r="N577" s="5">
        <f t="shared" si="55"/>
        <v>14.546761798599235</v>
      </c>
      <c r="O577" s="5">
        <f t="shared" si="56"/>
        <v>1.6619675354899624E-2</v>
      </c>
      <c r="P577" s="5">
        <f>O577*(J578-J577)</f>
        <v>2.4929513032349434E-3</v>
      </c>
    </row>
    <row r="578" spans="1:18" s="5" customFormat="1" hidden="1" x14ac:dyDescent="0.3">
      <c r="A578" s="2" t="s">
        <v>13</v>
      </c>
      <c r="B578" s="2" t="s">
        <v>22</v>
      </c>
      <c r="C578" s="3">
        <v>44195</v>
      </c>
      <c r="D578" s="2" t="s">
        <v>14</v>
      </c>
      <c r="E578" s="2">
        <v>41</v>
      </c>
      <c r="F578" s="2" t="s">
        <v>15</v>
      </c>
      <c r="G578" s="2">
        <v>37.200000000000003</v>
      </c>
      <c r="H578" s="2">
        <f t="shared" ref="H578:H641" si="61">G578/PI()</f>
        <v>11.841127766037014</v>
      </c>
      <c r="I578" s="2">
        <v>12.55</v>
      </c>
      <c r="J578" s="2">
        <v>0.15</v>
      </c>
      <c r="K578" s="11">
        <v>45.7</v>
      </c>
      <c r="L578" s="4">
        <v>521630.05890406697</v>
      </c>
      <c r="M578" s="4">
        <v>7127306.0289753703</v>
      </c>
      <c r="N578" s="5">
        <f t="shared" si="55"/>
        <v>14.546761798599235</v>
      </c>
      <c r="O578" s="5">
        <f t="shared" si="56"/>
        <v>1.6619675354899624E-2</v>
      </c>
      <c r="P578" s="5">
        <f t="shared" ref="P578:P585" si="62">((O578+O577)/2)*(J579-J578)</f>
        <v>9.1408214451947929E-3</v>
      </c>
    </row>
    <row r="579" spans="1:18" s="5" customFormat="1" hidden="1" x14ac:dyDescent="0.3">
      <c r="A579" s="2" t="s">
        <v>13</v>
      </c>
      <c r="B579" s="2" t="s">
        <v>22</v>
      </c>
      <c r="C579" s="3">
        <v>44195</v>
      </c>
      <c r="D579" s="2" t="s">
        <v>14</v>
      </c>
      <c r="E579" s="2">
        <v>41</v>
      </c>
      <c r="F579" s="2" t="s">
        <v>15</v>
      </c>
      <c r="G579" s="2">
        <v>37.200000000000003</v>
      </c>
      <c r="H579" s="2">
        <f t="shared" si="61"/>
        <v>11.841127766037014</v>
      </c>
      <c r="I579" s="2">
        <v>12.55</v>
      </c>
      <c r="J579" s="2">
        <v>0.7</v>
      </c>
      <c r="K579" s="11">
        <v>39.200000000000003</v>
      </c>
      <c r="L579" s="4">
        <v>521630.05890406697</v>
      </c>
      <c r="M579" s="4">
        <v>7127306.0289753703</v>
      </c>
      <c r="N579" s="5">
        <f t="shared" ref="N579:N642" si="63">K579/PI()</f>
        <v>12.477747538404596</v>
      </c>
      <c r="O579" s="5">
        <f t="shared" ref="O579:O642" si="64">PI()*N579^2/40000</f>
        <v>1.2228192587636504E-2</v>
      </c>
      <c r="P579" s="5">
        <f t="shared" si="62"/>
        <v>8.6543603827608402E-3</v>
      </c>
    </row>
    <row r="580" spans="1:18" s="5" customFormat="1" hidden="1" x14ac:dyDescent="0.3">
      <c r="A580" s="2" t="s">
        <v>13</v>
      </c>
      <c r="B580" s="2" t="s">
        <v>22</v>
      </c>
      <c r="C580" s="3">
        <v>44195</v>
      </c>
      <c r="D580" s="2" t="s">
        <v>14</v>
      </c>
      <c r="E580" s="2">
        <v>41</v>
      </c>
      <c r="F580" s="2" t="s">
        <v>15</v>
      </c>
      <c r="G580" s="2">
        <v>37.200000000000003</v>
      </c>
      <c r="H580" s="2">
        <f t="shared" si="61"/>
        <v>11.841127766037014</v>
      </c>
      <c r="I580" s="2">
        <v>12.55</v>
      </c>
      <c r="J580" s="2">
        <v>1.3</v>
      </c>
      <c r="K580" s="11">
        <v>37.200000000000003</v>
      </c>
      <c r="L580" s="4">
        <v>521630.05890406697</v>
      </c>
      <c r="M580" s="4">
        <v>7127306.0289753703</v>
      </c>
      <c r="N580" s="5">
        <f t="shared" si="63"/>
        <v>11.841127766037014</v>
      </c>
      <c r="O580" s="5">
        <f t="shared" si="64"/>
        <v>1.1012248822414422E-2</v>
      </c>
      <c r="P580" s="5">
        <f t="shared" si="62"/>
        <v>8.1341544935178232E-3</v>
      </c>
    </row>
    <row r="581" spans="1:18" s="5" customFormat="1" hidden="1" x14ac:dyDescent="0.3">
      <c r="A581" s="2" t="s">
        <v>13</v>
      </c>
      <c r="B581" s="2" t="s">
        <v>22</v>
      </c>
      <c r="C581" s="3">
        <v>44195</v>
      </c>
      <c r="D581" s="2" t="s">
        <v>14</v>
      </c>
      <c r="E581" s="2">
        <v>41</v>
      </c>
      <c r="F581" s="2" t="s">
        <v>15</v>
      </c>
      <c r="G581" s="2">
        <v>37.200000000000003</v>
      </c>
      <c r="H581" s="2">
        <f t="shared" si="61"/>
        <v>11.841127766037014</v>
      </c>
      <c r="I581" s="2">
        <v>12.55</v>
      </c>
      <c r="J581" s="2">
        <v>2</v>
      </c>
      <c r="K581" s="11">
        <v>35.9</v>
      </c>
      <c r="L581" s="4">
        <v>521630.05890406697</v>
      </c>
      <c r="M581" s="4">
        <v>7127306.0289753703</v>
      </c>
      <c r="N581" s="5">
        <f t="shared" si="63"/>
        <v>11.427324913998085</v>
      </c>
      <c r="O581" s="5">
        <f t="shared" si="64"/>
        <v>1.0256024110313282E-2</v>
      </c>
      <c r="P581" s="5">
        <f t="shared" si="62"/>
        <v>2.1268272932727705E-2</v>
      </c>
    </row>
    <row r="582" spans="1:18" s="5" customFormat="1" hidden="1" x14ac:dyDescent="0.3">
      <c r="A582" s="2" t="s">
        <v>13</v>
      </c>
      <c r="B582" s="2" t="s">
        <v>22</v>
      </c>
      <c r="C582" s="3">
        <v>44195</v>
      </c>
      <c r="D582" s="2" t="s">
        <v>14</v>
      </c>
      <c r="E582" s="2">
        <v>41</v>
      </c>
      <c r="F582" s="2" t="s">
        <v>15</v>
      </c>
      <c r="G582" s="2">
        <v>37.200000000000003</v>
      </c>
      <c r="H582" s="2">
        <f t="shared" si="61"/>
        <v>11.841127766037014</v>
      </c>
      <c r="I582" s="2">
        <v>12.55</v>
      </c>
      <c r="J582" s="2">
        <v>4</v>
      </c>
      <c r="K582" s="11">
        <v>29.4</v>
      </c>
      <c r="L582" s="4">
        <v>521630.05890406697</v>
      </c>
      <c r="M582" s="4">
        <v>7127306.0289753703</v>
      </c>
      <c r="N582" s="5">
        <f t="shared" si="63"/>
        <v>9.3583106538034464</v>
      </c>
      <c r="O582" s="5">
        <f t="shared" si="64"/>
        <v>6.8783583305455339E-3</v>
      </c>
      <c r="P582" s="5">
        <f t="shared" si="62"/>
        <v>1.7134382440858815E-2</v>
      </c>
    </row>
    <row r="583" spans="1:18" s="5" customFormat="1" hidden="1" x14ac:dyDescent="0.3">
      <c r="A583" s="2" t="s">
        <v>13</v>
      </c>
      <c r="B583" s="2" t="s">
        <v>22</v>
      </c>
      <c r="C583" s="3">
        <v>44195</v>
      </c>
      <c r="D583" s="2" t="s">
        <v>14</v>
      </c>
      <c r="E583" s="2">
        <v>41</v>
      </c>
      <c r="F583" s="2" t="s">
        <v>15</v>
      </c>
      <c r="G583" s="2">
        <v>37.200000000000003</v>
      </c>
      <c r="H583" s="2">
        <f t="shared" si="61"/>
        <v>11.841127766037014</v>
      </c>
      <c r="I583" s="2">
        <v>12.55</v>
      </c>
      <c r="J583" s="2">
        <v>6</v>
      </c>
      <c r="K583" s="11">
        <v>24.1</v>
      </c>
      <c r="L583" s="4">
        <v>521630.05890406697</v>
      </c>
      <c r="M583" s="4">
        <v>7127306.0289753703</v>
      </c>
      <c r="N583" s="5">
        <f t="shared" si="63"/>
        <v>7.6712682570293556</v>
      </c>
      <c r="O583" s="5">
        <f t="shared" si="64"/>
        <v>4.6219391248601867E-3</v>
      </c>
      <c r="P583" s="5">
        <f t="shared" si="62"/>
        <v>1.150029745540572E-2</v>
      </c>
    </row>
    <row r="584" spans="1:18" s="5" customFormat="1" hidden="1" x14ac:dyDescent="0.3">
      <c r="A584" s="2" t="s">
        <v>13</v>
      </c>
      <c r="B584" s="2" t="s">
        <v>22</v>
      </c>
      <c r="C584" s="3">
        <v>44195</v>
      </c>
      <c r="D584" s="2" t="s">
        <v>14</v>
      </c>
      <c r="E584" s="2">
        <v>41</v>
      </c>
      <c r="F584" s="2" t="s">
        <v>15</v>
      </c>
      <c r="G584" s="2">
        <v>37.200000000000003</v>
      </c>
      <c r="H584" s="2">
        <f t="shared" si="61"/>
        <v>11.841127766037014</v>
      </c>
      <c r="I584" s="2">
        <v>12.55</v>
      </c>
      <c r="J584" s="2">
        <v>8</v>
      </c>
      <c r="K584" s="11">
        <v>17.5</v>
      </c>
      <c r="L584" s="4">
        <v>521630.05890406697</v>
      </c>
      <c r="M584" s="4">
        <v>7127306.0289753703</v>
      </c>
      <c r="N584" s="5">
        <f t="shared" si="63"/>
        <v>5.5704230082163368</v>
      </c>
      <c r="O584" s="5">
        <f t="shared" si="64"/>
        <v>2.4370600660946471E-3</v>
      </c>
      <c r="P584" s="5">
        <f t="shared" si="62"/>
        <v>7.0589991909548334E-3</v>
      </c>
    </row>
    <row r="585" spans="1:18" s="5" customFormat="1" hidden="1" x14ac:dyDescent="0.3">
      <c r="A585" s="2" t="s">
        <v>13</v>
      </c>
      <c r="B585" s="2" t="s">
        <v>22</v>
      </c>
      <c r="C585" s="3">
        <v>44195</v>
      </c>
      <c r="D585" s="2" t="s">
        <v>14</v>
      </c>
      <c r="E585" s="2">
        <v>41</v>
      </c>
      <c r="F585" s="2" t="s">
        <v>15</v>
      </c>
      <c r="G585" s="2">
        <v>37.200000000000003</v>
      </c>
      <c r="H585" s="2">
        <f t="shared" si="61"/>
        <v>11.841127766037014</v>
      </c>
      <c r="I585" s="2">
        <v>12.55</v>
      </c>
      <c r="J585" s="2">
        <v>10</v>
      </c>
      <c r="K585" s="11">
        <v>10.4</v>
      </c>
      <c r="L585" s="4">
        <v>521630.05890406697</v>
      </c>
      <c r="M585" s="4">
        <v>7127306.0289753703</v>
      </c>
      <c r="N585" s="5">
        <f t="shared" si="63"/>
        <v>3.3104228163114233</v>
      </c>
      <c r="O585" s="5">
        <f t="shared" si="64"/>
        <v>8.6070993224097005E-4</v>
      </c>
      <c r="P585" s="5">
        <f t="shared" si="62"/>
        <v>3.2977699983356172E-3</v>
      </c>
    </row>
    <row r="586" spans="1:18" s="16" customFormat="1" hidden="1" x14ac:dyDescent="0.3">
      <c r="A586" s="12" t="s">
        <v>13</v>
      </c>
      <c r="B586" s="12" t="s">
        <v>22</v>
      </c>
      <c r="C586" s="13">
        <v>44195</v>
      </c>
      <c r="D586" s="12" t="s">
        <v>14</v>
      </c>
      <c r="E586" s="12">
        <v>41</v>
      </c>
      <c r="F586" s="12" t="s">
        <v>15</v>
      </c>
      <c r="G586" s="12">
        <v>37.200000000000003</v>
      </c>
      <c r="H586" s="12">
        <f t="shared" si="61"/>
        <v>11.841127766037014</v>
      </c>
      <c r="I586" s="12">
        <v>12.55</v>
      </c>
      <c r="J586" s="12">
        <v>12</v>
      </c>
      <c r="K586" s="14">
        <v>4.2</v>
      </c>
      <c r="L586" s="15">
        <v>521630.05890406697</v>
      </c>
      <c r="M586" s="15">
        <v>7127306.0289753703</v>
      </c>
      <c r="N586" s="16">
        <f t="shared" si="63"/>
        <v>1.3369015219719209</v>
      </c>
      <c r="O586" s="16">
        <f t="shared" si="64"/>
        <v>1.4037465980705171E-4</v>
      </c>
      <c r="P586" s="16">
        <f>1/3*(I586-J586)*O586</f>
        <v>2.5735354297959515E-5</v>
      </c>
      <c r="Q586" s="16">
        <f>SUM(P577:P586)</f>
        <v>8.8707744997289048E-2</v>
      </c>
      <c r="R586" s="16">
        <f>Q586/(I580*O580)</f>
        <v>0.64186219626062757</v>
      </c>
    </row>
    <row r="587" spans="1:18" s="5" customFormat="1" hidden="1" x14ac:dyDescent="0.3">
      <c r="A587" s="2" t="s">
        <v>13</v>
      </c>
      <c r="B587" s="2" t="s">
        <v>22</v>
      </c>
      <c r="C587" s="3">
        <v>44195</v>
      </c>
      <c r="D587" s="2" t="s">
        <v>14</v>
      </c>
      <c r="E587" s="2">
        <v>42</v>
      </c>
      <c r="F587" s="2" t="s">
        <v>15</v>
      </c>
      <c r="G587" s="2">
        <v>37</v>
      </c>
      <c r="H587" s="2">
        <f t="shared" si="61"/>
        <v>11.777465788800255</v>
      </c>
      <c r="I587" s="2">
        <v>15.18</v>
      </c>
      <c r="J587" s="2">
        <v>0</v>
      </c>
      <c r="K587" s="11">
        <v>46.2</v>
      </c>
      <c r="L587" s="4">
        <v>521625.40318647103</v>
      </c>
      <c r="M587" s="4">
        <v>7127311.4852716196</v>
      </c>
      <c r="N587" s="5">
        <f t="shared" si="63"/>
        <v>14.70591674169113</v>
      </c>
      <c r="O587" s="5">
        <f t="shared" si="64"/>
        <v>1.6985333836653255E-2</v>
      </c>
      <c r="P587" s="5">
        <f>O587*(J588-J587)</f>
        <v>2.5478000754979883E-3</v>
      </c>
    </row>
    <row r="588" spans="1:18" s="5" customFormat="1" hidden="1" x14ac:dyDescent="0.3">
      <c r="A588" s="2" t="s">
        <v>13</v>
      </c>
      <c r="B588" s="2" t="s">
        <v>22</v>
      </c>
      <c r="C588" s="3">
        <v>44195</v>
      </c>
      <c r="D588" s="2" t="s">
        <v>14</v>
      </c>
      <c r="E588" s="2">
        <v>42</v>
      </c>
      <c r="F588" s="2" t="s">
        <v>15</v>
      </c>
      <c r="G588" s="2">
        <v>37</v>
      </c>
      <c r="H588" s="2">
        <f t="shared" si="61"/>
        <v>11.777465788800255</v>
      </c>
      <c r="I588" s="2">
        <v>15.18</v>
      </c>
      <c r="J588" s="2">
        <v>0.15</v>
      </c>
      <c r="K588" s="11">
        <v>46.2</v>
      </c>
      <c r="L588" s="4">
        <v>521625.40318647103</v>
      </c>
      <c r="M588" s="4">
        <v>7127311.4852716196</v>
      </c>
      <c r="N588" s="5">
        <f t="shared" si="63"/>
        <v>14.70591674169113</v>
      </c>
      <c r="O588" s="5">
        <f t="shared" si="64"/>
        <v>1.6985333836653255E-2</v>
      </c>
      <c r="P588" s="5">
        <f t="shared" ref="P588:P596" si="65">((O588+O587)/2)*(J589-J588)</f>
        <v>9.3419336101592896E-3</v>
      </c>
    </row>
    <row r="589" spans="1:18" s="5" customFormat="1" hidden="1" x14ac:dyDescent="0.3">
      <c r="A589" s="2" t="s">
        <v>13</v>
      </c>
      <c r="B589" s="2" t="s">
        <v>22</v>
      </c>
      <c r="C589" s="3">
        <v>44195</v>
      </c>
      <c r="D589" s="2" t="s">
        <v>14</v>
      </c>
      <c r="E589" s="2">
        <v>42</v>
      </c>
      <c r="F589" s="2" t="s">
        <v>15</v>
      </c>
      <c r="G589" s="2">
        <v>37</v>
      </c>
      <c r="H589" s="2">
        <f t="shared" si="61"/>
        <v>11.777465788800255</v>
      </c>
      <c r="I589" s="2">
        <v>15.18</v>
      </c>
      <c r="J589" s="2">
        <v>0.7</v>
      </c>
      <c r="K589" s="11">
        <v>39.200000000000003</v>
      </c>
      <c r="L589" s="4">
        <v>521625.40318647103</v>
      </c>
      <c r="M589" s="4">
        <v>7127311.4852716196</v>
      </c>
      <c r="N589" s="5">
        <f t="shared" si="63"/>
        <v>12.477747538404596</v>
      </c>
      <c r="O589" s="5">
        <f t="shared" si="64"/>
        <v>1.2228192587636504E-2</v>
      </c>
      <c r="P589" s="5">
        <f t="shared" si="65"/>
        <v>8.76405792728693E-3</v>
      </c>
    </row>
    <row r="590" spans="1:18" s="5" customFormat="1" hidden="1" x14ac:dyDescent="0.3">
      <c r="A590" s="2" t="s">
        <v>13</v>
      </c>
      <c r="B590" s="2" t="s">
        <v>22</v>
      </c>
      <c r="C590" s="3">
        <v>44195</v>
      </c>
      <c r="D590" s="2" t="s">
        <v>14</v>
      </c>
      <c r="E590" s="2">
        <v>42</v>
      </c>
      <c r="F590" s="2" t="s">
        <v>15</v>
      </c>
      <c r="G590" s="2">
        <v>37</v>
      </c>
      <c r="H590" s="2">
        <f t="shared" si="61"/>
        <v>11.777465788800255</v>
      </c>
      <c r="I590" s="2">
        <v>15.18</v>
      </c>
      <c r="J590" s="2">
        <v>1.3</v>
      </c>
      <c r="K590" s="11">
        <v>37</v>
      </c>
      <c r="L590" s="4">
        <v>521625.40318647103</v>
      </c>
      <c r="M590" s="4">
        <v>7127311.4852716196</v>
      </c>
      <c r="N590" s="5">
        <f t="shared" si="63"/>
        <v>11.777465788800255</v>
      </c>
      <c r="O590" s="5">
        <f t="shared" si="64"/>
        <v>1.0894155854640234E-2</v>
      </c>
      <c r="P590" s="5">
        <f t="shared" si="65"/>
        <v>8.0928219547968579E-3</v>
      </c>
    </row>
    <row r="591" spans="1:18" s="5" customFormat="1" hidden="1" x14ac:dyDescent="0.3">
      <c r="A591" s="2" t="s">
        <v>13</v>
      </c>
      <c r="B591" s="2" t="s">
        <v>22</v>
      </c>
      <c r="C591" s="3">
        <v>44195</v>
      </c>
      <c r="D591" s="2" t="s">
        <v>14</v>
      </c>
      <c r="E591" s="2">
        <v>42</v>
      </c>
      <c r="F591" s="2" t="s">
        <v>15</v>
      </c>
      <c r="G591" s="2">
        <v>37</v>
      </c>
      <c r="H591" s="2">
        <f t="shared" si="61"/>
        <v>11.777465788800255</v>
      </c>
      <c r="I591" s="2">
        <v>15.18</v>
      </c>
      <c r="J591" s="2">
        <v>2</v>
      </c>
      <c r="K591" s="11">
        <v>36.4</v>
      </c>
      <c r="L591" s="4">
        <v>521625.40318647103</v>
      </c>
      <c r="M591" s="4">
        <v>7127311.4852716196</v>
      </c>
      <c r="N591" s="5">
        <f t="shared" si="63"/>
        <v>11.58647985708998</v>
      </c>
      <c r="O591" s="5">
        <f t="shared" si="64"/>
        <v>1.054369666995188E-2</v>
      </c>
      <c r="P591" s="5">
        <f t="shared" si="65"/>
        <v>2.1437852524592113E-2</v>
      </c>
    </row>
    <row r="592" spans="1:18" s="5" customFormat="1" hidden="1" x14ac:dyDescent="0.3">
      <c r="A592" s="2" t="s">
        <v>13</v>
      </c>
      <c r="B592" s="2" t="s">
        <v>22</v>
      </c>
      <c r="C592" s="3">
        <v>44195</v>
      </c>
      <c r="D592" s="2" t="s">
        <v>14</v>
      </c>
      <c r="E592" s="2">
        <v>42</v>
      </c>
      <c r="F592" s="2" t="s">
        <v>15</v>
      </c>
      <c r="G592" s="2">
        <v>37</v>
      </c>
      <c r="H592" s="2">
        <f t="shared" si="61"/>
        <v>11.777465788800255</v>
      </c>
      <c r="I592" s="2">
        <v>15.18</v>
      </c>
      <c r="J592" s="2">
        <v>4</v>
      </c>
      <c r="K592" s="11">
        <v>30.4</v>
      </c>
      <c r="L592" s="4">
        <v>521625.40318647103</v>
      </c>
      <c r="M592" s="4">
        <v>7127311.4852716196</v>
      </c>
      <c r="N592" s="5">
        <f t="shared" si="63"/>
        <v>9.6766205399872369</v>
      </c>
      <c r="O592" s="5">
        <f t="shared" si="64"/>
        <v>7.3542316103903001E-3</v>
      </c>
      <c r="P592" s="5">
        <f t="shared" si="65"/>
        <v>1.789792828034218E-2</v>
      </c>
    </row>
    <row r="593" spans="1:18" s="5" customFormat="1" hidden="1" x14ac:dyDescent="0.3">
      <c r="A593" s="2" t="s">
        <v>13</v>
      </c>
      <c r="B593" s="2" t="s">
        <v>22</v>
      </c>
      <c r="C593" s="3">
        <v>44195</v>
      </c>
      <c r="D593" s="2" t="s">
        <v>14</v>
      </c>
      <c r="E593" s="2">
        <v>42</v>
      </c>
      <c r="F593" s="2" t="s">
        <v>15</v>
      </c>
      <c r="G593" s="2">
        <v>37</v>
      </c>
      <c r="H593" s="2">
        <f t="shared" si="61"/>
        <v>11.777465788800255</v>
      </c>
      <c r="I593" s="2">
        <v>15.18</v>
      </c>
      <c r="J593" s="2">
        <v>6</v>
      </c>
      <c r="K593" s="11">
        <v>27</v>
      </c>
      <c r="L593" s="4">
        <v>521625.40318647103</v>
      </c>
      <c r="M593" s="4">
        <v>7127311.4852716196</v>
      </c>
      <c r="N593" s="5">
        <f t="shared" si="63"/>
        <v>8.5943669269623477</v>
      </c>
      <c r="O593" s="5">
        <f t="shared" si="64"/>
        <v>5.8011976756995841E-3</v>
      </c>
      <c r="P593" s="5">
        <f t="shared" si="65"/>
        <v>1.3155429286089884E-2</v>
      </c>
    </row>
    <row r="594" spans="1:18" s="5" customFormat="1" hidden="1" x14ac:dyDescent="0.3">
      <c r="A594" s="2" t="s">
        <v>13</v>
      </c>
      <c r="B594" s="2" t="s">
        <v>22</v>
      </c>
      <c r="C594" s="3">
        <v>44195</v>
      </c>
      <c r="D594" s="2" t="s">
        <v>14</v>
      </c>
      <c r="E594" s="2">
        <v>42</v>
      </c>
      <c r="F594" s="2" t="s">
        <v>15</v>
      </c>
      <c r="G594" s="2">
        <v>37</v>
      </c>
      <c r="H594" s="2">
        <f t="shared" si="61"/>
        <v>11.777465788800255</v>
      </c>
      <c r="I594" s="2">
        <v>15.18</v>
      </c>
      <c r="J594" s="2">
        <v>8</v>
      </c>
      <c r="K594" s="11">
        <v>24.8</v>
      </c>
      <c r="L594" s="4">
        <v>521625.40318647103</v>
      </c>
      <c r="M594" s="4">
        <v>7127311.4852716196</v>
      </c>
      <c r="N594" s="5">
        <f t="shared" si="63"/>
        <v>7.8940851773580096</v>
      </c>
      <c r="O594" s="5">
        <f t="shared" si="64"/>
        <v>4.8943328099619659E-3</v>
      </c>
      <c r="P594" s="5">
        <f t="shared" si="65"/>
        <v>1.0695530485661551E-2</v>
      </c>
    </row>
    <row r="595" spans="1:18" s="5" customFormat="1" hidden="1" x14ac:dyDescent="0.3">
      <c r="A595" s="2" t="s">
        <v>13</v>
      </c>
      <c r="B595" s="2" t="s">
        <v>22</v>
      </c>
      <c r="C595" s="3">
        <v>44195</v>
      </c>
      <c r="D595" s="2" t="s">
        <v>14</v>
      </c>
      <c r="E595" s="2">
        <v>42</v>
      </c>
      <c r="F595" s="2" t="s">
        <v>15</v>
      </c>
      <c r="G595" s="2">
        <v>37</v>
      </c>
      <c r="H595" s="2">
        <f t="shared" si="61"/>
        <v>11.777465788800255</v>
      </c>
      <c r="I595" s="2">
        <v>15.18</v>
      </c>
      <c r="J595" s="2">
        <v>10</v>
      </c>
      <c r="K595" s="11">
        <v>21.3</v>
      </c>
      <c r="L595" s="4">
        <v>521625.40318647103</v>
      </c>
      <c r="M595" s="4">
        <v>7127311.4852716196</v>
      </c>
      <c r="N595" s="5">
        <f t="shared" si="63"/>
        <v>6.7800005757147419</v>
      </c>
      <c r="O595" s="5">
        <f t="shared" si="64"/>
        <v>3.6103503065681004E-3</v>
      </c>
      <c r="P595" s="5">
        <f t="shared" si="65"/>
        <v>8.5046831165300658E-3</v>
      </c>
    </row>
    <row r="596" spans="1:18" s="5" customFormat="1" hidden="1" x14ac:dyDescent="0.3">
      <c r="A596" s="2" t="s">
        <v>13</v>
      </c>
      <c r="B596" s="2" t="s">
        <v>22</v>
      </c>
      <c r="C596" s="3">
        <v>44195</v>
      </c>
      <c r="D596" s="2" t="s">
        <v>14</v>
      </c>
      <c r="E596" s="2">
        <v>42</v>
      </c>
      <c r="F596" s="2" t="s">
        <v>15</v>
      </c>
      <c r="G596" s="2">
        <v>37</v>
      </c>
      <c r="H596" s="2">
        <f t="shared" si="61"/>
        <v>11.777465788800255</v>
      </c>
      <c r="I596" s="2">
        <v>15.18</v>
      </c>
      <c r="J596" s="2">
        <v>12</v>
      </c>
      <c r="K596" s="11">
        <v>15</v>
      </c>
      <c r="L596" s="4">
        <v>521625.40318647103</v>
      </c>
      <c r="M596" s="4">
        <v>7127311.4852716196</v>
      </c>
      <c r="N596" s="5">
        <f t="shared" si="63"/>
        <v>4.7746482927568605</v>
      </c>
      <c r="O596" s="5">
        <f t="shared" si="64"/>
        <v>1.7904931097838229E-3</v>
      </c>
      <c r="P596" s="5">
        <f t="shared" si="65"/>
        <v>5.4008434163519232E-3</v>
      </c>
    </row>
    <row r="597" spans="1:18" s="16" customFormat="1" hidden="1" x14ac:dyDescent="0.3">
      <c r="A597" s="12" t="s">
        <v>13</v>
      </c>
      <c r="B597" s="12" t="s">
        <v>22</v>
      </c>
      <c r="C597" s="13">
        <v>44195</v>
      </c>
      <c r="D597" s="12" t="s">
        <v>14</v>
      </c>
      <c r="E597" s="12">
        <v>42</v>
      </c>
      <c r="F597" s="12" t="s">
        <v>15</v>
      </c>
      <c r="G597" s="12">
        <v>37</v>
      </c>
      <c r="H597" s="12">
        <f t="shared" si="61"/>
        <v>11.777465788800255</v>
      </c>
      <c r="I597" s="12">
        <v>15.18</v>
      </c>
      <c r="J597" s="12">
        <v>14</v>
      </c>
      <c r="K597" s="14">
        <v>7.5</v>
      </c>
      <c r="L597" s="15">
        <v>521625.40318647103</v>
      </c>
      <c r="M597" s="15">
        <v>7127311.4852716196</v>
      </c>
      <c r="N597" s="16">
        <f t="shared" si="63"/>
        <v>2.3873241463784303</v>
      </c>
      <c r="O597" s="16">
        <f t="shared" si="64"/>
        <v>4.4762327744595572E-4</v>
      </c>
      <c r="P597" s="16">
        <f>1/3*(I597-J597)*O597</f>
        <v>1.760651557954092E-4</v>
      </c>
      <c r="Q597" s="16">
        <f>SUM(P587:P597)</f>
        <v>0.10601494583310418</v>
      </c>
      <c r="R597" s="16">
        <f>Q597/(I590*O590)</f>
        <v>0.64106451820905408</v>
      </c>
    </row>
    <row r="598" spans="1:18" s="5" customFormat="1" x14ac:dyDescent="0.3">
      <c r="A598" s="2" t="s">
        <v>13</v>
      </c>
      <c r="B598" s="2" t="s">
        <v>16</v>
      </c>
      <c r="C598" s="3">
        <v>44194</v>
      </c>
      <c r="D598" s="2" t="s">
        <v>14</v>
      </c>
      <c r="E598" s="2">
        <v>43</v>
      </c>
      <c r="F598" s="2" t="s">
        <v>15</v>
      </c>
      <c r="G598" s="2">
        <v>144.19999999999999</v>
      </c>
      <c r="H598" s="2">
        <f t="shared" si="61"/>
        <v>45.900285587702612</v>
      </c>
      <c r="I598" s="2">
        <v>34.799999999999997</v>
      </c>
      <c r="J598" s="2">
        <v>0</v>
      </c>
      <c r="K598" s="11">
        <v>159</v>
      </c>
      <c r="L598" s="4">
        <v>525002.35675967799</v>
      </c>
      <c r="M598" s="4">
        <v>7128641.0821300996</v>
      </c>
      <c r="N598" s="5">
        <f t="shared" si="63"/>
        <v>50.611271903222722</v>
      </c>
      <c r="O598" s="5">
        <f t="shared" si="64"/>
        <v>0.20117980581531036</v>
      </c>
      <c r="P598" s="5">
        <f>O598*(J599-J598)</f>
        <v>3.0176970872296552E-2</v>
      </c>
    </row>
    <row r="599" spans="1:18" s="5" customFormat="1" x14ac:dyDescent="0.3">
      <c r="A599" s="2" t="s">
        <v>13</v>
      </c>
      <c r="B599" s="2" t="s">
        <v>16</v>
      </c>
      <c r="C599" s="3">
        <v>44194</v>
      </c>
      <c r="D599" s="2" t="s">
        <v>14</v>
      </c>
      <c r="E599" s="2">
        <v>43</v>
      </c>
      <c r="F599" s="2" t="s">
        <v>15</v>
      </c>
      <c r="G599" s="2">
        <v>144.19999999999999</v>
      </c>
      <c r="H599" s="2">
        <f t="shared" si="61"/>
        <v>45.900285587702612</v>
      </c>
      <c r="I599" s="2">
        <v>34.799999999999997</v>
      </c>
      <c r="J599" s="2">
        <v>0.15</v>
      </c>
      <c r="K599" s="11">
        <v>159</v>
      </c>
      <c r="L599" s="4">
        <v>525002.35675967799</v>
      </c>
      <c r="M599" s="4">
        <v>7128641.0821300996</v>
      </c>
      <c r="N599" s="5">
        <f t="shared" si="63"/>
        <v>50.611271903222722</v>
      </c>
      <c r="O599" s="5">
        <f t="shared" si="64"/>
        <v>0.20117980581531036</v>
      </c>
      <c r="P599" s="5">
        <f t="shared" ref="P599:P617" si="66">((O599+O598)/2)*(J600-J599)</f>
        <v>0.11064889319842068</v>
      </c>
    </row>
    <row r="600" spans="1:18" s="5" customFormat="1" x14ac:dyDescent="0.3">
      <c r="A600" s="2" t="s">
        <v>13</v>
      </c>
      <c r="B600" s="2" t="s">
        <v>16</v>
      </c>
      <c r="C600" s="3">
        <v>44194</v>
      </c>
      <c r="D600" s="2" t="s">
        <v>14</v>
      </c>
      <c r="E600" s="2">
        <v>43</v>
      </c>
      <c r="F600" s="2" t="s">
        <v>15</v>
      </c>
      <c r="G600" s="2">
        <v>144.19999999999999</v>
      </c>
      <c r="H600" s="2">
        <f t="shared" si="61"/>
        <v>45.900285587702612</v>
      </c>
      <c r="I600" s="2">
        <v>34.799999999999997</v>
      </c>
      <c r="J600" s="2">
        <v>0.7</v>
      </c>
      <c r="K600" s="11">
        <v>148</v>
      </c>
      <c r="L600" s="4">
        <v>525002.35675967799</v>
      </c>
      <c r="M600" s="4">
        <v>7128641.0821300996</v>
      </c>
      <c r="N600" s="5">
        <f t="shared" si="63"/>
        <v>47.109863155201019</v>
      </c>
      <c r="O600" s="5">
        <f t="shared" si="64"/>
        <v>0.17430649367424375</v>
      </c>
      <c r="P600" s="5">
        <f t="shared" si="66"/>
        <v>0.11264588984686626</v>
      </c>
    </row>
    <row r="601" spans="1:18" s="5" customFormat="1" x14ac:dyDescent="0.3">
      <c r="A601" s="2" t="s">
        <v>13</v>
      </c>
      <c r="B601" s="2" t="s">
        <v>16</v>
      </c>
      <c r="C601" s="3">
        <v>44194</v>
      </c>
      <c r="D601" s="2" t="s">
        <v>14</v>
      </c>
      <c r="E601" s="2">
        <v>43</v>
      </c>
      <c r="F601" s="2" t="s">
        <v>15</v>
      </c>
      <c r="G601" s="2">
        <v>144.19999999999999</v>
      </c>
      <c r="H601" s="2">
        <f t="shared" si="61"/>
        <v>45.900285587702612</v>
      </c>
      <c r="I601" s="2">
        <v>34.799999999999997</v>
      </c>
      <c r="J601" s="2">
        <v>1.3</v>
      </c>
      <c r="K601" s="11">
        <v>144.19999999999999</v>
      </c>
      <c r="L601" s="4">
        <v>525002.35675967799</v>
      </c>
      <c r="M601" s="4">
        <v>7128641.0821300996</v>
      </c>
      <c r="N601" s="5">
        <f t="shared" si="63"/>
        <v>45.900285587702612</v>
      </c>
      <c r="O601" s="5">
        <f t="shared" si="64"/>
        <v>0.16547052954366789</v>
      </c>
      <c r="P601" s="5">
        <f t="shared" si="66"/>
        <v>0.11892195812626907</v>
      </c>
    </row>
    <row r="602" spans="1:18" s="5" customFormat="1" x14ac:dyDescent="0.3">
      <c r="A602" s="2" t="s">
        <v>13</v>
      </c>
      <c r="B602" s="2" t="s">
        <v>16</v>
      </c>
      <c r="C602" s="3">
        <v>44194</v>
      </c>
      <c r="D602" s="2" t="s">
        <v>14</v>
      </c>
      <c r="E602" s="2">
        <v>43</v>
      </c>
      <c r="F602" s="2" t="s">
        <v>15</v>
      </c>
      <c r="G602" s="2">
        <v>144.19999999999999</v>
      </c>
      <c r="H602" s="2">
        <f t="shared" si="61"/>
        <v>45.900285587702612</v>
      </c>
      <c r="I602" s="2">
        <v>34.799999999999997</v>
      </c>
      <c r="J602" s="2">
        <v>2</v>
      </c>
      <c r="K602" s="11">
        <v>138.5</v>
      </c>
      <c r="L602" s="4">
        <v>525002.35675967799</v>
      </c>
      <c r="M602" s="4">
        <v>7128641.0821300996</v>
      </c>
      <c r="N602" s="5">
        <f t="shared" si="63"/>
        <v>44.085919236455013</v>
      </c>
      <c r="O602" s="5">
        <f t="shared" si="64"/>
        <v>0.15264749535622549</v>
      </c>
      <c r="P602" s="5">
        <f t="shared" si="66"/>
        <v>0.31811802489989338</v>
      </c>
    </row>
    <row r="603" spans="1:18" s="5" customFormat="1" x14ac:dyDescent="0.3">
      <c r="A603" s="2" t="s">
        <v>13</v>
      </c>
      <c r="B603" s="2" t="s">
        <v>16</v>
      </c>
      <c r="C603" s="3">
        <v>44194</v>
      </c>
      <c r="D603" s="2" t="s">
        <v>14</v>
      </c>
      <c r="E603" s="2">
        <v>43</v>
      </c>
      <c r="F603" s="2" t="s">
        <v>15</v>
      </c>
      <c r="G603" s="2">
        <v>144.19999999999999</v>
      </c>
      <c r="H603" s="2">
        <f t="shared" si="61"/>
        <v>45.900285587702612</v>
      </c>
      <c r="I603" s="2">
        <v>34.799999999999997</v>
      </c>
      <c r="J603" s="2">
        <v>4</v>
      </c>
      <c r="K603" s="11">
        <v>134.80000000000001</v>
      </c>
      <c r="L603" s="4">
        <v>525002.35675967799</v>
      </c>
      <c r="M603" s="4">
        <v>7128641.0821300996</v>
      </c>
      <c r="N603" s="5">
        <f t="shared" si="63"/>
        <v>42.908172657574987</v>
      </c>
      <c r="O603" s="5">
        <f t="shared" si="64"/>
        <v>0.14460054185602772</v>
      </c>
      <c r="P603" s="5">
        <f t="shared" si="66"/>
        <v>0.29724803721225324</v>
      </c>
    </row>
    <row r="604" spans="1:18" s="5" customFormat="1" x14ac:dyDescent="0.3">
      <c r="A604" s="2" t="s">
        <v>13</v>
      </c>
      <c r="B604" s="2" t="s">
        <v>16</v>
      </c>
      <c r="C604" s="3">
        <v>44194</v>
      </c>
      <c r="D604" s="2" t="s">
        <v>14</v>
      </c>
      <c r="E604" s="2">
        <v>43</v>
      </c>
      <c r="F604" s="2" t="s">
        <v>15</v>
      </c>
      <c r="G604" s="2">
        <v>144.19999999999999</v>
      </c>
      <c r="H604" s="2">
        <f t="shared" si="61"/>
        <v>45.900285587702612</v>
      </c>
      <c r="I604" s="2">
        <v>34.799999999999997</v>
      </c>
      <c r="J604" s="2">
        <v>6</v>
      </c>
      <c r="K604" s="11">
        <v>132.1</v>
      </c>
      <c r="L604" s="4">
        <v>525002.35675967799</v>
      </c>
      <c r="M604" s="4">
        <v>7128641.0821300996</v>
      </c>
      <c r="N604" s="5">
        <f t="shared" si="63"/>
        <v>42.048735964878745</v>
      </c>
      <c r="O604" s="5">
        <f t="shared" si="64"/>
        <v>0.13886595052401204</v>
      </c>
      <c r="P604" s="5">
        <f t="shared" si="66"/>
        <v>0.28346649238003974</v>
      </c>
    </row>
    <row r="605" spans="1:18" s="5" customFormat="1" x14ac:dyDescent="0.3">
      <c r="A605" s="2" t="s">
        <v>13</v>
      </c>
      <c r="B605" s="2" t="s">
        <v>16</v>
      </c>
      <c r="C605" s="3">
        <v>44194</v>
      </c>
      <c r="D605" s="2" t="s">
        <v>14</v>
      </c>
      <c r="E605" s="2">
        <v>43</v>
      </c>
      <c r="F605" s="2" t="s">
        <v>15</v>
      </c>
      <c r="G605" s="2">
        <v>144.19999999999999</v>
      </c>
      <c r="H605" s="2">
        <f t="shared" si="61"/>
        <v>45.900285587702612</v>
      </c>
      <c r="I605" s="2">
        <v>34.799999999999997</v>
      </c>
      <c r="J605" s="2">
        <v>8</v>
      </c>
      <c r="K605" s="11">
        <v>130.69999999999999</v>
      </c>
      <c r="L605" s="4">
        <v>525002.35675967799</v>
      </c>
      <c r="M605" s="4">
        <v>7128641.0821300996</v>
      </c>
      <c r="N605" s="5">
        <f t="shared" si="63"/>
        <v>41.603102124221436</v>
      </c>
      <c r="O605" s="5">
        <f t="shared" si="64"/>
        <v>0.13593813619089351</v>
      </c>
      <c r="P605" s="5">
        <f t="shared" si="66"/>
        <v>0.27480408671490553</v>
      </c>
    </row>
    <row r="606" spans="1:18" s="5" customFormat="1" x14ac:dyDescent="0.3">
      <c r="A606" s="2" t="s">
        <v>13</v>
      </c>
      <c r="B606" s="2" t="s">
        <v>16</v>
      </c>
      <c r="C606" s="3">
        <v>44194</v>
      </c>
      <c r="D606" s="2" t="s">
        <v>14</v>
      </c>
      <c r="E606" s="2">
        <v>43</v>
      </c>
      <c r="F606" s="2" t="s">
        <v>15</v>
      </c>
      <c r="G606" s="2">
        <v>144.19999999999999</v>
      </c>
      <c r="H606" s="2">
        <f t="shared" si="61"/>
        <v>45.900285587702612</v>
      </c>
      <c r="I606" s="2">
        <v>34.799999999999997</v>
      </c>
      <c r="J606" s="2">
        <v>10</v>
      </c>
      <c r="K606" s="11">
        <v>128.19999999999999</v>
      </c>
      <c r="L606" s="4">
        <v>525002.35675967799</v>
      </c>
      <c r="M606" s="4">
        <v>7128641.0821300996</v>
      </c>
      <c r="N606" s="5">
        <f t="shared" si="63"/>
        <v>40.807327408761964</v>
      </c>
      <c r="O606" s="5">
        <f t="shared" si="64"/>
        <v>0.13078748434508208</v>
      </c>
      <c r="P606" s="5">
        <f t="shared" si="66"/>
        <v>0.26672562053597559</v>
      </c>
    </row>
    <row r="607" spans="1:18" s="5" customFormat="1" x14ac:dyDescent="0.3">
      <c r="A607" s="2" t="s">
        <v>13</v>
      </c>
      <c r="B607" s="2" t="s">
        <v>16</v>
      </c>
      <c r="C607" s="3">
        <v>44194</v>
      </c>
      <c r="D607" s="2" t="s">
        <v>14</v>
      </c>
      <c r="E607" s="2">
        <v>43</v>
      </c>
      <c r="F607" s="2" t="s">
        <v>15</v>
      </c>
      <c r="G607" s="2">
        <v>144.19999999999999</v>
      </c>
      <c r="H607" s="2">
        <f t="shared" si="61"/>
        <v>45.900285587702612</v>
      </c>
      <c r="I607" s="2">
        <v>34.799999999999997</v>
      </c>
      <c r="J607" s="2">
        <v>12</v>
      </c>
      <c r="K607" s="11">
        <v>122.8</v>
      </c>
      <c r="L607" s="4">
        <v>525002.35675967799</v>
      </c>
      <c r="M607" s="4">
        <v>7128641.0821300996</v>
      </c>
      <c r="N607" s="5">
        <f t="shared" si="63"/>
        <v>39.088454023369493</v>
      </c>
      <c r="O607" s="5">
        <f t="shared" si="64"/>
        <v>0.12000155385174432</v>
      </c>
      <c r="P607" s="5">
        <f t="shared" si="66"/>
        <v>0.25078903819682641</v>
      </c>
    </row>
    <row r="608" spans="1:18" s="5" customFormat="1" x14ac:dyDescent="0.3">
      <c r="A608" s="2" t="s">
        <v>13</v>
      </c>
      <c r="B608" s="2" t="s">
        <v>16</v>
      </c>
      <c r="C608" s="3">
        <v>44194</v>
      </c>
      <c r="D608" s="2" t="s">
        <v>14</v>
      </c>
      <c r="E608" s="2">
        <v>43</v>
      </c>
      <c r="F608" s="2" t="s">
        <v>15</v>
      </c>
      <c r="G608" s="2">
        <v>144.19999999999999</v>
      </c>
      <c r="H608" s="2">
        <f t="shared" si="61"/>
        <v>45.900285587702612</v>
      </c>
      <c r="I608" s="2">
        <v>34.799999999999997</v>
      </c>
      <c r="J608" s="2">
        <v>14</v>
      </c>
      <c r="K608" s="11">
        <v>116.8</v>
      </c>
      <c r="L608" s="4">
        <v>525002.35675967799</v>
      </c>
      <c r="M608" s="4">
        <v>7128641.0821300996</v>
      </c>
      <c r="N608" s="5">
        <f t="shared" si="63"/>
        <v>37.17859470626675</v>
      </c>
      <c r="O608" s="5">
        <f t="shared" si="64"/>
        <v>0.10856149654229891</v>
      </c>
      <c r="P608" s="5">
        <f t="shared" si="66"/>
        <v>0.22856305039404323</v>
      </c>
    </row>
    <row r="609" spans="1:18" s="5" customFormat="1" x14ac:dyDescent="0.3">
      <c r="A609" s="2" t="s">
        <v>13</v>
      </c>
      <c r="B609" s="2" t="s">
        <v>16</v>
      </c>
      <c r="C609" s="3">
        <v>44194</v>
      </c>
      <c r="D609" s="2" t="s">
        <v>14</v>
      </c>
      <c r="E609" s="2">
        <v>43</v>
      </c>
      <c r="F609" s="2" t="s">
        <v>15</v>
      </c>
      <c r="G609" s="2">
        <v>144.19999999999999</v>
      </c>
      <c r="H609" s="2">
        <f t="shared" si="61"/>
        <v>45.900285587702612</v>
      </c>
      <c r="I609" s="2">
        <v>34.799999999999997</v>
      </c>
      <c r="J609" s="2">
        <v>16</v>
      </c>
      <c r="K609" s="11">
        <v>111</v>
      </c>
      <c r="L609" s="4">
        <v>525002.35675967799</v>
      </c>
      <c r="M609" s="4">
        <v>7128641.0821300996</v>
      </c>
      <c r="N609" s="5">
        <f t="shared" si="63"/>
        <v>35.332397366400762</v>
      </c>
      <c r="O609" s="5">
        <f t="shared" si="64"/>
        <v>9.8047402691762112E-2</v>
      </c>
      <c r="P609" s="5">
        <f t="shared" si="66"/>
        <v>0.20660889923406101</v>
      </c>
    </row>
    <row r="610" spans="1:18" s="5" customFormat="1" x14ac:dyDescent="0.3">
      <c r="A610" s="2" t="s">
        <v>13</v>
      </c>
      <c r="B610" s="2" t="s">
        <v>16</v>
      </c>
      <c r="C610" s="3">
        <v>44194</v>
      </c>
      <c r="D610" s="2" t="s">
        <v>14</v>
      </c>
      <c r="E610" s="2">
        <v>43</v>
      </c>
      <c r="F610" s="2" t="s">
        <v>15</v>
      </c>
      <c r="G610" s="2">
        <v>144.19999999999999</v>
      </c>
      <c r="H610" s="2">
        <f t="shared" si="61"/>
        <v>45.900285587702612</v>
      </c>
      <c r="I610" s="2">
        <v>34.799999999999997</v>
      </c>
      <c r="J610" s="2">
        <v>18</v>
      </c>
      <c r="K610" s="11">
        <v>106.3</v>
      </c>
      <c r="L610" s="4">
        <v>525002.35675967799</v>
      </c>
      <c r="M610" s="4">
        <v>7128641.0821300996</v>
      </c>
      <c r="N610" s="5">
        <f t="shared" si="63"/>
        <v>33.836340901336946</v>
      </c>
      <c r="O610" s="5">
        <f t="shared" si="64"/>
        <v>8.9920075945302921E-2</v>
      </c>
      <c r="P610" s="5">
        <f t="shared" si="66"/>
        <v>0.18796747863706503</v>
      </c>
    </row>
    <row r="611" spans="1:18" s="5" customFormat="1" x14ac:dyDescent="0.3">
      <c r="A611" s="2" t="s">
        <v>13</v>
      </c>
      <c r="B611" s="2" t="s">
        <v>16</v>
      </c>
      <c r="C611" s="3">
        <v>44194</v>
      </c>
      <c r="D611" s="2" t="s">
        <v>14</v>
      </c>
      <c r="E611" s="2">
        <v>43</v>
      </c>
      <c r="F611" s="2" t="s">
        <v>15</v>
      </c>
      <c r="G611" s="2">
        <v>144.19999999999999</v>
      </c>
      <c r="H611" s="2">
        <f t="shared" si="61"/>
        <v>45.900285587702612</v>
      </c>
      <c r="I611" s="2">
        <v>34.799999999999997</v>
      </c>
      <c r="J611" s="2">
        <v>20</v>
      </c>
      <c r="K611" s="11">
        <v>96.8</v>
      </c>
      <c r="L611" s="4">
        <v>525002.35675967799</v>
      </c>
      <c r="M611" s="4">
        <v>7128641.0821300996</v>
      </c>
      <c r="N611" s="5">
        <f t="shared" si="63"/>
        <v>30.812396982590936</v>
      </c>
      <c r="O611" s="5">
        <f t="shared" si="64"/>
        <v>7.4566000697870061E-2</v>
      </c>
      <c r="P611" s="5">
        <f t="shared" si="66"/>
        <v>0.164486076643173</v>
      </c>
    </row>
    <row r="612" spans="1:18" s="5" customFormat="1" x14ac:dyDescent="0.3">
      <c r="A612" s="2" t="s">
        <v>13</v>
      </c>
      <c r="B612" s="2" t="s">
        <v>16</v>
      </c>
      <c r="C612" s="3">
        <v>44194</v>
      </c>
      <c r="D612" s="2" t="s">
        <v>14</v>
      </c>
      <c r="E612" s="2">
        <v>43</v>
      </c>
      <c r="F612" s="2" t="s">
        <v>15</v>
      </c>
      <c r="G612" s="2">
        <v>144.19999999999999</v>
      </c>
      <c r="H612" s="2">
        <f t="shared" si="61"/>
        <v>45.900285587702612</v>
      </c>
      <c r="I612" s="2">
        <v>34.799999999999997</v>
      </c>
      <c r="J612" s="2">
        <v>22</v>
      </c>
      <c r="K612" s="11">
        <v>90.8</v>
      </c>
      <c r="L612" s="4">
        <v>525002.35675967799</v>
      </c>
      <c r="M612" s="4">
        <v>7128641.0821300996</v>
      </c>
      <c r="N612" s="5">
        <f t="shared" si="63"/>
        <v>28.902537665488193</v>
      </c>
      <c r="O612" s="5">
        <f t="shared" si="64"/>
        <v>6.5608760500658198E-2</v>
      </c>
      <c r="P612" s="5">
        <f t="shared" si="66"/>
        <v>0.14017476119852826</v>
      </c>
    </row>
    <row r="613" spans="1:18" s="5" customFormat="1" x14ac:dyDescent="0.3">
      <c r="A613" s="2" t="s">
        <v>13</v>
      </c>
      <c r="B613" s="2" t="s">
        <v>16</v>
      </c>
      <c r="C613" s="3">
        <v>44194</v>
      </c>
      <c r="D613" s="2" t="s">
        <v>14</v>
      </c>
      <c r="E613" s="2">
        <v>43</v>
      </c>
      <c r="F613" s="2" t="s">
        <v>15</v>
      </c>
      <c r="G613" s="2">
        <v>144.19999999999999</v>
      </c>
      <c r="H613" s="2">
        <f t="shared" si="61"/>
        <v>45.900285587702612</v>
      </c>
      <c r="I613" s="2">
        <v>34.799999999999997</v>
      </c>
      <c r="J613" s="2">
        <v>24</v>
      </c>
      <c r="K613" s="11">
        <v>75.2</v>
      </c>
      <c r="L613" s="4">
        <v>525002.35675967799</v>
      </c>
      <c r="M613" s="4">
        <v>7128641.0821300996</v>
      </c>
      <c r="N613" s="5">
        <f t="shared" si="63"/>
        <v>23.936903441021059</v>
      </c>
      <c r="O613" s="5">
        <f t="shared" si="64"/>
        <v>4.5001378469119592E-2</v>
      </c>
      <c r="P613" s="5">
        <f t="shared" si="66"/>
        <v>0.11061013896977778</v>
      </c>
    </row>
    <row r="614" spans="1:18" s="5" customFormat="1" x14ac:dyDescent="0.3">
      <c r="A614" s="2" t="s">
        <v>13</v>
      </c>
      <c r="B614" s="2" t="s">
        <v>16</v>
      </c>
      <c r="C614" s="3">
        <v>44194</v>
      </c>
      <c r="D614" s="2" t="s">
        <v>14</v>
      </c>
      <c r="E614" s="2">
        <v>43</v>
      </c>
      <c r="F614" s="2" t="s">
        <v>15</v>
      </c>
      <c r="G614" s="2">
        <v>144.19999999999999</v>
      </c>
      <c r="H614" s="2">
        <f t="shared" si="61"/>
        <v>45.900285587702612</v>
      </c>
      <c r="I614" s="2">
        <v>34.799999999999997</v>
      </c>
      <c r="J614" s="2">
        <v>26</v>
      </c>
      <c r="K614" s="11">
        <v>60.2</v>
      </c>
      <c r="L614" s="4">
        <v>525002.35675967799</v>
      </c>
      <c r="M614" s="4">
        <v>7128641.0821300996</v>
      </c>
      <c r="N614" s="5">
        <f t="shared" si="63"/>
        <v>19.162255148264201</v>
      </c>
      <c r="O614" s="5">
        <f t="shared" si="64"/>
        <v>2.8839193998137624E-2</v>
      </c>
      <c r="P614" s="5">
        <f t="shared" si="66"/>
        <v>7.3840572467257212E-2</v>
      </c>
    </row>
    <row r="615" spans="1:18" s="5" customFormat="1" x14ac:dyDescent="0.3">
      <c r="A615" s="2" t="s">
        <v>13</v>
      </c>
      <c r="B615" s="2" t="s">
        <v>16</v>
      </c>
      <c r="C615" s="3">
        <v>44194</v>
      </c>
      <c r="D615" s="2" t="s">
        <v>14</v>
      </c>
      <c r="E615" s="2">
        <v>43</v>
      </c>
      <c r="F615" s="2" t="s">
        <v>15</v>
      </c>
      <c r="G615" s="2">
        <v>144.19999999999999</v>
      </c>
      <c r="H615" s="2">
        <f t="shared" si="61"/>
        <v>45.900285587702612</v>
      </c>
      <c r="I615" s="2">
        <v>34.799999999999997</v>
      </c>
      <c r="J615" s="2">
        <v>28</v>
      </c>
      <c r="K615" s="11">
        <v>55.2</v>
      </c>
      <c r="L615" s="4">
        <v>525002.35675967799</v>
      </c>
      <c r="M615" s="4">
        <v>7128641.0821300996</v>
      </c>
      <c r="N615" s="5">
        <f t="shared" si="63"/>
        <v>17.570705717345248</v>
      </c>
      <c r="O615" s="5">
        <f t="shared" si="64"/>
        <v>2.4247573889936449E-2</v>
      </c>
      <c r="P615" s="5">
        <f t="shared" si="66"/>
        <v>5.3086767888074073E-2</v>
      </c>
    </row>
    <row r="616" spans="1:18" s="5" customFormat="1" x14ac:dyDescent="0.3">
      <c r="A616" s="2" t="s">
        <v>13</v>
      </c>
      <c r="B616" s="2" t="s">
        <v>16</v>
      </c>
      <c r="C616" s="3">
        <v>44194</v>
      </c>
      <c r="D616" s="2" t="s">
        <v>14</v>
      </c>
      <c r="E616" s="2">
        <v>43</v>
      </c>
      <c r="F616" s="2" t="s">
        <v>15</v>
      </c>
      <c r="G616" s="2">
        <v>144.19999999999999</v>
      </c>
      <c r="H616" s="2">
        <f t="shared" si="61"/>
        <v>45.900285587702612</v>
      </c>
      <c r="I616" s="2">
        <v>34.799999999999997</v>
      </c>
      <c r="J616" s="2">
        <v>30</v>
      </c>
      <c r="K616" s="11">
        <v>39</v>
      </c>
      <c r="L616" s="4">
        <v>525002.35675967799</v>
      </c>
      <c r="M616" s="4">
        <v>7128641.0821300996</v>
      </c>
      <c r="N616" s="5">
        <f t="shared" si="63"/>
        <v>12.414085561167836</v>
      </c>
      <c r="O616" s="5">
        <f t="shared" si="64"/>
        <v>1.2103733422138638E-2</v>
      </c>
      <c r="P616" s="5">
        <f t="shared" si="66"/>
        <v>3.6351307312075087E-2</v>
      </c>
    </row>
    <row r="617" spans="1:18" s="5" customFormat="1" x14ac:dyDescent="0.3">
      <c r="A617" s="2" t="s">
        <v>13</v>
      </c>
      <c r="B617" s="2" t="s">
        <v>16</v>
      </c>
      <c r="C617" s="3">
        <v>44194</v>
      </c>
      <c r="D617" s="2" t="s">
        <v>14</v>
      </c>
      <c r="E617" s="2">
        <v>43</v>
      </c>
      <c r="F617" s="2" t="s">
        <v>15</v>
      </c>
      <c r="G617" s="2">
        <v>144.19999999999999</v>
      </c>
      <c r="H617" s="2">
        <f t="shared" si="61"/>
        <v>45.900285587702612</v>
      </c>
      <c r="I617" s="2">
        <v>34.799999999999997</v>
      </c>
      <c r="J617" s="2">
        <v>32</v>
      </c>
      <c r="K617" s="11">
        <v>22.5</v>
      </c>
      <c r="L617" s="4">
        <v>525002.35675967799</v>
      </c>
      <c r="M617" s="4">
        <v>7128641.0821300996</v>
      </c>
      <c r="N617" s="5">
        <f t="shared" si="63"/>
        <v>7.1619724391352904</v>
      </c>
      <c r="O617" s="5">
        <f t="shared" si="64"/>
        <v>4.0286094970136011E-3</v>
      </c>
      <c r="P617" s="5">
        <f t="shared" si="66"/>
        <v>1.6132342919152241E-2</v>
      </c>
    </row>
    <row r="618" spans="1:18" s="16" customFormat="1" x14ac:dyDescent="0.3">
      <c r="A618" s="12" t="s">
        <v>13</v>
      </c>
      <c r="B618" s="12" t="s">
        <v>16</v>
      </c>
      <c r="C618" s="13">
        <v>44194</v>
      </c>
      <c r="D618" s="12" t="s">
        <v>14</v>
      </c>
      <c r="E618" s="12">
        <v>43</v>
      </c>
      <c r="F618" s="12" t="s">
        <v>15</v>
      </c>
      <c r="G618" s="12">
        <v>144.19999999999999</v>
      </c>
      <c r="H618" s="12">
        <f t="shared" si="61"/>
        <v>45.900285587702612</v>
      </c>
      <c r="I618" s="12">
        <v>34.799999999999997</v>
      </c>
      <c r="J618" s="12">
        <v>34</v>
      </c>
      <c r="K618" s="14">
        <v>8.3000000000000007</v>
      </c>
      <c r="L618" s="15">
        <v>525002.35675967799</v>
      </c>
      <c r="M618" s="15">
        <v>7128641.0821300996</v>
      </c>
      <c r="N618" s="16">
        <f t="shared" si="63"/>
        <v>2.6419720553254629</v>
      </c>
      <c r="O618" s="16">
        <f t="shared" si="64"/>
        <v>5.4820920148003363E-4</v>
      </c>
      <c r="P618" s="16">
        <f>1/3*(I618-J618)*O618</f>
        <v>1.4618912039467512E-4</v>
      </c>
      <c r="Q618" s="16">
        <f>SUM(P598:P618)</f>
        <v>3.2815125967673486</v>
      </c>
      <c r="R618" s="16">
        <f>Q618/(I601*O601)</f>
        <v>0.56986787464581468</v>
      </c>
    </row>
    <row r="619" spans="1:18" s="5" customFormat="1" hidden="1" x14ac:dyDescent="0.3">
      <c r="A619" s="2" t="s">
        <v>13</v>
      </c>
      <c r="B619" s="2" t="s">
        <v>23</v>
      </c>
      <c r="C619" s="3">
        <v>44194</v>
      </c>
      <c r="D619" s="2" t="s">
        <v>14</v>
      </c>
      <c r="E619" s="2">
        <v>44</v>
      </c>
      <c r="F619" s="2" t="s">
        <v>15</v>
      </c>
      <c r="G619" s="2">
        <v>139.5</v>
      </c>
      <c r="H619" s="2">
        <f t="shared" si="61"/>
        <v>44.404229122638803</v>
      </c>
      <c r="I619" s="2">
        <v>35.020000000000003</v>
      </c>
      <c r="J619" s="2">
        <v>0</v>
      </c>
      <c r="K619" s="11">
        <v>180.3</v>
      </c>
      <c r="L619" s="4">
        <v>524030.56527254701</v>
      </c>
      <c r="M619" s="4">
        <v>7128638.62496801</v>
      </c>
      <c r="N619" s="5">
        <f t="shared" si="63"/>
        <v>57.391272478937466</v>
      </c>
      <c r="O619" s="5">
        <f t="shared" si="64"/>
        <v>0.25869116069881065</v>
      </c>
      <c r="P619" s="5">
        <f>O619*(J620-J619)</f>
        <v>3.8803674104821599E-2</v>
      </c>
    </row>
    <row r="620" spans="1:18" s="5" customFormat="1" hidden="1" x14ac:dyDescent="0.3">
      <c r="A620" s="2" t="s">
        <v>13</v>
      </c>
      <c r="B620" s="2" t="s">
        <v>23</v>
      </c>
      <c r="C620" s="3">
        <v>44194</v>
      </c>
      <c r="D620" s="2" t="s">
        <v>14</v>
      </c>
      <c r="E620" s="2">
        <v>44</v>
      </c>
      <c r="F620" s="2" t="s">
        <v>15</v>
      </c>
      <c r="G620" s="2">
        <v>139.5</v>
      </c>
      <c r="H620" s="2">
        <f t="shared" si="61"/>
        <v>44.404229122638803</v>
      </c>
      <c r="I620" s="2">
        <v>35.020000000000003</v>
      </c>
      <c r="J620" s="2">
        <v>0.15</v>
      </c>
      <c r="K620" s="11">
        <v>180.3</v>
      </c>
      <c r="L620" s="4">
        <v>524030.56527254701</v>
      </c>
      <c r="M620" s="4">
        <v>7128638.62496801</v>
      </c>
      <c r="N620" s="5">
        <f t="shared" si="63"/>
        <v>57.391272478937466</v>
      </c>
      <c r="O620" s="5">
        <f t="shared" si="64"/>
        <v>0.25869116069881065</v>
      </c>
      <c r="P620" s="5">
        <f t="shared" ref="P620:P638" si="67">((O620+O619)/2)*(J621-J620)</f>
        <v>0.14228013838434583</v>
      </c>
    </row>
    <row r="621" spans="1:18" s="5" customFormat="1" hidden="1" x14ac:dyDescent="0.3">
      <c r="A621" s="2" t="s">
        <v>13</v>
      </c>
      <c r="B621" s="2" t="s">
        <v>23</v>
      </c>
      <c r="C621" s="3">
        <v>44194</v>
      </c>
      <c r="D621" s="2" t="s">
        <v>14</v>
      </c>
      <c r="E621" s="2">
        <v>44</v>
      </c>
      <c r="F621" s="2" t="s">
        <v>15</v>
      </c>
      <c r="G621" s="2">
        <v>139.5</v>
      </c>
      <c r="H621" s="2">
        <f t="shared" si="61"/>
        <v>44.404229122638803</v>
      </c>
      <c r="I621" s="2">
        <v>35.020000000000003</v>
      </c>
      <c r="J621" s="2">
        <v>0.7</v>
      </c>
      <c r="K621" s="11">
        <v>148.9</v>
      </c>
      <c r="L621" s="4">
        <v>524030.56527254701</v>
      </c>
      <c r="M621" s="4">
        <v>7128638.62496801</v>
      </c>
      <c r="N621" s="5">
        <f t="shared" si="63"/>
        <v>47.396342052766435</v>
      </c>
      <c r="O621" s="5">
        <f t="shared" si="64"/>
        <v>0.17643288329142306</v>
      </c>
      <c r="P621" s="5">
        <f t="shared" si="67"/>
        <v>0.13053721319707015</v>
      </c>
    </row>
    <row r="622" spans="1:18" s="5" customFormat="1" hidden="1" x14ac:dyDescent="0.3">
      <c r="A622" s="2" t="s">
        <v>13</v>
      </c>
      <c r="B622" s="2" t="s">
        <v>23</v>
      </c>
      <c r="C622" s="3">
        <v>44194</v>
      </c>
      <c r="D622" s="2" t="s">
        <v>14</v>
      </c>
      <c r="E622" s="2">
        <v>44</v>
      </c>
      <c r="F622" s="2" t="s">
        <v>15</v>
      </c>
      <c r="G622" s="2">
        <v>139.5</v>
      </c>
      <c r="H622" s="2">
        <f t="shared" si="61"/>
        <v>44.404229122638803</v>
      </c>
      <c r="I622" s="2">
        <v>35.020000000000003</v>
      </c>
      <c r="J622" s="2">
        <v>1.3</v>
      </c>
      <c r="K622" s="11">
        <v>139.5</v>
      </c>
      <c r="L622" s="4">
        <v>524030.56527254701</v>
      </c>
      <c r="M622" s="4">
        <v>7128638.62496801</v>
      </c>
      <c r="N622" s="5">
        <f t="shared" si="63"/>
        <v>44.404229122638803</v>
      </c>
      <c r="O622" s="5">
        <f t="shared" si="64"/>
        <v>0.15485974906520283</v>
      </c>
      <c r="P622" s="5">
        <f t="shared" si="67"/>
        <v>0.11595242132481905</v>
      </c>
    </row>
    <row r="623" spans="1:18" s="5" customFormat="1" hidden="1" x14ac:dyDescent="0.3">
      <c r="A623" s="2" t="s">
        <v>13</v>
      </c>
      <c r="B623" s="2" t="s">
        <v>23</v>
      </c>
      <c r="C623" s="3">
        <v>44194</v>
      </c>
      <c r="D623" s="2" t="s">
        <v>14</v>
      </c>
      <c r="E623" s="2">
        <v>44</v>
      </c>
      <c r="F623" s="2" t="s">
        <v>15</v>
      </c>
      <c r="G623" s="2">
        <v>139.5</v>
      </c>
      <c r="H623" s="2">
        <f t="shared" si="61"/>
        <v>44.404229122638803</v>
      </c>
      <c r="I623" s="2">
        <v>35.020000000000003</v>
      </c>
      <c r="J623" s="2">
        <v>2</v>
      </c>
      <c r="K623" s="11">
        <v>135</v>
      </c>
      <c r="L623" s="4">
        <v>524030.56527254701</v>
      </c>
      <c r="M623" s="4">
        <v>7128638.62496801</v>
      </c>
      <c r="N623" s="5">
        <f t="shared" si="63"/>
        <v>42.971834634811742</v>
      </c>
      <c r="O623" s="5">
        <f t="shared" si="64"/>
        <v>0.14502994189248961</v>
      </c>
      <c r="P623" s="5">
        <f t="shared" si="67"/>
        <v>0.29988969095769247</v>
      </c>
    </row>
    <row r="624" spans="1:18" s="5" customFormat="1" hidden="1" x14ac:dyDescent="0.3">
      <c r="A624" s="2" t="s">
        <v>13</v>
      </c>
      <c r="B624" s="2" t="s">
        <v>23</v>
      </c>
      <c r="C624" s="3">
        <v>44194</v>
      </c>
      <c r="D624" s="2" t="s">
        <v>14</v>
      </c>
      <c r="E624" s="2">
        <v>44</v>
      </c>
      <c r="F624" s="2" t="s">
        <v>15</v>
      </c>
      <c r="G624" s="2">
        <v>139.5</v>
      </c>
      <c r="H624" s="2">
        <f t="shared" si="61"/>
        <v>44.404229122638803</v>
      </c>
      <c r="I624" s="2">
        <v>35.020000000000003</v>
      </c>
      <c r="J624" s="2">
        <v>4</v>
      </c>
      <c r="K624" s="11">
        <v>124.1</v>
      </c>
      <c r="L624" s="4">
        <v>524030.56527254701</v>
      </c>
      <c r="M624" s="4">
        <v>7128638.62496801</v>
      </c>
      <c r="N624" s="5">
        <f t="shared" si="63"/>
        <v>39.50225687540842</v>
      </c>
      <c r="O624" s="5">
        <f t="shared" si="64"/>
        <v>0.12255575195595461</v>
      </c>
      <c r="P624" s="5">
        <f t="shared" si="67"/>
        <v>0.26758569384844422</v>
      </c>
    </row>
    <row r="625" spans="1:18" s="5" customFormat="1" hidden="1" x14ac:dyDescent="0.3">
      <c r="A625" s="2" t="s">
        <v>13</v>
      </c>
      <c r="B625" s="2" t="s">
        <v>23</v>
      </c>
      <c r="C625" s="3">
        <v>44194</v>
      </c>
      <c r="D625" s="2" t="s">
        <v>14</v>
      </c>
      <c r="E625" s="2">
        <v>44</v>
      </c>
      <c r="F625" s="2" t="s">
        <v>15</v>
      </c>
      <c r="G625" s="2">
        <v>139.5</v>
      </c>
      <c r="H625" s="2">
        <f t="shared" si="61"/>
        <v>44.404229122638803</v>
      </c>
      <c r="I625" s="2">
        <v>35.020000000000003</v>
      </c>
      <c r="J625" s="2">
        <v>6</v>
      </c>
      <c r="K625" s="11">
        <v>119.8</v>
      </c>
      <c r="L625" s="4">
        <v>524030.56527254701</v>
      </c>
      <c r="M625" s="4">
        <v>7128638.62496801</v>
      </c>
      <c r="N625" s="5">
        <f t="shared" si="63"/>
        <v>38.133524364818122</v>
      </c>
      <c r="O625" s="5">
        <f t="shared" si="64"/>
        <v>0.11420990547263027</v>
      </c>
      <c r="P625" s="5">
        <f t="shared" si="67"/>
        <v>0.23676565742858488</v>
      </c>
    </row>
    <row r="626" spans="1:18" s="5" customFormat="1" hidden="1" x14ac:dyDescent="0.3">
      <c r="A626" s="2" t="s">
        <v>13</v>
      </c>
      <c r="B626" s="2" t="s">
        <v>23</v>
      </c>
      <c r="C626" s="3">
        <v>44194</v>
      </c>
      <c r="D626" s="2" t="s">
        <v>14</v>
      </c>
      <c r="E626" s="2">
        <v>44</v>
      </c>
      <c r="F626" s="2" t="s">
        <v>15</v>
      </c>
      <c r="G626" s="2">
        <v>139.5</v>
      </c>
      <c r="H626" s="2">
        <f t="shared" si="61"/>
        <v>44.404229122638803</v>
      </c>
      <c r="I626" s="2">
        <v>35.020000000000003</v>
      </c>
      <c r="J626" s="2">
        <v>8</v>
      </c>
      <c r="K626" s="11">
        <v>117.4</v>
      </c>
      <c r="L626" s="4">
        <v>524030.56527254701</v>
      </c>
      <c r="M626" s="4">
        <v>7128638.62496801</v>
      </c>
      <c r="N626" s="5">
        <f t="shared" si="63"/>
        <v>37.36958063797703</v>
      </c>
      <c r="O626" s="5">
        <f t="shared" si="64"/>
        <v>0.10967971917246259</v>
      </c>
      <c r="P626" s="5">
        <f t="shared" si="67"/>
        <v>0.22388962464509288</v>
      </c>
    </row>
    <row r="627" spans="1:18" s="5" customFormat="1" hidden="1" x14ac:dyDescent="0.3">
      <c r="A627" s="2" t="s">
        <v>13</v>
      </c>
      <c r="B627" s="2" t="s">
        <v>23</v>
      </c>
      <c r="C627" s="3">
        <v>44194</v>
      </c>
      <c r="D627" s="2" t="s">
        <v>14</v>
      </c>
      <c r="E627" s="2">
        <v>44</v>
      </c>
      <c r="F627" s="2" t="s">
        <v>15</v>
      </c>
      <c r="G627" s="2">
        <v>139.5</v>
      </c>
      <c r="H627" s="2">
        <f t="shared" si="61"/>
        <v>44.404229122638803</v>
      </c>
      <c r="I627" s="2">
        <v>35.020000000000003</v>
      </c>
      <c r="J627" s="2">
        <v>10</v>
      </c>
      <c r="K627" s="11">
        <v>113.3</v>
      </c>
      <c r="L627" s="4">
        <v>524030.56527254701</v>
      </c>
      <c r="M627" s="4">
        <v>7128638.62496801</v>
      </c>
      <c r="N627" s="5">
        <f t="shared" si="63"/>
        <v>36.064510104623487</v>
      </c>
      <c r="O627" s="5">
        <f t="shared" si="64"/>
        <v>0.10215272487134604</v>
      </c>
      <c r="P627" s="5">
        <f t="shared" si="67"/>
        <v>0.21183244404380863</v>
      </c>
    </row>
    <row r="628" spans="1:18" s="5" customFormat="1" hidden="1" x14ac:dyDescent="0.3">
      <c r="A628" s="2" t="s">
        <v>13</v>
      </c>
      <c r="B628" s="2" t="s">
        <v>23</v>
      </c>
      <c r="C628" s="3">
        <v>44194</v>
      </c>
      <c r="D628" s="2" t="s">
        <v>14</v>
      </c>
      <c r="E628" s="2">
        <v>44</v>
      </c>
      <c r="F628" s="2" t="s">
        <v>15</v>
      </c>
      <c r="G628" s="2">
        <v>139.5</v>
      </c>
      <c r="H628" s="2">
        <f t="shared" si="61"/>
        <v>44.404229122638803</v>
      </c>
      <c r="I628" s="2">
        <v>35.020000000000003</v>
      </c>
      <c r="J628" s="2">
        <v>12</v>
      </c>
      <c r="K628" s="11">
        <v>109.6</v>
      </c>
      <c r="L628" s="4">
        <v>524030.56527254701</v>
      </c>
      <c r="M628" s="4">
        <v>7128638.62496801</v>
      </c>
      <c r="N628" s="5">
        <f t="shared" si="63"/>
        <v>34.886763525743454</v>
      </c>
      <c r="O628" s="5">
        <f t="shared" si="64"/>
        <v>9.5589732060537044E-2</v>
      </c>
      <c r="P628" s="5">
        <f t="shared" si="67"/>
        <v>0.19774245693188308</v>
      </c>
    </row>
    <row r="629" spans="1:18" s="5" customFormat="1" hidden="1" x14ac:dyDescent="0.3">
      <c r="A629" s="2" t="s">
        <v>13</v>
      </c>
      <c r="B629" s="2" t="s">
        <v>23</v>
      </c>
      <c r="C629" s="3">
        <v>44194</v>
      </c>
      <c r="D629" s="2" t="s">
        <v>14</v>
      </c>
      <c r="E629" s="2">
        <v>44</v>
      </c>
      <c r="F629" s="2" t="s">
        <v>15</v>
      </c>
      <c r="G629" s="2">
        <v>139.5</v>
      </c>
      <c r="H629" s="2">
        <f t="shared" si="61"/>
        <v>44.404229122638803</v>
      </c>
      <c r="I629" s="2">
        <v>35.020000000000003</v>
      </c>
      <c r="J629" s="2">
        <v>14</v>
      </c>
      <c r="K629" s="11">
        <v>107.2</v>
      </c>
      <c r="L629" s="4">
        <v>524030.56527254701</v>
      </c>
      <c r="M629" s="4">
        <v>7128638.62496801</v>
      </c>
      <c r="N629" s="5">
        <f t="shared" si="63"/>
        <v>34.122819798902363</v>
      </c>
      <c r="O629" s="5">
        <f t="shared" si="64"/>
        <v>9.1449157061058342E-2</v>
      </c>
      <c r="P629" s="5">
        <f t="shared" si="67"/>
        <v>0.18703888912159539</v>
      </c>
    </row>
    <row r="630" spans="1:18" s="5" customFormat="1" hidden="1" x14ac:dyDescent="0.3">
      <c r="A630" s="2" t="s">
        <v>13</v>
      </c>
      <c r="B630" s="2" t="s">
        <v>23</v>
      </c>
      <c r="C630" s="3">
        <v>44194</v>
      </c>
      <c r="D630" s="2" t="s">
        <v>14</v>
      </c>
      <c r="E630" s="2">
        <v>44</v>
      </c>
      <c r="F630" s="2" t="s">
        <v>15</v>
      </c>
      <c r="G630" s="2">
        <v>139.5</v>
      </c>
      <c r="H630" s="2">
        <f t="shared" si="61"/>
        <v>44.404229122638803</v>
      </c>
      <c r="I630" s="2">
        <v>35.020000000000003</v>
      </c>
      <c r="J630" s="2">
        <v>16</v>
      </c>
      <c r="K630" s="11">
        <v>105.8</v>
      </c>
      <c r="L630" s="4">
        <v>524030.56527254701</v>
      </c>
      <c r="M630" s="4">
        <v>7128638.62496801</v>
      </c>
      <c r="N630" s="5">
        <f t="shared" si="63"/>
        <v>33.677185958245055</v>
      </c>
      <c r="O630" s="5">
        <f t="shared" si="64"/>
        <v>8.9076156859558178E-2</v>
      </c>
      <c r="P630" s="5">
        <f t="shared" si="67"/>
        <v>0.18052531392061652</v>
      </c>
    </row>
    <row r="631" spans="1:18" s="5" customFormat="1" hidden="1" x14ac:dyDescent="0.3">
      <c r="A631" s="2" t="s">
        <v>13</v>
      </c>
      <c r="B631" s="2" t="s">
        <v>23</v>
      </c>
      <c r="C631" s="3">
        <v>44194</v>
      </c>
      <c r="D631" s="2" t="s">
        <v>14</v>
      </c>
      <c r="E631" s="2">
        <v>44</v>
      </c>
      <c r="F631" s="2" t="s">
        <v>15</v>
      </c>
      <c r="G631" s="2">
        <v>139.5</v>
      </c>
      <c r="H631" s="2">
        <f t="shared" si="61"/>
        <v>44.404229122638803</v>
      </c>
      <c r="I631" s="2">
        <v>35.020000000000003</v>
      </c>
      <c r="J631" s="2">
        <v>18</v>
      </c>
      <c r="K631" s="11">
        <v>98.2</v>
      </c>
      <c r="L631" s="4">
        <v>524030.56527254701</v>
      </c>
      <c r="M631" s="4">
        <v>7128638.62496801</v>
      </c>
      <c r="N631" s="5">
        <f t="shared" si="63"/>
        <v>31.258030823248244</v>
      </c>
      <c r="O631" s="5">
        <f t="shared" si="64"/>
        <v>7.6738465671074438E-2</v>
      </c>
      <c r="P631" s="5">
        <f t="shared" si="67"/>
        <v>0.16581462253063262</v>
      </c>
    </row>
    <row r="632" spans="1:18" s="5" customFormat="1" hidden="1" x14ac:dyDescent="0.3">
      <c r="A632" s="2" t="s">
        <v>13</v>
      </c>
      <c r="B632" s="2" t="s">
        <v>23</v>
      </c>
      <c r="C632" s="3">
        <v>44194</v>
      </c>
      <c r="D632" s="2" t="s">
        <v>14</v>
      </c>
      <c r="E632" s="2">
        <v>44</v>
      </c>
      <c r="F632" s="2" t="s">
        <v>15</v>
      </c>
      <c r="G632" s="2">
        <v>139.5</v>
      </c>
      <c r="H632" s="2">
        <f t="shared" si="61"/>
        <v>44.404229122638803</v>
      </c>
      <c r="I632" s="2">
        <v>35.020000000000003</v>
      </c>
      <c r="J632" s="2">
        <v>20</v>
      </c>
      <c r="K632" s="11">
        <v>94.8</v>
      </c>
      <c r="L632" s="4">
        <v>524030.56527254701</v>
      </c>
      <c r="M632" s="4">
        <v>7128638.62496801</v>
      </c>
      <c r="N632" s="5">
        <f t="shared" si="63"/>
        <v>30.175777210223355</v>
      </c>
      <c r="O632" s="5">
        <f t="shared" si="64"/>
        <v>7.151659198822935E-2</v>
      </c>
      <c r="P632" s="5">
        <f t="shared" si="67"/>
        <v>0.1482550576593038</v>
      </c>
    </row>
    <row r="633" spans="1:18" s="5" customFormat="1" hidden="1" x14ac:dyDescent="0.3">
      <c r="A633" s="2" t="s">
        <v>13</v>
      </c>
      <c r="B633" s="2" t="s">
        <v>23</v>
      </c>
      <c r="C633" s="3">
        <v>44194</v>
      </c>
      <c r="D633" s="2" t="s">
        <v>14</v>
      </c>
      <c r="E633" s="2">
        <v>44</v>
      </c>
      <c r="F633" s="2" t="s">
        <v>15</v>
      </c>
      <c r="G633" s="2">
        <v>139.5</v>
      </c>
      <c r="H633" s="2">
        <f t="shared" si="61"/>
        <v>44.404229122638803</v>
      </c>
      <c r="I633" s="2">
        <v>35.020000000000003</v>
      </c>
      <c r="J633" s="2">
        <v>22</v>
      </c>
      <c r="K633" s="11">
        <v>93.7</v>
      </c>
      <c r="L633" s="4">
        <v>524030.56527254701</v>
      </c>
      <c r="M633" s="4">
        <v>7128638.62496801</v>
      </c>
      <c r="N633" s="5">
        <f t="shared" si="63"/>
        <v>29.825636335421187</v>
      </c>
      <c r="O633" s="5">
        <f t="shared" si="64"/>
        <v>6.9866553115724123E-2</v>
      </c>
      <c r="P633" s="5">
        <f t="shared" si="67"/>
        <v>0.14138314510395347</v>
      </c>
    </row>
    <row r="634" spans="1:18" s="5" customFormat="1" hidden="1" x14ac:dyDescent="0.3">
      <c r="A634" s="2" t="s">
        <v>13</v>
      </c>
      <c r="B634" s="2" t="s">
        <v>23</v>
      </c>
      <c r="C634" s="3">
        <v>44194</v>
      </c>
      <c r="D634" s="2" t="s">
        <v>14</v>
      </c>
      <c r="E634" s="2">
        <v>44</v>
      </c>
      <c r="F634" s="2" t="s">
        <v>15</v>
      </c>
      <c r="G634" s="2">
        <v>139.5</v>
      </c>
      <c r="H634" s="2">
        <f t="shared" si="61"/>
        <v>44.404229122638803</v>
      </c>
      <c r="I634" s="2">
        <v>35.020000000000003</v>
      </c>
      <c r="J634" s="2">
        <v>24</v>
      </c>
      <c r="K634" s="11">
        <v>87.2</v>
      </c>
      <c r="L634" s="4">
        <v>524030.56527254701</v>
      </c>
      <c r="M634" s="4">
        <v>7128638.62496801</v>
      </c>
      <c r="N634" s="5">
        <f t="shared" si="63"/>
        <v>27.756622075226549</v>
      </c>
      <c r="O634" s="5">
        <f t="shared" si="64"/>
        <v>6.0509436123993884E-2</v>
      </c>
      <c r="P634" s="5">
        <f t="shared" si="67"/>
        <v>0.13037598923971799</v>
      </c>
    </row>
    <row r="635" spans="1:18" s="5" customFormat="1" hidden="1" x14ac:dyDescent="0.3">
      <c r="A635" s="2" t="s">
        <v>13</v>
      </c>
      <c r="B635" s="2" t="s">
        <v>23</v>
      </c>
      <c r="C635" s="3">
        <v>44194</v>
      </c>
      <c r="D635" s="2" t="s">
        <v>14</v>
      </c>
      <c r="E635" s="2">
        <v>44</v>
      </c>
      <c r="F635" s="2" t="s">
        <v>15</v>
      </c>
      <c r="G635" s="2">
        <v>139.5</v>
      </c>
      <c r="H635" s="2">
        <f t="shared" si="61"/>
        <v>44.404229122638803</v>
      </c>
      <c r="I635" s="2">
        <v>35.020000000000003</v>
      </c>
      <c r="J635" s="2">
        <v>26</v>
      </c>
      <c r="K635" s="11">
        <v>71</v>
      </c>
      <c r="L635" s="4">
        <v>524030.56527254701</v>
      </c>
      <c r="M635" s="4">
        <v>7128638.62496801</v>
      </c>
      <c r="N635" s="5">
        <f t="shared" si="63"/>
        <v>22.600001919049138</v>
      </c>
      <c r="O635" s="5">
        <f t="shared" si="64"/>
        <v>4.0115003406312216E-2</v>
      </c>
      <c r="P635" s="5">
        <f t="shared" si="67"/>
        <v>0.1006244395303061</v>
      </c>
    </row>
    <row r="636" spans="1:18" s="5" customFormat="1" hidden="1" x14ac:dyDescent="0.3">
      <c r="A636" s="2" t="s">
        <v>13</v>
      </c>
      <c r="B636" s="2" t="s">
        <v>23</v>
      </c>
      <c r="C636" s="3">
        <v>44194</v>
      </c>
      <c r="D636" s="2" t="s">
        <v>14</v>
      </c>
      <c r="E636" s="2">
        <v>44</v>
      </c>
      <c r="F636" s="2" t="s">
        <v>15</v>
      </c>
      <c r="G636" s="2">
        <v>139.5</v>
      </c>
      <c r="H636" s="2">
        <f t="shared" si="61"/>
        <v>44.404229122638803</v>
      </c>
      <c r="I636" s="2">
        <v>35.020000000000003</v>
      </c>
      <c r="J636" s="2">
        <v>28</v>
      </c>
      <c r="K636" s="11">
        <v>63.5</v>
      </c>
      <c r="L636" s="4">
        <v>524030.56527254701</v>
      </c>
      <c r="M636" s="4">
        <v>7128638.62496801</v>
      </c>
      <c r="N636" s="5">
        <f t="shared" si="63"/>
        <v>20.212677772670709</v>
      </c>
      <c r="O636" s="5">
        <f t="shared" si="64"/>
        <v>3.2087625964114748E-2</v>
      </c>
      <c r="P636" s="5">
        <f t="shared" si="67"/>
        <v>7.2202629370426957E-2</v>
      </c>
    </row>
    <row r="637" spans="1:18" s="5" customFormat="1" hidden="1" x14ac:dyDescent="0.3">
      <c r="A637" s="2" t="s">
        <v>13</v>
      </c>
      <c r="B637" s="2" t="s">
        <v>23</v>
      </c>
      <c r="C637" s="3">
        <v>44194</v>
      </c>
      <c r="D637" s="2" t="s">
        <v>14</v>
      </c>
      <c r="E637" s="2">
        <v>44</v>
      </c>
      <c r="F637" s="2" t="s">
        <v>15</v>
      </c>
      <c r="G637" s="2">
        <v>139.5</v>
      </c>
      <c r="H637" s="2">
        <f t="shared" si="61"/>
        <v>44.404229122638803</v>
      </c>
      <c r="I637" s="2">
        <v>35.020000000000003</v>
      </c>
      <c r="J637" s="2">
        <v>30</v>
      </c>
      <c r="K637" s="11">
        <v>38</v>
      </c>
      <c r="L637" s="4">
        <v>524030.56527254701</v>
      </c>
      <c r="M637" s="4">
        <v>7128638.62496801</v>
      </c>
      <c r="N637" s="5">
        <f t="shared" si="63"/>
        <v>12.095775674984045</v>
      </c>
      <c r="O637" s="5">
        <f t="shared" si="64"/>
        <v>1.1490986891234843E-2</v>
      </c>
      <c r="P637" s="5">
        <f t="shared" si="67"/>
        <v>4.3578612855349592E-2</v>
      </c>
    </row>
    <row r="638" spans="1:18" s="5" customFormat="1" hidden="1" x14ac:dyDescent="0.3">
      <c r="A638" s="2" t="s">
        <v>13</v>
      </c>
      <c r="B638" s="2" t="s">
        <v>23</v>
      </c>
      <c r="C638" s="3">
        <v>44194</v>
      </c>
      <c r="D638" s="2" t="s">
        <v>14</v>
      </c>
      <c r="E638" s="2">
        <v>44</v>
      </c>
      <c r="F638" s="2" t="s">
        <v>15</v>
      </c>
      <c r="G638" s="2">
        <v>139.5</v>
      </c>
      <c r="H638" s="2">
        <f t="shared" si="61"/>
        <v>44.404229122638803</v>
      </c>
      <c r="I638" s="2">
        <v>35.020000000000003</v>
      </c>
      <c r="J638" s="2">
        <v>32</v>
      </c>
      <c r="K638" s="11">
        <v>22</v>
      </c>
      <c r="L638" s="4">
        <v>524030.56527254701</v>
      </c>
      <c r="M638" s="4">
        <v>7128638.62496801</v>
      </c>
      <c r="N638" s="5">
        <f t="shared" si="63"/>
        <v>7.0028174960433951</v>
      </c>
      <c r="O638" s="5">
        <f t="shared" si="64"/>
        <v>3.8515496228238677E-3</v>
      </c>
      <c r="P638" s="5">
        <f t="shared" si="67"/>
        <v>1.5342536514058711E-2</v>
      </c>
    </row>
    <row r="639" spans="1:18" s="16" customFormat="1" hidden="1" x14ac:dyDescent="0.3">
      <c r="A639" s="12" t="s">
        <v>13</v>
      </c>
      <c r="B639" s="12" t="s">
        <v>23</v>
      </c>
      <c r="C639" s="13">
        <v>44194</v>
      </c>
      <c r="D639" s="12" t="s">
        <v>14</v>
      </c>
      <c r="E639" s="12">
        <v>44</v>
      </c>
      <c r="F639" s="12" t="s">
        <v>15</v>
      </c>
      <c r="G639" s="12">
        <v>139.5</v>
      </c>
      <c r="H639" s="12">
        <f t="shared" si="61"/>
        <v>44.404229122638803</v>
      </c>
      <c r="I639" s="12">
        <v>35.020000000000003</v>
      </c>
      <c r="J639" s="12">
        <v>34</v>
      </c>
      <c r="K639" s="14">
        <v>11.8</v>
      </c>
      <c r="L639" s="15">
        <v>524030.56527254701</v>
      </c>
      <c r="M639" s="15">
        <v>7128638.62496801</v>
      </c>
      <c r="N639" s="16">
        <f t="shared" si="63"/>
        <v>3.7560566569687301</v>
      </c>
      <c r="O639" s="16">
        <f t="shared" si="64"/>
        <v>1.1080367138057753E-3</v>
      </c>
      <c r="P639" s="16">
        <f>1/3*(I639-J639)*O639</f>
        <v>3.7673248269396472E-4</v>
      </c>
      <c r="Q639" s="16">
        <f>SUM(P619:P639)</f>
        <v>3.0507969831952177</v>
      </c>
      <c r="R639" s="16">
        <f>Q639/(I622*O622)</f>
        <v>0.56254674395904813</v>
      </c>
    </row>
    <row r="640" spans="1:18" s="5" customFormat="1" hidden="1" x14ac:dyDescent="0.3">
      <c r="A640" s="2" t="s">
        <v>13</v>
      </c>
      <c r="B640" s="2" t="s">
        <v>23</v>
      </c>
      <c r="C640" s="3">
        <v>44194</v>
      </c>
      <c r="D640" s="2" t="s">
        <v>14</v>
      </c>
      <c r="E640" s="2">
        <v>45</v>
      </c>
      <c r="F640" s="2" t="s">
        <v>15</v>
      </c>
      <c r="G640" s="2">
        <v>140.5</v>
      </c>
      <c r="H640" s="2">
        <f t="shared" si="61"/>
        <v>44.722539008822594</v>
      </c>
      <c r="I640" s="2">
        <v>34.92</v>
      </c>
      <c r="J640" s="2">
        <v>0</v>
      </c>
      <c r="K640" s="11">
        <v>164.3</v>
      </c>
      <c r="L640" s="4">
        <v>524001.75596169598</v>
      </c>
      <c r="M640" s="4">
        <v>7128634.28195058</v>
      </c>
      <c r="N640" s="5">
        <f t="shared" si="63"/>
        <v>52.298314299996811</v>
      </c>
      <c r="O640" s="5">
        <f t="shared" si="64"/>
        <v>0.21481532598723693</v>
      </c>
      <c r="P640" s="5">
        <f>O640*(J641-J640)</f>
        <v>3.222229889808554E-2</v>
      </c>
    </row>
    <row r="641" spans="1:16" s="5" customFormat="1" hidden="1" x14ac:dyDescent="0.3">
      <c r="A641" s="2" t="s">
        <v>13</v>
      </c>
      <c r="B641" s="2" t="s">
        <v>23</v>
      </c>
      <c r="C641" s="3">
        <v>44194</v>
      </c>
      <c r="D641" s="2" t="s">
        <v>14</v>
      </c>
      <c r="E641" s="2">
        <v>45</v>
      </c>
      <c r="F641" s="2" t="s">
        <v>15</v>
      </c>
      <c r="G641" s="2">
        <v>140.5</v>
      </c>
      <c r="H641" s="2">
        <f t="shared" si="61"/>
        <v>44.722539008822594</v>
      </c>
      <c r="I641" s="2">
        <v>34.92</v>
      </c>
      <c r="J641" s="2">
        <v>0.15</v>
      </c>
      <c r="K641" s="11">
        <v>164.3</v>
      </c>
      <c r="L641" s="4">
        <v>524001.75596169598</v>
      </c>
      <c r="M641" s="4">
        <v>7128634.28195058</v>
      </c>
      <c r="N641" s="5">
        <f t="shared" si="63"/>
        <v>52.298314299996811</v>
      </c>
      <c r="O641" s="5">
        <f t="shared" si="64"/>
        <v>0.21481532598723693</v>
      </c>
      <c r="P641" s="5">
        <f t="shared" ref="P641:P659" si="68">((O641+O640)/2)*(J642-J641)</f>
        <v>0.11814842929298029</v>
      </c>
    </row>
    <row r="642" spans="1:16" s="5" customFormat="1" hidden="1" x14ac:dyDescent="0.3">
      <c r="A642" s="2" t="s">
        <v>13</v>
      </c>
      <c r="B642" s="2" t="s">
        <v>23</v>
      </c>
      <c r="C642" s="3">
        <v>44194</v>
      </c>
      <c r="D642" s="2" t="s">
        <v>14</v>
      </c>
      <c r="E642" s="2">
        <v>45</v>
      </c>
      <c r="F642" s="2" t="s">
        <v>15</v>
      </c>
      <c r="G642" s="2">
        <v>140.5</v>
      </c>
      <c r="H642" s="2">
        <f t="shared" ref="H642:H705" si="69">G642/PI()</f>
        <v>44.722539008822594</v>
      </c>
      <c r="I642" s="2">
        <v>34.92</v>
      </c>
      <c r="J642" s="2">
        <v>0.7</v>
      </c>
      <c r="K642" s="11">
        <v>144.9</v>
      </c>
      <c r="L642" s="4">
        <v>524001.75596169598</v>
      </c>
      <c r="M642" s="4">
        <v>7128634.28195058</v>
      </c>
      <c r="N642" s="5">
        <f t="shared" si="63"/>
        <v>46.123102508031273</v>
      </c>
      <c r="O642" s="5">
        <f t="shared" si="64"/>
        <v>0.16708093883534331</v>
      </c>
      <c r="P642" s="5">
        <f t="shared" si="68"/>
        <v>0.11456887944677407</v>
      </c>
    </row>
    <row r="643" spans="1:16" s="5" customFormat="1" hidden="1" x14ac:dyDescent="0.3">
      <c r="A643" s="2" t="s">
        <v>13</v>
      </c>
      <c r="B643" s="2" t="s">
        <v>23</v>
      </c>
      <c r="C643" s="3">
        <v>44194</v>
      </c>
      <c r="D643" s="2" t="s">
        <v>14</v>
      </c>
      <c r="E643" s="2">
        <v>45</v>
      </c>
      <c r="F643" s="2" t="s">
        <v>15</v>
      </c>
      <c r="G643" s="2">
        <v>140.5</v>
      </c>
      <c r="H643" s="2">
        <f t="shared" si="69"/>
        <v>44.722539008822594</v>
      </c>
      <c r="I643" s="2">
        <v>34.92</v>
      </c>
      <c r="J643" s="2">
        <v>1.3</v>
      </c>
      <c r="K643" s="11">
        <v>140.5</v>
      </c>
      <c r="L643" s="4">
        <v>524001.75596169598</v>
      </c>
      <c r="M643" s="4">
        <v>7128634.28195058</v>
      </c>
      <c r="N643" s="5">
        <f t="shared" ref="N643:N706" si="70">K643/PI()</f>
        <v>44.722539008822594</v>
      </c>
      <c r="O643" s="5">
        <f t="shared" ref="O643:O706" si="71">PI()*N643^2/40000</f>
        <v>0.15708791826848936</v>
      </c>
      <c r="P643" s="5">
        <f t="shared" si="68"/>
        <v>0.11345909998634143</v>
      </c>
    </row>
    <row r="644" spans="1:16" s="5" customFormat="1" hidden="1" x14ac:dyDescent="0.3">
      <c r="A644" s="2" t="s">
        <v>13</v>
      </c>
      <c r="B644" s="2" t="s">
        <v>23</v>
      </c>
      <c r="C644" s="3">
        <v>44194</v>
      </c>
      <c r="D644" s="2" t="s">
        <v>14</v>
      </c>
      <c r="E644" s="2">
        <v>45</v>
      </c>
      <c r="F644" s="2" t="s">
        <v>15</v>
      </c>
      <c r="G644" s="2">
        <v>140.5</v>
      </c>
      <c r="H644" s="2">
        <f t="shared" si="69"/>
        <v>44.722539008822594</v>
      </c>
      <c r="I644" s="2">
        <v>34.92</v>
      </c>
      <c r="J644" s="2">
        <v>2</v>
      </c>
      <c r="K644" s="11">
        <v>135.80000000000001</v>
      </c>
      <c r="L644" s="4">
        <v>524001.75596169598</v>
      </c>
      <c r="M644" s="4">
        <v>7128634.28195058</v>
      </c>
      <c r="N644" s="5">
        <f t="shared" si="70"/>
        <v>43.226482543758777</v>
      </c>
      <c r="O644" s="5">
        <f t="shared" si="71"/>
        <v>0.14675390823606105</v>
      </c>
      <c r="P644" s="5">
        <f t="shared" si="68"/>
        <v>0.30384182650455038</v>
      </c>
    </row>
    <row r="645" spans="1:16" s="5" customFormat="1" hidden="1" x14ac:dyDescent="0.3">
      <c r="A645" s="2" t="s">
        <v>13</v>
      </c>
      <c r="B645" s="2" t="s">
        <v>23</v>
      </c>
      <c r="C645" s="3">
        <v>44194</v>
      </c>
      <c r="D645" s="2" t="s">
        <v>14</v>
      </c>
      <c r="E645" s="2">
        <v>45</v>
      </c>
      <c r="F645" s="2" t="s">
        <v>15</v>
      </c>
      <c r="G645" s="2">
        <v>140.5</v>
      </c>
      <c r="H645" s="2">
        <f t="shared" si="69"/>
        <v>44.722539008822594</v>
      </c>
      <c r="I645" s="2">
        <v>34.92</v>
      </c>
      <c r="J645" s="2">
        <v>4</v>
      </c>
      <c r="K645" s="11">
        <v>133.80000000000001</v>
      </c>
      <c r="L645" s="4">
        <v>524001.75596169598</v>
      </c>
      <c r="M645" s="4">
        <v>7128634.28195058</v>
      </c>
      <c r="N645" s="5">
        <f t="shared" si="70"/>
        <v>42.589862771391196</v>
      </c>
      <c r="O645" s="5">
        <f t="shared" si="71"/>
        <v>0.14246309097030357</v>
      </c>
      <c r="P645" s="5">
        <f t="shared" si="68"/>
        <v>0.28921699920636462</v>
      </c>
    </row>
    <row r="646" spans="1:16" s="5" customFormat="1" hidden="1" x14ac:dyDescent="0.3">
      <c r="A646" s="2" t="s">
        <v>13</v>
      </c>
      <c r="B646" s="2" t="s">
        <v>23</v>
      </c>
      <c r="C646" s="3">
        <v>44194</v>
      </c>
      <c r="D646" s="2" t="s">
        <v>14</v>
      </c>
      <c r="E646" s="2">
        <v>45</v>
      </c>
      <c r="F646" s="2" t="s">
        <v>15</v>
      </c>
      <c r="G646" s="2">
        <v>140.5</v>
      </c>
      <c r="H646" s="2">
        <f t="shared" si="69"/>
        <v>44.722539008822594</v>
      </c>
      <c r="I646" s="2">
        <v>34.92</v>
      </c>
      <c r="J646" s="2">
        <v>6</v>
      </c>
      <c r="K646" s="11">
        <v>128.19999999999999</v>
      </c>
      <c r="L646" s="4">
        <v>524001.75596169598</v>
      </c>
      <c r="M646" s="4">
        <v>7128634.28195058</v>
      </c>
      <c r="N646" s="5">
        <f t="shared" si="70"/>
        <v>40.807327408761964</v>
      </c>
      <c r="O646" s="5">
        <f t="shared" si="71"/>
        <v>0.13078748434508208</v>
      </c>
      <c r="P646" s="5">
        <f t="shared" si="68"/>
        <v>0.27325057531538566</v>
      </c>
    </row>
    <row r="647" spans="1:16" s="5" customFormat="1" hidden="1" x14ac:dyDescent="0.3">
      <c r="A647" s="2" t="s">
        <v>13</v>
      </c>
      <c r="B647" s="2" t="s">
        <v>23</v>
      </c>
      <c r="C647" s="3">
        <v>44194</v>
      </c>
      <c r="D647" s="2" t="s">
        <v>14</v>
      </c>
      <c r="E647" s="2">
        <v>45</v>
      </c>
      <c r="F647" s="2" t="s">
        <v>15</v>
      </c>
      <c r="G647" s="2">
        <v>140.5</v>
      </c>
      <c r="H647" s="2">
        <f t="shared" si="69"/>
        <v>44.722539008822594</v>
      </c>
      <c r="I647" s="2">
        <v>34.92</v>
      </c>
      <c r="J647" s="2">
        <v>8</v>
      </c>
      <c r="K647" s="11">
        <v>126.9</v>
      </c>
      <c r="L647" s="4">
        <v>524001.75596169598</v>
      </c>
      <c r="M647" s="4">
        <v>7128634.28195058</v>
      </c>
      <c r="N647" s="5">
        <f t="shared" si="70"/>
        <v>40.393524556723037</v>
      </c>
      <c r="O647" s="5">
        <f t="shared" si="71"/>
        <v>0.12814845665620384</v>
      </c>
      <c r="P647" s="5">
        <f t="shared" si="68"/>
        <v>0.25893594100128592</v>
      </c>
    </row>
    <row r="648" spans="1:16" s="5" customFormat="1" hidden="1" x14ac:dyDescent="0.3">
      <c r="A648" s="2" t="s">
        <v>13</v>
      </c>
      <c r="B648" s="2" t="s">
        <v>23</v>
      </c>
      <c r="C648" s="3">
        <v>44194</v>
      </c>
      <c r="D648" s="2" t="s">
        <v>14</v>
      </c>
      <c r="E648" s="2">
        <v>45</v>
      </c>
      <c r="F648" s="2" t="s">
        <v>15</v>
      </c>
      <c r="G648" s="2">
        <v>140.5</v>
      </c>
      <c r="H648" s="2">
        <f t="shared" si="69"/>
        <v>44.722539008822594</v>
      </c>
      <c r="I648" s="2">
        <v>34.92</v>
      </c>
      <c r="J648" s="2">
        <v>10</v>
      </c>
      <c r="K648" s="11">
        <v>125.5</v>
      </c>
      <c r="L648" s="4">
        <v>524001.75596169598</v>
      </c>
      <c r="M648" s="4">
        <v>7128634.28195058</v>
      </c>
      <c r="N648" s="5">
        <f t="shared" si="70"/>
        <v>39.947890716065729</v>
      </c>
      <c r="O648" s="5">
        <f t="shared" si="71"/>
        <v>0.12533650712165623</v>
      </c>
      <c r="P648" s="5">
        <f t="shared" si="68"/>
        <v>0.25348496377786006</v>
      </c>
    </row>
    <row r="649" spans="1:16" s="5" customFormat="1" hidden="1" x14ac:dyDescent="0.3">
      <c r="A649" s="2" t="s">
        <v>13</v>
      </c>
      <c r="B649" s="2" t="s">
        <v>23</v>
      </c>
      <c r="C649" s="3">
        <v>44194</v>
      </c>
      <c r="D649" s="2" t="s">
        <v>14</v>
      </c>
      <c r="E649" s="2">
        <v>45</v>
      </c>
      <c r="F649" s="2" t="s">
        <v>15</v>
      </c>
      <c r="G649" s="2">
        <v>140.5</v>
      </c>
      <c r="H649" s="2">
        <f t="shared" si="69"/>
        <v>44.722539008822594</v>
      </c>
      <c r="I649" s="2">
        <v>34.92</v>
      </c>
      <c r="J649" s="2">
        <v>12</v>
      </c>
      <c r="K649" s="11">
        <v>119</v>
      </c>
      <c r="L649" s="4">
        <v>524001.75596169598</v>
      </c>
      <c r="M649" s="4">
        <v>7128634.28195058</v>
      </c>
      <c r="N649" s="5">
        <f t="shared" si="70"/>
        <v>37.878876455871094</v>
      </c>
      <c r="O649" s="5">
        <f t="shared" si="71"/>
        <v>0.11268965745621651</v>
      </c>
      <c r="P649" s="5">
        <f t="shared" si="68"/>
        <v>0.23802616457787273</v>
      </c>
    </row>
    <row r="650" spans="1:16" s="5" customFormat="1" hidden="1" x14ac:dyDescent="0.3">
      <c r="A650" s="2" t="s">
        <v>13</v>
      </c>
      <c r="B650" s="2" t="s">
        <v>23</v>
      </c>
      <c r="C650" s="3">
        <v>44194</v>
      </c>
      <c r="D650" s="2" t="s">
        <v>14</v>
      </c>
      <c r="E650" s="2">
        <v>45</v>
      </c>
      <c r="F650" s="2" t="s">
        <v>15</v>
      </c>
      <c r="G650" s="2">
        <v>140.5</v>
      </c>
      <c r="H650" s="2">
        <f t="shared" si="69"/>
        <v>44.722539008822594</v>
      </c>
      <c r="I650" s="2">
        <v>34.92</v>
      </c>
      <c r="J650" s="2">
        <v>14</v>
      </c>
      <c r="K650" s="11">
        <v>111.5</v>
      </c>
      <c r="L650" s="4">
        <v>524001.75596169598</v>
      </c>
      <c r="M650" s="4">
        <v>7128634.28195058</v>
      </c>
      <c r="N650" s="5">
        <f t="shared" si="70"/>
        <v>35.491552309492661</v>
      </c>
      <c r="O650" s="5">
        <f t="shared" si="71"/>
        <v>9.8932702062710792E-2</v>
      </c>
      <c r="P650" s="5">
        <f t="shared" si="68"/>
        <v>0.2116223595189273</v>
      </c>
    </row>
    <row r="651" spans="1:16" s="5" customFormat="1" hidden="1" x14ac:dyDescent="0.3">
      <c r="A651" s="2" t="s">
        <v>13</v>
      </c>
      <c r="B651" s="2" t="s">
        <v>23</v>
      </c>
      <c r="C651" s="3">
        <v>44194</v>
      </c>
      <c r="D651" s="2" t="s">
        <v>14</v>
      </c>
      <c r="E651" s="2">
        <v>45</v>
      </c>
      <c r="F651" s="2" t="s">
        <v>15</v>
      </c>
      <c r="G651" s="2">
        <v>140.5</v>
      </c>
      <c r="H651" s="2">
        <f t="shared" si="69"/>
        <v>44.722539008822594</v>
      </c>
      <c r="I651" s="2">
        <v>34.92</v>
      </c>
      <c r="J651" s="2">
        <v>16</v>
      </c>
      <c r="K651" s="11">
        <v>109.9</v>
      </c>
      <c r="L651" s="4">
        <v>524001.75596169598</v>
      </c>
      <c r="M651" s="4">
        <v>7128634.28195058</v>
      </c>
      <c r="N651" s="5">
        <f t="shared" si="70"/>
        <v>34.982256491598598</v>
      </c>
      <c r="O651" s="5">
        <f t="shared" si="71"/>
        <v>9.6113749710667162E-2</v>
      </c>
      <c r="P651" s="5">
        <f t="shared" si="68"/>
        <v>0.19504645177337795</v>
      </c>
    </row>
    <row r="652" spans="1:16" s="5" customFormat="1" hidden="1" x14ac:dyDescent="0.3">
      <c r="A652" s="2" t="s">
        <v>13</v>
      </c>
      <c r="B652" s="2" t="s">
        <v>23</v>
      </c>
      <c r="C652" s="3">
        <v>44194</v>
      </c>
      <c r="D652" s="2" t="s">
        <v>14</v>
      </c>
      <c r="E652" s="2">
        <v>45</v>
      </c>
      <c r="F652" s="2" t="s">
        <v>15</v>
      </c>
      <c r="G652" s="2">
        <v>140.5</v>
      </c>
      <c r="H652" s="2">
        <f t="shared" si="69"/>
        <v>44.722539008822594</v>
      </c>
      <c r="I652" s="2">
        <v>34.92</v>
      </c>
      <c r="J652" s="2">
        <v>18</v>
      </c>
      <c r="K652" s="11">
        <v>106.6</v>
      </c>
      <c r="L652" s="4">
        <v>524001.75596169598</v>
      </c>
      <c r="M652" s="4">
        <v>7128634.28195058</v>
      </c>
      <c r="N652" s="5">
        <f t="shared" si="70"/>
        <v>33.931833867192083</v>
      </c>
      <c r="O652" s="5">
        <f t="shared" si="71"/>
        <v>9.0428337256066887E-2</v>
      </c>
      <c r="P652" s="5">
        <f t="shared" si="68"/>
        <v>0.18654208696673405</v>
      </c>
    </row>
    <row r="653" spans="1:16" s="5" customFormat="1" hidden="1" x14ac:dyDescent="0.3">
      <c r="A653" s="2" t="s">
        <v>13</v>
      </c>
      <c r="B653" s="2" t="s">
        <v>23</v>
      </c>
      <c r="C653" s="3">
        <v>44194</v>
      </c>
      <c r="D653" s="2" t="s">
        <v>14</v>
      </c>
      <c r="E653" s="2">
        <v>45</v>
      </c>
      <c r="F653" s="2" t="s">
        <v>15</v>
      </c>
      <c r="G653" s="2">
        <v>140.5</v>
      </c>
      <c r="H653" s="2">
        <f t="shared" si="69"/>
        <v>44.722539008822594</v>
      </c>
      <c r="I653" s="2">
        <v>34.92</v>
      </c>
      <c r="J653" s="2">
        <v>20</v>
      </c>
      <c r="K653" s="11">
        <v>96</v>
      </c>
      <c r="L653" s="4">
        <v>524001.75596169598</v>
      </c>
      <c r="M653" s="4">
        <v>7128634.28195058</v>
      </c>
      <c r="N653" s="5">
        <f t="shared" si="70"/>
        <v>30.557749073643905</v>
      </c>
      <c r="O653" s="5">
        <f t="shared" si="71"/>
        <v>7.3338597776745368E-2</v>
      </c>
      <c r="P653" s="5">
        <f t="shared" si="68"/>
        <v>0.16376693503281226</v>
      </c>
    </row>
    <row r="654" spans="1:16" s="5" customFormat="1" hidden="1" x14ac:dyDescent="0.3">
      <c r="A654" s="2" t="s">
        <v>13</v>
      </c>
      <c r="B654" s="2" t="s">
        <v>23</v>
      </c>
      <c r="C654" s="3">
        <v>44194</v>
      </c>
      <c r="D654" s="2" t="s">
        <v>14</v>
      </c>
      <c r="E654" s="2">
        <v>45</v>
      </c>
      <c r="F654" s="2" t="s">
        <v>15</v>
      </c>
      <c r="G654" s="2">
        <v>140.5</v>
      </c>
      <c r="H654" s="2">
        <f t="shared" si="69"/>
        <v>44.722539008822594</v>
      </c>
      <c r="I654" s="2">
        <v>34.92</v>
      </c>
      <c r="J654" s="2">
        <v>22</v>
      </c>
      <c r="K654" s="11">
        <v>93</v>
      </c>
      <c r="L654" s="4">
        <v>524001.75596169598</v>
      </c>
      <c r="M654" s="4">
        <v>7128634.28195058</v>
      </c>
      <c r="N654" s="5">
        <f t="shared" si="70"/>
        <v>29.602819415092533</v>
      </c>
      <c r="O654" s="5">
        <f t="shared" si="71"/>
        <v>6.8826555140090132E-2</v>
      </c>
      <c r="P654" s="5">
        <f t="shared" si="68"/>
        <v>0.14216515291683551</v>
      </c>
    </row>
    <row r="655" spans="1:16" s="5" customFormat="1" hidden="1" x14ac:dyDescent="0.3">
      <c r="A655" s="2" t="s">
        <v>13</v>
      </c>
      <c r="B655" s="2" t="s">
        <v>23</v>
      </c>
      <c r="C655" s="3">
        <v>44194</v>
      </c>
      <c r="D655" s="2" t="s">
        <v>14</v>
      </c>
      <c r="E655" s="2">
        <v>45</v>
      </c>
      <c r="F655" s="2" t="s">
        <v>15</v>
      </c>
      <c r="G655" s="2">
        <v>140.5</v>
      </c>
      <c r="H655" s="2">
        <f t="shared" si="69"/>
        <v>44.722539008822594</v>
      </c>
      <c r="I655" s="2">
        <v>34.92</v>
      </c>
      <c r="J655" s="2">
        <v>24</v>
      </c>
      <c r="K655" s="11">
        <v>89.2</v>
      </c>
      <c r="L655" s="4">
        <v>524001.75596169598</v>
      </c>
      <c r="M655" s="4">
        <v>7128634.28195058</v>
      </c>
      <c r="N655" s="5">
        <f t="shared" si="70"/>
        <v>28.39324184759413</v>
      </c>
      <c r="O655" s="5">
        <f t="shared" si="71"/>
        <v>6.3316929320134926E-2</v>
      </c>
      <c r="P655" s="5">
        <f t="shared" si="68"/>
        <v>0.13214348446022506</v>
      </c>
    </row>
    <row r="656" spans="1:16" s="5" customFormat="1" hidden="1" x14ac:dyDescent="0.3">
      <c r="A656" s="2" t="s">
        <v>13</v>
      </c>
      <c r="B656" s="2" t="s">
        <v>23</v>
      </c>
      <c r="C656" s="3">
        <v>44194</v>
      </c>
      <c r="D656" s="2" t="s">
        <v>14</v>
      </c>
      <c r="E656" s="2">
        <v>45</v>
      </c>
      <c r="F656" s="2" t="s">
        <v>15</v>
      </c>
      <c r="G656" s="2">
        <v>140.5</v>
      </c>
      <c r="H656" s="2">
        <f t="shared" si="69"/>
        <v>44.722539008822594</v>
      </c>
      <c r="I656" s="2">
        <v>34.92</v>
      </c>
      <c r="J656" s="2">
        <v>26</v>
      </c>
      <c r="K656" s="11">
        <v>69.5</v>
      </c>
      <c r="L656" s="4">
        <v>524001.75596169598</v>
      </c>
      <c r="M656" s="4">
        <v>7128634.28195058</v>
      </c>
      <c r="N656" s="5">
        <f t="shared" si="70"/>
        <v>22.122537089773452</v>
      </c>
      <c r="O656" s="5">
        <f t="shared" si="71"/>
        <v>3.843790819348137E-2</v>
      </c>
      <c r="P656" s="5">
        <f t="shared" si="68"/>
        <v>0.1017548375136163</v>
      </c>
    </row>
    <row r="657" spans="1:18" s="5" customFormat="1" hidden="1" x14ac:dyDescent="0.3">
      <c r="A657" s="2" t="s">
        <v>13</v>
      </c>
      <c r="B657" s="2" t="s">
        <v>23</v>
      </c>
      <c r="C657" s="3">
        <v>44194</v>
      </c>
      <c r="D657" s="2" t="s">
        <v>14</v>
      </c>
      <c r="E657" s="2">
        <v>45</v>
      </c>
      <c r="F657" s="2" t="s">
        <v>15</v>
      </c>
      <c r="G657" s="2">
        <v>140.5</v>
      </c>
      <c r="H657" s="2">
        <f t="shared" si="69"/>
        <v>44.722539008822594</v>
      </c>
      <c r="I657" s="2">
        <v>34.92</v>
      </c>
      <c r="J657" s="2">
        <v>28</v>
      </c>
      <c r="K657" s="11">
        <v>64.2</v>
      </c>
      <c r="L657" s="4">
        <v>524001.75596169598</v>
      </c>
      <c r="M657" s="4">
        <v>7128634.28195058</v>
      </c>
      <c r="N657" s="5">
        <f t="shared" si="70"/>
        <v>20.435494692999363</v>
      </c>
      <c r="O657" s="5">
        <f t="shared" si="71"/>
        <v>3.2798968982263976E-2</v>
      </c>
      <c r="P657" s="5">
        <f t="shared" si="68"/>
        <v>7.1236877175745339E-2</v>
      </c>
    </row>
    <row r="658" spans="1:18" s="5" customFormat="1" hidden="1" x14ac:dyDescent="0.3">
      <c r="A658" s="2" t="s">
        <v>13</v>
      </c>
      <c r="B658" s="2" t="s">
        <v>23</v>
      </c>
      <c r="C658" s="3">
        <v>44194</v>
      </c>
      <c r="D658" s="2" t="s">
        <v>14</v>
      </c>
      <c r="E658" s="2">
        <v>45</v>
      </c>
      <c r="F658" s="2" t="s">
        <v>15</v>
      </c>
      <c r="G658" s="2">
        <v>140.5</v>
      </c>
      <c r="H658" s="2">
        <f t="shared" si="69"/>
        <v>44.722539008822594</v>
      </c>
      <c r="I658" s="2">
        <v>34.92</v>
      </c>
      <c r="J658" s="2">
        <v>30</v>
      </c>
      <c r="K658" s="11">
        <v>31.9</v>
      </c>
      <c r="L658" s="4">
        <v>524001.75596169598</v>
      </c>
      <c r="M658" s="4">
        <v>7128634.28195058</v>
      </c>
      <c r="N658" s="5">
        <f t="shared" si="70"/>
        <v>10.154085369262923</v>
      </c>
      <c r="O658" s="5">
        <f t="shared" si="71"/>
        <v>8.0978830819871811E-3</v>
      </c>
      <c r="P658" s="5">
        <f t="shared" si="68"/>
        <v>4.0896852064251157E-2</v>
      </c>
    </row>
    <row r="659" spans="1:18" s="5" customFormat="1" hidden="1" x14ac:dyDescent="0.3">
      <c r="A659" s="2" t="s">
        <v>13</v>
      </c>
      <c r="B659" s="2" t="s">
        <v>23</v>
      </c>
      <c r="C659" s="3">
        <v>44194</v>
      </c>
      <c r="D659" s="2" t="s">
        <v>14</v>
      </c>
      <c r="E659" s="2">
        <v>45</v>
      </c>
      <c r="F659" s="2" t="s">
        <v>15</v>
      </c>
      <c r="G659" s="2">
        <v>140.5</v>
      </c>
      <c r="H659" s="2">
        <f t="shared" si="69"/>
        <v>44.722539008822594</v>
      </c>
      <c r="I659" s="2">
        <v>34.92</v>
      </c>
      <c r="J659" s="2">
        <v>32</v>
      </c>
      <c r="K659" s="11">
        <v>24.3</v>
      </c>
      <c r="L659" s="4">
        <v>524001.75596169598</v>
      </c>
      <c r="M659" s="4">
        <v>7128634.28195058</v>
      </c>
      <c r="N659" s="5">
        <f t="shared" si="70"/>
        <v>7.7349302342661135</v>
      </c>
      <c r="O659" s="5">
        <f t="shared" si="71"/>
        <v>4.6989701173166644E-3</v>
      </c>
      <c r="P659" s="5">
        <f t="shared" si="68"/>
        <v>1.2796853199303845E-2</v>
      </c>
    </row>
    <row r="660" spans="1:18" s="16" customFormat="1" hidden="1" x14ac:dyDescent="0.3">
      <c r="A660" s="12" t="s">
        <v>13</v>
      </c>
      <c r="B660" s="12" t="s">
        <v>23</v>
      </c>
      <c r="C660" s="13">
        <v>44194</v>
      </c>
      <c r="D660" s="12" t="s">
        <v>14</v>
      </c>
      <c r="E660" s="12">
        <v>45</v>
      </c>
      <c r="F660" s="12" t="s">
        <v>15</v>
      </c>
      <c r="G660" s="12">
        <v>140.5</v>
      </c>
      <c r="H660" s="12">
        <f t="shared" si="69"/>
        <v>44.722539008822594</v>
      </c>
      <c r="I660" s="12">
        <v>34.92</v>
      </c>
      <c r="J660" s="12">
        <v>34</v>
      </c>
      <c r="K660" s="14">
        <v>10.8</v>
      </c>
      <c r="L660" s="15">
        <v>524001.75596169598</v>
      </c>
      <c r="M660" s="15">
        <v>7128634.28195058</v>
      </c>
      <c r="N660" s="16">
        <f t="shared" si="70"/>
        <v>3.4377467707849396</v>
      </c>
      <c r="O660" s="16">
        <f t="shared" si="71"/>
        <v>9.2819162811193386E-4</v>
      </c>
      <c r="P660" s="16">
        <f>1/3*(I660-J660)*O660</f>
        <v>2.8464543262099354E-4</v>
      </c>
      <c r="Q660" s="16">
        <f>SUM(P640:P660)</f>
        <v>3.2534117140619503</v>
      </c>
      <c r="R660" s="16">
        <f>Q660/(I643*O643)</f>
        <v>0.59309191875183398</v>
      </c>
    </row>
    <row r="661" spans="1:18" s="5" customFormat="1" hidden="1" x14ac:dyDescent="0.3">
      <c r="A661" s="2" t="s">
        <v>13</v>
      </c>
      <c r="B661" s="2" t="s">
        <v>23</v>
      </c>
      <c r="C661" s="3">
        <v>44194</v>
      </c>
      <c r="D661" s="2" t="s">
        <v>14</v>
      </c>
      <c r="E661" s="2">
        <v>46</v>
      </c>
      <c r="F661" s="2" t="s">
        <v>15</v>
      </c>
      <c r="G661" s="2">
        <v>141.5</v>
      </c>
      <c r="H661" s="2">
        <f t="shared" si="69"/>
        <v>45.040848895006384</v>
      </c>
      <c r="I661" s="2">
        <v>34.380000000000003</v>
      </c>
      <c r="J661" s="2">
        <v>0</v>
      </c>
      <c r="K661" s="11">
        <v>187</v>
      </c>
      <c r="L661" s="4">
        <v>524006.42531146802</v>
      </c>
      <c r="M661" s="4">
        <v>7128625.6132115005</v>
      </c>
      <c r="N661" s="5">
        <f t="shared" si="70"/>
        <v>59.523948716368857</v>
      </c>
      <c r="O661" s="5">
        <f t="shared" si="71"/>
        <v>0.27827446024902436</v>
      </c>
      <c r="P661" s="5">
        <f>O661*(J662-J661)</f>
        <v>4.174116903735365E-2</v>
      </c>
    </row>
    <row r="662" spans="1:18" s="5" customFormat="1" hidden="1" x14ac:dyDescent="0.3">
      <c r="A662" s="2" t="s">
        <v>13</v>
      </c>
      <c r="B662" s="2" t="s">
        <v>23</v>
      </c>
      <c r="C662" s="3">
        <v>44194</v>
      </c>
      <c r="D662" s="2" t="s">
        <v>14</v>
      </c>
      <c r="E662" s="2">
        <v>46</v>
      </c>
      <c r="F662" s="2" t="s">
        <v>15</v>
      </c>
      <c r="G662" s="2">
        <v>141.5</v>
      </c>
      <c r="H662" s="2">
        <f t="shared" si="69"/>
        <v>45.040848895006384</v>
      </c>
      <c r="I662" s="2">
        <v>34.380000000000003</v>
      </c>
      <c r="J662" s="2">
        <v>0.15</v>
      </c>
      <c r="K662" s="11">
        <v>187</v>
      </c>
      <c r="L662" s="4">
        <v>524006.42531146802</v>
      </c>
      <c r="M662" s="4">
        <v>7128625.6132115005</v>
      </c>
      <c r="N662" s="5">
        <f t="shared" si="70"/>
        <v>59.523948716368857</v>
      </c>
      <c r="O662" s="5">
        <f t="shared" si="71"/>
        <v>0.27827446024902436</v>
      </c>
      <c r="P662" s="5">
        <f t="shared" ref="P662:P680" si="72">((O662+O661)/2)*(J663-J662)</f>
        <v>0.15305095313696337</v>
      </c>
    </row>
    <row r="663" spans="1:18" s="5" customFormat="1" hidden="1" x14ac:dyDescent="0.3">
      <c r="A663" s="2" t="s">
        <v>13</v>
      </c>
      <c r="B663" s="2" t="s">
        <v>23</v>
      </c>
      <c r="C663" s="3">
        <v>44194</v>
      </c>
      <c r="D663" s="2" t="s">
        <v>14</v>
      </c>
      <c r="E663" s="2">
        <v>46</v>
      </c>
      <c r="F663" s="2" t="s">
        <v>15</v>
      </c>
      <c r="G663" s="2">
        <v>141.5</v>
      </c>
      <c r="H663" s="2">
        <f t="shared" si="69"/>
        <v>45.040848895006384</v>
      </c>
      <c r="I663" s="2">
        <v>34.380000000000003</v>
      </c>
      <c r="J663" s="2">
        <v>0.7</v>
      </c>
      <c r="K663" s="11">
        <v>149.80000000000001</v>
      </c>
      <c r="L663" s="4">
        <v>524006.42531146802</v>
      </c>
      <c r="M663" s="4">
        <v>7128625.6132115005</v>
      </c>
      <c r="N663" s="5">
        <f t="shared" si="70"/>
        <v>47.682820950331845</v>
      </c>
      <c r="O663" s="5">
        <f t="shared" si="71"/>
        <v>0.17857216445899277</v>
      </c>
      <c r="P663" s="5">
        <f t="shared" si="72"/>
        <v>0.13705398741240515</v>
      </c>
    </row>
    <row r="664" spans="1:18" s="5" customFormat="1" hidden="1" x14ac:dyDescent="0.3">
      <c r="A664" s="2" t="s">
        <v>13</v>
      </c>
      <c r="B664" s="2" t="s">
        <v>23</v>
      </c>
      <c r="C664" s="3">
        <v>44194</v>
      </c>
      <c r="D664" s="2" t="s">
        <v>14</v>
      </c>
      <c r="E664" s="2">
        <v>46</v>
      </c>
      <c r="F664" s="2" t="s">
        <v>15</v>
      </c>
      <c r="G664" s="2">
        <v>141.5</v>
      </c>
      <c r="H664" s="2">
        <f t="shared" si="69"/>
        <v>45.040848895006384</v>
      </c>
      <c r="I664" s="2">
        <v>34.380000000000003</v>
      </c>
      <c r="J664" s="2">
        <v>1.3</v>
      </c>
      <c r="K664" s="11">
        <v>141.5</v>
      </c>
      <c r="L664" s="4">
        <v>524006.42531146802</v>
      </c>
      <c r="M664" s="4">
        <v>7128625.6132115005</v>
      </c>
      <c r="N664" s="5">
        <f t="shared" si="70"/>
        <v>45.040848895006384</v>
      </c>
      <c r="O664" s="5">
        <f t="shared" si="71"/>
        <v>0.1593320029660851</v>
      </c>
      <c r="P664" s="5">
        <f t="shared" si="72"/>
        <v>0.11826645859877725</v>
      </c>
    </row>
    <row r="665" spans="1:18" s="5" customFormat="1" hidden="1" x14ac:dyDescent="0.3">
      <c r="A665" s="2" t="s">
        <v>13</v>
      </c>
      <c r="B665" s="2" t="s">
        <v>23</v>
      </c>
      <c r="C665" s="3">
        <v>44194</v>
      </c>
      <c r="D665" s="2" t="s">
        <v>14</v>
      </c>
      <c r="E665" s="2">
        <v>46</v>
      </c>
      <c r="F665" s="2" t="s">
        <v>15</v>
      </c>
      <c r="G665" s="2">
        <v>141.5</v>
      </c>
      <c r="H665" s="2">
        <f t="shared" si="69"/>
        <v>45.040848895006384</v>
      </c>
      <c r="I665" s="2">
        <v>34.380000000000003</v>
      </c>
      <c r="J665" s="2">
        <v>2</v>
      </c>
      <c r="K665" s="11">
        <v>131.19999999999999</v>
      </c>
      <c r="L665" s="4">
        <v>524006.42531146802</v>
      </c>
      <c r="M665" s="4">
        <v>7128625.6132115005</v>
      </c>
      <c r="N665" s="5">
        <f t="shared" si="70"/>
        <v>41.762257067313335</v>
      </c>
      <c r="O665" s="5">
        <f t="shared" si="71"/>
        <v>0.13698020318078771</v>
      </c>
      <c r="P665" s="5">
        <f t="shared" si="72"/>
        <v>0.29631220614687281</v>
      </c>
    </row>
    <row r="666" spans="1:18" s="5" customFormat="1" hidden="1" x14ac:dyDescent="0.3">
      <c r="A666" s="2" t="s">
        <v>13</v>
      </c>
      <c r="B666" s="2" t="s">
        <v>23</v>
      </c>
      <c r="C666" s="3">
        <v>44194</v>
      </c>
      <c r="D666" s="2" t="s">
        <v>14</v>
      </c>
      <c r="E666" s="2">
        <v>46</v>
      </c>
      <c r="F666" s="2" t="s">
        <v>15</v>
      </c>
      <c r="G666" s="2">
        <v>141.5</v>
      </c>
      <c r="H666" s="2">
        <f t="shared" si="69"/>
        <v>45.040848895006384</v>
      </c>
      <c r="I666" s="2">
        <v>34.380000000000003</v>
      </c>
      <c r="J666" s="2">
        <v>4</v>
      </c>
      <c r="K666" s="11">
        <v>121.5</v>
      </c>
      <c r="L666" s="4">
        <v>524006.42531146802</v>
      </c>
      <c r="M666" s="4">
        <v>7128625.6132115005</v>
      </c>
      <c r="N666" s="5">
        <f t="shared" si="70"/>
        <v>38.674651171330567</v>
      </c>
      <c r="O666" s="5">
        <f t="shared" si="71"/>
        <v>0.11747425293291661</v>
      </c>
      <c r="P666" s="5">
        <f t="shared" si="72"/>
        <v>0.25445445611370432</v>
      </c>
    </row>
    <row r="667" spans="1:18" s="5" customFormat="1" hidden="1" x14ac:dyDescent="0.3">
      <c r="A667" s="2" t="s">
        <v>13</v>
      </c>
      <c r="B667" s="2" t="s">
        <v>23</v>
      </c>
      <c r="C667" s="3">
        <v>44194</v>
      </c>
      <c r="D667" s="2" t="s">
        <v>14</v>
      </c>
      <c r="E667" s="2">
        <v>46</v>
      </c>
      <c r="F667" s="2" t="s">
        <v>15</v>
      </c>
      <c r="G667" s="2">
        <v>141.5</v>
      </c>
      <c r="H667" s="2">
        <f t="shared" si="69"/>
        <v>45.040848895006384</v>
      </c>
      <c r="I667" s="2">
        <v>34.380000000000003</v>
      </c>
      <c r="J667" s="2">
        <v>6</v>
      </c>
      <c r="K667" s="11">
        <v>118.4</v>
      </c>
      <c r="L667" s="4">
        <v>524006.42531146802</v>
      </c>
      <c r="M667" s="4">
        <v>7128625.6132115005</v>
      </c>
      <c r="N667" s="5">
        <f t="shared" si="70"/>
        <v>37.687890524160821</v>
      </c>
      <c r="O667" s="5">
        <f t="shared" si="71"/>
        <v>0.11155615595151605</v>
      </c>
      <c r="P667" s="5">
        <f t="shared" si="72"/>
        <v>0.22903040888443266</v>
      </c>
    </row>
    <row r="668" spans="1:18" s="5" customFormat="1" hidden="1" x14ac:dyDescent="0.3">
      <c r="A668" s="2" t="s">
        <v>13</v>
      </c>
      <c r="B668" s="2" t="s">
        <v>23</v>
      </c>
      <c r="C668" s="3">
        <v>44194</v>
      </c>
      <c r="D668" s="2" t="s">
        <v>14</v>
      </c>
      <c r="E668" s="2">
        <v>46</v>
      </c>
      <c r="F668" s="2" t="s">
        <v>15</v>
      </c>
      <c r="G668" s="2">
        <v>141.5</v>
      </c>
      <c r="H668" s="2">
        <f t="shared" si="69"/>
        <v>45.040848895006384</v>
      </c>
      <c r="I668" s="2">
        <v>34.380000000000003</v>
      </c>
      <c r="J668" s="2">
        <v>8</v>
      </c>
      <c r="K668" s="11">
        <v>115</v>
      </c>
      <c r="L668" s="4">
        <v>524006.42531146802</v>
      </c>
      <c r="M668" s="4">
        <v>7128625.6132115005</v>
      </c>
      <c r="N668" s="5">
        <f t="shared" si="70"/>
        <v>36.605636911135932</v>
      </c>
      <c r="O668" s="5">
        <f t="shared" si="71"/>
        <v>0.10524120611951582</v>
      </c>
      <c r="P668" s="5">
        <f t="shared" si="72"/>
        <v>0.21679736207103187</v>
      </c>
    </row>
    <row r="669" spans="1:18" s="5" customFormat="1" hidden="1" x14ac:dyDescent="0.3">
      <c r="A669" s="2" t="s">
        <v>13</v>
      </c>
      <c r="B669" s="2" t="s">
        <v>23</v>
      </c>
      <c r="C669" s="3">
        <v>44194</v>
      </c>
      <c r="D669" s="2" t="s">
        <v>14</v>
      </c>
      <c r="E669" s="2">
        <v>46</v>
      </c>
      <c r="F669" s="2" t="s">
        <v>15</v>
      </c>
      <c r="G669" s="2">
        <v>141.5</v>
      </c>
      <c r="H669" s="2">
        <f t="shared" si="69"/>
        <v>45.040848895006384</v>
      </c>
      <c r="I669" s="2">
        <v>34.380000000000003</v>
      </c>
      <c r="J669" s="2">
        <v>10</v>
      </c>
      <c r="K669" s="11">
        <v>113.9</v>
      </c>
      <c r="L669" s="4">
        <v>524006.42531146802</v>
      </c>
      <c r="M669" s="4">
        <v>7128625.6132115005</v>
      </c>
      <c r="N669" s="5">
        <f t="shared" si="70"/>
        <v>36.25549603633376</v>
      </c>
      <c r="O669" s="5">
        <f t="shared" si="71"/>
        <v>0.10323752496346039</v>
      </c>
      <c r="P669" s="5">
        <f t="shared" si="72"/>
        <v>0.20847873108297621</v>
      </c>
    </row>
    <row r="670" spans="1:18" s="5" customFormat="1" hidden="1" x14ac:dyDescent="0.3">
      <c r="A670" s="2" t="s">
        <v>13</v>
      </c>
      <c r="B670" s="2" t="s">
        <v>23</v>
      </c>
      <c r="C670" s="3">
        <v>44194</v>
      </c>
      <c r="D670" s="2" t="s">
        <v>14</v>
      </c>
      <c r="E670" s="2">
        <v>46</v>
      </c>
      <c r="F670" s="2" t="s">
        <v>15</v>
      </c>
      <c r="G670" s="2">
        <v>141.5</v>
      </c>
      <c r="H670" s="2">
        <f t="shared" si="69"/>
        <v>45.040848895006384</v>
      </c>
      <c r="I670" s="2">
        <v>34.380000000000003</v>
      </c>
      <c r="J670" s="2">
        <v>12</v>
      </c>
      <c r="K670" s="11">
        <v>108.2</v>
      </c>
      <c r="L670" s="4">
        <v>524006.42531146802</v>
      </c>
      <c r="M670" s="4">
        <v>7128625.6132115005</v>
      </c>
      <c r="N670" s="5">
        <f t="shared" si="70"/>
        <v>34.441129685086153</v>
      </c>
      <c r="O670" s="5">
        <f t="shared" si="71"/>
        <v>9.316325579815804E-2</v>
      </c>
      <c r="P670" s="5">
        <f t="shared" si="72"/>
        <v>0.19640078076161843</v>
      </c>
    </row>
    <row r="671" spans="1:18" s="5" customFormat="1" hidden="1" x14ac:dyDescent="0.3">
      <c r="A671" s="2" t="s">
        <v>13</v>
      </c>
      <c r="B671" s="2" t="s">
        <v>23</v>
      </c>
      <c r="C671" s="3">
        <v>44194</v>
      </c>
      <c r="D671" s="2" t="s">
        <v>14</v>
      </c>
      <c r="E671" s="2">
        <v>46</v>
      </c>
      <c r="F671" s="2" t="s">
        <v>15</v>
      </c>
      <c r="G671" s="2">
        <v>141.5</v>
      </c>
      <c r="H671" s="2">
        <f t="shared" si="69"/>
        <v>45.040848895006384</v>
      </c>
      <c r="I671" s="2">
        <v>34.380000000000003</v>
      </c>
      <c r="J671" s="2">
        <v>14</v>
      </c>
      <c r="K671" s="11">
        <v>105.8</v>
      </c>
      <c r="L671" s="4">
        <v>524006.42531146802</v>
      </c>
      <c r="M671" s="4">
        <v>7128625.6132115005</v>
      </c>
      <c r="N671" s="5">
        <f t="shared" si="70"/>
        <v>33.677185958245055</v>
      </c>
      <c r="O671" s="5">
        <f t="shared" si="71"/>
        <v>8.9076156859558178E-2</v>
      </c>
      <c r="P671" s="5">
        <f t="shared" si="72"/>
        <v>0.1822394126577162</v>
      </c>
    </row>
    <row r="672" spans="1:18" s="5" customFormat="1" hidden="1" x14ac:dyDescent="0.3">
      <c r="A672" s="2" t="s">
        <v>13</v>
      </c>
      <c r="B672" s="2" t="s">
        <v>23</v>
      </c>
      <c r="C672" s="3">
        <v>44194</v>
      </c>
      <c r="D672" s="2" t="s">
        <v>14</v>
      </c>
      <c r="E672" s="2">
        <v>46</v>
      </c>
      <c r="F672" s="2" t="s">
        <v>15</v>
      </c>
      <c r="G672" s="2">
        <v>141.5</v>
      </c>
      <c r="H672" s="2">
        <f t="shared" si="69"/>
        <v>45.040848895006384</v>
      </c>
      <c r="I672" s="2">
        <v>34.380000000000003</v>
      </c>
      <c r="J672" s="2">
        <v>16</v>
      </c>
      <c r="K672" s="11">
        <v>103.1</v>
      </c>
      <c r="L672" s="4">
        <v>524006.42531146802</v>
      </c>
      <c r="M672" s="4">
        <v>7128625.6132115005</v>
      </c>
      <c r="N672" s="5">
        <f t="shared" si="70"/>
        <v>32.817749265548819</v>
      </c>
      <c r="O672" s="5">
        <f t="shared" si="71"/>
        <v>8.4587748731952087E-2</v>
      </c>
      <c r="P672" s="5">
        <f t="shared" si="72"/>
        <v>0.17366390559151026</v>
      </c>
    </row>
    <row r="673" spans="1:18" s="5" customFormat="1" hidden="1" x14ac:dyDescent="0.3">
      <c r="A673" s="2" t="s">
        <v>13</v>
      </c>
      <c r="B673" s="2" t="s">
        <v>23</v>
      </c>
      <c r="C673" s="3">
        <v>44194</v>
      </c>
      <c r="D673" s="2" t="s">
        <v>14</v>
      </c>
      <c r="E673" s="2">
        <v>46</v>
      </c>
      <c r="F673" s="2" t="s">
        <v>15</v>
      </c>
      <c r="G673" s="2">
        <v>141.5</v>
      </c>
      <c r="H673" s="2">
        <f t="shared" si="69"/>
        <v>45.040848895006384</v>
      </c>
      <c r="I673" s="2">
        <v>34.380000000000003</v>
      </c>
      <c r="J673" s="2">
        <v>18</v>
      </c>
      <c r="K673" s="11">
        <v>96.3</v>
      </c>
      <c r="L673" s="4">
        <v>524006.42531146802</v>
      </c>
      <c r="M673" s="4">
        <v>7128625.6132115005</v>
      </c>
      <c r="N673" s="5">
        <f t="shared" si="70"/>
        <v>30.653242039499041</v>
      </c>
      <c r="O673" s="5">
        <f t="shared" si="71"/>
        <v>7.3797680210093933E-2</v>
      </c>
      <c r="P673" s="5">
        <f t="shared" si="72"/>
        <v>0.15838542894204602</v>
      </c>
    </row>
    <row r="674" spans="1:18" s="5" customFormat="1" hidden="1" x14ac:dyDescent="0.3">
      <c r="A674" s="2" t="s">
        <v>13</v>
      </c>
      <c r="B674" s="2" t="s">
        <v>23</v>
      </c>
      <c r="C674" s="3">
        <v>44194</v>
      </c>
      <c r="D674" s="2" t="s">
        <v>14</v>
      </c>
      <c r="E674" s="2">
        <v>46</v>
      </c>
      <c r="F674" s="2" t="s">
        <v>15</v>
      </c>
      <c r="G674" s="2">
        <v>141.5</v>
      </c>
      <c r="H674" s="2">
        <f t="shared" si="69"/>
        <v>45.040848895006384</v>
      </c>
      <c r="I674" s="2">
        <v>34.380000000000003</v>
      </c>
      <c r="J674" s="2">
        <v>20</v>
      </c>
      <c r="K674" s="11">
        <v>94.4</v>
      </c>
      <c r="L674" s="4">
        <v>524006.42531146802</v>
      </c>
      <c r="M674" s="4">
        <v>7128625.6132115005</v>
      </c>
      <c r="N674" s="5">
        <f t="shared" si="70"/>
        <v>30.048453255749841</v>
      </c>
      <c r="O674" s="5">
        <f t="shared" si="71"/>
        <v>7.0914349683569619E-2</v>
      </c>
      <c r="P674" s="5">
        <f t="shared" si="72"/>
        <v>0.14471202989366355</v>
      </c>
    </row>
    <row r="675" spans="1:18" s="5" customFormat="1" hidden="1" x14ac:dyDescent="0.3">
      <c r="A675" s="2" t="s">
        <v>13</v>
      </c>
      <c r="B675" s="2" t="s">
        <v>23</v>
      </c>
      <c r="C675" s="3">
        <v>44194</v>
      </c>
      <c r="D675" s="2" t="s">
        <v>14</v>
      </c>
      <c r="E675" s="2">
        <v>46</v>
      </c>
      <c r="F675" s="2" t="s">
        <v>15</v>
      </c>
      <c r="G675" s="2">
        <v>141.5</v>
      </c>
      <c r="H675" s="2">
        <f t="shared" si="69"/>
        <v>45.040848895006384</v>
      </c>
      <c r="I675" s="2">
        <v>34.380000000000003</v>
      </c>
      <c r="J675" s="2">
        <v>22</v>
      </c>
      <c r="K675" s="11">
        <v>82.4</v>
      </c>
      <c r="L675" s="4">
        <v>524006.42531146802</v>
      </c>
      <c r="M675" s="4">
        <v>7128625.6132115005</v>
      </c>
      <c r="N675" s="5">
        <f t="shared" si="70"/>
        <v>26.228734621544355</v>
      </c>
      <c r="O675" s="5">
        <f t="shared" si="71"/>
        <v>5.4031193320381372E-2</v>
      </c>
      <c r="P675" s="5">
        <f t="shared" si="72"/>
        <v>0.124945543003951</v>
      </c>
    </row>
    <row r="676" spans="1:18" s="5" customFormat="1" hidden="1" x14ac:dyDescent="0.3">
      <c r="A676" s="2" t="s">
        <v>13</v>
      </c>
      <c r="B676" s="2" t="s">
        <v>23</v>
      </c>
      <c r="C676" s="3">
        <v>44194</v>
      </c>
      <c r="D676" s="2" t="s">
        <v>14</v>
      </c>
      <c r="E676" s="2">
        <v>46</v>
      </c>
      <c r="F676" s="2" t="s">
        <v>15</v>
      </c>
      <c r="G676" s="2">
        <v>141.5</v>
      </c>
      <c r="H676" s="2">
        <f t="shared" si="69"/>
        <v>45.040848895006384</v>
      </c>
      <c r="I676" s="2">
        <v>34.380000000000003</v>
      </c>
      <c r="J676" s="2">
        <v>24</v>
      </c>
      <c r="K676" s="11">
        <v>71.099999999999994</v>
      </c>
      <c r="L676" s="4">
        <v>524006.42531146802</v>
      </c>
      <c r="M676" s="4">
        <v>7128625.6132115005</v>
      </c>
      <c r="N676" s="5">
        <f t="shared" si="70"/>
        <v>22.631832907667516</v>
      </c>
      <c r="O676" s="5">
        <f t="shared" si="71"/>
        <v>4.0228082993379009E-2</v>
      </c>
      <c r="P676" s="5">
        <f t="shared" si="72"/>
        <v>9.4259276313760382E-2</v>
      </c>
    </row>
    <row r="677" spans="1:18" s="5" customFormat="1" hidden="1" x14ac:dyDescent="0.3">
      <c r="A677" s="2" t="s">
        <v>13</v>
      </c>
      <c r="B677" s="2" t="s">
        <v>23</v>
      </c>
      <c r="C677" s="3">
        <v>44194</v>
      </c>
      <c r="D677" s="2" t="s">
        <v>14</v>
      </c>
      <c r="E677" s="2">
        <v>46</v>
      </c>
      <c r="F677" s="2" t="s">
        <v>15</v>
      </c>
      <c r="G677" s="2">
        <v>141.5</v>
      </c>
      <c r="H677" s="2">
        <f t="shared" si="69"/>
        <v>45.040848895006384</v>
      </c>
      <c r="I677" s="2">
        <v>34.380000000000003</v>
      </c>
      <c r="J677" s="2">
        <v>26</v>
      </c>
      <c r="K677" s="11">
        <v>66.2</v>
      </c>
      <c r="L677" s="4">
        <v>524006.42531146802</v>
      </c>
      <c r="M677" s="4">
        <v>7128625.6132115005</v>
      </c>
      <c r="N677" s="5">
        <f t="shared" si="70"/>
        <v>21.072114465366944</v>
      </c>
      <c r="O677" s="5">
        <f t="shared" si="71"/>
        <v>3.4874349440182292E-2</v>
      </c>
      <c r="P677" s="5">
        <f t="shared" si="72"/>
        <v>7.5102432433561295E-2</v>
      </c>
    </row>
    <row r="678" spans="1:18" s="5" customFormat="1" hidden="1" x14ac:dyDescent="0.3">
      <c r="A678" s="2" t="s">
        <v>13</v>
      </c>
      <c r="B678" s="2" t="s">
        <v>23</v>
      </c>
      <c r="C678" s="3">
        <v>44194</v>
      </c>
      <c r="D678" s="2" t="s">
        <v>14</v>
      </c>
      <c r="E678" s="2">
        <v>46</v>
      </c>
      <c r="F678" s="2" t="s">
        <v>15</v>
      </c>
      <c r="G678" s="2">
        <v>141.5</v>
      </c>
      <c r="H678" s="2">
        <f t="shared" si="69"/>
        <v>45.040848895006384</v>
      </c>
      <c r="I678" s="2">
        <v>34.380000000000003</v>
      </c>
      <c r="J678" s="2">
        <v>28</v>
      </c>
      <c r="K678" s="11">
        <v>48.4</v>
      </c>
      <c r="L678" s="4">
        <v>524006.42531146802</v>
      </c>
      <c r="M678" s="4">
        <v>7128625.6132115005</v>
      </c>
      <c r="N678" s="5">
        <f t="shared" si="70"/>
        <v>15.406198491295468</v>
      </c>
      <c r="O678" s="5">
        <f t="shared" si="71"/>
        <v>1.8641500174467515E-2</v>
      </c>
      <c r="P678" s="5">
        <f t="shared" si="72"/>
        <v>5.3515849614649807E-2</v>
      </c>
    </row>
    <row r="679" spans="1:18" s="5" customFormat="1" hidden="1" x14ac:dyDescent="0.3">
      <c r="A679" s="2" t="s">
        <v>13</v>
      </c>
      <c r="B679" s="2" t="s">
        <v>23</v>
      </c>
      <c r="C679" s="3">
        <v>44194</v>
      </c>
      <c r="D679" s="2" t="s">
        <v>14</v>
      </c>
      <c r="E679" s="2">
        <v>46</v>
      </c>
      <c r="F679" s="2" t="s">
        <v>15</v>
      </c>
      <c r="G679" s="2">
        <v>141.5</v>
      </c>
      <c r="H679" s="2">
        <f t="shared" si="69"/>
        <v>45.040848895006384</v>
      </c>
      <c r="I679" s="2">
        <v>34.380000000000003</v>
      </c>
      <c r="J679" s="2">
        <v>30</v>
      </c>
      <c r="K679" s="11">
        <v>34.5</v>
      </c>
      <c r="L679" s="4">
        <v>524006.42531146802</v>
      </c>
      <c r="M679" s="4">
        <v>7128625.6132115005</v>
      </c>
      <c r="N679" s="5">
        <f t="shared" si="70"/>
        <v>10.981691073340778</v>
      </c>
      <c r="O679" s="5">
        <f t="shared" si="71"/>
        <v>9.4717085507564202E-3</v>
      </c>
      <c r="P679" s="5">
        <f t="shared" si="72"/>
        <v>2.8113208725223937E-2</v>
      </c>
    </row>
    <row r="680" spans="1:18" s="5" customFormat="1" hidden="1" x14ac:dyDescent="0.3">
      <c r="A680" s="2" t="s">
        <v>13</v>
      </c>
      <c r="B680" s="2" t="s">
        <v>23</v>
      </c>
      <c r="C680" s="3">
        <v>44194</v>
      </c>
      <c r="D680" s="2" t="s">
        <v>14</v>
      </c>
      <c r="E680" s="2">
        <v>46</v>
      </c>
      <c r="F680" s="2" t="s">
        <v>15</v>
      </c>
      <c r="G680" s="2">
        <v>141.5</v>
      </c>
      <c r="H680" s="2">
        <f t="shared" si="69"/>
        <v>45.040848895006384</v>
      </c>
      <c r="I680" s="2">
        <v>34.380000000000003</v>
      </c>
      <c r="J680" s="2">
        <v>32</v>
      </c>
      <c r="K680" s="11">
        <v>18.5</v>
      </c>
      <c r="L680" s="4">
        <v>524006.42531146802</v>
      </c>
      <c r="M680" s="4">
        <v>7128625.6132115005</v>
      </c>
      <c r="N680" s="5">
        <f t="shared" si="70"/>
        <v>5.8887328944001274</v>
      </c>
      <c r="O680" s="5">
        <f t="shared" si="71"/>
        <v>2.7235389636600586E-3</v>
      </c>
      <c r="P680" s="5">
        <f t="shared" si="72"/>
        <v>1.2195247514416479E-2</v>
      </c>
    </row>
    <row r="681" spans="1:18" s="16" customFormat="1" hidden="1" x14ac:dyDescent="0.3">
      <c r="A681" s="12" t="s">
        <v>13</v>
      </c>
      <c r="B681" s="12" t="s">
        <v>23</v>
      </c>
      <c r="C681" s="13">
        <v>44194</v>
      </c>
      <c r="D681" s="12" t="s">
        <v>14</v>
      </c>
      <c r="E681" s="12">
        <v>46</v>
      </c>
      <c r="F681" s="12" t="s">
        <v>15</v>
      </c>
      <c r="G681" s="12">
        <v>141.5</v>
      </c>
      <c r="H681" s="12">
        <f t="shared" si="69"/>
        <v>45.040848895006384</v>
      </c>
      <c r="I681" s="12">
        <v>34.380000000000003</v>
      </c>
      <c r="J681" s="12">
        <v>34</v>
      </c>
      <c r="K681" s="14">
        <v>6.2</v>
      </c>
      <c r="L681" s="15">
        <v>524006.42531146802</v>
      </c>
      <c r="M681" s="15">
        <v>7128625.6132115005</v>
      </c>
      <c r="N681" s="16">
        <f t="shared" si="70"/>
        <v>1.9735212943395024</v>
      </c>
      <c r="O681" s="16">
        <f t="shared" si="71"/>
        <v>3.0589580062262287E-4</v>
      </c>
      <c r="P681" s="16">
        <f>1/3*(I681-J681)*O681</f>
        <v>3.8746801412199154E-5</v>
      </c>
      <c r="Q681" s="16">
        <f>SUM(P661:P681)</f>
        <v>2.8987575947380471</v>
      </c>
      <c r="R681" s="16">
        <f>Q681/(I664*O664)</f>
        <v>0.52917949979987955</v>
      </c>
    </row>
    <row r="682" spans="1:18" s="5" customFormat="1" hidden="1" x14ac:dyDescent="0.3">
      <c r="A682" s="2" t="s">
        <v>13</v>
      </c>
      <c r="B682" s="2" t="s">
        <v>23</v>
      </c>
      <c r="C682" s="3">
        <v>44194</v>
      </c>
      <c r="D682" s="2" t="s">
        <v>14</v>
      </c>
      <c r="E682" s="2">
        <v>47</v>
      </c>
      <c r="F682" s="2" t="s">
        <v>15</v>
      </c>
      <c r="G682" s="2">
        <v>150.5</v>
      </c>
      <c r="H682" s="2">
        <f t="shared" si="69"/>
        <v>47.905637870660499</v>
      </c>
      <c r="I682" s="2">
        <v>32.840000000000003</v>
      </c>
      <c r="J682" s="2">
        <v>0</v>
      </c>
      <c r="K682" s="11">
        <v>180</v>
      </c>
      <c r="L682" s="4">
        <v>524034.099093834</v>
      </c>
      <c r="M682" s="4">
        <v>7128638.1097814897</v>
      </c>
      <c r="N682" s="5">
        <f t="shared" si="70"/>
        <v>57.295779513082323</v>
      </c>
      <c r="O682" s="5">
        <f t="shared" si="71"/>
        <v>0.25783100780887047</v>
      </c>
      <c r="P682" s="5">
        <f>O682*(J683-J682)</f>
        <v>3.8674651171330572E-2</v>
      </c>
    </row>
    <row r="683" spans="1:18" s="5" customFormat="1" hidden="1" x14ac:dyDescent="0.3">
      <c r="A683" s="2" t="s">
        <v>13</v>
      </c>
      <c r="B683" s="2" t="s">
        <v>23</v>
      </c>
      <c r="C683" s="3">
        <v>44194</v>
      </c>
      <c r="D683" s="2" t="s">
        <v>14</v>
      </c>
      <c r="E683" s="2">
        <v>47</v>
      </c>
      <c r="F683" s="2" t="s">
        <v>15</v>
      </c>
      <c r="G683" s="2">
        <v>150.5</v>
      </c>
      <c r="H683" s="2">
        <f t="shared" si="69"/>
        <v>47.905637870660499</v>
      </c>
      <c r="I683" s="2">
        <v>32.840000000000003</v>
      </c>
      <c r="J683" s="2">
        <v>0.15</v>
      </c>
      <c r="K683" s="11">
        <v>180</v>
      </c>
      <c r="L683" s="4">
        <v>524034.099093834</v>
      </c>
      <c r="M683" s="4">
        <v>7128638.1097814897</v>
      </c>
      <c r="N683" s="5">
        <f t="shared" si="70"/>
        <v>57.295779513082323</v>
      </c>
      <c r="O683" s="5">
        <f t="shared" si="71"/>
        <v>0.25783100780887047</v>
      </c>
      <c r="P683" s="5">
        <f t="shared" ref="P683:P700" si="73">((O683+O682)/2)*(J684-J683)</f>
        <v>0.14180705429487875</v>
      </c>
    </row>
    <row r="684" spans="1:18" s="5" customFormat="1" hidden="1" x14ac:dyDescent="0.3">
      <c r="A684" s="2" t="s">
        <v>13</v>
      </c>
      <c r="B684" s="2" t="s">
        <v>23</v>
      </c>
      <c r="C684" s="3">
        <v>44194</v>
      </c>
      <c r="D684" s="2" t="s">
        <v>14</v>
      </c>
      <c r="E684" s="2">
        <v>47</v>
      </c>
      <c r="F684" s="2" t="s">
        <v>15</v>
      </c>
      <c r="G684" s="2">
        <v>150.5</v>
      </c>
      <c r="H684" s="2">
        <f t="shared" si="69"/>
        <v>47.905637870660499</v>
      </c>
      <c r="I684" s="2">
        <v>32.840000000000003</v>
      </c>
      <c r="J684" s="2">
        <v>0.7</v>
      </c>
      <c r="K684" s="11">
        <v>160.4</v>
      </c>
      <c r="L684" s="4">
        <v>524034.099093834</v>
      </c>
      <c r="M684" s="4">
        <v>7128638.1097814897</v>
      </c>
      <c r="N684" s="5">
        <f t="shared" si="70"/>
        <v>51.05690574388003</v>
      </c>
      <c r="O684" s="5">
        <f t="shared" si="71"/>
        <v>0.20473819203295893</v>
      </c>
      <c r="P684" s="5">
        <f t="shared" si="73"/>
        <v>0.13877075995254884</v>
      </c>
    </row>
    <row r="685" spans="1:18" s="5" customFormat="1" hidden="1" x14ac:dyDescent="0.3">
      <c r="A685" s="2" t="s">
        <v>13</v>
      </c>
      <c r="B685" s="2" t="s">
        <v>23</v>
      </c>
      <c r="C685" s="3">
        <v>44194</v>
      </c>
      <c r="D685" s="2" t="s">
        <v>14</v>
      </c>
      <c r="E685" s="2">
        <v>47</v>
      </c>
      <c r="F685" s="2" t="s">
        <v>15</v>
      </c>
      <c r="G685" s="2">
        <v>150.5</v>
      </c>
      <c r="H685" s="2">
        <f t="shared" si="69"/>
        <v>47.905637870660499</v>
      </c>
      <c r="I685" s="2">
        <v>32.840000000000003</v>
      </c>
      <c r="J685" s="2">
        <v>1.3</v>
      </c>
      <c r="K685" s="11">
        <v>150.5</v>
      </c>
      <c r="L685" s="4">
        <v>524034.099093834</v>
      </c>
      <c r="M685" s="4">
        <v>7128638.1097814897</v>
      </c>
      <c r="N685" s="5">
        <f t="shared" si="70"/>
        <v>47.905637870660499</v>
      </c>
      <c r="O685" s="5">
        <f t="shared" si="71"/>
        <v>0.18024496248836014</v>
      </c>
      <c r="P685" s="5">
        <f t="shared" si="73"/>
        <v>0.13474410408246165</v>
      </c>
    </row>
    <row r="686" spans="1:18" s="5" customFormat="1" hidden="1" x14ac:dyDescent="0.3">
      <c r="A686" s="2" t="s">
        <v>13</v>
      </c>
      <c r="B686" s="2" t="s">
        <v>23</v>
      </c>
      <c r="C686" s="3">
        <v>44194</v>
      </c>
      <c r="D686" s="2" t="s">
        <v>14</v>
      </c>
      <c r="E686" s="2">
        <v>47</v>
      </c>
      <c r="F686" s="2" t="s">
        <v>15</v>
      </c>
      <c r="G686" s="2">
        <v>150.5</v>
      </c>
      <c r="H686" s="2">
        <f t="shared" si="69"/>
        <v>47.905637870660499</v>
      </c>
      <c r="I686" s="2">
        <v>32.840000000000003</v>
      </c>
      <c r="J686" s="2">
        <v>2</v>
      </c>
      <c r="K686" s="11">
        <v>146.5</v>
      </c>
      <c r="L686" s="4">
        <v>524034.099093834</v>
      </c>
      <c r="M686" s="4">
        <v>7128638.1097814897</v>
      </c>
      <c r="N686" s="5">
        <f t="shared" si="70"/>
        <v>46.632398325925337</v>
      </c>
      <c r="O686" s="5">
        <f t="shared" si="71"/>
        <v>0.17079115886870155</v>
      </c>
      <c r="P686" s="5">
        <f t="shared" si="73"/>
        <v>0.35103612135706169</v>
      </c>
    </row>
    <row r="687" spans="1:18" s="5" customFormat="1" hidden="1" x14ac:dyDescent="0.3">
      <c r="A687" s="2" t="s">
        <v>13</v>
      </c>
      <c r="B687" s="2" t="s">
        <v>23</v>
      </c>
      <c r="C687" s="3">
        <v>44194</v>
      </c>
      <c r="D687" s="2" t="s">
        <v>14</v>
      </c>
      <c r="E687" s="2">
        <v>47</v>
      </c>
      <c r="F687" s="2" t="s">
        <v>15</v>
      </c>
      <c r="G687" s="2">
        <v>150.5</v>
      </c>
      <c r="H687" s="2">
        <f t="shared" si="69"/>
        <v>47.905637870660499</v>
      </c>
      <c r="I687" s="2">
        <v>32.840000000000003</v>
      </c>
      <c r="J687" s="2">
        <v>4</v>
      </c>
      <c r="K687" s="11">
        <v>138.1</v>
      </c>
      <c r="L687" s="4">
        <v>524034.099093834</v>
      </c>
      <c r="M687" s="4">
        <v>7128638.1097814897</v>
      </c>
      <c r="N687" s="5">
        <f t="shared" si="70"/>
        <v>43.958595281981495</v>
      </c>
      <c r="O687" s="5">
        <f t="shared" si="71"/>
        <v>0.15176705021104112</v>
      </c>
      <c r="P687" s="5">
        <f t="shared" si="73"/>
        <v>0.32255820907974264</v>
      </c>
    </row>
    <row r="688" spans="1:18" s="5" customFormat="1" hidden="1" x14ac:dyDescent="0.3">
      <c r="A688" s="2" t="s">
        <v>13</v>
      </c>
      <c r="B688" s="2" t="s">
        <v>23</v>
      </c>
      <c r="C688" s="3">
        <v>44194</v>
      </c>
      <c r="D688" s="2" t="s">
        <v>14</v>
      </c>
      <c r="E688" s="2">
        <v>47</v>
      </c>
      <c r="F688" s="2" t="s">
        <v>15</v>
      </c>
      <c r="G688" s="2">
        <v>150.5</v>
      </c>
      <c r="H688" s="2">
        <f t="shared" si="69"/>
        <v>47.905637870660499</v>
      </c>
      <c r="I688" s="2">
        <v>32.840000000000003</v>
      </c>
      <c r="J688" s="2">
        <v>6</v>
      </c>
      <c r="K688" s="11">
        <v>135.1</v>
      </c>
      <c r="L688" s="4">
        <v>524034.099093834</v>
      </c>
      <c r="M688" s="4">
        <v>7128638.1097814897</v>
      </c>
      <c r="N688" s="5">
        <f t="shared" si="70"/>
        <v>43.003665623430116</v>
      </c>
      <c r="O688" s="5">
        <f t="shared" si="71"/>
        <v>0.1452448806431352</v>
      </c>
      <c r="P688" s="5">
        <f t="shared" si="73"/>
        <v>0.29701193085417632</v>
      </c>
    </row>
    <row r="689" spans="1:18" s="5" customFormat="1" hidden="1" x14ac:dyDescent="0.3">
      <c r="A689" s="2" t="s">
        <v>13</v>
      </c>
      <c r="B689" s="2" t="s">
        <v>23</v>
      </c>
      <c r="C689" s="3">
        <v>44194</v>
      </c>
      <c r="D689" s="2" t="s">
        <v>14</v>
      </c>
      <c r="E689" s="2">
        <v>47</v>
      </c>
      <c r="F689" s="2" t="s">
        <v>15</v>
      </c>
      <c r="G689" s="2">
        <v>150.5</v>
      </c>
      <c r="H689" s="2">
        <f t="shared" si="69"/>
        <v>47.905637870660499</v>
      </c>
      <c r="I689" s="2">
        <v>32.840000000000003</v>
      </c>
      <c r="J689" s="2">
        <v>8</v>
      </c>
      <c r="K689" s="11">
        <v>134.1</v>
      </c>
      <c r="L689" s="4">
        <v>524034.099093834</v>
      </c>
      <c r="M689" s="4">
        <v>7128638.1097814897</v>
      </c>
      <c r="N689" s="5">
        <f t="shared" si="70"/>
        <v>42.685355737246326</v>
      </c>
      <c r="O689" s="5">
        <f t="shared" si="71"/>
        <v>0.14310265510911829</v>
      </c>
      <c r="P689" s="5">
        <f t="shared" si="73"/>
        <v>0.28834753575225347</v>
      </c>
    </row>
    <row r="690" spans="1:18" s="5" customFormat="1" hidden="1" x14ac:dyDescent="0.3">
      <c r="A690" s="2" t="s">
        <v>13</v>
      </c>
      <c r="B690" s="2" t="s">
        <v>23</v>
      </c>
      <c r="C690" s="3">
        <v>44194</v>
      </c>
      <c r="D690" s="2" t="s">
        <v>14</v>
      </c>
      <c r="E690" s="2">
        <v>47</v>
      </c>
      <c r="F690" s="2" t="s">
        <v>15</v>
      </c>
      <c r="G690" s="2">
        <v>150.5</v>
      </c>
      <c r="H690" s="2">
        <f t="shared" si="69"/>
        <v>47.905637870660499</v>
      </c>
      <c r="I690" s="2">
        <v>32.840000000000003</v>
      </c>
      <c r="J690" s="2">
        <v>10</v>
      </c>
      <c r="K690" s="11">
        <v>126</v>
      </c>
      <c r="L690" s="4">
        <v>524034.099093834</v>
      </c>
      <c r="M690" s="4">
        <v>7128638.1097814897</v>
      </c>
      <c r="N690" s="5">
        <f t="shared" si="70"/>
        <v>40.107045659157627</v>
      </c>
      <c r="O690" s="5">
        <f t="shared" si="71"/>
        <v>0.12633719382634653</v>
      </c>
      <c r="P690" s="5">
        <f t="shared" si="73"/>
        <v>0.2694398489354648</v>
      </c>
    </row>
    <row r="691" spans="1:18" s="5" customFormat="1" hidden="1" x14ac:dyDescent="0.3">
      <c r="A691" s="2" t="s">
        <v>13</v>
      </c>
      <c r="B691" s="2" t="s">
        <v>23</v>
      </c>
      <c r="C691" s="3">
        <v>44194</v>
      </c>
      <c r="D691" s="2" t="s">
        <v>14</v>
      </c>
      <c r="E691" s="2">
        <v>47</v>
      </c>
      <c r="F691" s="2" t="s">
        <v>15</v>
      </c>
      <c r="G691" s="2">
        <v>150.5</v>
      </c>
      <c r="H691" s="2">
        <f t="shared" si="69"/>
        <v>47.905637870660499</v>
      </c>
      <c r="I691" s="2">
        <v>32.840000000000003</v>
      </c>
      <c r="J691" s="2">
        <v>12</v>
      </c>
      <c r="K691" s="11">
        <v>123.4</v>
      </c>
      <c r="L691" s="4">
        <v>524034.099093834</v>
      </c>
      <c r="M691" s="4">
        <v>7128638.1097814897</v>
      </c>
      <c r="N691" s="5">
        <f t="shared" si="70"/>
        <v>39.279439955079773</v>
      </c>
      <c r="O691" s="5">
        <f t="shared" si="71"/>
        <v>0.1211770722614211</v>
      </c>
      <c r="P691" s="5">
        <f t="shared" si="73"/>
        <v>0.24751426608776764</v>
      </c>
    </row>
    <row r="692" spans="1:18" s="5" customFormat="1" hidden="1" x14ac:dyDescent="0.3">
      <c r="A692" s="2" t="s">
        <v>13</v>
      </c>
      <c r="B692" s="2" t="s">
        <v>23</v>
      </c>
      <c r="C692" s="3">
        <v>44194</v>
      </c>
      <c r="D692" s="2" t="s">
        <v>14</v>
      </c>
      <c r="E692" s="2">
        <v>47</v>
      </c>
      <c r="F692" s="2" t="s">
        <v>15</v>
      </c>
      <c r="G692" s="2">
        <v>150.5</v>
      </c>
      <c r="H692" s="2">
        <f t="shared" si="69"/>
        <v>47.905637870660499</v>
      </c>
      <c r="I692" s="2">
        <v>32.840000000000003</v>
      </c>
      <c r="J692" s="2">
        <v>14</v>
      </c>
      <c r="K692" s="11">
        <v>118.6</v>
      </c>
      <c r="L692" s="4">
        <v>524034.099093834</v>
      </c>
      <c r="M692" s="4">
        <v>7128638.1097814897</v>
      </c>
      <c r="N692" s="5">
        <f t="shared" si="70"/>
        <v>37.751552501397576</v>
      </c>
      <c r="O692" s="5">
        <f t="shared" si="71"/>
        <v>0.11193335316664381</v>
      </c>
      <c r="P692" s="5">
        <f t="shared" si="73"/>
        <v>0.23311042542806493</v>
      </c>
    </row>
    <row r="693" spans="1:18" s="5" customFormat="1" hidden="1" x14ac:dyDescent="0.3">
      <c r="A693" s="2" t="s">
        <v>13</v>
      </c>
      <c r="B693" s="2" t="s">
        <v>23</v>
      </c>
      <c r="C693" s="3">
        <v>44194</v>
      </c>
      <c r="D693" s="2" t="s">
        <v>14</v>
      </c>
      <c r="E693" s="2">
        <v>47</v>
      </c>
      <c r="F693" s="2" t="s">
        <v>15</v>
      </c>
      <c r="G693" s="2">
        <v>150.5</v>
      </c>
      <c r="H693" s="2">
        <f t="shared" si="69"/>
        <v>47.905637870660499</v>
      </c>
      <c r="I693" s="2">
        <v>32.840000000000003</v>
      </c>
      <c r="J693" s="2">
        <v>16</v>
      </c>
      <c r="K693" s="11">
        <v>113.9</v>
      </c>
      <c r="L693" s="4">
        <v>524034.099093834</v>
      </c>
      <c r="M693" s="4">
        <v>7128638.1097814897</v>
      </c>
      <c r="N693" s="5">
        <f t="shared" si="70"/>
        <v>36.25549603633376</v>
      </c>
      <c r="O693" s="5">
        <f t="shared" si="71"/>
        <v>0.10323752496346039</v>
      </c>
      <c r="P693" s="5">
        <f t="shared" si="73"/>
        <v>0.21517087813010422</v>
      </c>
    </row>
    <row r="694" spans="1:18" s="5" customFormat="1" hidden="1" x14ac:dyDescent="0.3">
      <c r="A694" s="2" t="s">
        <v>13</v>
      </c>
      <c r="B694" s="2" t="s">
        <v>23</v>
      </c>
      <c r="C694" s="3">
        <v>44194</v>
      </c>
      <c r="D694" s="2" t="s">
        <v>14</v>
      </c>
      <c r="E694" s="2">
        <v>47</v>
      </c>
      <c r="F694" s="2" t="s">
        <v>15</v>
      </c>
      <c r="G694" s="2">
        <v>150.5</v>
      </c>
      <c r="H694" s="2">
        <f t="shared" si="69"/>
        <v>47.905637870660499</v>
      </c>
      <c r="I694" s="2">
        <v>32.840000000000003</v>
      </c>
      <c r="J694" s="2">
        <v>18</v>
      </c>
      <c r="K694" s="11">
        <v>105.5</v>
      </c>
      <c r="L694" s="4">
        <v>524034.099093834</v>
      </c>
      <c r="M694" s="4">
        <v>7128638.1097814897</v>
      </c>
      <c r="N694" s="5">
        <f t="shared" si="70"/>
        <v>33.581692992389918</v>
      </c>
      <c r="O694" s="5">
        <f t="shared" si="71"/>
        <v>8.8571715267428408E-2</v>
      </c>
      <c r="P694" s="5">
        <f t="shared" si="73"/>
        <v>0.1918092402308888</v>
      </c>
    </row>
    <row r="695" spans="1:18" s="5" customFormat="1" hidden="1" x14ac:dyDescent="0.3">
      <c r="A695" s="2" t="s">
        <v>13</v>
      </c>
      <c r="B695" s="2" t="s">
        <v>23</v>
      </c>
      <c r="C695" s="3">
        <v>44194</v>
      </c>
      <c r="D695" s="2" t="s">
        <v>14</v>
      </c>
      <c r="E695" s="2">
        <v>47</v>
      </c>
      <c r="F695" s="2" t="s">
        <v>15</v>
      </c>
      <c r="G695" s="2">
        <v>150.5</v>
      </c>
      <c r="H695" s="2">
        <f t="shared" si="69"/>
        <v>47.905637870660499</v>
      </c>
      <c r="I695" s="2">
        <v>32.840000000000003</v>
      </c>
      <c r="J695" s="2">
        <v>20</v>
      </c>
      <c r="K695" s="11">
        <v>98.9</v>
      </c>
      <c r="L695" s="4">
        <v>524034.099093834</v>
      </c>
      <c r="M695" s="4">
        <v>7128638.1097814897</v>
      </c>
      <c r="N695" s="5">
        <f t="shared" si="70"/>
        <v>31.480847743576902</v>
      </c>
      <c r="O695" s="5">
        <f t="shared" si="71"/>
        <v>7.7836396045993905E-2</v>
      </c>
      <c r="P695" s="5">
        <f t="shared" si="73"/>
        <v>0.16640811131342231</v>
      </c>
    </row>
    <row r="696" spans="1:18" s="5" customFormat="1" hidden="1" x14ac:dyDescent="0.3">
      <c r="A696" s="2" t="s">
        <v>13</v>
      </c>
      <c r="B696" s="2" t="s">
        <v>23</v>
      </c>
      <c r="C696" s="3">
        <v>44194</v>
      </c>
      <c r="D696" s="2" t="s">
        <v>14</v>
      </c>
      <c r="E696" s="2">
        <v>47</v>
      </c>
      <c r="F696" s="2" t="s">
        <v>15</v>
      </c>
      <c r="G696" s="2">
        <v>150.5</v>
      </c>
      <c r="H696" s="2">
        <f t="shared" si="69"/>
        <v>47.905637870660499</v>
      </c>
      <c r="I696" s="2">
        <v>32.840000000000003</v>
      </c>
      <c r="J696" s="2">
        <v>22</v>
      </c>
      <c r="K696" s="11">
        <v>87.4</v>
      </c>
      <c r="L696" s="4">
        <v>524034.099093834</v>
      </c>
      <c r="M696" s="4">
        <v>7128638.1097814897</v>
      </c>
      <c r="N696" s="5">
        <f t="shared" si="70"/>
        <v>27.820284052463307</v>
      </c>
      <c r="O696" s="5">
        <f t="shared" si="71"/>
        <v>6.0787320654632333E-2</v>
      </c>
      <c r="P696" s="5">
        <f t="shared" si="73"/>
        <v>0.13862371670062623</v>
      </c>
    </row>
    <row r="697" spans="1:18" s="5" customFormat="1" hidden="1" x14ac:dyDescent="0.3">
      <c r="A697" s="2" t="s">
        <v>13</v>
      </c>
      <c r="B697" s="2" t="s">
        <v>23</v>
      </c>
      <c r="C697" s="3">
        <v>44194</v>
      </c>
      <c r="D697" s="2" t="s">
        <v>14</v>
      </c>
      <c r="E697" s="2">
        <v>47</v>
      </c>
      <c r="F697" s="2" t="s">
        <v>15</v>
      </c>
      <c r="G697" s="2">
        <v>150.5</v>
      </c>
      <c r="H697" s="2">
        <f t="shared" si="69"/>
        <v>47.905637870660499</v>
      </c>
      <c r="I697" s="2">
        <v>32.840000000000003</v>
      </c>
      <c r="J697" s="2">
        <v>24</v>
      </c>
      <c r="K697" s="11">
        <v>80.2</v>
      </c>
      <c r="L697" s="4">
        <v>524034.099093834</v>
      </c>
      <c r="M697" s="4">
        <v>7128638.1097814897</v>
      </c>
      <c r="N697" s="5">
        <f t="shared" si="70"/>
        <v>25.528452871940015</v>
      </c>
      <c r="O697" s="5">
        <f t="shared" si="71"/>
        <v>5.1184548008239732E-2</v>
      </c>
      <c r="P697" s="5">
        <f t="shared" si="73"/>
        <v>0.11197186866287206</v>
      </c>
    </row>
    <row r="698" spans="1:18" s="5" customFormat="1" hidden="1" x14ac:dyDescent="0.3">
      <c r="A698" s="2" t="s">
        <v>13</v>
      </c>
      <c r="B698" s="2" t="s">
        <v>23</v>
      </c>
      <c r="C698" s="3">
        <v>44194</v>
      </c>
      <c r="D698" s="2" t="s">
        <v>14</v>
      </c>
      <c r="E698" s="2">
        <v>47</v>
      </c>
      <c r="F698" s="2" t="s">
        <v>15</v>
      </c>
      <c r="G698" s="2">
        <v>150.5</v>
      </c>
      <c r="H698" s="2">
        <f t="shared" si="69"/>
        <v>47.905637870660499</v>
      </c>
      <c r="I698" s="2">
        <v>32.840000000000003</v>
      </c>
      <c r="J698" s="2">
        <v>26</v>
      </c>
      <c r="K698" s="11">
        <v>58</v>
      </c>
      <c r="L698" s="4">
        <v>524034.099093834</v>
      </c>
      <c r="M698" s="4">
        <v>7128638.1097814897</v>
      </c>
      <c r="N698" s="5">
        <f t="shared" si="70"/>
        <v>18.461973398659861</v>
      </c>
      <c r="O698" s="5">
        <f t="shared" si="71"/>
        <v>2.6769861428056801E-2</v>
      </c>
      <c r="P698" s="5">
        <f t="shared" si="73"/>
        <v>7.7954409436296529E-2</v>
      </c>
    </row>
    <row r="699" spans="1:18" s="5" customFormat="1" hidden="1" x14ac:dyDescent="0.3">
      <c r="A699" s="2" t="s">
        <v>13</v>
      </c>
      <c r="B699" s="2" t="s">
        <v>23</v>
      </c>
      <c r="C699" s="3">
        <v>44194</v>
      </c>
      <c r="D699" s="2" t="s">
        <v>14</v>
      </c>
      <c r="E699" s="2">
        <v>47</v>
      </c>
      <c r="F699" s="2" t="s">
        <v>15</v>
      </c>
      <c r="G699" s="2">
        <v>150.5</v>
      </c>
      <c r="H699" s="2">
        <f t="shared" si="69"/>
        <v>47.905637870660499</v>
      </c>
      <c r="I699" s="2">
        <v>32.840000000000003</v>
      </c>
      <c r="J699" s="2">
        <v>28</v>
      </c>
      <c r="K699" s="11">
        <v>52</v>
      </c>
      <c r="L699" s="4">
        <v>524034.099093834</v>
      </c>
      <c r="M699" s="4">
        <v>7128638.1097814897</v>
      </c>
      <c r="N699" s="5">
        <f t="shared" si="70"/>
        <v>16.552114081557114</v>
      </c>
      <c r="O699" s="5">
        <f t="shared" si="71"/>
        <v>2.1517748306024247E-2</v>
      </c>
      <c r="P699" s="5">
        <f t="shared" si="73"/>
        <v>4.8287609734081048E-2</v>
      </c>
    </row>
    <row r="700" spans="1:18" s="5" customFormat="1" hidden="1" x14ac:dyDescent="0.3">
      <c r="A700" s="2" t="s">
        <v>13</v>
      </c>
      <c r="B700" s="2" t="s">
        <v>23</v>
      </c>
      <c r="C700" s="3">
        <v>44194</v>
      </c>
      <c r="D700" s="2" t="s">
        <v>14</v>
      </c>
      <c r="E700" s="2">
        <v>47</v>
      </c>
      <c r="F700" s="2" t="s">
        <v>15</v>
      </c>
      <c r="G700" s="2">
        <v>150.5</v>
      </c>
      <c r="H700" s="2">
        <f t="shared" si="69"/>
        <v>47.905637870660499</v>
      </c>
      <c r="I700" s="2">
        <v>32.840000000000003</v>
      </c>
      <c r="J700" s="2">
        <v>30</v>
      </c>
      <c r="K700" s="11">
        <v>35</v>
      </c>
      <c r="L700" s="4">
        <v>524034.099093834</v>
      </c>
      <c r="M700" s="4">
        <v>7128638.1097814897</v>
      </c>
      <c r="N700" s="5">
        <f t="shared" si="70"/>
        <v>11.140846016432674</v>
      </c>
      <c r="O700" s="5">
        <f t="shared" si="71"/>
        <v>9.7482402643785885E-3</v>
      </c>
      <c r="P700" s="5">
        <f t="shared" si="73"/>
        <v>3.1265988570402838E-2</v>
      </c>
    </row>
    <row r="701" spans="1:18" s="16" customFormat="1" hidden="1" x14ac:dyDescent="0.3">
      <c r="A701" s="12" t="s">
        <v>13</v>
      </c>
      <c r="B701" s="12" t="s">
        <v>23</v>
      </c>
      <c r="C701" s="13">
        <v>44194</v>
      </c>
      <c r="D701" s="12" t="s">
        <v>14</v>
      </c>
      <c r="E701" s="12">
        <v>47</v>
      </c>
      <c r="F701" s="12" t="s">
        <v>15</v>
      </c>
      <c r="G701" s="12">
        <v>150.5</v>
      </c>
      <c r="H701" s="12">
        <f t="shared" si="69"/>
        <v>47.905637870660499</v>
      </c>
      <c r="I701" s="12">
        <v>32.840000000000003</v>
      </c>
      <c r="J701" s="12">
        <v>32</v>
      </c>
      <c r="K701" s="14">
        <v>10</v>
      </c>
      <c r="L701" s="15">
        <v>524034.099093834</v>
      </c>
      <c r="M701" s="15">
        <v>7128638.1097814897</v>
      </c>
      <c r="N701" s="16">
        <f t="shared" si="70"/>
        <v>3.183098861837907</v>
      </c>
      <c r="O701" s="16">
        <f t="shared" si="71"/>
        <v>7.9577471545947689E-4</v>
      </c>
      <c r="P701" s="16">
        <f>1/3*(I701-J701)*O701</f>
        <v>2.2281692032865443E-4</v>
      </c>
      <c r="Q701" s="16">
        <f>SUM(P682:P701)</f>
        <v>3.444729546694774</v>
      </c>
      <c r="R701" s="16">
        <f>Q701/(I685*O685)</f>
        <v>0.58195425227887798</v>
      </c>
    </row>
    <row r="702" spans="1:18" s="5" customFormat="1" hidden="1" x14ac:dyDescent="0.3">
      <c r="A702" s="2" t="s">
        <v>13</v>
      </c>
      <c r="B702" s="2" t="s">
        <v>17</v>
      </c>
      <c r="C702" s="3">
        <v>44194</v>
      </c>
      <c r="D702" s="2" t="s">
        <v>14</v>
      </c>
      <c r="E702" s="2">
        <v>48</v>
      </c>
      <c r="F702" s="2" t="s">
        <v>15</v>
      </c>
      <c r="G702" s="2">
        <v>145.80000000000001</v>
      </c>
      <c r="H702" s="2">
        <f t="shared" si="69"/>
        <v>46.409581405596683</v>
      </c>
      <c r="I702" s="2">
        <v>33.85</v>
      </c>
      <c r="J702" s="2">
        <v>0</v>
      </c>
      <c r="K702" s="11">
        <v>174</v>
      </c>
      <c r="L702" s="4">
        <v>525792.45798881701</v>
      </c>
      <c r="M702" s="4">
        <v>7126723.3193077901</v>
      </c>
      <c r="N702" s="5">
        <f t="shared" si="70"/>
        <v>55.38592019597958</v>
      </c>
      <c r="O702" s="5">
        <f t="shared" si="71"/>
        <v>0.2409287528525112</v>
      </c>
      <c r="P702" s="5">
        <f>O702*(J703-J702)</f>
        <v>3.6139312927876678E-2</v>
      </c>
    </row>
    <row r="703" spans="1:18" s="5" customFormat="1" hidden="1" x14ac:dyDescent="0.3">
      <c r="A703" s="2" t="s">
        <v>13</v>
      </c>
      <c r="B703" s="2" t="s">
        <v>17</v>
      </c>
      <c r="C703" s="3">
        <v>44194</v>
      </c>
      <c r="D703" s="2" t="s">
        <v>14</v>
      </c>
      <c r="E703" s="2">
        <v>48</v>
      </c>
      <c r="F703" s="2" t="s">
        <v>15</v>
      </c>
      <c r="G703" s="2">
        <v>145.80000000000001</v>
      </c>
      <c r="H703" s="2">
        <f t="shared" si="69"/>
        <v>46.409581405596683</v>
      </c>
      <c r="I703" s="2">
        <v>33.85</v>
      </c>
      <c r="J703" s="2">
        <v>0.15</v>
      </c>
      <c r="K703" s="11">
        <v>174</v>
      </c>
      <c r="L703" s="4">
        <v>525792.45798881701</v>
      </c>
      <c r="M703" s="4">
        <v>7126723.3193077901</v>
      </c>
      <c r="N703" s="5">
        <f t="shared" si="70"/>
        <v>55.38592019597958</v>
      </c>
      <c r="O703" s="5">
        <f t="shared" si="71"/>
        <v>0.2409287528525112</v>
      </c>
      <c r="P703" s="5">
        <f t="shared" ref="P703:P720" si="74">((O703+O702)/2)*(J704-J703)</f>
        <v>0.13251081406888116</v>
      </c>
    </row>
    <row r="704" spans="1:18" s="5" customFormat="1" hidden="1" x14ac:dyDescent="0.3">
      <c r="A704" s="2" t="s">
        <v>13</v>
      </c>
      <c r="B704" s="2" t="s">
        <v>17</v>
      </c>
      <c r="C704" s="3">
        <v>44194</v>
      </c>
      <c r="D704" s="2" t="s">
        <v>14</v>
      </c>
      <c r="E704" s="2">
        <v>48</v>
      </c>
      <c r="F704" s="2" t="s">
        <v>15</v>
      </c>
      <c r="G704" s="2">
        <v>145.80000000000001</v>
      </c>
      <c r="H704" s="2">
        <f t="shared" si="69"/>
        <v>46.409581405596683</v>
      </c>
      <c r="I704" s="2">
        <v>33.85</v>
      </c>
      <c r="J704" s="2">
        <v>0.7</v>
      </c>
      <c r="K704" s="11">
        <v>155.19999999999999</v>
      </c>
      <c r="L704" s="4">
        <v>525792.45798881701</v>
      </c>
      <c r="M704" s="4">
        <v>7126723.3193077901</v>
      </c>
      <c r="N704" s="5">
        <f t="shared" si="70"/>
        <v>49.401694335724308</v>
      </c>
      <c r="O704" s="5">
        <f t="shared" si="71"/>
        <v>0.19167857402261032</v>
      </c>
      <c r="P704" s="5">
        <f t="shared" si="74"/>
        <v>0.12978219806253646</v>
      </c>
    </row>
    <row r="705" spans="1:16" s="5" customFormat="1" hidden="1" x14ac:dyDescent="0.3">
      <c r="A705" s="2" t="s">
        <v>13</v>
      </c>
      <c r="B705" s="2" t="s">
        <v>17</v>
      </c>
      <c r="C705" s="3">
        <v>44194</v>
      </c>
      <c r="D705" s="2" t="s">
        <v>14</v>
      </c>
      <c r="E705" s="2">
        <v>48</v>
      </c>
      <c r="F705" s="2" t="s">
        <v>15</v>
      </c>
      <c r="G705" s="2">
        <v>145.80000000000001</v>
      </c>
      <c r="H705" s="2">
        <f t="shared" si="69"/>
        <v>46.409581405596683</v>
      </c>
      <c r="I705" s="2">
        <v>33.85</v>
      </c>
      <c r="J705" s="2">
        <v>1.3</v>
      </c>
      <c r="K705" s="11">
        <v>145.80000000000001</v>
      </c>
      <c r="L705" s="4">
        <v>525792.45798881701</v>
      </c>
      <c r="M705" s="4">
        <v>7126723.3193077901</v>
      </c>
      <c r="N705" s="5">
        <f t="shared" si="70"/>
        <v>46.409581405596683</v>
      </c>
      <c r="O705" s="5">
        <f t="shared" si="71"/>
        <v>0.1691629242233999</v>
      </c>
      <c r="P705" s="5">
        <f t="shared" si="74"/>
        <v>0.12629452438610356</v>
      </c>
    </row>
    <row r="706" spans="1:16" s="5" customFormat="1" hidden="1" x14ac:dyDescent="0.3">
      <c r="A706" s="2" t="s">
        <v>13</v>
      </c>
      <c r="B706" s="2" t="s">
        <v>17</v>
      </c>
      <c r="C706" s="3">
        <v>44194</v>
      </c>
      <c r="D706" s="2" t="s">
        <v>14</v>
      </c>
      <c r="E706" s="2">
        <v>48</v>
      </c>
      <c r="F706" s="2" t="s">
        <v>15</v>
      </c>
      <c r="G706" s="2">
        <v>145.80000000000001</v>
      </c>
      <c r="H706" s="2">
        <f t="shared" ref="H706:H769" si="75">G706/PI()</f>
        <v>46.409581405596683</v>
      </c>
      <c r="I706" s="2">
        <v>33.85</v>
      </c>
      <c r="J706" s="2">
        <v>2</v>
      </c>
      <c r="K706" s="11">
        <v>136</v>
      </c>
      <c r="L706" s="4">
        <v>525792.45798881701</v>
      </c>
      <c r="M706" s="4">
        <v>7126723.3193077901</v>
      </c>
      <c r="N706" s="5">
        <f t="shared" si="70"/>
        <v>43.290144520995533</v>
      </c>
      <c r="O706" s="5">
        <f t="shared" si="71"/>
        <v>0.14718649137138479</v>
      </c>
      <c r="P706" s="5">
        <f t="shared" si="74"/>
        <v>0.31634941559478469</v>
      </c>
    </row>
    <row r="707" spans="1:16" s="5" customFormat="1" hidden="1" x14ac:dyDescent="0.3">
      <c r="A707" s="2" t="s">
        <v>13</v>
      </c>
      <c r="B707" s="2" t="s">
        <v>17</v>
      </c>
      <c r="C707" s="3">
        <v>44194</v>
      </c>
      <c r="D707" s="2" t="s">
        <v>14</v>
      </c>
      <c r="E707" s="2">
        <v>48</v>
      </c>
      <c r="F707" s="2" t="s">
        <v>15</v>
      </c>
      <c r="G707" s="2">
        <v>145.80000000000001</v>
      </c>
      <c r="H707" s="2">
        <f t="shared" si="75"/>
        <v>46.409581405596683</v>
      </c>
      <c r="I707" s="2">
        <v>33.85</v>
      </c>
      <c r="J707" s="2">
        <v>4</v>
      </c>
      <c r="K707" s="11">
        <v>130.30000000000001</v>
      </c>
      <c r="L707" s="4">
        <v>525792.45798881701</v>
      </c>
      <c r="M707" s="4">
        <v>7126723.3193077901</v>
      </c>
      <c r="N707" s="5">
        <f t="shared" ref="N707:N770" si="76">K707/PI()</f>
        <v>41.475778169747933</v>
      </c>
      <c r="O707" s="5">
        <f t="shared" ref="O707:O770" si="77">PI()*N707^2/40000</f>
        <v>0.13510734738795394</v>
      </c>
      <c r="P707" s="5">
        <f t="shared" si="74"/>
        <v>0.28229383875933872</v>
      </c>
    </row>
    <row r="708" spans="1:16" s="5" customFormat="1" hidden="1" x14ac:dyDescent="0.3">
      <c r="A708" s="2" t="s">
        <v>13</v>
      </c>
      <c r="B708" s="2" t="s">
        <v>17</v>
      </c>
      <c r="C708" s="3">
        <v>44194</v>
      </c>
      <c r="D708" s="2" t="s">
        <v>14</v>
      </c>
      <c r="E708" s="2">
        <v>48</v>
      </c>
      <c r="F708" s="2" t="s">
        <v>15</v>
      </c>
      <c r="G708" s="2">
        <v>145.80000000000001</v>
      </c>
      <c r="H708" s="2">
        <f t="shared" si="75"/>
        <v>46.409581405596683</v>
      </c>
      <c r="I708" s="2">
        <v>33.85</v>
      </c>
      <c r="J708" s="2">
        <v>6</v>
      </c>
      <c r="K708" s="11">
        <v>125</v>
      </c>
      <c r="L708" s="4">
        <v>525792.45798881701</v>
      </c>
      <c r="M708" s="4">
        <v>7126723.3193077901</v>
      </c>
      <c r="N708" s="5">
        <f t="shared" si="76"/>
        <v>39.788735772973837</v>
      </c>
      <c r="O708" s="5">
        <f t="shared" si="77"/>
        <v>0.12433979929054324</v>
      </c>
      <c r="P708" s="5">
        <f t="shared" si="74"/>
        <v>0.25944714667849716</v>
      </c>
    </row>
    <row r="709" spans="1:16" s="5" customFormat="1" hidden="1" x14ac:dyDescent="0.3">
      <c r="A709" s="2" t="s">
        <v>13</v>
      </c>
      <c r="B709" s="2" t="s">
        <v>17</v>
      </c>
      <c r="C709" s="3">
        <v>44194</v>
      </c>
      <c r="D709" s="2" t="s">
        <v>14</v>
      </c>
      <c r="E709" s="2">
        <v>48</v>
      </c>
      <c r="F709" s="2" t="s">
        <v>15</v>
      </c>
      <c r="G709" s="2">
        <v>145.80000000000001</v>
      </c>
      <c r="H709" s="2">
        <f t="shared" si="75"/>
        <v>46.409581405596683</v>
      </c>
      <c r="I709" s="2">
        <v>33.85</v>
      </c>
      <c r="J709" s="2">
        <v>8</v>
      </c>
      <c r="K709" s="11">
        <v>123.1</v>
      </c>
      <c r="L709" s="4">
        <v>525792.45798881701</v>
      </c>
      <c r="M709" s="4">
        <v>7126723.3193077901</v>
      </c>
      <c r="N709" s="5">
        <f t="shared" si="76"/>
        <v>39.18394698922463</v>
      </c>
      <c r="O709" s="5">
        <f t="shared" si="77"/>
        <v>0.1205885968593388</v>
      </c>
      <c r="P709" s="5">
        <f t="shared" si="74"/>
        <v>0.24492839614988204</v>
      </c>
    </row>
    <row r="710" spans="1:16" s="5" customFormat="1" hidden="1" x14ac:dyDescent="0.3">
      <c r="A710" s="2" t="s">
        <v>13</v>
      </c>
      <c r="B710" s="2" t="s">
        <v>17</v>
      </c>
      <c r="C710" s="3">
        <v>44194</v>
      </c>
      <c r="D710" s="2" t="s">
        <v>14</v>
      </c>
      <c r="E710" s="2">
        <v>48</v>
      </c>
      <c r="F710" s="2" t="s">
        <v>15</v>
      </c>
      <c r="G710" s="2">
        <v>145.80000000000001</v>
      </c>
      <c r="H710" s="2">
        <f t="shared" si="75"/>
        <v>46.409581405596683</v>
      </c>
      <c r="I710" s="2">
        <v>33.85</v>
      </c>
      <c r="J710" s="2">
        <v>10</v>
      </c>
      <c r="K710" s="11">
        <v>121</v>
      </c>
      <c r="L710" s="4">
        <v>525792.45798881701</v>
      </c>
      <c r="M710" s="4">
        <v>7126723.3193077901</v>
      </c>
      <c r="N710" s="5">
        <f t="shared" si="76"/>
        <v>38.515496228238675</v>
      </c>
      <c r="O710" s="5">
        <f t="shared" si="77"/>
        <v>0.116509376090422</v>
      </c>
      <c r="P710" s="5">
        <f t="shared" si="74"/>
        <v>0.23709797294976082</v>
      </c>
    </row>
    <row r="711" spans="1:16" s="5" customFormat="1" hidden="1" x14ac:dyDescent="0.3">
      <c r="A711" s="2" t="s">
        <v>13</v>
      </c>
      <c r="B711" s="2" t="s">
        <v>17</v>
      </c>
      <c r="C711" s="3">
        <v>44194</v>
      </c>
      <c r="D711" s="2" t="s">
        <v>14</v>
      </c>
      <c r="E711" s="2">
        <v>48</v>
      </c>
      <c r="F711" s="2" t="s">
        <v>15</v>
      </c>
      <c r="G711" s="2">
        <v>145.80000000000001</v>
      </c>
      <c r="H711" s="2">
        <f t="shared" si="75"/>
        <v>46.409581405596683</v>
      </c>
      <c r="I711" s="2">
        <v>33.85</v>
      </c>
      <c r="J711" s="2">
        <v>12</v>
      </c>
      <c r="K711" s="11">
        <v>117.6</v>
      </c>
      <c r="L711" s="4">
        <v>525792.45798881701</v>
      </c>
      <c r="M711" s="4">
        <v>7126723.3193077901</v>
      </c>
      <c r="N711" s="5">
        <f t="shared" si="76"/>
        <v>37.433242615213786</v>
      </c>
      <c r="O711" s="5">
        <f t="shared" si="77"/>
        <v>0.11005373328872854</v>
      </c>
      <c r="P711" s="5">
        <f t="shared" si="74"/>
        <v>0.22656310937915053</v>
      </c>
    </row>
    <row r="712" spans="1:16" s="5" customFormat="1" hidden="1" x14ac:dyDescent="0.3">
      <c r="A712" s="2" t="s">
        <v>13</v>
      </c>
      <c r="B712" s="2" t="s">
        <v>17</v>
      </c>
      <c r="C712" s="3">
        <v>44194</v>
      </c>
      <c r="D712" s="2" t="s">
        <v>14</v>
      </c>
      <c r="E712" s="2">
        <v>48</v>
      </c>
      <c r="F712" s="2" t="s">
        <v>15</v>
      </c>
      <c r="G712" s="2">
        <v>145.80000000000001</v>
      </c>
      <c r="H712" s="2">
        <f t="shared" si="75"/>
        <v>46.409581405596683</v>
      </c>
      <c r="I712" s="2">
        <v>33.85</v>
      </c>
      <c r="J712" s="2">
        <v>14</v>
      </c>
      <c r="K712" s="11">
        <v>115.2</v>
      </c>
      <c r="L712" s="4">
        <v>525792.45798881701</v>
      </c>
      <c r="M712" s="4">
        <v>7126723.3193077901</v>
      </c>
      <c r="N712" s="5">
        <f t="shared" si="76"/>
        <v>36.669298888372687</v>
      </c>
      <c r="O712" s="5">
        <f t="shared" si="77"/>
        <v>0.10560758079851332</v>
      </c>
      <c r="P712" s="5">
        <f t="shared" si="74"/>
        <v>0.21566131408724187</v>
      </c>
    </row>
    <row r="713" spans="1:16" s="5" customFormat="1" hidden="1" x14ac:dyDescent="0.3">
      <c r="A713" s="2" t="s">
        <v>13</v>
      </c>
      <c r="B713" s="2" t="s">
        <v>17</v>
      </c>
      <c r="C713" s="3">
        <v>44194</v>
      </c>
      <c r="D713" s="2" t="s">
        <v>14</v>
      </c>
      <c r="E713" s="2">
        <v>48</v>
      </c>
      <c r="F713" s="2" t="s">
        <v>15</v>
      </c>
      <c r="G713" s="2">
        <v>145.80000000000001</v>
      </c>
      <c r="H713" s="2">
        <f t="shared" si="75"/>
        <v>46.409581405596683</v>
      </c>
      <c r="I713" s="2">
        <v>33.85</v>
      </c>
      <c r="J713" s="2">
        <v>16</v>
      </c>
      <c r="K713" s="11">
        <v>110.3</v>
      </c>
      <c r="L713" s="4">
        <v>525792.45798881701</v>
      </c>
      <c r="M713" s="4">
        <v>7126723.3193077901</v>
      </c>
      <c r="N713" s="5">
        <f t="shared" si="76"/>
        <v>35.109580446072108</v>
      </c>
      <c r="O713" s="5">
        <f t="shared" si="77"/>
        <v>9.6814668080043825E-2</v>
      </c>
      <c r="P713" s="5">
        <f t="shared" si="74"/>
        <v>0.20242224887855714</v>
      </c>
    </row>
    <row r="714" spans="1:16" s="5" customFormat="1" hidden="1" x14ac:dyDescent="0.3">
      <c r="A714" s="2" t="s">
        <v>13</v>
      </c>
      <c r="B714" s="2" t="s">
        <v>17</v>
      </c>
      <c r="C714" s="3">
        <v>44194</v>
      </c>
      <c r="D714" s="2" t="s">
        <v>14</v>
      </c>
      <c r="E714" s="2">
        <v>48</v>
      </c>
      <c r="F714" s="2" t="s">
        <v>15</v>
      </c>
      <c r="G714" s="2">
        <v>145.80000000000001</v>
      </c>
      <c r="H714" s="2">
        <f t="shared" si="75"/>
        <v>46.409581405596683</v>
      </c>
      <c r="I714" s="2">
        <v>33.85</v>
      </c>
      <c r="J714" s="2">
        <v>18</v>
      </c>
      <c r="K714" s="11">
        <v>108</v>
      </c>
      <c r="L714" s="4">
        <v>525792.45798881701</v>
      </c>
      <c r="M714" s="4">
        <v>7126723.3193077901</v>
      </c>
      <c r="N714" s="5">
        <f t="shared" si="76"/>
        <v>34.377467707849391</v>
      </c>
      <c r="O714" s="5">
        <f t="shared" si="77"/>
        <v>9.2819162811193345E-2</v>
      </c>
      <c r="P714" s="5">
        <f t="shared" si="74"/>
        <v>0.18963383089123717</v>
      </c>
    </row>
    <row r="715" spans="1:16" s="5" customFormat="1" hidden="1" x14ac:dyDescent="0.3">
      <c r="A715" s="2" t="s">
        <v>13</v>
      </c>
      <c r="B715" s="2" t="s">
        <v>17</v>
      </c>
      <c r="C715" s="3">
        <v>44194</v>
      </c>
      <c r="D715" s="2" t="s">
        <v>14</v>
      </c>
      <c r="E715" s="2">
        <v>48</v>
      </c>
      <c r="F715" s="2" t="s">
        <v>15</v>
      </c>
      <c r="G715" s="2">
        <v>145.80000000000001</v>
      </c>
      <c r="H715" s="2">
        <f t="shared" si="75"/>
        <v>46.409581405596683</v>
      </c>
      <c r="I715" s="2">
        <v>33.85</v>
      </c>
      <c r="J715" s="2">
        <v>20</v>
      </c>
      <c r="K715" s="11">
        <v>103.5</v>
      </c>
      <c r="L715" s="4">
        <v>525792.45798881701</v>
      </c>
      <c r="M715" s="4">
        <v>7126723.3193077901</v>
      </c>
      <c r="N715" s="5">
        <f t="shared" si="76"/>
        <v>32.945073220022337</v>
      </c>
      <c r="O715" s="5">
        <f t="shared" si="77"/>
        <v>8.5245376956807797E-2</v>
      </c>
      <c r="P715" s="5">
        <f t="shared" si="74"/>
        <v>0.17806453976800113</v>
      </c>
    </row>
    <row r="716" spans="1:16" s="5" customFormat="1" hidden="1" x14ac:dyDescent="0.3">
      <c r="A716" s="2" t="s">
        <v>13</v>
      </c>
      <c r="B716" s="2" t="s">
        <v>17</v>
      </c>
      <c r="C716" s="3">
        <v>44194</v>
      </c>
      <c r="D716" s="2" t="s">
        <v>14</v>
      </c>
      <c r="E716" s="2">
        <v>48</v>
      </c>
      <c r="F716" s="2" t="s">
        <v>15</v>
      </c>
      <c r="G716" s="2">
        <v>145.80000000000001</v>
      </c>
      <c r="H716" s="2">
        <f t="shared" si="75"/>
        <v>46.409581405596683</v>
      </c>
      <c r="I716" s="2">
        <v>33.85</v>
      </c>
      <c r="J716" s="2">
        <v>22</v>
      </c>
      <c r="K716" s="11">
        <v>93</v>
      </c>
      <c r="L716" s="4">
        <v>525792.45798881701</v>
      </c>
      <c r="M716" s="4">
        <v>7126723.3193077901</v>
      </c>
      <c r="N716" s="5">
        <f t="shared" si="76"/>
        <v>29.602819415092533</v>
      </c>
      <c r="O716" s="5">
        <f t="shared" si="77"/>
        <v>6.8826555140090132E-2</v>
      </c>
      <c r="P716" s="5">
        <f t="shared" si="74"/>
        <v>0.15407193209689793</v>
      </c>
    </row>
    <row r="717" spans="1:16" s="5" customFormat="1" hidden="1" x14ac:dyDescent="0.3">
      <c r="A717" s="2" t="s">
        <v>13</v>
      </c>
      <c r="B717" s="2" t="s">
        <v>17</v>
      </c>
      <c r="C717" s="3">
        <v>44194</v>
      </c>
      <c r="D717" s="2" t="s">
        <v>14</v>
      </c>
      <c r="E717" s="2">
        <v>48</v>
      </c>
      <c r="F717" s="2" t="s">
        <v>15</v>
      </c>
      <c r="G717" s="2">
        <v>145.80000000000001</v>
      </c>
      <c r="H717" s="2">
        <f t="shared" si="75"/>
        <v>46.409581405596683</v>
      </c>
      <c r="I717" s="2">
        <v>33.85</v>
      </c>
      <c r="J717" s="2">
        <v>24</v>
      </c>
      <c r="K717" s="11">
        <v>86</v>
      </c>
      <c r="L717" s="4">
        <v>525792.45798881701</v>
      </c>
      <c r="M717" s="4">
        <v>7126723.3193077901</v>
      </c>
      <c r="N717" s="5">
        <f t="shared" si="76"/>
        <v>27.374650211805999</v>
      </c>
      <c r="O717" s="5">
        <f t="shared" si="77"/>
        <v>5.8855497955382897E-2</v>
      </c>
      <c r="P717" s="5">
        <f t="shared" si="74"/>
        <v>0.12768205309547304</v>
      </c>
    </row>
    <row r="718" spans="1:16" s="5" customFormat="1" hidden="1" x14ac:dyDescent="0.3">
      <c r="A718" s="2" t="s">
        <v>13</v>
      </c>
      <c r="B718" s="2" t="s">
        <v>17</v>
      </c>
      <c r="C718" s="3">
        <v>44194</v>
      </c>
      <c r="D718" s="2" t="s">
        <v>14</v>
      </c>
      <c r="E718" s="2">
        <v>48</v>
      </c>
      <c r="F718" s="2" t="s">
        <v>15</v>
      </c>
      <c r="G718" s="2">
        <v>145.80000000000001</v>
      </c>
      <c r="H718" s="2">
        <f t="shared" si="75"/>
        <v>46.409581405596683</v>
      </c>
      <c r="I718" s="2">
        <v>33.85</v>
      </c>
      <c r="J718" s="2">
        <v>26</v>
      </c>
      <c r="K718" s="11">
        <v>61.2</v>
      </c>
      <c r="L718" s="4">
        <v>525792.45798881701</v>
      </c>
      <c r="M718" s="4">
        <v>7126723.3193077901</v>
      </c>
      <c r="N718" s="5">
        <f t="shared" si="76"/>
        <v>19.480565034447991</v>
      </c>
      <c r="O718" s="5">
        <f t="shared" si="77"/>
        <v>2.9805264502705431E-2</v>
      </c>
      <c r="P718" s="5">
        <f t="shared" si="74"/>
        <v>8.8660762458088321E-2</v>
      </c>
    </row>
    <row r="719" spans="1:16" s="5" customFormat="1" hidden="1" x14ac:dyDescent="0.3">
      <c r="A719" s="2" t="s">
        <v>13</v>
      </c>
      <c r="B719" s="2" t="s">
        <v>17</v>
      </c>
      <c r="C719" s="3">
        <v>44194</v>
      </c>
      <c r="D719" s="2" t="s">
        <v>14</v>
      </c>
      <c r="E719" s="2">
        <v>48</v>
      </c>
      <c r="F719" s="2" t="s">
        <v>15</v>
      </c>
      <c r="G719" s="2">
        <v>145.80000000000001</v>
      </c>
      <c r="H719" s="2">
        <f t="shared" si="75"/>
        <v>46.409581405596683</v>
      </c>
      <c r="I719" s="2">
        <v>33.85</v>
      </c>
      <c r="J719" s="2">
        <v>28</v>
      </c>
      <c r="K719" s="11">
        <v>52.4</v>
      </c>
      <c r="L719" s="4">
        <v>525792.45798881701</v>
      </c>
      <c r="M719" s="4">
        <v>7126723.3193077901</v>
      </c>
      <c r="N719" s="5">
        <f t="shared" si="76"/>
        <v>16.679438036030632</v>
      </c>
      <c r="O719" s="5">
        <f t="shared" si="77"/>
        <v>2.1850063827200127E-2</v>
      </c>
      <c r="P719" s="5">
        <f t="shared" si="74"/>
        <v>5.1655328329905562E-2</v>
      </c>
    </row>
    <row r="720" spans="1:16" s="5" customFormat="1" hidden="1" x14ac:dyDescent="0.3">
      <c r="A720" s="2" t="s">
        <v>13</v>
      </c>
      <c r="B720" s="2" t="s">
        <v>17</v>
      </c>
      <c r="C720" s="3">
        <v>44194</v>
      </c>
      <c r="D720" s="2" t="s">
        <v>14</v>
      </c>
      <c r="E720" s="2">
        <v>48</v>
      </c>
      <c r="F720" s="2" t="s">
        <v>15</v>
      </c>
      <c r="G720" s="2">
        <v>145.80000000000001</v>
      </c>
      <c r="H720" s="2">
        <f t="shared" si="75"/>
        <v>46.409581405596683</v>
      </c>
      <c r="I720" s="2">
        <v>33.85</v>
      </c>
      <c r="J720" s="2">
        <v>30</v>
      </c>
      <c r="K720" s="11">
        <v>36.5</v>
      </c>
      <c r="L720" s="4">
        <v>525792.45798881701</v>
      </c>
      <c r="M720" s="4">
        <v>7126723.3193077901</v>
      </c>
      <c r="N720" s="5">
        <f t="shared" si="76"/>
        <v>11.618310845708359</v>
      </c>
      <c r="O720" s="5">
        <f t="shared" si="77"/>
        <v>1.0601708646708877E-2</v>
      </c>
      <c r="P720" s="5">
        <f t="shared" si="74"/>
        <v>3.2451772473909006E-2</v>
      </c>
    </row>
    <row r="721" spans="1:18" s="16" customFormat="1" hidden="1" x14ac:dyDescent="0.3">
      <c r="A721" s="12" t="s">
        <v>13</v>
      </c>
      <c r="B721" s="12" t="s">
        <v>17</v>
      </c>
      <c r="C721" s="13">
        <v>44194</v>
      </c>
      <c r="D721" s="12" t="s">
        <v>14</v>
      </c>
      <c r="E721" s="12">
        <v>48</v>
      </c>
      <c r="F721" s="12" t="s">
        <v>15</v>
      </c>
      <c r="G721" s="12">
        <v>145.80000000000001</v>
      </c>
      <c r="H721" s="12">
        <f t="shared" si="75"/>
        <v>46.409581405596683</v>
      </c>
      <c r="I721" s="12">
        <v>33.85</v>
      </c>
      <c r="J721" s="12">
        <v>32</v>
      </c>
      <c r="K721" s="14">
        <v>15.5</v>
      </c>
      <c r="L721" s="15">
        <v>525792.45798881701</v>
      </c>
      <c r="M721" s="15">
        <v>7126723.3193077901</v>
      </c>
      <c r="N721" s="16">
        <f t="shared" si="76"/>
        <v>4.9338032358487558</v>
      </c>
      <c r="O721" s="16">
        <f t="shared" si="77"/>
        <v>1.9118487538913932E-3</v>
      </c>
      <c r="P721" s="16">
        <f>1/3*(I721-J721)*O721</f>
        <v>1.1789733982330267E-3</v>
      </c>
      <c r="Q721" s="16">
        <f>SUM(P702:P721)</f>
        <v>3.2328894844343559</v>
      </c>
      <c r="R721" s="16">
        <f>Q721/(I705*O705)</f>
        <v>0.56458196592736853</v>
      </c>
    </row>
    <row r="722" spans="1:18" s="5" customFormat="1" hidden="1" x14ac:dyDescent="0.3">
      <c r="A722" s="2" t="s">
        <v>13</v>
      </c>
      <c r="B722" s="2" t="s">
        <v>17</v>
      </c>
      <c r="C722" s="3">
        <v>44194</v>
      </c>
      <c r="D722" s="2" t="s">
        <v>14</v>
      </c>
      <c r="E722" s="2">
        <v>49</v>
      </c>
      <c r="F722" s="2" t="s">
        <v>15</v>
      </c>
      <c r="G722" s="2">
        <v>149.5</v>
      </c>
      <c r="H722" s="2">
        <f t="shared" si="75"/>
        <v>47.587327984476708</v>
      </c>
      <c r="I722" s="2">
        <v>34.28</v>
      </c>
      <c r="J722" s="2">
        <v>0</v>
      </c>
      <c r="K722" s="11">
        <v>196.5</v>
      </c>
      <c r="L722" s="4">
        <v>525769.316425486</v>
      </c>
      <c r="M722" s="4">
        <v>7126718.7136074398</v>
      </c>
      <c r="N722" s="5">
        <f t="shared" si="76"/>
        <v>62.54789263511487</v>
      </c>
      <c r="O722" s="5">
        <f t="shared" si="77"/>
        <v>0.30726652257000175</v>
      </c>
      <c r="P722" s="5">
        <f>O722*(J723-J722)</f>
        <v>4.608997838550026E-2</v>
      </c>
    </row>
    <row r="723" spans="1:18" s="5" customFormat="1" hidden="1" x14ac:dyDescent="0.3">
      <c r="A723" s="2" t="s">
        <v>13</v>
      </c>
      <c r="B723" s="2" t="s">
        <v>17</v>
      </c>
      <c r="C723" s="3">
        <v>44194</v>
      </c>
      <c r="D723" s="2" t="s">
        <v>14</v>
      </c>
      <c r="E723" s="2">
        <v>49</v>
      </c>
      <c r="F723" s="2" t="s">
        <v>15</v>
      </c>
      <c r="G723" s="2">
        <v>149.5</v>
      </c>
      <c r="H723" s="2">
        <f t="shared" si="75"/>
        <v>47.587327984476708</v>
      </c>
      <c r="I723" s="2">
        <v>34.28</v>
      </c>
      <c r="J723" s="2">
        <v>0.15</v>
      </c>
      <c r="K723" s="11">
        <v>196.5</v>
      </c>
      <c r="L723" s="4">
        <v>525769.316425486</v>
      </c>
      <c r="M723" s="4">
        <v>7126718.7136074398</v>
      </c>
      <c r="N723" s="5">
        <f t="shared" si="76"/>
        <v>62.54789263511487</v>
      </c>
      <c r="O723" s="5">
        <f t="shared" si="77"/>
        <v>0.30726652257000175</v>
      </c>
      <c r="P723" s="5">
        <f t="shared" ref="P723:P741" si="78">((O723+O722)/2)*(J724-J723)</f>
        <v>0.16899658741350093</v>
      </c>
    </row>
    <row r="724" spans="1:18" s="5" customFormat="1" hidden="1" x14ac:dyDescent="0.3">
      <c r="A724" s="2" t="s">
        <v>13</v>
      </c>
      <c r="B724" s="2" t="s">
        <v>17</v>
      </c>
      <c r="C724" s="3">
        <v>44194</v>
      </c>
      <c r="D724" s="2" t="s">
        <v>14</v>
      </c>
      <c r="E724" s="2">
        <v>49</v>
      </c>
      <c r="F724" s="2" t="s">
        <v>15</v>
      </c>
      <c r="G724" s="2">
        <v>149.5</v>
      </c>
      <c r="H724" s="2">
        <f t="shared" si="75"/>
        <v>47.587327984476708</v>
      </c>
      <c r="I724" s="2">
        <v>34.28</v>
      </c>
      <c r="J724" s="2">
        <v>0.7</v>
      </c>
      <c r="K724" s="11">
        <v>161.9</v>
      </c>
      <c r="L724" s="4">
        <v>525769.316425486</v>
      </c>
      <c r="M724" s="4">
        <v>7126718.7136074398</v>
      </c>
      <c r="N724" s="5">
        <f t="shared" si="76"/>
        <v>51.534370573155712</v>
      </c>
      <c r="O724" s="5">
        <f t="shared" si="77"/>
        <v>0.20858536489484777</v>
      </c>
      <c r="P724" s="5">
        <f t="shared" si="78"/>
        <v>0.15475556623945488</v>
      </c>
    </row>
    <row r="725" spans="1:18" s="5" customFormat="1" hidden="1" x14ac:dyDescent="0.3">
      <c r="A725" s="2" t="s">
        <v>13</v>
      </c>
      <c r="B725" s="2" t="s">
        <v>17</v>
      </c>
      <c r="C725" s="3">
        <v>44194</v>
      </c>
      <c r="D725" s="2" t="s">
        <v>14</v>
      </c>
      <c r="E725" s="2">
        <v>49</v>
      </c>
      <c r="F725" s="2" t="s">
        <v>15</v>
      </c>
      <c r="G725" s="2">
        <v>149.5</v>
      </c>
      <c r="H725" s="2">
        <f t="shared" si="75"/>
        <v>47.587327984476708</v>
      </c>
      <c r="I725" s="2">
        <v>34.28</v>
      </c>
      <c r="J725" s="2">
        <v>1.3</v>
      </c>
      <c r="K725" s="11">
        <v>149.5</v>
      </c>
      <c r="L725" s="4">
        <v>525769.316425486</v>
      </c>
      <c r="M725" s="4">
        <v>7126718.7136074398</v>
      </c>
      <c r="N725" s="5">
        <f t="shared" si="76"/>
        <v>47.587327984476708</v>
      </c>
      <c r="O725" s="5">
        <f t="shared" si="77"/>
        <v>0.17785763834198171</v>
      </c>
      <c r="P725" s="5">
        <f t="shared" si="78"/>
        <v>0.1352550511328903</v>
      </c>
    </row>
    <row r="726" spans="1:18" s="5" customFormat="1" hidden="1" x14ac:dyDescent="0.3">
      <c r="A726" s="2" t="s">
        <v>13</v>
      </c>
      <c r="B726" s="2" t="s">
        <v>17</v>
      </c>
      <c r="C726" s="3">
        <v>44194</v>
      </c>
      <c r="D726" s="2" t="s">
        <v>14</v>
      </c>
      <c r="E726" s="2">
        <v>49</v>
      </c>
      <c r="F726" s="2" t="s">
        <v>15</v>
      </c>
      <c r="G726" s="2">
        <v>149.5</v>
      </c>
      <c r="H726" s="2">
        <f t="shared" si="75"/>
        <v>47.587327984476708</v>
      </c>
      <c r="I726" s="2">
        <v>34.28</v>
      </c>
      <c r="J726" s="2">
        <v>2</v>
      </c>
      <c r="K726" s="11">
        <v>145.5</v>
      </c>
      <c r="L726" s="4">
        <v>525769.316425486</v>
      </c>
      <c r="M726" s="4">
        <v>7126718.7136074398</v>
      </c>
      <c r="N726" s="5">
        <f t="shared" si="76"/>
        <v>46.314088439741546</v>
      </c>
      <c r="O726" s="5">
        <f t="shared" si="77"/>
        <v>0.16846749669955988</v>
      </c>
      <c r="P726" s="5">
        <f t="shared" si="78"/>
        <v>0.34632513504154161</v>
      </c>
    </row>
    <row r="727" spans="1:18" s="5" customFormat="1" hidden="1" x14ac:dyDescent="0.3">
      <c r="A727" s="2" t="s">
        <v>13</v>
      </c>
      <c r="B727" s="2" t="s">
        <v>17</v>
      </c>
      <c r="C727" s="3">
        <v>44194</v>
      </c>
      <c r="D727" s="2" t="s">
        <v>14</v>
      </c>
      <c r="E727" s="2">
        <v>49</v>
      </c>
      <c r="F727" s="2" t="s">
        <v>15</v>
      </c>
      <c r="G727" s="2">
        <v>149.5</v>
      </c>
      <c r="H727" s="2">
        <f t="shared" si="75"/>
        <v>47.587327984476708</v>
      </c>
      <c r="I727" s="2">
        <v>34.28</v>
      </c>
      <c r="J727" s="2">
        <v>4</v>
      </c>
      <c r="K727" s="11">
        <v>133.5</v>
      </c>
      <c r="L727" s="4">
        <v>525769.316425486</v>
      </c>
      <c r="M727" s="4">
        <v>7126718.7136074398</v>
      </c>
      <c r="N727" s="5">
        <f t="shared" si="76"/>
        <v>42.494369805536053</v>
      </c>
      <c r="O727" s="5">
        <f t="shared" si="77"/>
        <v>0.14182495922597657</v>
      </c>
      <c r="P727" s="5">
        <f t="shared" si="78"/>
        <v>0.31029245592553645</v>
      </c>
    </row>
    <row r="728" spans="1:18" s="5" customFormat="1" hidden="1" x14ac:dyDescent="0.3">
      <c r="A728" s="2" t="s">
        <v>13</v>
      </c>
      <c r="B728" s="2" t="s">
        <v>17</v>
      </c>
      <c r="C728" s="3">
        <v>44194</v>
      </c>
      <c r="D728" s="2" t="s">
        <v>14</v>
      </c>
      <c r="E728" s="2">
        <v>49</v>
      </c>
      <c r="F728" s="2" t="s">
        <v>15</v>
      </c>
      <c r="G728" s="2">
        <v>149.5</v>
      </c>
      <c r="H728" s="2">
        <f t="shared" si="75"/>
        <v>47.587327984476708</v>
      </c>
      <c r="I728" s="2">
        <v>34.28</v>
      </c>
      <c r="J728" s="2">
        <v>6</v>
      </c>
      <c r="K728" s="11">
        <v>130.5</v>
      </c>
      <c r="L728" s="4">
        <v>525769.316425486</v>
      </c>
      <c r="M728" s="4">
        <v>7126718.7136074398</v>
      </c>
      <c r="N728" s="5">
        <f t="shared" si="76"/>
        <v>41.539440146984681</v>
      </c>
      <c r="O728" s="5">
        <f t="shared" si="77"/>
        <v>0.13552242347953752</v>
      </c>
      <c r="P728" s="5">
        <f t="shared" si="78"/>
        <v>0.27734738270551407</v>
      </c>
    </row>
    <row r="729" spans="1:18" s="5" customFormat="1" hidden="1" x14ac:dyDescent="0.3">
      <c r="A729" s="2" t="s">
        <v>13</v>
      </c>
      <c r="B729" s="2" t="s">
        <v>17</v>
      </c>
      <c r="C729" s="3">
        <v>44194</v>
      </c>
      <c r="D729" s="2" t="s">
        <v>14</v>
      </c>
      <c r="E729" s="2">
        <v>49</v>
      </c>
      <c r="F729" s="2" t="s">
        <v>15</v>
      </c>
      <c r="G729" s="2">
        <v>149.5</v>
      </c>
      <c r="H729" s="2">
        <f t="shared" si="75"/>
        <v>47.587327984476708</v>
      </c>
      <c r="I729" s="2">
        <v>34.28</v>
      </c>
      <c r="J729" s="2">
        <v>8</v>
      </c>
      <c r="K729" s="11">
        <v>128.6</v>
      </c>
      <c r="L729" s="4">
        <v>525769.316425486</v>
      </c>
      <c r="M729" s="4">
        <v>7126718.7136074398</v>
      </c>
      <c r="N729" s="5">
        <f t="shared" si="76"/>
        <v>40.934651363235481</v>
      </c>
      <c r="O729" s="5">
        <f t="shared" si="77"/>
        <v>0.13160490413280207</v>
      </c>
      <c r="P729" s="5">
        <f t="shared" si="78"/>
        <v>0.26712732761233959</v>
      </c>
    </row>
    <row r="730" spans="1:18" s="5" customFormat="1" hidden="1" x14ac:dyDescent="0.3">
      <c r="A730" s="2" t="s">
        <v>13</v>
      </c>
      <c r="B730" s="2" t="s">
        <v>17</v>
      </c>
      <c r="C730" s="3">
        <v>44194</v>
      </c>
      <c r="D730" s="2" t="s">
        <v>14</v>
      </c>
      <c r="E730" s="2">
        <v>49</v>
      </c>
      <c r="F730" s="2" t="s">
        <v>15</v>
      </c>
      <c r="G730" s="2">
        <v>149.5</v>
      </c>
      <c r="H730" s="2">
        <f t="shared" si="75"/>
        <v>47.587327984476708</v>
      </c>
      <c r="I730" s="2">
        <v>34.28</v>
      </c>
      <c r="J730" s="2">
        <v>10</v>
      </c>
      <c r="K730" s="11">
        <v>127.8</v>
      </c>
      <c r="L730" s="4">
        <v>525769.316425486</v>
      </c>
      <c r="M730" s="4">
        <v>7126718.7136074398</v>
      </c>
      <c r="N730" s="5">
        <f t="shared" si="76"/>
        <v>40.680003454288446</v>
      </c>
      <c r="O730" s="5">
        <f t="shared" si="77"/>
        <v>0.12997261103645158</v>
      </c>
      <c r="P730" s="5">
        <f t="shared" si="78"/>
        <v>0.26157751516925365</v>
      </c>
    </row>
    <row r="731" spans="1:18" s="5" customFormat="1" hidden="1" x14ac:dyDescent="0.3">
      <c r="A731" s="2" t="s">
        <v>13</v>
      </c>
      <c r="B731" s="2" t="s">
        <v>17</v>
      </c>
      <c r="C731" s="3">
        <v>44194</v>
      </c>
      <c r="D731" s="2" t="s">
        <v>14</v>
      </c>
      <c r="E731" s="2">
        <v>49</v>
      </c>
      <c r="F731" s="2" t="s">
        <v>15</v>
      </c>
      <c r="G731" s="2">
        <v>149.5</v>
      </c>
      <c r="H731" s="2">
        <f t="shared" si="75"/>
        <v>47.587327984476708</v>
      </c>
      <c r="I731" s="2">
        <v>34.28</v>
      </c>
      <c r="J731" s="2">
        <v>12</v>
      </c>
      <c r="K731" s="11">
        <v>120.3</v>
      </c>
      <c r="L731" s="4">
        <v>525769.316425486</v>
      </c>
      <c r="M731" s="4">
        <v>7126718.7136074398</v>
      </c>
      <c r="N731" s="5">
        <f t="shared" si="76"/>
        <v>38.292679307910021</v>
      </c>
      <c r="O731" s="5">
        <f t="shared" si="77"/>
        <v>0.1151652330185394</v>
      </c>
      <c r="P731" s="5">
        <f t="shared" si="78"/>
        <v>0.24513784405499098</v>
      </c>
    </row>
    <row r="732" spans="1:18" s="5" customFormat="1" hidden="1" x14ac:dyDescent="0.3">
      <c r="A732" s="2" t="s">
        <v>13</v>
      </c>
      <c r="B732" s="2" t="s">
        <v>17</v>
      </c>
      <c r="C732" s="3">
        <v>44194</v>
      </c>
      <c r="D732" s="2" t="s">
        <v>14</v>
      </c>
      <c r="E732" s="2">
        <v>49</v>
      </c>
      <c r="F732" s="2" t="s">
        <v>15</v>
      </c>
      <c r="G732" s="2">
        <v>149.5</v>
      </c>
      <c r="H732" s="2">
        <f t="shared" si="75"/>
        <v>47.587327984476708</v>
      </c>
      <c r="I732" s="2">
        <v>34.28</v>
      </c>
      <c r="J732" s="2">
        <v>14</v>
      </c>
      <c r="K732" s="11">
        <v>117.6</v>
      </c>
      <c r="L732" s="4">
        <v>525769.316425486</v>
      </c>
      <c r="M732" s="4">
        <v>7126718.7136074398</v>
      </c>
      <c r="N732" s="5">
        <f t="shared" si="76"/>
        <v>37.433242615213786</v>
      </c>
      <c r="O732" s="5">
        <f t="shared" si="77"/>
        <v>0.11005373328872854</v>
      </c>
      <c r="P732" s="5">
        <f t="shared" si="78"/>
        <v>0.22521896630726795</v>
      </c>
    </row>
    <row r="733" spans="1:18" s="5" customFormat="1" hidden="1" x14ac:dyDescent="0.3">
      <c r="A733" s="2" t="s">
        <v>13</v>
      </c>
      <c r="B733" s="2" t="s">
        <v>17</v>
      </c>
      <c r="C733" s="3">
        <v>44194</v>
      </c>
      <c r="D733" s="2" t="s">
        <v>14</v>
      </c>
      <c r="E733" s="2">
        <v>49</v>
      </c>
      <c r="F733" s="2" t="s">
        <v>15</v>
      </c>
      <c r="G733" s="2">
        <v>149.5</v>
      </c>
      <c r="H733" s="2">
        <f t="shared" si="75"/>
        <v>47.587327984476708</v>
      </c>
      <c r="I733" s="2">
        <v>34.28</v>
      </c>
      <c r="J733" s="2">
        <v>16</v>
      </c>
      <c r="K733" s="11">
        <v>114.2</v>
      </c>
      <c r="L733" s="4">
        <v>525769.316425486</v>
      </c>
      <c r="M733" s="4">
        <v>7126718.7136074398</v>
      </c>
      <c r="N733" s="5">
        <f t="shared" si="76"/>
        <v>36.350989002188896</v>
      </c>
      <c r="O733" s="5">
        <f t="shared" si="77"/>
        <v>0.10378207360124929</v>
      </c>
      <c r="P733" s="5">
        <f t="shared" si="78"/>
        <v>0.21383580688997783</v>
      </c>
    </row>
    <row r="734" spans="1:18" s="5" customFormat="1" hidden="1" x14ac:dyDescent="0.3">
      <c r="A734" s="2" t="s">
        <v>13</v>
      </c>
      <c r="B734" s="2" t="s">
        <v>17</v>
      </c>
      <c r="C734" s="3">
        <v>44194</v>
      </c>
      <c r="D734" s="2" t="s">
        <v>14</v>
      </c>
      <c r="E734" s="2">
        <v>49</v>
      </c>
      <c r="F734" s="2" t="s">
        <v>15</v>
      </c>
      <c r="G734" s="2">
        <v>149.5</v>
      </c>
      <c r="H734" s="2">
        <f t="shared" si="75"/>
        <v>47.587327984476708</v>
      </c>
      <c r="I734" s="2">
        <v>34.28</v>
      </c>
      <c r="J734" s="2">
        <v>18</v>
      </c>
      <c r="K734" s="11">
        <v>107.7</v>
      </c>
      <c r="L734" s="4">
        <v>525769.316425486</v>
      </c>
      <c r="M734" s="4">
        <v>7126718.7136074398</v>
      </c>
      <c r="N734" s="5">
        <f t="shared" si="76"/>
        <v>34.281974741994254</v>
      </c>
      <c r="O734" s="5">
        <f t="shared" si="77"/>
        <v>9.2304216992819516E-2</v>
      </c>
      <c r="P734" s="5">
        <f t="shared" si="78"/>
        <v>0.19608629059406879</v>
      </c>
    </row>
    <row r="735" spans="1:18" s="5" customFormat="1" hidden="1" x14ac:dyDescent="0.3">
      <c r="A735" s="2" t="s">
        <v>13</v>
      </c>
      <c r="B735" s="2" t="s">
        <v>17</v>
      </c>
      <c r="C735" s="3">
        <v>44194</v>
      </c>
      <c r="D735" s="2" t="s">
        <v>14</v>
      </c>
      <c r="E735" s="2">
        <v>49</v>
      </c>
      <c r="F735" s="2" t="s">
        <v>15</v>
      </c>
      <c r="G735" s="2">
        <v>149.5</v>
      </c>
      <c r="H735" s="2">
        <f t="shared" si="75"/>
        <v>47.587327984476708</v>
      </c>
      <c r="I735" s="2">
        <v>34.28</v>
      </c>
      <c r="J735" s="2">
        <v>20</v>
      </c>
      <c r="K735" s="11">
        <v>99.3</v>
      </c>
      <c r="L735" s="4">
        <v>525769.316425486</v>
      </c>
      <c r="M735" s="4">
        <v>7126718.7136074398</v>
      </c>
      <c r="N735" s="5">
        <f t="shared" si="76"/>
        <v>31.608171698050413</v>
      </c>
      <c r="O735" s="5">
        <f t="shared" si="77"/>
        <v>7.8467286240410147E-2</v>
      </c>
      <c r="P735" s="5">
        <f t="shared" si="78"/>
        <v>0.17077150323322965</v>
      </c>
    </row>
    <row r="736" spans="1:18" s="5" customFormat="1" hidden="1" x14ac:dyDescent="0.3">
      <c r="A736" s="2" t="s">
        <v>13</v>
      </c>
      <c r="B736" s="2" t="s">
        <v>17</v>
      </c>
      <c r="C736" s="3">
        <v>44194</v>
      </c>
      <c r="D736" s="2" t="s">
        <v>14</v>
      </c>
      <c r="E736" s="2">
        <v>49</v>
      </c>
      <c r="F736" s="2" t="s">
        <v>15</v>
      </c>
      <c r="G736" s="2">
        <v>149.5</v>
      </c>
      <c r="H736" s="2">
        <f t="shared" si="75"/>
        <v>47.587327984476708</v>
      </c>
      <c r="I736" s="2">
        <v>34.28</v>
      </c>
      <c r="J736" s="2">
        <v>22</v>
      </c>
      <c r="K736" s="11">
        <v>91.5</v>
      </c>
      <c r="L736" s="4">
        <v>525769.316425486</v>
      </c>
      <c r="M736" s="4">
        <v>7126718.7136074398</v>
      </c>
      <c r="N736" s="5">
        <f t="shared" si="76"/>
        <v>29.125354585816847</v>
      </c>
      <c r="O736" s="5">
        <f t="shared" si="77"/>
        <v>6.6624248615056031E-2</v>
      </c>
      <c r="P736" s="5">
        <f t="shared" si="78"/>
        <v>0.14509153485546616</v>
      </c>
    </row>
    <row r="737" spans="1:18" s="5" customFormat="1" hidden="1" x14ac:dyDescent="0.3">
      <c r="A737" s="2" t="s">
        <v>13</v>
      </c>
      <c r="B737" s="2" t="s">
        <v>17</v>
      </c>
      <c r="C737" s="3">
        <v>44194</v>
      </c>
      <c r="D737" s="2" t="s">
        <v>14</v>
      </c>
      <c r="E737" s="2">
        <v>49</v>
      </c>
      <c r="F737" s="2" t="s">
        <v>15</v>
      </c>
      <c r="G737" s="2">
        <v>149.5</v>
      </c>
      <c r="H737" s="2">
        <f t="shared" si="75"/>
        <v>47.587327984476708</v>
      </c>
      <c r="I737" s="2">
        <v>34.28</v>
      </c>
      <c r="J737" s="2">
        <v>24</v>
      </c>
      <c r="K737" s="11">
        <v>85.6</v>
      </c>
      <c r="L737" s="4">
        <v>525769.316425486</v>
      </c>
      <c r="M737" s="4">
        <v>7126718.7136074398</v>
      </c>
      <c r="N737" s="5">
        <f t="shared" si="76"/>
        <v>27.247326257332482</v>
      </c>
      <c r="O737" s="5">
        <f t="shared" si="77"/>
        <v>5.830927819069151E-2</v>
      </c>
      <c r="P737" s="5">
        <f t="shared" si="78"/>
        <v>0.12493352680574754</v>
      </c>
    </row>
    <row r="738" spans="1:18" s="5" customFormat="1" hidden="1" x14ac:dyDescent="0.3">
      <c r="A738" s="2" t="s">
        <v>13</v>
      </c>
      <c r="B738" s="2" t="s">
        <v>17</v>
      </c>
      <c r="C738" s="3">
        <v>44194</v>
      </c>
      <c r="D738" s="2" t="s">
        <v>14</v>
      </c>
      <c r="E738" s="2">
        <v>49</v>
      </c>
      <c r="F738" s="2" t="s">
        <v>15</v>
      </c>
      <c r="G738" s="2">
        <v>149.5</v>
      </c>
      <c r="H738" s="2">
        <f t="shared" si="75"/>
        <v>47.587327984476708</v>
      </c>
      <c r="I738" s="2">
        <v>34.28</v>
      </c>
      <c r="J738" s="2">
        <v>26</v>
      </c>
      <c r="K738" s="11">
        <v>71.5</v>
      </c>
      <c r="L738" s="4">
        <v>525769.316425486</v>
      </c>
      <c r="M738" s="4">
        <v>7126718.7136074398</v>
      </c>
      <c r="N738" s="5">
        <f t="shared" si="76"/>
        <v>22.759156862141033</v>
      </c>
      <c r="O738" s="5">
        <f t="shared" si="77"/>
        <v>4.0681992891077101E-2</v>
      </c>
      <c r="P738" s="5">
        <f t="shared" si="78"/>
        <v>9.8991271081768611E-2</v>
      </c>
    </row>
    <row r="739" spans="1:18" s="5" customFormat="1" hidden="1" x14ac:dyDescent="0.3">
      <c r="A739" s="2" t="s">
        <v>13</v>
      </c>
      <c r="B739" s="2" t="s">
        <v>17</v>
      </c>
      <c r="C739" s="3">
        <v>44194</v>
      </c>
      <c r="D739" s="2" t="s">
        <v>14</v>
      </c>
      <c r="E739" s="2">
        <v>49</v>
      </c>
      <c r="F739" s="2" t="s">
        <v>15</v>
      </c>
      <c r="G739" s="2">
        <v>149.5</v>
      </c>
      <c r="H739" s="2">
        <f t="shared" si="75"/>
        <v>47.587327984476708</v>
      </c>
      <c r="I739" s="2">
        <v>34.28</v>
      </c>
      <c r="J739" s="2">
        <v>28</v>
      </c>
      <c r="K739" s="11">
        <v>56.2</v>
      </c>
      <c r="L739" s="4">
        <v>525769.316425486</v>
      </c>
      <c r="M739" s="4">
        <v>7126718.7136074398</v>
      </c>
      <c r="N739" s="5">
        <f t="shared" si="76"/>
        <v>17.889015603529039</v>
      </c>
      <c r="O739" s="5">
        <f t="shared" si="77"/>
        <v>2.5134066922958307E-2</v>
      </c>
      <c r="P739" s="5">
        <f t="shared" si="78"/>
        <v>6.5816059814035405E-2</v>
      </c>
    </row>
    <row r="740" spans="1:18" s="5" customFormat="1" hidden="1" x14ac:dyDescent="0.3">
      <c r="A740" s="2" t="s">
        <v>13</v>
      </c>
      <c r="B740" s="2" t="s">
        <v>17</v>
      </c>
      <c r="C740" s="3">
        <v>44194</v>
      </c>
      <c r="D740" s="2" t="s">
        <v>14</v>
      </c>
      <c r="E740" s="2">
        <v>49</v>
      </c>
      <c r="F740" s="2" t="s">
        <v>15</v>
      </c>
      <c r="G740" s="2">
        <v>149.5</v>
      </c>
      <c r="H740" s="2">
        <f t="shared" si="75"/>
        <v>47.587327984476708</v>
      </c>
      <c r="I740" s="2">
        <v>34.28</v>
      </c>
      <c r="J740" s="2">
        <v>30</v>
      </c>
      <c r="K740" s="11">
        <v>44</v>
      </c>
      <c r="L740" s="4">
        <v>525769.316425486</v>
      </c>
      <c r="M740" s="4">
        <v>7126718.7136074398</v>
      </c>
      <c r="N740" s="5">
        <f t="shared" si="76"/>
        <v>14.00563499208679</v>
      </c>
      <c r="O740" s="5">
        <f t="shared" si="77"/>
        <v>1.5406198491295471E-2</v>
      </c>
      <c r="P740" s="5">
        <f t="shared" si="78"/>
        <v>4.0540265414253776E-2</v>
      </c>
    </row>
    <row r="741" spans="1:18" s="5" customFormat="1" hidden="1" x14ac:dyDescent="0.3">
      <c r="A741" s="2" t="s">
        <v>13</v>
      </c>
      <c r="B741" s="2" t="s">
        <v>17</v>
      </c>
      <c r="C741" s="3">
        <v>44194</v>
      </c>
      <c r="D741" s="2" t="s">
        <v>14</v>
      </c>
      <c r="E741" s="2">
        <v>49</v>
      </c>
      <c r="F741" s="2" t="s">
        <v>15</v>
      </c>
      <c r="G741" s="2">
        <v>149.5</v>
      </c>
      <c r="H741" s="2">
        <f t="shared" si="75"/>
        <v>47.587327984476708</v>
      </c>
      <c r="I741" s="2">
        <v>34.28</v>
      </c>
      <c r="J741" s="2">
        <v>32</v>
      </c>
      <c r="K741" s="11">
        <v>21.4</v>
      </c>
      <c r="L741" s="4">
        <v>525769.316425486</v>
      </c>
      <c r="M741" s="4">
        <v>7126718.7136074398</v>
      </c>
      <c r="N741" s="5">
        <f t="shared" si="76"/>
        <v>6.8118315643331204</v>
      </c>
      <c r="O741" s="5">
        <f t="shared" si="77"/>
        <v>3.6443298869182194E-3</v>
      </c>
      <c r="P741" s="5">
        <f t="shared" si="78"/>
        <v>1.905052837821369E-2</v>
      </c>
    </row>
    <row r="742" spans="1:18" s="16" customFormat="1" hidden="1" x14ac:dyDescent="0.3">
      <c r="A742" s="12" t="s">
        <v>13</v>
      </c>
      <c r="B742" s="12" t="s">
        <v>17</v>
      </c>
      <c r="C742" s="13">
        <v>44194</v>
      </c>
      <c r="D742" s="12" t="s">
        <v>14</v>
      </c>
      <c r="E742" s="12">
        <v>49</v>
      </c>
      <c r="F742" s="12" t="s">
        <v>15</v>
      </c>
      <c r="G742" s="12">
        <v>149.5</v>
      </c>
      <c r="H742" s="12">
        <f t="shared" si="75"/>
        <v>47.587327984476708</v>
      </c>
      <c r="I742" s="12">
        <v>34.28</v>
      </c>
      <c r="J742" s="12">
        <v>34</v>
      </c>
      <c r="K742" s="14">
        <v>6.5</v>
      </c>
      <c r="L742" s="15">
        <v>525769.316425486</v>
      </c>
      <c r="M742" s="15">
        <v>7126718.7136074398</v>
      </c>
      <c r="N742" s="16">
        <f t="shared" si="76"/>
        <v>2.0690142601946393</v>
      </c>
      <c r="O742" s="16">
        <f t="shared" si="77"/>
        <v>3.3621481728162886E-4</v>
      </c>
      <c r="P742" s="16">
        <f>1/3*(I742-J742)*O742</f>
        <v>3.1380049612952155E-5</v>
      </c>
      <c r="Q742" s="16">
        <f>SUM(P722:P742)</f>
        <v>3.5132719771041643</v>
      </c>
      <c r="R742" s="16">
        <f>Q742/(I725*O725)</f>
        <v>0.57623341270728268</v>
      </c>
    </row>
    <row r="743" spans="1:18" s="5" customFormat="1" x14ac:dyDescent="0.3">
      <c r="A743" s="2" t="s">
        <v>13</v>
      </c>
      <c r="B743" s="2" t="s">
        <v>16</v>
      </c>
      <c r="C743" s="3">
        <v>44194</v>
      </c>
      <c r="D743" s="2" t="s">
        <v>14</v>
      </c>
      <c r="E743" s="2">
        <v>5</v>
      </c>
      <c r="F743" s="2" t="s">
        <v>15</v>
      </c>
      <c r="G743" s="2">
        <v>157.4</v>
      </c>
      <c r="H743" s="2">
        <f t="shared" si="75"/>
        <v>50.101976085328658</v>
      </c>
      <c r="I743" s="2">
        <v>35.31</v>
      </c>
      <c r="J743" s="2">
        <v>0</v>
      </c>
      <c r="K743" s="11">
        <v>182</v>
      </c>
      <c r="L743" s="4">
        <v>525031.55157967994</v>
      </c>
      <c r="M743" s="4">
        <v>7128642.2224264899</v>
      </c>
      <c r="N743" s="5">
        <f t="shared" si="76"/>
        <v>57.932399285449904</v>
      </c>
      <c r="O743" s="5">
        <f t="shared" si="77"/>
        <v>0.26359241674879702</v>
      </c>
      <c r="P743" s="5">
        <f>O743*(J744-J743)</f>
        <v>3.9538862512319549E-2</v>
      </c>
    </row>
    <row r="744" spans="1:18" s="5" customFormat="1" x14ac:dyDescent="0.3">
      <c r="A744" s="2" t="s">
        <v>13</v>
      </c>
      <c r="B744" s="2" t="s">
        <v>16</v>
      </c>
      <c r="C744" s="3">
        <v>44194</v>
      </c>
      <c r="D744" s="2" t="s">
        <v>14</v>
      </c>
      <c r="E744" s="2">
        <v>5</v>
      </c>
      <c r="F744" s="2" t="s">
        <v>15</v>
      </c>
      <c r="G744" s="2">
        <v>157.4</v>
      </c>
      <c r="H744" s="2">
        <f t="shared" si="75"/>
        <v>50.101976085328658</v>
      </c>
      <c r="I744" s="2">
        <v>35.31</v>
      </c>
      <c r="J744" s="2">
        <v>0.15</v>
      </c>
      <c r="K744" s="11">
        <v>182</v>
      </c>
      <c r="L744" s="4">
        <v>525031.55157967994</v>
      </c>
      <c r="M744" s="4">
        <v>7128642.2224264899</v>
      </c>
      <c r="N744" s="5">
        <f t="shared" si="76"/>
        <v>57.932399285449904</v>
      </c>
      <c r="O744" s="5">
        <f t="shared" si="77"/>
        <v>0.26359241674879702</v>
      </c>
      <c r="P744" s="5">
        <f t="shared" ref="P744:P762" si="79">((O744+O743)/2)*(J745-J744)</f>
        <v>0.14497582921183835</v>
      </c>
    </row>
    <row r="745" spans="1:18" s="5" customFormat="1" x14ac:dyDescent="0.3">
      <c r="A745" s="2" t="s">
        <v>13</v>
      </c>
      <c r="B745" s="2" t="s">
        <v>16</v>
      </c>
      <c r="C745" s="3">
        <v>44194</v>
      </c>
      <c r="D745" s="2" t="s">
        <v>14</v>
      </c>
      <c r="E745" s="2">
        <v>5</v>
      </c>
      <c r="F745" s="2" t="s">
        <v>15</v>
      </c>
      <c r="G745" s="2">
        <v>157.4</v>
      </c>
      <c r="H745" s="2">
        <f t="shared" si="75"/>
        <v>50.101976085328658</v>
      </c>
      <c r="I745" s="2">
        <v>35.31</v>
      </c>
      <c r="J745" s="2">
        <v>0.7</v>
      </c>
      <c r="K745" s="11">
        <v>167.8</v>
      </c>
      <c r="L745" s="4">
        <v>525031.55157967994</v>
      </c>
      <c r="M745" s="4">
        <v>7128642.2224264899</v>
      </c>
      <c r="N745" s="5">
        <f t="shared" si="76"/>
        <v>53.412398901640081</v>
      </c>
      <c r="O745" s="5">
        <f t="shared" si="77"/>
        <v>0.22406501339238016</v>
      </c>
      <c r="P745" s="5">
        <f t="shared" si="79"/>
        <v>0.14629722904235318</v>
      </c>
    </row>
    <row r="746" spans="1:18" s="5" customFormat="1" x14ac:dyDescent="0.3">
      <c r="A746" s="2" t="s">
        <v>13</v>
      </c>
      <c r="B746" s="2" t="s">
        <v>16</v>
      </c>
      <c r="C746" s="3">
        <v>44194</v>
      </c>
      <c r="D746" s="2" t="s">
        <v>14</v>
      </c>
      <c r="E746" s="2">
        <v>5</v>
      </c>
      <c r="F746" s="2" t="s">
        <v>15</v>
      </c>
      <c r="G746" s="2">
        <v>157.4</v>
      </c>
      <c r="H746" s="2">
        <f t="shared" si="75"/>
        <v>50.101976085328658</v>
      </c>
      <c r="I746" s="2">
        <v>35.31</v>
      </c>
      <c r="J746" s="2">
        <v>1.3</v>
      </c>
      <c r="K746" s="11">
        <v>157.4</v>
      </c>
      <c r="L746" s="4">
        <v>525031.55157967994</v>
      </c>
      <c r="M746" s="4">
        <v>7128642.2224264899</v>
      </c>
      <c r="N746" s="5">
        <f t="shared" si="76"/>
        <v>50.101976085328658</v>
      </c>
      <c r="O746" s="5">
        <f t="shared" si="77"/>
        <v>0.19715127589576831</v>
      </c>
      <c r="P746" s="5">
        <f t="shared" si="79"/>
        <v>0.14742570125085194</v>
      </c>
    </row>
    <row r="747" spans="1:18" s="5" customFormat="1" x14ac:dyDescent="0.3">
      <c r="A747" s="2" t="s">
        <v>13</v>
      </c>
      <c r="B747" s="2" t="s">
        <v>16</v>
      </c>
      <c r="C747" s="3">
        <v>44194</v>
      </c>
      <c r="D747" s="2" t="s">
        <v>14</v>
      </c>
      <c r="E747" s="2">
        <v>5</v>
      </c>
      <c r="F747" s="2" t="s">
        <v>15</v>
      </c>
      <c r="G747" s="2">
        <v>157.4</v>
      </c>
      <c r="H747" s="2">
        <f t="shared" si="75"/>
        <v>50.101976085328658</v>
      </c>
      <c r="I747" s="2">
        <v>35.31</v>
      </c>
      <c r="J747" s="2">
        <v>2</v>
      </c>
      <c r="K747" s="11">
        <v>149.1</v>
      </c>
      <c r="L747" s="4">
        <v>525031.55157967994</v>
      </c>
      <c r="M747" s="4">
        <v>7128642.2224264899</v>
      </c>
      <c r="N747" s="5">
        <f t="shared" si="76"/>
        <v>47.460004030003191</v>
      </c>
      <c r="O747" s="5">
        <f t="shared" si="77"/>
        <v>0.1769071650218369</v>
      </c>
      <c r="P747" s="5">
        <f t="shared" si="79"/>
        <v>0.37405844091760521</v>
      </c>
    </row>
    <row r="748" spans="1:18" s="5" customFormat="1" x14ac:dyDescent="0.3">
      <c r="A748" s="2" t="s">
        <v>13</v>
      </c>
      <c r="B748" s="2" t="s">
        <v>16</v>
      </c>
      <c r="C748" s="3">
        <v>44194</v>
      </c>
      <c r="D748" s="2" t="s">
        <v>14</v>
      </c>
      <c r="E748" s="2">
        <v>5</v>
      </c>
      <c r="F748" s="2" t="s">
        <v>15</v>
      </c>
      <c r="G748" s="2">
        <v>157.4</v>
      </c>
      <c r="H748" s="2">
        <f t="shared" si="75"/>
        <v>50.101976085328658</v>
      </c>
      <c r="I748" s="2">
        <v>35.31</v>
      </c>
      <c r="J748" s="2">
        <v>4</v>
      </c>
      <c r="K748" s="11">
        <v>132.69999999999999</v>
      </c>
      <c r="L748" s="4">
        <v>525031.55157967994</v>
      </c>
      <c r="M748" s="4">
        <v>7128642.2224264899</v>
      </c>
      <c r="N748" s="5">
        <f t="shared" si="76"/>
        <v>42.239721896589018</v>
      </c>
      <c r="O748" s="5">
        <f t="shared" si="77"/>
        <v>0.14013027739193407</v>
      </c>
      <c r="P748" s="5">
        <f t="shared" si="79"/>
        <v>0.31703744241377096</v>
      </c>
    </row>
    <row r="749" spans="1:18" s="5" customFormat="1" x14ac:dyDescent="0.3">
      <c r="A749" s="2" t="s">
        <v>13</v>
      </c>
      <c r="B749" s="2" t="s">
        <v>16</v>
      </c>
      <c r="C749" s="3">
        <v>44194</v>
      </c>
      <c r="D749" s="2" t="s">
        <v>14</v>
      </c>
      <c r="E749" s="2">
        <v>5</v>
      </c>
      <c r="F749" s="2" t="s">
        <v>15</v>
      </c>
      <c r="G749" s="2">
        <v>157.4</v>
      </c>
      <c r="H749" s="2">
        <f t="shared" si="75"/>
        <v>50.101976085328658</v>
      </c>
      <c r="I749" s="2">
        <v>35.31</v>
      </c>
      <c r="J749" s="2">
        <v>6</v>
      </c>
      <c r="K749" s="11">
        <v>129.30000000000001</v>
      </c>
      <c r="L749" s="4">
        <v>525031.55157967994</v>
      </c>
      <c r="M749" s="4">
        <v>7128642.2224264899</v>
      </c>
      <c r="N749" s="5">
        <f t="shared" si="76"/>
        <v>41.157468283564143</v>
      </c>
      <c r="O749" s="5">
        <f t="shared" si="77"/>
        <v>0.13304151622662111</v>
      </c>
      <c r="P749" s="5">
        <f t="shared" si="79"/>
        <v>0.27317179361855515</v>
      </c>
    </row>
    <row r="750" spans="1:18" s="5" customFormat="1" x14ac:dyDescent="0.3">
      <c r="A750" s="2" t="s">
        <v>13</v>
      </c>
      <c r="B750" s="2" t="s">
        <v>16</v>
      </c>
      <c r="C750" s="3">
        <v>44194</v>
      </c>
      <c r="D750" s="2" t="s">
        <v>14</v>
      </c>
      <c r="E750" s="2">
        <v>5</v>
      </c>
      <c r="F750" s="2" t="s">
        <v>15</v>
      </c>
      <c r="G750" s="2">
        <v>157.4</v>
      </c>
      <c r="H750" s="2">
        <f t="shared" si="75"/>
        <v>50.101976085328658</v>
      </c>
      <c r="I750" s="2">
        <v>35.31</v>
      </c>
      <c r="J750" s="2">
        <v>8</v>
      </c>
      <c r="K750" s="11">
        <v>128.19999999999999</v>
      </c>
      <c r="L750" s="4">
        <v>525031.55157967994</v>
      </c>
      <c r="M750" s="4">
        <v>7128642.2224264899</v>
      </c>
      <c r="N750" s="5">
        <f t="shared" si="76"/>
        <v>40.807327408761964</v>
      </c>
      <c r="O750" s="5">
        <f t="shared" si="77"/>
        <v>0.13078748434508208</v>
      </c>
      <c r="P750" s="5">
        <f t="shared" si="79"/>
        <v>0.26382900057170322</v>
      </c>
    </row>
    <row r="751" spans="1:18" s="5" customFormat="1" x14ac:dyDescent="0.3">
      <c r="A751" s="2" t="s">
        <v>13</v>
      </c>
      <c r="B751" s="2" t="s">
        <v>16</v>
      </c>
      <c r="C751" s="3">
        <v>44194</v>
      </c>
      <c r="D751" s="2" t="s">
        <v>14</v>
      </c>
      <c r="E751" s="2">
        <v>5</v>
      </c>
      <c r="F751" s="2" t="s">
        <v>15</v>
      </c>
      <c r="G751" s="2">
        <v>157.4</v>
      </c>
      <c r="H751" s="2">
        <f t="shared" si="75"/>
        <v>50.101976085328658</v>
      </c>
      <c r="I751" s="2">
        <v>35.31</v>
      </c>
      <c r="J751" s="2">
        <v>10</v>
      </c>
      <c r="K751" s="11">
        <v>126.8</v>
      </c>
      <c r="L751" s="4">
        <v>525031.55157967994</v>
      </c>
      <c r="M751" s="4">
        <v>7128642.2224264899</v>
      </c>
      <c r="N751" s="5">
        <f t="shared" si="76"/>
        <v>40.361693568104656</v>
      </c>
      <c r="O751" s="5">
        <f t="shared" si="77"/>
        <v>0.12794656861089174</v>
      </c>
      <c r="P751" s="5">
        <f t="shared" si="79"/>
        <v>0.25873405295597385</v>
      </c>
    </row>
    <row r="752" spans="1:18" s="5" customFormat="1" x14ac:dyDescent="0.3">
      <c r="A752" s="2" t="s">
        <v>13</v>
      </c>
      <c r="B752" s="2" t="s">
        <v>16</v>
      </c>
      <c r="C752" s="3">
        <v>44194</v>
      </c>
      <c r="D752" s="2" t="s">
        <v>14</v>
      </c>
      <c r="E752" s="2">
        <v>5</v>
      </c>
      <c r="F752" s="2" t="s">
        <v>15</v>
      </c>
      <c r="G752" s="2">
        <v>157.4</v>
      </c>
      <c r="H752" s="2">
        <f t="shared" si="75"/>
        <v>50.101976085328658</v>
      </c>
      <c r="I752" s="2">
        <v>35.31</v>
      </c>
      <c r="J752" s="2">
        <v>12</v>
      </c>
      <c r="K752" s="11">
        <v>119.4</v>
      </c>
      <c r="L752" s="4">
        <v>525031.55157967994</v>
      </c>
      <c r="M752" s="4">
        <v>7128642.2224264899</v>
      </c>
      <c r="N752" s="5">
        <f t="shared" si="76"/>
        <v>38.006200410344611</v>
      </c>
      <c r="O752" s="5">
        <f t="shared" si="77"/>
        <v>0.11344850822487867</v>
      </c>
      <c r="P752" s="5">
        <f t="shared" si="79"/>
        <v>0.24139507683577041</v>
      </c>
    </row>
    <row r="753" spans="1:18" s="5" customFormat="1" x14ac:dyDescent="0.3">
      <c r="A753" s="2" t="s">
        <v>13</v>
      </c>
      <c r="B753" s="2" t="s">
        <v>16</v>
      </c>
      <c r="C753" s="3">
        <v>44194</v>
      </c>
      <c r="D753" s="2" t="s">
        <v>14</v>
      </c>
      <c r="E753" s="2">
        <v>5</v>
      </c>
      <c r="F753" s="2" t="s">
        <v>15</v>
      </c>
      <c r="G753" s="2">
        <v>157.4</v>
      </c>
      <c r="H753" s="2">
        <f t="shared" si="75"/>
        <v>50.101976085328658</v>
      </c>
      <c r="I753" s="2">
        <v>35.31</v>
      </c>
      <c r="J753" s="2">
        <v>14</v>
      </c>
      <c r="K753" s="11">
        <v>116.9</v>
      </c>
      <c r="L753" s="4">
        <v>525031.55157967994</v>
      </c>
      <c r="M753" s="4">
        <v>7128642.2224264899</v>
      </c>
      <c r="N753" s="5">
        <f t="shared" si="76"/>
        <v>37.210425694885132</v>
      </c>
      <c r="O753" s="5">
        <f t="shared" si="77"/>
        <v>0.10874746909330178</v>
      </c>
      <c r="P753" s="5">
        <f t="shared" si="79"/>
        <v>0.22219597731818047</v>
      </c>
    </row>
    <row r="754" spans="1:18" s="5" customFormat="1" x14ac:dyDescent="0.3">
      <c r="A754" s="2" t="s">
        <v>13</v>
      </c>
      <c r="B754" s="2" t="s">
        <v>16</v>
      </c>
      <c r="C754" s="3">
        <v>44194</v>
      </c>
      <c r="D754" s="2" t="s">
        <v>14</v>
      </c>
      <c r="E754" s="2">
        <v>5</v>
      </c>
      <c r="F754" s="2" t="s">
        <v>15</v>
      </c>
      <c r="G754" s="2">
        <v>157.4</v>
      </c>
      <c r="H754" s="2">
        <f t="shared" si="75"/>
        <v>50.101976085328658</v>
      </c>
      <c r="I754" s="2">
        <v>35.31</v>
      </c>
      <c r="J754" s="2">
        <v>16</v>
      </c>
      <c r="K754" s="11">
        <v>113.5</v>
      </c>
      <c r="L754" s="4">
        <v>525031.55157967994</v>
      </c>
      <c r="M754" s="4">
        <v>7128642.2224264899</v>
      </c>
      <c r="N754" s="5">
        <f t="shared" si="76"/>
        <v>36.128172081860242</v>
      </c>
      <c r="O754" s="5">
        <f t="shared" si="77"/>
        <v>0.10251368828227844</v>
      </c>
      <c r="P754" s="5">
        <f t="shared" si="79"/>
        <v>0.21126115737558021</v>
      </c>
    </row>
    <row r="755" spans="1:18" s="5" customFormat="1" x14ac:dyDescent="0.3">
      <c r="A755" s="2" t="s">
        <v>13</v>
      </c>
      <c r="B755" s="2" t="s">
        <v>16</v>
      </c>
      <c r="C755" s="3">
        <v>44194</v>
      </c>
      <c r="D755" s="2" t="s">
        <v>14</v>
      </c>
      <c r="E755" s="2">
        <v>5</v>
      </c>
      <c r="F755" s="2" t="s">
        <v>15</v>
      </c>
      <c r="G755" s="2">
        <v>157.4</v>
      </c>
      <c r="H755" s="2">
        <f t="shared" si="75"/>
        <v>50.101976085328658</v>
      </c>
      <c r="I755" s="2">
        <v>35.31</v>
      </c>
      <c r="J755" s="2">
        <v>18</v>
      </c>
      <c r="K755" s="11">
        <v>108.8</v>
      </c>
      <c r="L755" s="4">
        <v>525031.55157967994</v>
      </c>
      <c r="M755" s="4">
        <v>7128642.2224264899</v>
      </c>
      <c r="N755" s="5">
        <f t="shared" si="76"/>
        <v>34.632115616796426</v>
      </c>
      <c r="O755" s="5">
        <f t="shared" si="77"/>
        <v>9.4199354477686265E-2</v>
      </c>
      <c r="P755" s="5">
        <f t="shared" si="79"/>
        <v>0.19671304275996471</v>
      </c>
    </row>
    <row r="756" spans="1:18" s="5" customFormat="1" x14ac:dyDescent="0.3">
      <c r="A756" s="2" t="s">
        <v>13</v>
      </c>
      <c r="B756" s="2" t="s">
        <v>16</v>
      </c>
      <c r="C756" s="3">
        <v>44194</v>
      </c>
      <c r="D756" s="2" t="s">
        <v>14</v>
      </c>
      <c r="E756" s="2">
        <v>5</v>
      </c>
      <c r="F756" s="2" t="s">
        <v>15</v>
      </c>
      <c r="G756" s="2">
        <v>157.4</v>
      </c>
      <c r="H756" s="2">
        <f t="shared" si="75"/>
        <v>50.101976085328658</v>
      </c>
      <c r="I756" s="2">
        <v>35.31</v>
      </c>
      <c r="J756" s="2">
        <v>20</v>
      </c>
      <c r="K756" s="11">
        <v>95.7</v>
      </c>
      <c r="L756" s="4">
        <v>525031.55157967994</v>
      </c>
      <c r="M756" s="4">
        <v>7128642.2224264899</v>
      </c>
      <c r="N756" s="5">
        <f t="shared" si="76"/>
        <v>30.462256107788768</v>
      </c>
      <c r="O756" s="5">
        <f t="shared" si="77"/>
        <v>7.288094773788463E-2</v>
      </c>
      <c r="P756" s="5">
        <f t="shared" si="79"/>
        <v>0.16708030221557091</v>
      </c>
    </row>
    <row r="757" spans="1:18" s="5" customFormat="1" x14ac:dyDescent="0.3">
      <c r="A757" s="2" t="s">
        <v>13</v>
      </c>
      <c r="B757" s="2" t="s">
        <v>16</v>
      </c>
      <c r="C757" s="3">
        <v>44194</v>
      </c>
      <c r="D757" s="2" t="s">
        <v>14</v>
      </c>
      <c r="E757" s="2">
        <v>5</v>
      </c>
      <c r="F757" s="2" t="s">
        <v>15</v>
      </c>
      <c r="G757" s="2">
        <v>157.4</v>
      </c>
      <c r="H757" s="2">
        <f t="shared" si="75"/>
        <v>50.101976085328658</v>
      </c>
      <c r="I757" s="2">
        <v>35.31</v>
      </c>
      <c r="J757" s="2">
        <v>22</v>
      </c>
      <c r="K757" s="11">
        <v>91.7</v>
      </c>
      <c r="L757" s="4">
        <v>525031.55157967994</v>
      </c>
      <c r="M757" s="4">
        <v>7128642.2224264899</v>
      </c>
      <c r="N757" s="5">
        <f t="shared" si="76"/>
        <v>29.189016563053606</v>
      </c>
      <c r="O757" s="5">
        <f t="shared" si="77"/>
        <v>6.69158204708004E-2</v>
      </c>
      <c r="P757" s="5">
        <f t="shared" si="79"/>
        <v>0.13979676820868503</v>
      </c>
    </row>
    <row r="758" spans="1:18" s="5" customFormat="1" x14ac:dyDescent="0.3">
      <c r="A758" s="2" t="s">
        <v>13</v>
      </c>
      <c r="B758" s="2" t="s">
        <v>16</v>
      </c>
      <c r="C758" s="3">
        <v>44194</v>
      </c>
      <c r="D758" s="2" t="s">
        <v>14</v>
      </c>
      <c r="E758" s="2">
        <v>5</v>
      </c>
      <c r="F758" s="2" t="s">
        <v>15</v>
      </c>
      <c r="G758" s="2">
        <v>157.4</v>
      </c>
      <c r="H758" s="2">
        <f t="shared" si="75"/>
        <v>50.101976085328658</v>
      </c>
      <c r="I758" s="2">
        <v>35.31</v>
      </c>
      <c r="J758" s="2">
        <v>24</v>
      </c>
      <c r="K758" s="11">
        <v>88</v>
      </c>
      <c r="L758" s="4">
        <v>525031.55157967994</v>
      </c>
      <c r="M758" s="4">
        <v>7128642.2224264899</v>
      </c>
      <c r="N758" s="5">
        <f t="shared" si="76"/>
        <v>28.01126998417358</v>
      </c>
      <c r="O758" s="5">
        <f t="shared" si="77"/>
        <v>6.1624793965181883E-2</v>
      </c>
      <c r="P758" s="5">
        <f t="shared" si="79"/>
        <v>0.12854061443598228</v>
      </c>
    </row>
    <row r="759" spans="1:18" s="5" customFormat="1" x14ac:dyDescent="0.3">
      <c r="A759" s="2" t="s">
        <v>13</v>
      </c>
      <c r="B759" s="2" t="s">
        <v>16</v>
      </c>
      <c r="C759" s="3">
        <v>44194</v>
      </c>
      <c r="D759" s="2" t="s">
        <v>14</v>
      </c>
      <c r="E759" s="2">
        <v>5</v>
      </c>
      <c r="F759" s="2" t="s">
        <v>15</v>
      </c>
      <c r="G759" s="2">
        <v>157.4</v>
      </c>
      <c r="H759" s="2">
        <f t="shared" si="75"/>
        <v>50.101976085328658</v>
      </c>
      <c r="I759" s="2">
        <v>35.31</v>
      </c>
      <c r="J759" s="2">
        <v>26</v>
      </c>
      <c r="K759" s="11">
        <v>79.099999999999994</v>
      </c>
      <c r="L759" s="4">
        <v>525031.55157967994</v>
      </c>
      <c r="M759" s="4">
        <v>7128642.2224264899</v>
      </c>
      <c r="N759" s="5">
        <f t="shared" si="76"/>
        <v>25.17831199713784</v>
      </c>
      <c r="O759" s="5">
        <f t="shared" si="77"/>
        <v>4.9790111974340072E-2</v>
      </c>
      <c r="P759" s="5">
        <f t="shared" si="79"/>
        <v>0.11141490593952195</v>
      </c>
    </row>
    <row r="760" spans="1:18" s="5" customFormat="1" x14ac:dyDescent="0.3">
      <c r="A760" s="2" t="s">
        <v>13</v>
      </c>
      <c r="B760" s="2" t="s">
        <v>16</v>
      </c>
      <c r="C760" s="3">
        <v>44194</v>
      </c>
      <c r="D760" s="2" t="s">
        <v>14</v>
      </c>
      <c r="E760" s="2">
        <v>5</v>
      </c>
      <c r="F760" s="2" t="s">
        <v>15</v>
      </c>
      <c r="G760" s="2">
        <v>157.4</v>
      </c>
      <c r="H760" s="2">
        <f t="shared" si="75"/>
        <v>50.101976085328658</v>
      </c>
      <c r="I760" s="2">
        <v>35.31</v>
      </c>
      <c r="J760" s="2">
        <v>28</v>
      </c>
      <c r="K760" s="11">
        <v>52</v>
      </c>
      <c r="L760" s="4">
        <v>525031.55157967994</v>
      </c>
      <c r="M760" s="4">
        <v>7128642.2224264899</v>
      </c>
      <c r="N760" s="5">
        <f t="shared" si="76"/>
        <v>16.552114081557114</v>
      </c>
      <c r="O760" s="5">
        <f t="shared" si="77"/>
        <v>2.1517748306024247E-2</v>
      </c>
      <c r="P760" s="5">
        <f t="shared" si="79"/>
        <v>7.1307860280364316E-2</v>
      </c>
    </row>
    <row r="761" spans="1:18" s="5" customFormat="1" x14ac:dyDescent="0.3">
      <c r="A761" s="2" t="s">
        <v>13</v>
      </c>
      <c r="B761" s="2" t="s">
        <v>16</v>
      </c>
      <c r="C761" s="3">
        <v>44194</v>
      </c>
      <c r="D761" s="2" t="s">
        <v>14</v>
      </c>
      <c r="E761" s="2">
        <v>5</v>
      </c>
      <c r="F761" s="2" t="s">
        <v>15</v>
      </c>
      <c r="G761" s="2">
        <v>157.4</v>
      </c>
      <c r="H761" s="2">
        <f t="shared" si="75"/>
        <v>50.101976085328658</v>
      </c>
      <c r="I761" s="2">
        <v>35.31</v>
      </c>
      <c r="J761" s="2">
        <v>30</v>
      </c>
      <c r="K761" s="11">
        <v>46.5</v>
      </c>
      <c r="L761" s="4">
        <v>525031.55157967994</v>
      </c>
      <c r="M761" s="4">
        <v>7128642.2224264899</v>
      </c>
      <c r="N761" s="5">
        <f t="shared" si="76"/>
        <v>14.801409707546267</v>
      </c>
      <c r="O761" s="5">
        <f t="shared" si="77"/>
        <v>1.7206638785022533E-2</v>
      </c>
      <c r="P761" s="5">
        <f t="shared" si="79"/>
        <v>3.872438709104678E-2</v>
      </c>
    </row>
    <row r="762" spans="1:18" s="5" customFormat="1" x14ac:dyDescent="0.3">
      <c r="A762" s="2" t="s">
        <v>13</v>
      </c>
      <c r="B762" s="2" t="s">
        <v>16</v>
      </c>
      <c r="C762" s="3">
        <v>44194</v>
      </c>
      <c r="D762" s="2" t="s">
        <v>14</v>
      </c>
      <c r="E762" s="2">
        <v>5</v>
      </c>
      <c r="F762" s="2" t="s">
        <v>15</v>
      </c>
      <c r="G762" s="2">
        <v>157.4</v>
      </c>
      <c r="H762" s="2">
        <f t="shared" si="75"/>
        <v>50.101976085328658</v>
      </c>
      <c r="I762" s="2">
        <v>35.31</v>
      </c>
      <c r="J762" s="2">
        <v>32</v>
      </c>
      <c r="K762" s="11">
        <v>26</v>
      </c>
      <c r="L762" s="4">
        <v>525031.55157967994</v>
      </c>
      <c r="M762" s="4">
        <v>7128642.2224264899</v>
      </c>
      <c r="N762" s="5">
        <f t="shared" si="76"/>
        <v>8.2760570407785572</v>
      </c>
      <c r="O762" s="5">
        <f t="shared" si="77"/>
        <v>5.3794370765060618E-3</v>
      </c>
      <c r="P762" s="5">
        <f t="shared" si="79"/>
        <v>2.2586075861528596E-2</v>
      </c>
    </row>
    <row r="763" spans="1:18" s="16" customFormat="1" x14ac:dyDescent="0.3">
      <c r="A763" s="12" t="s">
        <v>13</v>
      </c>
      <c r="B763" s="12" t="s">
        <v>16</v>
      </c>
      <c r="C763" s="13">
        <v>44194</v>
      </c>
      <c r="D763" s="12" t="s">
        <v>14</v>
      </c>
      <c r="E763" s="12">
        <v>5</v>
      </c>
      <c r="F763" s="12" t="s">
        <v>15</v>
      </c>
      <c r="G763" s="12">
        <v>157.4</v>
      </c>
      <c r="H763" s="12">
        <f t="shared" si="75"/>
        <v>50.101976085328658</v>
      </c>
      <c r="I763" s="12">
        <v>35.31</v>
      </c>
      <c r="J763" s="12">
        <v>34</v>
      </c>
      <c r="K763" s="14">
        <v>11.1</v>
      </c>
      <c r="L763" s="15">
        <v>525031.55157967994</v>
      </c>
      <c r="M763" s="15">
        <v>7128642.2224264899</v>
      </c>
      <c r="N763" s="16">
        <f t="shared" si="76"/>
        <v>3.5332397366400765</v>
      </c>
      <c r="O763" s="16">
        <f t="shared" si="77"/>
        <v>9.8047402691762119E-4</v>
      </c>
      <c r="P763" s="16">
        <f>1/3*(I763-J763)*O763</f>
        <v>4.2814032508736201E-4</v>
      </c>
      <c r="Q763" s="16">
        <f>SUM(P743:P763)</f>
        <v>3.5165126611422548</v>
      </c>
      <c r="R763" s="16">
        <f>Q763/(I746*O746)</f>
        <v>0.50514362423994275</v>
      </c>
    </row>
    <row r="764" spans="1:18" s="5" customFormat="1" hidden="1" x14ac:dyDescent="0.3">
      <c r="A764" s="2" t="s">
        <v>13</v>
      </c>
      <c r="B764" s="2" t="s">
        <v>17</v>
      </c>
      <c r="C764" s="3">
        <v>44194</v>
      </c>
      <c r="D764" s="2" t="s">
        <v>14</v>
      </c>
      <c r="E764" s="2">
        <v>50</v>
      </c>
      <c r="F764" s="2" t="s">
        <v>15</v>
      </c>
      <c r="G764" s="2">
        <v>148.5</v>
      </c>
      <c r="H764" s="2">
        <f t="shared" si="75"/>
        <v>47.269018098292918</v>
      </c>
      <c r="I764" s="2">
        <v>33.85</v>
      </c>
      <c r="J764" s="2">
        <v>0</v>
      </c>
      <c r="K764" s="11">
        <v>176</v>
      </c>
      <c r="L764" s="4">
        <v>525857.67466420797</v>
      </c>
      <c r="M764" s="4">
        <v>7126836.4711856497</v>
      </c>
      <c r="N764" s="5">
        <f t="shared" si="76"/>
        <v>56.022539968347161</v>
      </c>
      <c r="O764" s="5">
        <f t="shared" si="77"/>
        <v>0.24649917586072753</v>
      </c>
      <c r="P764" s="5">
        <f>O764*(J765-J764)</f>
        <v>3.697487637910913E-2</v>
      </c>
    </row>
    <row r="765" spans="1:18" s="5" customFormat="1" hidden="1" x14ac:dyDescent="0.3">
      <c r="A765" s="2" t="s">
        <v>13</v>
      </c>
      <c r="B765" s="2" t="s">
        <v>17</v>
      </c>
      <c r="C765" s="3">
        <v>44194</v>
      </c>
      <c r="D765" s="2" t="s">
        <v>14</v>
      </c>
      <c r="E765" s="2">
        <v>50</v>
      </c>
      <c r="F765" s="2" t="s">
        <v>15</v>
      </c>
      <c r="G765" s="2">
        <v>148.5</v>
      </c>
      <c r="H765" s="2">
        <f t="shared" si="75"/>
        <v>47.269018098292918</v>
      </c>
      <c r="I765" s="2">
        <v>33.85</v>
      </c>
      <c r="J765" s="2">
        <v>0.15</v>
      </c>
      <c r="K765" s="11">
        <v>176</v>
      </c>
      <c r="L765" s="4">
        <v>525857.67466420797</v>
      </c>
      <c r="M765" s="4">
        <v>7126836.4711856497</v>
      </c>
      <c r="N765" s="5">
        <f t="shared" si="76"/>
        <v>56.022539968347161</v>
      </c>
      <c r="O765" s="5">
        <f t="shared" si="77"/>
        <v>0.24649917586072753</v>
      </c>
      <c r="P765" s="5">
        <f t="shared" ref="P765:P782" si="80">((O765+O764)/2)*(J766-J765)</f>
        <v>0.13557454672340014</v>
      </c>
    </row>
    <row r="766" spans="1:18" s="5" customFormat="1" hidden="1" x14ac:dyDescent="0.3">
      <c r="A766" s="2" t="s">
        <v>13</v>
      </c>
      <c r="B766" s="2" t="s">
        <v>17</v>
      </c>
      <c r="C766" s="3">
        <v>44194</v>
      </c>
      <c r="D766" s="2" t="s">
        <v>14</v>
      </c>
      <c r="E766" s="2">
        <v>50</v>
      </c>
      <c r="F766" s="2" t="s">
        <v>15</v>
      </c>
      <c r="G766" s="2">
        <v>148.5</v>
      </c>
      <c r="H766" s="2">
        <f t="shared" si="75"/>
        <v>47.269018098292918</v>
      </c>
      <c r="I766" s="2">
        <v>33.85</v>
      </c>
      <c r="J766" s="2">
        <v>0.7</v>
      </c>
      <c r="K766" s="11">
        <v>159</v>
      </c>
      <c r="L766" s="4">
        <v>525857.67466420797</v>
      </c>
      <c r="M766" s="4">
        <v>7126836.4711856497</v>
      </c>
      <c r="N766" s="5">
        <f t="shared" si="76"/>
        <v>50.611271903222722</v>
      </c>
      <c r="O766" s="5">
        <f t="shared" si="77"/>
        <v>0.20117980581531036</v>
      </c>
      <c r="P766" s="5">
        <f t="shared" si="80"/>
        <v>0.1343036945028114</v>
      </c>
    </row>
    <row r="767" spans="1:18" s="5" customFormat="1" hidden="1" x14ac:dyDescent="0.3">
      <c r="A767" s="2" t="s">
        <v>13</v>
      </c>
      <c r="B767" s="2" t="s">
        <v>17</v>
      </c>
      <c r="C767" s="3">
        <v>44194</v>
      </c>
      <c r="D767" s="2" t="s">
        <v>14</v>
      </c>
      <c r="E767" s="2">
        <v>50</v>
      </c>
      <c r="F767" s="2" t="s">
        <v>15</v>
      </c>
      <c r="G767" s="2">
        <v>148.5</v>
      </c>
      <c r="H767" s="2">
        <f t="shared" si="75"/>
        <v>47.269018098292918</v>
      </c>
      <c r="I767" s="2">
        <v>33.85</v>
      </c>
      <c r="J767" s="2">
        <v>1.3</v>
      </c>
      <c r="K767" s="11">
        <v>148.5</v>
      </c>
      <c r="L767" s="4">
        <v>525857.67466420797</v>
      </c>
      <c r="M767" s="4">
        <v>7126836.4711856497</v>
      </c>
      <c r="N767" s="5">
        <f t="shared" si="76"/>
        <v>47.269018098292918</v>
      </c>
      <c r="O767" s="5">
        <f t="shared" si="77"/>
        <v>0.17548622968991245</v>
      </c>
      <c r="P767" s="5">
        <f t="shared" si="80"/>
        <v>0.13183311242682796</v>
      </c>
    </row>
    <row r="768" spans="1:18" s="5" customFormat="1" hidden="1" x14ac:dyDescent="0.3">
      <c r="A768" s="2" t="s">
        <v>13</v>
      </c>
      <c r="B768" s="2" t="s">
        <v>17</v>
      </c>
      <c r="C768" s="3">
        <v>44194</v>
      </c>
      <c r="D768" s="2" t="s">
        <v>14</v>
      </c>
      <c r="E768" s="2">
        <v>50</v>
      </c>
      <c r="F768" s="2" t="s">
        <v>15</v>
      </c>
      <c r="G768" s="2">
        <v>148.5</v>
      </c>
      <c r="H768" s="2">
        <f t="shared" si="75"/>
        <v>47.269018098292918</v>
      </c>
      <c r="I768" s="2">
        <v>33.85</v>
      </c>
      <c r="J768" s="2">
        <v>2</v>
      </c>
      <c r="K768" s="11">
        <v>141</v>
      </c>
      <c r="L768" s="4">
        <v>525857.67466420797</v>
      </c>
      <c r="M768" s="4">
        <v>7126836.4711856497</v>
      </c>
      <c r="N768" s="5">
        <f t="shared" si="76"/>
        <v>44.881693951914485</v>
      </c>
      <c r="O768" s="5">
        <f t="shared" si="77"/>
        <v>0.15820797118049854</v>
      </c>
      <c r="P768" s="5">
        <f t="shared" si="80"/>
        <v>0.33369420087041102</v>
      </c>
    </row>
    <row r="769" spans="1:18" s="5" customFormat="1" hidden="1" x14ac:dyDescent="0.3">
      <c r="A769" s="2" t="s">
        <v>13</v>
      </c>
      <c r="B769" s="2" t="s">
        <v>17</v>
      </c>
      <c r="C769" s="3">
        <v>44194</v>
      </c>
      <c r="D769" s="2" t="s">
        <v>14</v>
      </c>
      <c r="E769" s="2">
        <v>50</v>
      </c>
      <c r="F769" s="2" t="s">
        <v>15</v>
      </c>
      <c r="G769" s="2">
        <v>148.5</v>
      </c>
      <c r="H769" s="2">
        <f t="shared" si="75"/>
        <v>47.269018098292918</v>
      </c>
      <c r="I769" s="2">
        <v>33.85</v>
      </c>
      <c r="J769" s="2">
        <v>4</v>
      </c>
      <c r="K769" s="11">
        <v>133</v>
      </c>
      <c r="L769" s="4">
        <v>525857.67466420797</v>
      </c>
      <c r="M769" s="4">
        <v>7126836.4711856497</v>
      </c>
      <c r="N769" s="5">
        <f t="shared" si="76"/>
        <v>42.335214862444161</v>
      </c>
      <c r="O769" s="5">
        <f t="shared" si="77"/>
        <v>0.14076458941762685</v>
      </c>
      <c r="P769" s="5">
        <f t="shared" si="80"/>
        <v>0.29897256059812538</v>
      </c>
    </row>
    <row r="770" spans="1:18" s="5" customFormat="1" hidden="1" x14ac:dyDescent="0.3">
      <c r="A770" s="2" t="s">
        <v>13</v>
      </c>
      <c r="B770" s="2" t="s">
        <v>17</v>
      </c>
      <c r="C770" s="3">
        <v>44194</v>
      </c>
      <c r="D770" s="2" t="s">
        <v>14</v>
      </c>
      <c r="E770" s="2">
        <v>50</v>
      </c>
      <c r="F770" s="2" t="s">
        <v>15</v>
      </c>
      <c r="G770" s="2">
        <v>148.5</v>
      </c>
      <c r="H770" s="2">
        <f t="shared" ref="H770:H833" si="81">G770/PI()</f>
        <v>47.269018098292918</v>
      </c>
      <c r="I770" s="2">
        <v>33.85</v>
      </c>
      <c r="J770" s="2">
        <v>6</v>
      </c>
      <c r="K770" s="11">
        <v>131</v>
      </c>
      <c r="L770" s="4">
        <v>525857.67466420797</v>
      </c>
      <c r="M770" s="4">
        <v>7126836.4711856497</v>
      </c>
      <c r="N770" s="5">
        <f t="shared" si="76"/>
        <v>41.69859509007658</v>
      </c>
      <c r="O770" s="5">
        <f t="shared" si="77"/>
        <v>0.13656289892000079</v>
      </c>
      <c r="P770" s="5">
        <f t="shared" si="80"/>
        <v>0.27732748833762766</v>
      </c>
    </row>
    <row r="771" spans="1:18" s="5" customFormat="1" hidden="1" x14ac:dyDescent="0.3">
      <c r="A771" s="2" t="s">
        <v>13</v>
      </c>
      <c r="B771" s="2" t="s">
        <v>17</v>
      </c>
      <c r="C771" s="3">
        <v>44194</v>
      </c>
      <c r="D771" s="2" t="s">
        <v>14</v>
      </c>
      <c r="E771" s="2">
        <v>50</v>
      </c>
      <c r="F771" s="2" t="s">
        <v>15</v>
      </c>
      <c r="G771" s="2">
        <v>148.5</v>
      </c>
      <c r="H771" s="2">
        <f t="shared" si="81"/>
        <v>47.269018098292918</v>
      </c>
      <c r="I771" s="2">
        <v>33.85</v>
      </c>
      <c r="J771" s="2">
        <v>8</v>
      </c>
      <c r="K771" s="11">
        <v>130.1</v>
      </c>
      <c r="L771" s="4">
        <v>525857.67466420797</v>
      </c>
      <c r="M771" s="4">
        <v>7126836.4711856497</v>
      </c>
      <c r="N771" s="5">
        <f t="shared" ref="N771:N834" si="82">K771/PI()</f>
        <v>41.412116192511164</v>
      </c>
      <c r="O771" s="5">
        <f t="shared" ref="O771:O834" si="83">PI()*N771^2/40000</f>
        <v>0.13469290791614252</v>
      </c>
      <c r="P771" s="5">
        <f t="shared" si="80"/>
        <v>0.27125580683614331</v>
      </c>
    </row>
    <row r="772" spans="1:18" s="5" customFormat="1" hidden="1" x14ac:dyDescent="0.3">
      <c r="A772" s="2" t="s">
        <v>13</v>
      </c>
      <c r="B772" s="2" t="s">
        <v>17</v>
      </c>
      <c r="C772" s="3">
        <v>44194</v>
      </c>
      <c r="D772" s="2" t="s">
        <v>14</v>
      </c>
      <c r="E772" s="2">
        <v>50</v>
      </c>
      <c r="F772" s="2" t="s">
        <v>15</v>
      </c>
      <c r="G772" s="2">
        <v>148.5</v>
      </c>
      <c r="H772" s="2">
        <f t="shared" si="81"/>
        <v>47.269018098292918</v>
      </c>
      <c r="I772" s="2">
        <v>33.85</v>
      </c>
      <c r="J772" s="2">
        <v>10</v>
      </c>
      <c r="K772" s="11">
        <v>129</v>
      </c>
      <c r="L772" s="4">
        <v>525857.67466420797</v>
      </c>
      <c r="M772" s="4">
        <v>7126836.4711856497</v>
      </c>
      <c r="N772" s="5">
        <f t="shared" si="82"/>
        <v>41.061975317708999</v>
      </c>
      <c r="O772" s="5">
        <f t="shared" si="83"/>
        <v>0.13242487039961151</v>
      </c>
      <c r="P772" s="5">
        <f t="shared" si="80"/>
        <v>0.26711777831575401</v>
      </c>
    </row>
    <row r="773" spans="1:18" s="5" customFormat="1" hidden="1" x14ac:dyDescent="0.3">
      <c r="A773" s="2" t="s">
        <v>13</v>
      </c>
      <c r="B773" s="2" t="s">
        <v>17</v>
      </c>
      <c r="C773" s="3">
        <v>44194</v>
      </c>
      <c r="D773" s="2" t="s">
        <v>14</v>
      </c>
      <c r="E773" s="2">
        <v>50</v>
      </c>
      <c r="F773" s="2" t="s">
        <v>15</v>
      </c>
      <c r="G773" s="2">
        <v>148.5</v>
      </c>
      <c r="H773" s="2">
        <f t="shared" si="81"/>
        <v>47.269018098292918</v>
      </c>
      <c r="I773" s="2">
        <v>33.85</v>
      </c>
      <c r="J773" s="2">
        <v>12</v>
      </c>
      <c r="K773" s="11">
        <v>123.2</v>
      </c>
      <c r="L773" s="4">
        <v>525857.67466420797</v>
      </c>
      <c r="M773" s="4">
        <v>7126836.4711856497</v>
      </c>
      <c r="N773" s="5">
        <f t="shared" si="82"/>
        <v>39.215777977843011</v>
      </c>
      <c r="O773" s="5">
        <f t="shared" si="83"/>
        <v>0.12078459617175646</v>
      </c>
      <c r="P773" s="5">
        <f t="shared" si="80"/>
        <v>0.253209466571368</v>
      </c>
    </row>
    <row r="774" spans="1:18" s="5" customFormat="1" hidden="1" x14ac:dyDescent="0.3">
      <c r="A774" s="2" t="s">
        <v>13</v>
      </c>
      <c r="B774" s="2" t="s">
        <v>17</v>
      </c>
      <c r="C774" s="3">
        <v>44194</v>
      </c>
      <c r="D774" s="2" t="s">
        <v>14</v>
      </c>
      <c r="E774" s="2">
        <v>50</v>
      </c>
      <c r="F774" s="2" t="s">
        <v>15</v>
      </c>
      <c r="G774" s="2">
        <v>148.5</v>
      </c>
      <c r="H774" s="2">
        <f t="shared" si="81"/>
        <v>47.269018098292918</v>
      </c>
      <c r="I774" s="2">
        <v>33.85</v>
      </c>
      <c r="J774" s="2">
        <v>14</v>
      </c>
      <c r="K774" s="11">
        <v>121</v>
      </c>
      <c r="L774" s="4">
        <v>525857.67466420797</v>
      </c>
      <c r="M774" s="4">
        <v>7126836.4711856497</v>
      </c>
      <c r="N774" s="5">
        <f t="shared" si="82"/>
        <v>38.515496228238675</v>
      </c>
      <c r="O774" s="5">
        <f t="shared" si="83"/>
        <v>0.116509376090422</v>
      </c>
      <c r="P774" s="5">
        <f t="shared" si="80"/>
        <v>0.23729397226217847</v>
      </c>
    </row>
    <row r="775" spans="1:18" s="5" customFormat="1" hidden="1" x14ac:dyDescent="0.3">
      <c r="A775" s="2" t="s">
        <v>13</v>
      </c>
      <c r="B775" s="2" t="s">
        <v>17</v>
      </c>
      <c r="C775" s="3">
        <v>44194</v>
      </c>
      <c r="D775" s="2" t="s">
        <v>14</v>
      </c>
      <c r="E775" s="2">
        <v>50</v>
      </c>
      <c r="F775" s="2" t="s">
        <v>15</v>
      </c>
      <c r="G775" s="2">
        <v>148.5</v>
      </c>
      <c r="H775" s="2">
        <f t="shared" si="81"/>
        <v>47.269018098292918</v>
      </c>
      <c r="I775" s="2">
        <v>33.85</v>
      </c>
      <c r="J775" s="2">
        <v>16</v>
      </c>
      <c r="K775" s="11">
        <v>119.6</v>
      </c>
      <c r="L775" s="4">
        <v>525857.67466420797</v>
      </c>
      <c r="M775" s="4">
        <v>7126836.4711856497</v>
      </c>
      <c r="N775" s="5">
        <f t="shared" si="82"/>
        <v>38.069862387581367</v>
      </c>
      <c r="O775" s="5">
        <f t="shared" si="83"/>
        <v>0.1138288885388683</v>
      </c>
      <c r="P775" s="5">
        <f t="shared" si="80"/>
        <v>0.2303382646292903</v>
      </c>
    </row>
    <row r="776" spans="1:18" s="5" customFormat="1" hidden="1" x14ac:dyDescent="0.3">
      <c r="A776" s="2" t="s">
        <v>13</v>
      </c>
      <c r="B776" s="2" t="s">
        <v>17</v>
      </c>
      <c r="C776" s="3">
        <v>44194</v>
      </c>
      <c r="D776" s="2" t="s">
        <v>14</v>
      </c>
      <c r="E776" s="2">
        <v>50</v>
      </c>
      <c r="F776" s="2" t="s">
        <v>15</v>
      </c>
      <c r="G776" s="2">
        <v>148.5</v>
      </c>
      <c r="H776" s="2">
        <f t="shared" si="81"/>
        <v>47.269018098292918</v>
      </c>
      <c r="I776" s="2">
        <v>33.85</v>
      </c>
      <c r="J776" s="2">
        <v>18</v>
      </c>
      <c r="K776" s="11">
        <v>111</v>
      </c>
      <c r="L776" s="4">
        <v>525857.67466420797</v>
      </c>
      <c r="M776" s="4">
        <v>7126836.4711856497</v>
      </c>
      <c r="N776" s="5">
        <f t="shared" si="82"/>
        <v>35.332397366400762</v>
      </c>
      <c r="O776" s="5">
        <f t="shared" si="83"/>
        <v>9.8047402691762112E-2</v>
      </c>
      <c r="P776" s="5">
        <f t="shared" si="80"/>
        <v>0.2118762912306304</v>
      </c>
    </row>
    <row r="777" spans="1:18" s="5" customFormat="1" hidden="1" x14ac:dyDescent="0.3">
      <c r="A777" s="2" t="s">
        <v>13</v>
      </c>
      <c r="B777" s="2" t="s">
        <v>17</v>
      </c>
      <c r="C777" s="3">
        <v>44194</v>
      </c>
      <c r="D777" s="2" t="s">
        <v>14</v>
      </c>
      <c r="E777" s="2">
        <v>50</v>
      </c>
      <c r="F777" s="2" t="s">
        <v>15</v>
      </c>
      <c r="G777" s="2">
        <v>148.5</v>
      </c>
      <c r="H777" s="2">
        <f t="shared" si="81"/>
        <v>47.269018098292918</v>
      </c>
      <c r="I777" s="2">
        <v>33.85</v>
      </c>
      <c r="J777" s="2">
        <v>20</v>
      </c>
      <c r="K777" s="11">
        <v>105</v>
      </c>
      <c r="L777" s="4">
        <v>525857.67466420797</v>
      </c>
      <c r="M777" s="4">
        <v>7126836.4711856497</v>
      </c>
      <c r="N777" s="5">
        <f t="shared" si="82"/>
        <v>33.422538049298019</v>
      </c>
      <c r="O777" s="5">
        <f t="shared" si="83"/>
        <v>8.7734162379407288E-2</v>
      </c>
      <c r="P777" s="5">
        <f t="shared" si="80"/>
        <v>0.18578156507116939</v>
      </c>
    </row>
    <row r="778" spans="1:18" s="5" customFormat="1" hidden="1" x14ac:dyDescent="0.3">
      <c r="A778" s="2" t="s">
        <v>13</v>
      </c>
      <c r="B778" s="2" t="s">
        <v>17</v>
      </c>
      <c r="C778" s="3">
        <v>44194</v>
      </c>
      <c r="D778" s="2" t="s">
        <v>14</v>
      </c>
      <c r="E778" s="2">
        <v>50</v>
      </c>
      <c r="F778" s="2" t="s">
        <v>15</v>
      </c>
      <c r="G778" s="2">
        <v>148.5</v>
      </c>
      <c r="H778" s="2">
        <f t="shared" si="81"/>
        <v>47.269018098292918</v>
      </c>
      <c r="I778" s="2">
        <v>33.85</v>
      </c>
      <c r="J778" s="2">
        <v>22</v>
      </c>
      <c r="K778" s="11">
        <v>96</v>
      </c>
      <c r="L778" s="4">
        <v>525857.67466420797</v>
      </c>
      <c r="M778" s="4">
        <v>7126836.4711856497</v>
      </c>
      <c r="N778" s="5">
        <f t="shared" si="82"/>
        <v>30.557749073643905</v>
      </c>
      <c r="O778" s="5">
        <f t="shared" si="83"/>
        <v>7.3338597776745368E-2</v>
      </c>
      <c r="P778" s="5">
        <f t="shared" si="80"/>
        <v>0.16107276015615266</v>
      </c>
    </row>
    <row r="779" spans="1:18" s="5" customFormat="1" hidden="1" x14ac:dyDescent="0.3">
      <c r="A779" s="2" t="s">
        <v>13</v>
      </c>
      <c r="B779" s="2" t="s">
        <v>17</v>
      </c>
      <c r="C779" s="3">
        <v>44194</v>
      </c>
      <c r="D779" s="2" t="s">
        <v>14</v>
      </c>
      <c r="E779" s="2">
        <v>50</v>
      </c>
      <c r="F779" s="2" t="s">
        <v>15</v>
      </c>
      <c r="G779" s="2">
        <v>148.5</v>
      </c>
      <c r="H779" s="2">
        <f t="shared" si="81"/>
        <v>47.269018098292918</v>
      </c>
      <c r="I779" s="2">
        <v>33.85</v>
      </c>
      <c r="J779" s="2">
        <v>24</v>
      </c>
      <c r="K779" s="11">
        <v>81.2</v>
      </c>
      <c r="L779" s="4">
        <v>525857.67466420797</v>
      </c>
      <c r="M779" s="4">
        <v>7126836.4711856497</v>
      </c>
      <c r="N779" s="5">
        <f t="shared" si="82"/>
        <v>25.846762758123806</v>
      </c>
      <c r="O779" s="5">
        <f t="shared" si="83"/>
        <v>5.2468928398991331E-2</v>
      </c>
      <c r="P779" s="5">
        <f t="shared" si="80"/>
        <v>0.12580752617573671</v>
      </c>
    </row>
    <row r="780" spans="1:18" s="5" customFormat="1" hidden="1" x14ac:dyDescent="0.3">
      <c r="A780" s="2" t="s">
        <v>13</v>
      </c>
      <c r="B780" s="2" t="s">
        <v>17</v>
      </c>
      <c r="C780" s="3">
        <v>44194</v>
      </c>
      <c r="D780" s="2" t="s">
        <v>14</v>
      </c>
      <c r="E780" s="2">
        <v>50</v>
      </c>
      <c r="F780" s="2" t="s">
        <v>15</v>
      </c>
      <c r="G780" s="2">
        <v>148.5</v>
      </c>
      <c r="H780" s="2">
        <f t="shared" si="81"/>
        <v>47.269018098292918</v>
      </c>
      <c r="I780" s="2">
        <v>33.85</v>
      </c>
      <c r="J780" s="2">
        <v>26</v>
      </c>
      <c r="K780" s="11">
        <v>72</v>
      </c>
      <c r="L780" s="4">
        <v>525857.67466420797</v>
      </c>
      <c r="M780" s="4">
        <v>7126836.4711856497</v>
      </c>
      <c r="N780" s="5">
        <f t="shared" si="82"/>
        <v>22.918311805232928</v>
      </c>
      <c r="O780" s="5">
        <f t="shared" si="83"/>
        <v>4.1252961249419268E-2</v>
      </c>
      <c r="P780" s="5">
        <f t="shared" si="80"/>
        <v>9.3721889648410606E-2</v>
      </c>
    </row>
    <row r="781" spans="1:18" s="5" customFormat="1" hidden="1" x14ac:dyDescent="0.3">
      <c r="A781" s="2" t="s">
        <v>13</v>
      </c>
      <c r="B781" s="2" t="s">
        <v>17</v>
      </c>
      <c r="C781" s="3">
        <v>44194</v>
      </c>
      <c r="D781" s="2" t="s">
        <v>14</v>
      </c>
      <c r="E781" s="2">
        <v>50</v>
      </c>
      <c r="F781" s="2" t="s">
        <v>15</v>
      </c>
      <c r="G781" s="2">
        <v>148.5</v>
      </c>
      <c r="H781" s="2">
        <f t="shared" si="81"/>
        <v>47.269018098292918</v>
      </c>
      <c r="I781" s="2">
        <v>33.85</v>
      </c>
      <c r="J781" s="2">
        <v>28</v>
      </c>
      <c r="K781" s="11">
        <v>48</v>
      </c>
      <c r="L781" s="4">
        <v>525857.67466420797</v>
      </c>
      <c r="M781" s="4">
        <v>7126836.4711856497</v>
      </c>
      <c r="N781" s="5">
        <f t="shared" si="82"/>
        <v>15.278874536821952</v>
      </c>
      <c r="O781" s="5">
        <f t="shared" si="83"/>
        <v>1.8334649444186342E-2</v>
      </c>
      <c r="P781" s="5">
        <f t="shared" si="80"/>
        <v>5.958761069360561E-2</v>
      </c>
    </row>
    <row r="782" spans="1:18" s="5" customFormat="1" hidden="1" x14ac:dyDescent="0.3">
      <c r="A782" s="2" t="s">
        <v>13</v>
      </c>
      <c r="B782" s="2" t="s">
        <v>17</v>
      </c>
      <c r="C782" s="3">
        <v>44194</v>
      </c>
      <c r="D782" s="2" t="s">
        <v>14</v>
      </c>
      <c r="E782" s="2">
        <v>50</v>
      </c>
      <c r="F782" s="2" t="s">
        <v>15</v>
      </c>
      <c r="G782" s="2">
        <v>148.5</v>
      </c>
      <c r="H782" s="2">
        <f t="shared" si="81"/>
        <v>47.269018098292918</v>
      </c>
      <c r="I782" s="2">
        <v>33.85</v>
      </c>
      <c r="J782" s="2">
        <v>30</v>
      </c>
      <c r="K782" s="11">
        <v>31.2</v>
      </c>
      <c r="L782" s="4">
        <v>525857.67466420797</v>
      </c>
      <c r="M782" s="4">
        <v>7126836.4711856497</v>
      </c>
      <c r="N782" s="5">
        <f t="shared" si="82"/>
        <v>9.9312684489342686</v>
      </c>
      <c r="O782" s="5">
        <f t="shared" si="83"/>
        <v>7.7463893901687283E-3</v>
      </c>
      <c r="P782" s="5">
        <f t="shared" si="80"/>
        <v>2.6081038834355072E-2</v>
      </c>
    </row>
    <row r="783" spans="1:18" s="16" customFormat="1" hidden="1" x14ac:dyDescent="0.3">
      <c r="A783" s="12" t="s">
        <v>13</v>
      </c>
      <c r="B783" s="12" t="s">
        <v>17</v>
      </c>
      <c r="C783" s="13">
        <v>44194</v>
      </c>
      <c r="D783" s="12" t="s">
        <v>14</v>
      </c>
      <c r="E783" s="12">
        <v>50</v>
      </c>
      <c r="F783" s="12" t="s">
        <v>15</v>
      </c>
      <c r="G783" s="12">
        <v>148.5</v>
      </c>
      <c r="H783" s="12">
        <f t="shared" si="81"/>
        <v>47.269018098292918</v>
      </c>
      <c r="I783" s="12">
        <v>33.85</v>
      </c>
      <c r="J783" s="12">
        <v>32</v>
      </c>
      <c r="K783" s="14">
        <v>15</v>
      </c>
      <c r="L783" s="15">
        <v>525857.67466420797</v>
      </c>
      <c r="M783" s="15">
        <v>7126836.4711856497</v>
      </c>
      <c r="N783" s="16">
        <f t="shared" si="82"/>
        <v>4.7746482927568605</v>
      </c>
      <c r="O783" s="16">
        <f t="shared" si="83"/>
        <v>1.7904931097838229E-3</v>
      </c>
      <c r="P783" s="16">
        <f>1/3*(I783-J783)*O783</f>
        <v>1.104137417700025E-3</v>
      </c>
      <c r="Q783" s="16">
        <f>SUM(P764:P783)</f>
        <v>3.4729285876808067</v>
      </c>
      <c r="R783" s="16">
        <f>Q783/(I767*O767)</f>
        <v>0.58464755377456978</v>
      </c>
    </row>
    <row r="784" spans="1:18" s="5" customFormat="1" x14ac:dyDescent="0.3">
      <c r="A784" s="2" t="s">
        <v>13</v>
      </c>
      <c r="B784" s="2" t="s">
        <v>16</v>
      </c>
      <c r="C784" s="3">
        <v>44194</v>
      </c>
      <c r="D784" s="2" t="s">
        <v>14</v>
      </c>
      <c r="E784" s="2">
        <v>51</v>
      </c>
      <c r="F784" s="2" t="s">
        <v>15</v>
      </c>
      <c r="G784" s="2">
        <v>156.5</v>
      </c>
      <c r="H784" s="2">
        <f t="shared" si="81"/>
        <v>49.815497187763242</v>
      </c>
      <c r="I784" s="2">
        <v>32.840000000000003</v>
      </c>
      <c r="J784" s="2">
        <v>0</v>
      </c>
      <c r="K784" s="11">
        <v>185</v>
      </c>
      <c r="L784" s="4">
        <v>524983.43784962001</v>
      </c>
      <c r="M784" s="4">
        <v>7128637.0096089998</v>
      </c>
      <c r="N784" s="5">
        <f t="shared" si="82"/>
        <v>58.887328944001275</v>
      </c>
      <c r="O784" s="5">
        <f t="shared" si="83"/>
        <v>0.27235389636600588</v>
      </c>
      <c r="P784" s="5">
        <f>O784*(J785-J784)</f>
        <v>4.0853084454900879E-2</v>
      </c>
    </row>
    <row r="785" spans="1:16" s="5" customFormat="1" x14ac:dyDescent="0.3">
      <c r="A785" s="2" t="s">
        <v>13</v>
      </c>
      <c r="B785" s="2" t="s">
        <v>16</v>
      </c>
      <c r="C785" s="3">
        <v>44194</v>
      </c>
      <c r="D785" s="2" t="s">
        <v>14</v>
      </c>
      <c r="E785" s="2">
        <v>51</v>
      </c>
      <c r="F785" s="2" t="s">
        <v>15</v>
      </c>
      <c r="G785" s="2">
        <v>156.5</v>
      </c>
      <c r="H785" s="2">
        <f t="shared" si="81"/>
        <v>49.815497187763242</v>
      </c>
      <c r="I785" s="2">
        <v>32.840000000000003</v>
      </c>
      <c r="J785" s="2">
        <v>0.15</v>
      </c>
      <c r="K785" s="11">
        <v>185</v>
      </c>
      <c r="L785" s="4">
        <v>524983.43784962001</v>
      </c>
      <c r="M785" s="4">
        <v>7128637.0096089998</v>
      </c>
      <c r="N785" s="5">
        <f t="shared" si="82"/>
        <v>58.887328944001275</v>
      </c>
      <c r="O785" s="5">
        <f t="shared" si="83"/>
        <v>0.27235389636600588</v>
      </c>
      <c r="P785" s="5">
        <f t="shared" ref="P785:P802" si="84">((O785+O784)/2)*(J786-J785)</f>
        <v>0.14979464300130321</v>
      </c>
    </row>
    <row r="786" spans="1:16" s="5" customFormat="1" x14ac:dyDescent="0.3">
      <c r="A786" s="2" t="s">
        <v>13</v>
      </c>
      <c r="B786" s="2" t="s">
        <v>16</v>
      </c>
      <c r="C786" s="3">
        <v>44194</v>
      </c>
      <c r="D786" s="2" t="s">
        <v>14</v>
      </c>
      <c r="E786" s="2">
        <v>51</v>
      </c>
      <c r="F786" s="2" t="s">
        <v>15</v>
      </c>
      <c r="G786" s="2">
        <v>156.5</v>
      </c>
      <c r="H786" s="2">
        <f t="shared" si="81"/>
        <v>49.815497187763242</v>
      </c>
      <c r="I786" s="2">
        <v>32.840000000000003</v>
      </c>
      <c r="J786" s="2">
        <v>0.7</v>
      </c>
      <c r="K786" s="11">
        <v>173</v>
      </c>
      <c r="L786" s="4">
        <v>524983.43784962001</v>
      </c>
      <c r="M786" s="4">
        <v>7128637.0096089998</v>
      </c>
      <c r="N786" s="5">
        <f t="shared" si="82"/>
        <v>55.067610309795789</v>
      </c>
      <c r="O786" s="5">
        <f t="shared" si="83"/>
        <v>0.23816741458986682</v>
      </c>
      <c r="P786" s="5">
        <f t="shared" si="84"/>
        <v>0.15315639328676184</v>
      </c>
    </row>
    <row r="787" spans="1:16" s="5" customFormat="1" x14ac:dyDescent="0.3">
      <c r="A787" s="2" t="s">
        <v>13</v>
      </c>
      <c r="B787" s="2" t="s">
        <v>16</v>
      </c>
      <c r="C787" s="3">
        <v>44194</v>
      </c>
      <c r="D787" s="2" t="s">
        <v>14</v>
      </c>
      <c r="E787" s="2">
        <v>51</v>
      </c>
      <c r="F787" s="2" t="s">
        <v>15</v>
      </c>
      <c r="G787" s="2">
        <v>156.5</v>
      </c>
      <c r="H787" s="2">
        <f t="shared" si="81"/>
        <v>49.815497187763242</v>
      </c>
      <c r="I787" s="2">
        <v>32.840000000000003</v>
      </c>
      <c r="J787" s="2">
        <v>1.3</v>
      </c>
      <c r="K787" s="11">
        <v>156.5</v>
      </c>
      <c r="L787" s="4">
        <v>524983.43784962001</v>
      </c>
      <c r="M787" s="4">
        <v>7128637.0096089998</v>
      </c>
      <c r="N787" s="5">
        <f t="shared" si="82"/>
        <v>49.815497187763242</v>
      </c>
      <c r="O787" s="5">
        <f t="shared" si="83"/>
        <v>0.19490313274712368</v>
      </c>
      <c r="P787" s="5">
        <f t="shared" si="84"/>
        <v>0.15157469156794665</v>
      </c>
    </row>
    <row r="788" spans="1:16" s="5" customFormat="1" x14ac:dyDescent="0.3">
      <c r="A788" s="2" t="s">
        <v>13</v>
      </c>
      <c r="B788" s="2" t="s">
        <v>16</v>
      </c>
      <c r="C788" s="3">
        <v>44194</v>
      </c>
      <c r="D788" s="2" t="s">
        <v>14</v>
      </c>
      <c r="E788" s="2">
        <v>51</v>
      </c>
      <c r="F788" s="2" t="s">
        <v>15</v>
      </c>
      <c r="G788" s="2">
        <v>156.5</v>
      </c>
      <c r="H788" s="2">
        <f t="shared" si="81"/>
        <v>49.815497187763242</v>
      </c>
      <c r="I788" s="2">
        <v>32.840000000000003</v>
      </c>
      <c r="J788" s="2">
        <v>2</v>
      </c>
      <c r="K788" s="11">
        <v>145</v>
      </c>
      <c r="L788" s="4">
        <v>524983.43784962001</v>
      </c>
      <c r="M788" s="4">
        <v>7128637.0096089998</v>
      </c>
      <c r="N788" s="5">
        <f t="shared" si="82"/>
        <v>46.154933496649647</v>
      </c>
      <c r="O788" s="5">
        <f t="shared" si="83"/>
        <v>0.16731163392535497</v>
      </c>
      <c r="P788" s="5">
        <f t="shared" si="84"/>
        <v>0.36221476667247865</v>
      </c>
    </row>
    <row r="789" spans="1:16" s="5" customFormat="1" x14ac:dyDescent="0.3">
      <c r="A789" s="2" t="s">
        <v>13</v>
      </c>
      <c r="B789" s="2" t="s">
        <v>16</v>
      </c>
      <c r="C789" s="3">
        <v>44194</v>
      </c>
      <c r="D789" s="2" t="s">
        <v>14</v>
      </c>
      <c r="E789" s="2">
        <v>51</v>
      </c>
      <c r="F789" s="2" t="s">
        <v>15</v>
      </c>
      <c r="G789" s="2">
        <v>156.5</v>
      </c>
      <c r="H789" s="2">
        <f t="shared" si="81"/>
        <v>49.815497187763242</v>
      </c>
      <c r="I789" s="2">
        <v>32.840000000000003</v>
      </c>
      <c r="J789" s="2">
        <v>4</v>
      </c>
      <c r="K789" s="11">
        <v>138.5</v>
      </c>
      <c r="L789" s="4">
        <v>524983.43784962001</v>
      </c>
      <c r="M789" s="4">
        <v>7128637.0096089998</v>
      </c>
      <c r="N789" s="5">
        <f t="shared" si="82"/>
        <v>44.085919236455013</v>
      </c>
      <c r="O789" s="5">
        <f t="shared" si="83"/>
        <v>0.15264749535622549</v>
      </c>
      <c r="P789" s="5">
        <f t="shared" si="84"/>
        <v>0.31995912928158043</v>
      </c>
    </row>
    <row r="790" spans="1:16" s="5" customFormat="1" x14ac:dyDescent="0.3">
      <c r="A790" s="2" t="s">
        <v>13</v>
      </c>
      <c r="B790" s="2" t="s">
        <v>16</v>
      </c>
      <c r="C790" s="3">
        <v>44194</v>
      </c>
      <c r="D790" s="2" t="s">
        <v>14</v>
      </c>
      <c r="E790" s="2">
        <v>51</v>
      </c>
      <c r="F790" s="2" t="s">
        <v>15</v>
      </c>
      <c r="G790" s="2">
        <v>156.5</v>
      </c>
      <c r="H790" s="2">
        <f t="shared" si="81"/>
        <v>49.815497187763242</v>
      </c>
      <c r="I790" s="2">
        <v>32.840000000000003</v>
      </c>
      <c r="J790" s="2">
        <v>6</v>
      </c>
      <c r="K790" s="11">
        <v>137.5</v>
      </c>
      <c r="L790" s="4">
        <v>524983.43784962001</v>
      </c>
      <c r="M790" s="4">
        <v>7128637.0096089998</v>
      </c>
      <c r="N790" s="5">
        <f t="shared" si="82"/>
        <v>43.767609350271222</v>
      </c>
      <c r="O790" s="5">
        <f t="shared" si="83"/>
        <v>0.15045115714155732</v>
      </c>
      <c r="P790" s="5">
        <f t="shared" si="84"/>
        <v>0.30309865249778278</v>
      </c>
    </row>
    <row r="791" spans="1:16" s="5" customFormat="1" x14ac:dyDescent="0.3">
      <c r="A791" s="2" t="s">
        <v>13</v>
      </c>
      <c r="B791" s="2" t="s">
        <v>16</v>
      </c>
      <c r="C791" s="3">
        <v>44194</v>
      </c>
      <c r="D791" s="2" t="s">
        <v>14</v>
      </c>
      <c r="E791" s="2">
        <v>51</v>
      </c>
      <c r="F791" s="2" t="s">
        <v>15</v>
      </c>
      <c r="G791" s="2">
        <v>156.5</v>
      </c>
      <c r="H791" s="2">
        <f t="shared" si="81"/>
        <v>49.815497187763242</v>
      </c>
      <c r="I791" s="2">
        <v>32.840000000000003</v>
      </c>
      <c r="J791" s="2">
        <v>8</v>
      </c>
      <c r="K791" s="11">
        <v>135.4</v>
      </c>
      <c r="L791" s="4">
        <v>524983.43784962001</v>
      </c>
      <c r="M791" s="4">
        <v>7128637.0096089998</v>
      </c>
      <c r="N791" s="5">
        <f t="shared" si="82"/>
        <v>43.09915858928526</v>
      </c>
      <c r="O791" s="5">
        <f t="shared" si="83"/>
        <v>0.14589065182473063</v>
      </c>
      <c r="P791" s="5">
        <f t="shared" si="84"/>
        <v>0.29634180896628792</v>
      </c>
    </row>
    <row r="792" spans="1:16" s="5" customFormat="1" x14ac:dyDescent="0.3">
      <c r="A792" s="2" t="s">
        <v>13</v>
      </c>
      <c r="B792" s="2" t="s">
        <v>16</v>
      </c>
      <c r="C792" s="3">
        <v>44194</v>
      </c>
      <c r="D792" s="2" t="s">
        <v>14</v>
      </c>
      <c r="E792" s="2">
        <v>51</v>
      </c>
      <c r="F792" s="2" t="s">
        <v>15</v>
      </c>
      <c r="G792" s="2">
        <v>156.5</v>
      </c>
      <c r="H792" s="2">
        <f t="shared" si="81"/>
        <v>49.815497187763242</v>
      </c>
      <c r="I792" s="2">
        <v>32.840000000000003</v>
      </c>
      <c r="J792" s="2">
        <v>10</v>
      </c>
      <c r="K792" s="11">
        <v>129.30000000000001</v>
      </c>
      <c r="L792" s="4">
        <v>524983.43784962001</v>
      </c>
      <c r="M792" s="4">
        <v>7128637.0096089998</v>
      </c>
      <c r="N792" s="5">
        <f t="shared" si="82"/>
        <v>41.157468283564143</v>
      </c>
      <c r="O792" s="5">
        <f t="shared" si="83"/>
        <v>0.13304151622662111</v>
      </c>
      <c r="P792" s="5">
        <f t="shared" si="84"/>
        <v>0.27893216805135174</v>
      </c>
    </row>
    <row r="793" spans="1:16" s="5" customFormat="1" x14ac:dyDescent="0.3">
      <c r="A793" s="2" t="s">
        <v>13</v>
      </c>
      <c r="B793" s="2" t="s">
        <v>16</v>
      </c>
      <c r="C793" s="3">
        <v>44194</v>
      </c>
      <c r="D793" s="2" t="s">
        <v>14</v>
      </c>
      <c r="E793" s="2">
        <v>51</v>
      </c>
      <c r="F793" s="2" t="s">
        <v>15</v>
      </c>
      <c r="G793" s="2">
        <v>156.5</v>
      </c>
      <c r="H793" s="2">
        <f t="shared" si="81"/>
        <v>49.815497187763242</v>
      </c>
      <c r="I793" s="2">
        <v>32.840000000000003</v>
      </c>
      <c r="J793" s="2">
        <v>12</v>
      </c>
      <c r="K793" s="11">
        <v>127</v>
      </c>
      <c r="L793" s="4">
        <v>524983.43784962001</v>
      </c>
      <c r="M793" s="4">
        <v>7128637.0096089998</v>
      </c>
      <c r="N793" s="5">
        <f t="shared" si="82"/>
        <v>40.425355545341418</v>
      </c>
      <c r="O793" s="5">
        <f t="shared" si="83"/>
        <v>0.12835050385645899</v>
      </c>
      <c r="P793" s="5">
        <f t="shared" si="84"/>
        <v>0.2613920200830801</v>
      </c>
    </row>
    <row r="794" spans="1:16" s="5" customFormat="1" x14ac:dyDescent="0.3">
      <c r="A794" s="2" t="s">
        <v>13</v>
      </c>
      <c r="B794" s="2" t="s">
        <v>16</v>
      </c>
      <c r="C794" s="3">
        <v>44194</v>
      </c>
      <c r="D794" s="2" t="s">
        <v>14</v>
      </c>
      <c r="E794" s="2">
        <v>51</v>
      </c>
      <c r="F794" s="2" t="s">
        <v>15</v>
      </c>
      <c r="G794" s="2">
        <v>156.5</v>
      </c>
      <c r="H794" s="2">
        <f t="shared" si="81"/>
        <v>49.815497187763242</v>
      </c>
      <c r="I794" s="2">
        <v>32.840000000000003</v>
      </c>
      <c r="J794" s="2">
        <v>14</v>
      </c>
      <c r="K794" s="11">
        <v>121.4</v>
      </c>
      <c r="L794" s="4">
        <v>524983.43784962001</v>
      </c>
      <c r="M794" s="4">
        <v>7128637.0096089998</v>
      </c>
      <c r="N794" s="5">
        <f t="shared" si="82"/>
        <v>38.642820182712192</v>
      </c>
      <c r="O794" s="5">
        <f t="shared" si="83"/>
        <v>0.11728095925453151</v>
      </c>
      <c r="P794" s="5">
        <f t="shared" si="84"/>
        <v>0.24563146311099049</v>
      </c>
    </row>
    <row r="795" spans="1:16" s="5" customFormat="1" x14ac:dyDescent="0.3">
      <c r="A795" s="2" t="s">
        <v>13</v>
      </c>
      <c r="B795" s="2" t="s">
        <v>16</v>
      </c>
      <c r="C795" s="3">
        <v>44194</v>
      </c>
      <c r="D795" s="2" t="s">
        <v>14</v>
      </c>
      <c r="E795" s="2">
        <v>51</v>
      </c>
      <c r="F795" s="2" t="s">
        <v>15</v>
      </c>
      <c r="G795" s="2">
        <v>156.5</v>
      </c>
      <c r="H795" s="2">
        <f t="shared" si="81"/>
        <v>49.815497187763242</v>
      </c>
      <c r="I795" s="2">
        <v>32.840000000000003</v>
      </c>
      <c r="J795" s="2">
        <v>16</v>
      </c>
      <c r="K795" s="11">
        <v>116.7</v>
      </c>
      <c r="L795" s="4">
        <v>524983.43784962001</v>
      </c>
      <c r="M795" s="4">
        <v>7128637.0096089998</v>
      </c>
      <c r="N795" s="5">
        <f t="shared" si="82"/>
        <v>37.146763717648376</v>
      </c>
      <c r="O795" s="5">
        <f t="shared" si="83"/>
        <v>0.10837568314623913</v>
      </c>
      <c r="P795" s="5">
        <f t="shared" si="84"/>
        <v>0.22565664240077066</v>
      </c>
    </row>
    <row r="796" spans="1:16" s="5" customFormat="1" x14ac:dyDescent="0.3">
      <c r="A796" s="2" t="s">
        <v>13</v>
      </c>
      <c r="B796" s="2" t="s">
        <v>16</v>
      </c>
      <c r="C796" s="3">
        <v>44194</v>
      </c>
      <c r="D796" s="2" t="s">
        <v>14</v>
      </c>
      <c r="E796" s="2">
        <v>51</v>
      </c>
      <c r="F796" s="2" t="s">
        <v>15</v>
      </c>
      <c r="G796" s="2">
        <v>156.5</v>
      </c>
      <c r="H796" s="2">
        <f t="shared" si="81"/>
        <v>49.815497187763242</v>
      </c>
      <c r="I796" s="2">
        <v>32.840000000000003</v>
      </c>
      <c r="J796" s="2">
        <v>18</v>
      </c>
      <c r="K796" s="11">
        <v>111</v>
      </c>
      <c r="L796" s="4">
        <v>524983.43784962001</v>
      </c>
      <c r="M796" s="4">
        <v>7128637.0096089998</v>
      </c>
      <c r="N796" s="5">
        <f t="shared" si="82"/>
        <v>35.332397366400762</v>
      </c>
      <c r="O796" s="5">
        <f t="shared" si="83"/>
        <v>9.8047402691762112E-2</v>
      </c>
      <c r="P796" s="5">
        <f t="shared" si="84"/>
        <v>0.20642308583800123</v>
      </c>
    </row>
    <row r="797" spans="1:16" s="5" customFormat="1" x14ac:dyDescent="0.3">
      <c r="A797" s="2" t="s">
        <v>13</v>
      </c>
      <c r="B797" s="2" t="s">
        <v>16</v>
      </c>
      <c r="C797" s="3">
        <v>44194</v>
      </c>
      <c r="D797" s="2" t="s">
        <v>14</v>
      </c>
      <c r="E797" s="2">
        <v>51</v>
      </c>
      <c r="F797" s="2" t="s">
        <v>15</v>
      </c>
      <c r="G797" s="2">
        <v>156.5</v>
      </c>
      <c r="H797" s="2">
        <f t="shared" si="81"/>
        <v>49.815497187763242</v>
      </c>
      <c r="I797" s="2">
        <v>32.840000000000003</v>
      </c>
      <c r="J797" s="2">
        <v>20</v>
      </c>
      <c r="K797" s="11">
        <v>108.2</v>
      </c>
      <c r="L797" s="4">
        <v>524983.43784962001</v>
      </c>
      <c r="M797" s="4">
        <v>7128637.0096089998</v>
      </c>
      <c r="N797" s="5">
        <f t="shared" si="82"/>
        <v>34.441129685086153</v>
      </c>
      <c r="O797" s="5">
        <f t="shared" si="83"/>
        <v>9.316325579815804E-2</v>
      </c>
      <c r="P797" s="5">
        <f t="shared" si="84"/>
        <v>0.19121065848992014</v>
      </c>
    </row>
    <row r="798" spans="1:16" s="5" customFormat="1" x14ac:dyDescent="0.3">
      <c r="A798" s="2" t="s">
        <v>13</v>
      </c>
      <c r="B798" s="2" t="s">
        <v>16</v>
      </c>
      <c r="C798" s="3">
        <v>44194</v>
      </c>
      <c r="D798" s="2" t="s">
        <v>14</v>
      </c>
      <c r="E798" s="2">
        <v>51</v>
      </c>
      <c r="F798" s="2" t="s">
        <v>15</v>
      </c>
      <c r="G798" s="2">
        <v>156.5</v>
      </c>
      <c r="H798" s="2">
        <f t="shared" si="81"/>
        <v>49.815497187763242</v>
      </c>
      <c r="I798" s="2">
        <v>32.840000000000003</v>
      </c>
      <c r="J798" s="2">
        <v>22</v>
      </c>
      <c r="K798" s="11">
        <v>95</v>
      </c>
      <c r="L798" s="4">
        <v>524983.43784962001</v>
      </c>
      <c r="M798" s="4">
        <v>7128637.0096089998</v>
      </c>
      <c r="N798" s="5">
        <f t="shared" si="82"/>
        <v>30.239439187460114</v>
      </c>
      <c r="O798" s="5">
        <f t="shared" si="83"/>
        <v>7.1818668070217764E-2</v>
      </c>
      <c r="P798" s="5">
        <f t="shared" si="84"/>
        <v>0.16498192386837579</v>
      </c>
    </row>
    <row r="799" spans="1:16" s="5" customFormat="1" x14ac:dyDescent="0.3">
      <c r="A799" s="2" t="s">
        <v>13</v>
      </c>
      <c r="B799" s="2" t="s">
        <v>16</v>
      </c>
      <c r="C799" s="3">
        <v>44194</v>
      </c>
      <c r="D799" s="2" t="s">
        <v>14</v>
      </c>
      <c r="E799" s="2">
        <v>51</v>
      </c>
      <c r="F799" s="2" t="s">
        <v>15</v>
      </c>
      <c r="G799" s="2">
        <v>156.5</v>
      </c>
      <c r="H799" s="2">
        <f t="shared" si="81"/>
        <v>49.815497187763242</v>
      </c>
      <c r="I799" s="2">
        <v>32.840000000000003</v>
      </c>
      <c r="J799" s="2">
        <v>24</v>
      </c>
      <c r="K799" s="11">
        <v>90.1</v>
      </c>
      <c r="L799" s="4">
        <v>524983.43784962001</v>
      </c>
      <c r="M799" s="4">
        <v>7128637.0096089998</v>
      </c>
      <c r="N799" s="5">
        <f t="shared" si="82"/>
        <v>28.679720745159539</v>
      </c>
      <c r="O799" s="5">
        <f t="shared" si="83"/>
        <v>6.4601070978471856E-2</v>
      </c>
      <c r="P799" s="5">
        <f t="shared" si="84"/>
        <v>0.13641973904868962</v>
      </c>
    </row>
    <row r="800" spans="1:16" s="5" customFormat="1" x14ac:dyDescent="0.3">
      <c r="A800" s="2" t="s">
        <v>13</v>
      </c>
      <c r="B800" s="2" t="s">
        <v>16</v>
      </c>
      <c r="C800" s="3">
        <v>44194</v>
      </c>
      <c r="D800" s="2" t="s">
        <v>14</v>
      </c>
      <c r="E800" s="2">
        <v>51</v>
      </c>
      <c r="F800" s="2" t="s">
        <v>15</v>
      </c>
      <c r="G800" s="2">
        <v>156.5</v>
      </c>
      <c r="H800" s="2">
        <f t="shared" si="81"/>
        <v>49.815497187763242</v>
      </c>
      <c r="I800" s="2">
        <v>32.840000000000003</v>
      </c>
      <c r="J800" s="2">
        <v>26</v>
      </c>
      <c r="K800" s="11">
        <v>67.599999999999994</v>
      </c>
      <c r="L800" s="4">
        <v>524983.43784962001</v>
      </c>
      <c r="M800" s="4">
        <v>7128637.0096089998</v>
      </c>
      <c r="N800" s="5">
        <f t="shared" si="82"/>
        <v>21.517748306024249</v>
      </c>
      <c r="O800" s="5">
        <f t="shared" si="83"/>
        <v>3.6364994637180979E-2</v>
      </c>
      <c r="P800" s="5">
        <f t="shared" si="84"/>
        <v>0.10096606561565283</v>
      </c>
    </row>
    <row r="801" spans="1:18" s="5" customFormat="1" x14ac:dyDescent="0.3">
      <c r="A801" s="2" t="s">
        <v>13</v>
      </c>
      <c r="B801" s="2" t="s">
        <v>16</v>
      </c>
      <c r="C801" s="3">
        <v>44194</v>
      </c>
      <c r="D801" s="2" t="s">
        <v>14</v>
      </c>
      <c r="E801" s="2">
        <v>51</v>
      </c>
      <c r="F801" s="2" t="s">
        <v>15</v>
      </c>
      <c r="G801" s="2">
        <v>156.5</v>
      </c>
      <c r="H801" s="2">
        <f t="shared" si="81"/>
        <v>49.815497187763242</v>
      </c>
      <c r="I801" s="2">
        <v>32.840000000000003</v>
      </c>
      <c r="J801" s="2">
        <v>28</v>
      </c>
      <c r="K801" s="11">
        <v>43.1</v>
      </c>
      <c r="L801" s="4">
        <v>524983.43784962001</v>
      </c>
      <c r="M801" s="4">
        <v>7128637.0096089998</v>
      </c>
      <c r="N801" s="5">
        <f t="shared" si="82"/>
        <v>13.719156094521379</v>
      </c>
      <c r="O801" s="5">
        <f t="shared" si="83"/>
        <v>1.4782390691846786E-2</v>
      </c>
      <c r="P801" s="5">
        <f t="shared" si="84"/>
        <v>5.1147385329027767E-2</v>
      </c>
    </row>
    <row r="802" spans="1:18" s="5" customFormat="1" x14ac:dyDescent="0.3">
      <c r="A802" s="2" t="s">
        <v>13</v>
      </c>
      <c r="B802" s="2" t="s">
        <v>16</v>
      </c>
      <c r="C802" s="3">
        <v>44194</v>
      </c>
      <c r="D802" s="2" t="s">
        <v>14</v>
      </c>
      <c r="E802" s="2">
        <v>51</v>
      </c>
      <c r="F802" s="2" t="s">
        <v>15</v>
      </c>
      <c r="G802" s="2">
        <v>156.5</v>
      </c>
      <c r="H802" s="2">
        <f t="shared" si="81"/>
        <v>49.815497187763242</v>
      </c>
      <c r="I802" s="2">
        <v>32.840000000000003</v>
      </c>
      <c r="J802" s="2">
        <v>30</v>
      </c>
      <c r="K802" s="11">
        <v>23.5</v>
      </c>
      <c r="L802" s="4">
        <v>524983.43784962001</v>
      </c>
      <c r="M802" s="4">
        <v>7128637.0096089998</v>
      </c>
      <c r="N802" s="5">
        <f t="shared" si="82"/>
        <v>7.4802823253190809</v>
      </c>
      <c r="O802" s="5">
        <f t="shared" si="83"/>
        <v>4.3946658661249598E-3</v>
      </c>
      <c r="P802" s="5">
        <f t="shared" si="84"/>
        <v>1.9177056557971747E-2</v>
      </c>
    </row>
    <row r="803" spans="1:18" s="16" customFormat="1" x14ac:dyDescent="0.3">
      <c r="A803" s="12" t="s">
        <v>13</v>
      </c>
      <c r="B803" s="12" t="s">
        <v>16</v>
      </c>
      <c r="C803" s="13">
        <v>44194</v>
      </c>
      <c r="D803" s="12" t="s">
        <v>14</v>
      </c>
      <c r="E803" s="12">
        <v>51</v>
      </c>
      <c r="F803" s="12" t="s">
        <v>15</v>
      </c>
      <c r="G803" s="12">
        <v>156.5</v>
      </c>
      <c r="H803" s="12">
        <f t="shared" si="81"/>
        <v>49.815497187763242</v>
      </c>
      <c r="I803" s="12">
        <v>32.840000000000003</v>
      </c>
      <c r="J803" s="12">
        <v>32</v>
      </c>
      <c r="K803" s="14">
        <v>6.2</v>
      </c>
      <c r="L803" s="15">
        <v>524983.43784962001</v>
      </c>
      <c r="M803" s="15">
        <v>7128637.0096089998</v>
      </c>
      <c r="N803" s="16">
        <f t="shared" si="82"/>
        <v>1.9735212943395024</v>
      </c>
      <c r="O803" s="16">
        <f t="shared" si="83"/>
        <v>3.0589580062262287E-4</v>
      </c>
      <c r="P803" s="16">
        <f>1/3*(I803-J803)*O803</f>
        <v>8.5650824174334758E-5</v>
      </c>
      <c r="Q803" s="16">
        <f>SUM(P784:P803)</f>
        <v>3.6590170289470483</v>
      </c>
      <c r="R803" s="16">
        <f>Q803/(I787*O787)</f>
        <v>0.57166613071034211</v>
      </c>
    </row>
    <row r="804" spans="1:18" s="5" customFormat="1" x14ac:dyDescent="0.3">
      <c r="A804" s="2" t="s">
        <v>13</v>
      </c>
      <c r="B804" s="2" t="s">
        <v>16</v>
      </c>
      <c r="C804" s="3">
        <v>44194</v>
      </c>
      <c r="D804" s="2" t="s">
        <v>14</v>
      </c>
      <c r="E804" s="2">
        <v>52</v>
      </c>
      <c r="F804" s="2" t="s">
        <v>15</v>
      </c>
      <c r="G804" s="2">
        <v>156.9</v>
      </c>
      <c r="H804" s="2">
        <f t="shared" si="81"/>
        <v>49.94282114223676</v>
      </c>
      <c r="I804" s="2">
        <v>36.840000000000003</v>
      </c>
      <c r="J804" s="2">
        <v>0</v>
      </c>
      <c r="K804" s="11">
        <v>173.5</v>
      </c>
      <c r="L804" s="4">
        <v>525000.99160324305</v>
      </c>
      <c r="M804" s="4">
        <v>7128633.9306638204</v>
      </c>
      <c r="N804" s="5">
        <f t="shared" si="82"/>
        <v>55.226765252887681</v>
      </c>
      <c r="O804" s="5">
        <f t="shared" si="83"/>
        <v>0.2395460942844003</v>
      </c>
      <c r="P804" s="5">
        <f>O804*(J805-J804)</f>
        <v>3.5931914142660046E-2</v>
      </c>
    </row>
    <row r="805" spans="1:18" s="5" customFormat="1" x14ac:dyDescent="0.3">
      <c r="A805" s="2" t="s">
        <v>13</v>
      </c>
      <c r="B805" s="2" t="s">
        <v>16</v>
      </c>
      <c r="C805" s="3">
        <v>44194</v>
      </c>
      <c r="D805" s="2" t="s">
        <v>14</v>
      </c>
      <c r="E805" s="2">
        <v>52</v>
      </c>
      <c r="F805" s="2" t="s">
        <v>15</v>
      </c>
      <c r="G805" s="2">
        <v>156.9</v>
      </c>
      <c r="H805" s="2">
        <f t="shared" si="81"/>
        <v>49.94282114223676</v>
      </c>
      <c r="I805" s="2">
        <v>36.840000000000003</v>
      </c>
      <c r="J805" s="2">
        <v>0.15</v>
      </c>
      <c r="K805" s="11">
        <v>173.5</v>
      </c>
      <c r="L805" s="4">
        <v>525000.99160324305</v>
      </c>
      <c r="M805" s="4">
        <v>7128633.9306638204</v>
      </c>
      <c r="N805" s="5">
        <f t="shared" si="82"/>
        <v>55.226765252887681</v>
      </c>
      <c r="O805" s="5">
        <f t="shared" si="83"/>
        <v>0.2395460942844003</v>
      </c>
      <c r="P805" s="5">
        <f t="shared" ref="P805:P824" si="85">((O805+O804)/2)*(J806-J805)</f>
        <v>0.13175035185642014</v>
      </c>
    </row>
    <row r="806" spans="1:18" s="5" customFormat="1" x14ac:dyDescent="0.3">
      <c r="A806" s="2" t="s">
        <v>13</v>
      </c>
      <c r="B806" s="2" t="s">
        <v>16</v>
      </c>
      <c r="C806" s="3">
        <v>44194</v>
      </c>
      <c r="D806" s="2" t="s">
        <v>14</v>
      </c>
      <c r="E806" s="2">
        <v>52</v>
      </c>
      <c r="F806" s="2" t="s">
        <v>15</v>
      </c>
      <c r="G806" s="2">
        <v>156.9</v>
      </c>
      <c r="H806" s="2">
        <f t="shared" si="81"/>
        <v>49.94282114223676</v>
      </c>
      <c r="I806" s="2">
        <v>36.840000000000003</v>
      </c>
      <c r="J806" s="2">
        <v>0.7</v>
      </c>
      <c r="K806" s="11">
        <v>158</v>
      </c>
      <c r="L806" s="4">
        <v>525000.99160324305</v>
      </c>
      <c r="M806" s="4">
        <v>7128633.9306638204</v>
      </c>
      <c r="N806" s="5">
        <f t="shared" si="82"/>
        <v>50.292962017038931</v>
      </c>
      <c r="O806" s="5">
        <f t="shared" si="83"/>
        <v>0.19865719996730383</v>
      </c>
      <c r="P806" s="5">
        <f t="shared" si="85"/>
        <v>0.13146098827551125</v>
      </c>
    </row>
    <row r="807" spans="1:18" s="5" customFormat="1" x14ac:dyDescent="0.3">
      <c r="A807" s="2" t="s">
        <v>13</v>
      </c>
      <c r="B807" s="2" t="s">
        <v>16</v>
      </c>
      <c r="C807" s="3">
        <v>44194</v>
      </c>
      <c r="D807" s="2" t="s">
        <v>14</v>
      </c>
      <c r="E807" s="2">
        <v>52</v>
      </c>
      <c r="F807" s="2" t="s">
        <v>15</v>
      </c>
      <c r="G807" s="2">
        <v>156.9</v>
      </c>
      <c r="H807" s="2">
        <f t="shared" si="81"/>
        <v>49.94282114223676</v>
      </c>
      <c r="I807" s="2">
        <v>36.840000000000003</v>
      </c>
      <c r="J807" s="2">
        <v>1.3</v>
      </c>
      <c r="K807" s="11">
        <v>156.9</v>
      </c>
      <c r="L807" s="4">
        <v>525000.99160324305</v>
      </c>
      <c r="M807" s="4">
        <v>7128633.9306638204</v>
      </c>
      <c r="N807" s="5">
        <f t="shared" si="82"/>
        <v>49.94282114223676</v>
      </c>
      <c r="O807" s="5">
        <f t="shared" si="83"/>
        <v>0.19590071593042369</v>
      </c>
      <c r="P807" s="5">
        <f t="shared" si="85"/>
        <v>0.13809527056420462</v>
      </c>
    </row>
    <row r="808" spans="1:18" s="5" customFormat="1" x14ac:dyDescent="0.3">
      <c r="A808" s="2" t="s">
        <v>13</v>
      </c>
      <c r="B808" s="2" t="s">
        <v>16</v>
      </c>
      <c r="C808" s="3">
        <v>44194</v>
      </c>
      <c r="D808" s="2" t="s">
        <v>14</v>
      </c>
      <c r="E808" s="2">
        <v>52</v>
      </c>
      <c r="F808" s="2" t="s">
        <v>15</v>
      </c>
      <c r="G808" s="2">
        <v>156.9</v>
      </c>
      <c r="H808" s="2">
        <f t="shared" si="81"/>
        <v>49.94282114223676</v>
      </c>
      <c r="I808" s="2">
        <v>36.840000000000003</v>
      </c>
      <c r="J808" s="2">
        <v>2</v>
      </c>
      <c r="K808" s="11">
        <v>148.19999999999999</v>
      </c>
      <c r="L808" s="4">
        <v>525000.99160324305</v>
      </c>
      <c r="M808" s="4">
        <v>7128633.9306638204</v>
      </c>
      <c r="N808" s="5">
        <f t="shared" si="82"/>
        <v>47.173525132437774</v>
      </c>
      <c r="O808" s="5">
        <f t="shared" si="83"/>
        <v>0.1747779106156819</v>
      </c>
      <c r="P808" s="5">
        <f t="shared" si="85"/>
        <v>0.37067862654610562</v>
      </c>
    </row>
    <row r="809" spans="1:18" s="5" customFormat="1" x14ac:dyDescent="0.3">
      <c r="A809" s="2" t="s">
        <v>13</v>
      </c>
      <c r="B809" s="2" t="s">
        <v>16</v>
      </c>
      <c r="C809" s="3">
        <v>44194</v>
      </c>
      <c r="D809" s="2" t="s">
        <v>14</v>
      </c>
      <c r="E809" s="2">
        <v>52</v>
      </c>
      <c r="F809" s="2" t="s">
        <v>15</v>
      </c>
      <c r="G809" s="2">
        <v>156.9</v>
      </c>
      <c r="H809" s="2">
        <f t="shared" si="81"/>
        <v>49.94282114223676</v>
      </c>
      <c r="I809" s="2">
        <v>36.840000000000003</v>
      </c>
      <c r="J809" s="2">
        <v>4</v>
      </c>
      <c r="K809" s="11">
        <v>145.80000000000001</v>
      </c>
      <c r="L809" s="4">
        <v>525000.99160324305</v>
      </c>
      <c r="M809" s="4">
        <v>7128633.9306638204</v>
      </c>
      <c r="N809" s="5">
        <f t="shared" si="82"/>
        <v>46.409581405596683</v>
      </c>
      <c r="O809" s="5">
        <f t="shared" si="83"/>
        <v>0.1691629242233999</v>
      </c>
      <c r="P809" s="5">
        <f t="shared" si="85"/>
        <v>0.34394083483908178</v>
      </c>
    </row>
    <row r="810" spans="1:18" s="5" customFormat="1" x14ac:dyDescent="0.3">
      <c r="A810" s="2" t="s">
        <v>13</v>
      </c>
      <c r="B810" s="2" t="s">
        <v>16</v>
      </c>
      <c r="C810" s="3">
        <v>44194</v>
      </c>
      <c r="D810" s="2" t="s">
        <v>14</v>
      </c>
      <c r="E810" s="2">
        <v>52</v>
      </c>
      <c r="F810" s="2" t="s">
        <v>15</v>
      </c>
      <c r="G810" s="2">
        <v>156.9</v>
      </c>
      <c r="H810" s="2">
        <f t="shared" si="81"/>
        <v>49.94282114223676</v>
      </c>
      <c r="I810" s="2">
        <v>36.840000000000003</v>
      </c>
      <c r="J810" s="2">
        <v>6</v>
      </c>
      <c r="K810" s="11">
        <v>144.19999999999999</v>
      </c>
      <c r="L810" s="4">
        <v>525000.99160324305</v>
      </c>
      <c r="M810" s="4">
        <v>7128633.9306638204</v>
      </c>
      <c r="N810" s="5">
        <f t="shared" si="82"/>
        <v>45.900285587702612</v>
      </c>
      <c r="O810" s="5">
        <f t="shared" si="83"/>
        <v>0.16547052954366789</v>
      </c>
      <c r="P810" s="5">
        <f t="shared" si="85"/>
        <v>0.33463345376706777</v>
      </c>
    </row>
    <row r="811" spans="1:18" s="5" customFormat="1" x14ac:dyDescent="0.3">
      <c r="A811" s="2" t="s">
        <v>13</v>
      </c>
      <c r="B811" s="2" t="s">
        <v>16</v>
      </c>
      <c r="C811" s="3">
        <v>44194</v>
      </c>
      <c r="D811" s="2" t="s">
        <v>14</v>
      </c>
      <c r="E811" s="2">
        <v>52</v>
      </c>
      <c r="F811" s="2" t="s">
        <v>15</v>
      </c>
      <c r="G811" s="2">
        <v>156.9</v>
      </c>
      <c r="H811" s="2">
        <f t="shared" si="81"/>
        <v>49.94282114223676</v>
      </c>
      <c r="I811" s="2">
        <v>36.840000000000003</v>
      </c>
      <c r="J811" s="2">
        <v>8</v>
      </c>
      <c r="K811" s="11">
        <v>141.19999999999999</v>
      </c>
      <c r="L811" s="4">
        <v>525000.99160324305</v>
      </c>
      <c r="M811" s="4">
        <v>7128633.9306638204</v>
      </c>
      <c r="N811" s="5">
        <f t="shared" si="82"/>
        <v>44.945355929151241</v>
      </c>
      <c r="O811" s="5">
        <f t="shared" si="83"/>
        <v>0.15865710642990385</v>
      </c>
      <c r="P811" s="5">
        <f t="shared" si="85"/>
        <v>0.32412763597357175</v>
      </c>
    </row>
    <row r="812" spans="1:18" s="5" customFormat="1" x14ac:dyDescent="0.3">
      <c r="A812" s="2" t="s">
        <v>13</v>
      </c>
      <c r="B812" s="2" t="s">
        <v>16</v>
      </c>
      <c r="C812" s="3">
        <v>44194</v>
      </c>
      <c r="D812" s="2" t="s">
        <v>14</v>
      </c>
      <c r="E812" s="2">
        <v>52</v>
      </c>
      <c r="F812" s="2" t="s">
        <v>15</v>
      </c>
      <c r="G812" s="2">
        <v>156.9</v>
      </c>
      <c r="H812" s="2">
        <f t="shared" si="81"/>
        <v>49.94282114223676</v>
      </c>
      <c r="I812" s="2">
        <v>36.840000000000003</v>
      </c>
      <c r="J812" s="2">
        <v>10</v>
      </c>
      <c r="K812" s="11">
        <v>133.69999999999999</v>
      </c>
      <c r="L812" s="4">
        <v>525000.99160324305</v>
      </c>
      <c r="M812" s="4">
        <v>7128633.9306638204</v>
      </c>
      <c r="N812" s="5">
        <f t="shared" si="82"/>
        <v>42.558031782772808</v>
      </c>
      <c r="O812" s="5">
        <f t="shared" si="83"/>
        <v>0.14225022123391809</v>
      </c>
      <c r="P812" s="5">
        <f t="shared" si="85"/>
        <v>0.30090732766382194</v>
      </c>
    </row>
    <row r="813" spans="1:18" s="5" customFormat="1" x14ac:dyDescent="0.3">
      <c r="A813" s="2" t="s">
        <v>13</v>
      </c>
      <c r="B813" s="2" t="s">
        <v>16</v>
      </c>
      <c r="C813" s="3">
        <v>44194</v>
      </c>
      <c r="D813" s="2" t="s">
        <v>14</v>
      </c>
      <c r="E813" s="2">
        <v>52</v>
      </c>
      <c r="F813" s="2" t="s">
        <v>15</v>
      </c>
      <c r="G813" s="2">
        <v>156.9</v>
      </c>
      <c r="H813" s="2">
        <f t="shared" si="81"/>
        <v>49.94282114223676</v>
      </c>
      <c r="I813" s="2">
        <v>36.840000000000003</v>
      </c>
      <c r="J813" s="2">
        <v>12</v>
      </c>
      <c r="K813" s="11">
        <v>131.5</v>
      </c>
      <c r="L813" s="4">
        <v>525000.99160324305</v>
      </c>
      <c r="M813" s="4">
        <v>7128633.9306638204</v>
      </c>
      <c r="N813" s="5">
        <f t="shared" si="82"/>
        <v>41.857750033168472</v>
      </c>
      <c r="O813" s="5">
        <f t="shared" si="83"/>
        <v>0.13760735323404133</v>
      </c>
      <c r="P813" s="5">
        <f t="shared" si="85"/>
        <v>0.27985757446795945</v>
      </c>
    </row>
    <row r="814" spans="1:18" s="5" customFormat="1" x14ac:dyDescent="0.3">
      <c r="A814" s="2" t="s">
        <v>13</v>
      </c>
      <c r="B814" s="2" t="s">
        <v>16</v>
      </c>
      <c r="C814" s="3">
        <v>44194</v>
      </c>
      <c r="D814" s="2" t="s">
        <v>14</v>
      </c>
      <c r="E814" s="2">
        <v>52</v>
      </c>
      <c r="F814" s="2" t="s">
        <v>15</v>
      </c>
      <c r="G814" s="2">
        <v>156.9</v>
      </c>
      <c r="H814" s="2">
        <f t="shared" si="81"/>
        <v>49.94282114223676</v>
      </c>
      <c r="I814" s="2">
        <v>36.840000000000003</v>
      </c>
      <c r="J814" s="2">
        <v>14</v>
      </c>
      <c r="K814" s="11">
        <v>123.7</v>
      </c>
      <c r="L814" s="4">
        <v>525000.99160324305</v>
      </c>
      <c r="M814" s="4">
        <v>7128633.9306638204</v>
      </c>
      <c r="N814" s="5">
        <f t="shared" si="82"/>
        <v>39.37493292093491</v>
      </c>
      <c r="O814" s="5">
        <f t="shared" si="83"/>
        <v>0.12176698005799122</v>
      </c>
      <c r="P814" s="5">
        <f t="shared" si="85"/>
        <v>0.25937433329203252</v>
      </c>
    </row>
    <row r="815" spans="1:18" s="5" customFormat="1" x14ac:dyDescent="0.3">
      <c r="A815" s="2" t="s">
        <v>13</v>
      </c>
      <c r="B815" s="2" t="s">
        <v>16</v>
      </c>
      <c r="C815" s="3">
        <v>44194</v>
      </c>
      <c r="D815" s="2" t="s">
        <v>14</v>
      </c>
      <c r="E815" s="2">
        <v>52</v>
      </c>
      <c r="F815" s="2" t="s">
        <v>15</v>
      </c>
      <c r="G815" s="2">
        <v>156.9</v>
      </c>
      <c r="H815" s="2">
        <f t="shared" si="81"/>
        <v>49.94282114223676</v>
      </c>
      <c r="I815" s="2">
        <v>36.840000000000003</v>
      </c>
      <c r="J815" s="2">
        <v>16</v>
      </c>
      <c r="K815" s="11">
        <v>122.5</v>
      </c>
      <c r="L815" s="4">
        <v>525000.99160324305</v>
      </c>
      <c r="M815" s="4">
        <v>7128633.9306638204</v>
      </c>
      <c r="N815" s="5">
        <f t="shared" si="82"/>
        <v>38.992961057514357</v>
      </c>
      <c r="O815" s="5">
        <f t="shared" si="83"/>
        <v>0.11941594323863772</v>
      </c>
      <c r="P815" s="5">
        <f t="shared" si="85"/>
        <v>0.24118292329662894</v>
      </c>
    </row>
    <row r="816" spans="1:18" s="5" customFormat="1" x14ac:dyDescent="0.3">
      <c r="A816" s="2" t="s">
        <v>13</v>
      </c>
      <c r="B816" s="2" t="s">
        <v>16</v>
      </c>
      <c r="C816" s="3">
        <v>44194</v>
      </c>
      <c r="D816" s="2" t="s">
        <v>14</v>
      </c>
      <c r="E816" s="2">
        <v>52</v>
      </c>
      <c r="F816" s="2" t="s">
        <v>15</v>
      </c>
      <c r="G816" s="2">
        <v>156.9</v>
      </c>
      <c r="H816" s="2">
        <f t="shared" si="81"/>
        <v>49.94282114223676</v>
      </c>
      <c r="I816" s="2">
        <v>36.840000000000003</v>
      </c>
      <c r="J816" s="2">
        <v>18</v>
      </c>
      <c r="K816" s="11">
        <v>113.7</v>
      </c>
      <c r="L816" s="4">
        <v>525000.99160324305</v>
      </c>
      <c r="M816" s="4">
        <v>7128633.9306638204</v>
      </c>
      <c r="N816" s="5">
        <f t="shared" si="82"/>
        <v>36.191834059097005</v>
      </c>
      <c r="O816" s="5">
        <f t="shared" si="83"/>
        <v>0.10287528831298325</v>
      </c>
      <c r="P816" s="5">
        <f t="shared" si="85"/>
        <v>0.22229123155162095</v>
      </c>
    </row>
    <row r="817" spans="1:18" s="5" customFormat="1" x14ac:dyDescent="0.3">
      <c r="A817" s="2" t="s">
        <v>13</v>
      </c>
      <c r="B817" s="2" t="s">
        <v>16</v>
      </c>
      <c r="C817" s="3">
        <v>44194</v>
      </c>
      <c r="D817" s="2" t="s">
        <v>14</v>
      </c>
      <c r="E817" s="2">
        <v>52</v>
      </c>
      <c r="F817" s="2" t="s">
        <v>15</v>
      </c>
      <c r="G817" s="2">
        <v>156.9</v>
      </c>
      <c r="H817" s="2">
        <f t="shared" si="81"/>
        <v>49.94282114223676</v>
      </c>
      <c r="I817" s="2">
        <v>36.840000000000003</v>
      </c>
      <c r="J817" s="2">
        <v>20</v>
      </c>
      <c r="K817" s="11">
        <v>109</v>
      </c>
      <c r="L817" s="4">
        <v>525000.99160324305</v>
      </c>
      <c r="M817" s="4">
        <v>7128633.9306638204</v>
      </c>
      <c r="N817" s="5">
        <f t="shared" si="82"/>
        <v>34.695777594033181</v>
      </c>
      <c r="O817" s="5">
        <f t="shared" si="83"/>
        <v>9.4545993943740414E-2</v>
      </c>
      <c r="P817" s="5">
        <f t="shared" si="85"/>
        <v>0.19742128225672367</v>
      </c>
    </row>
    <row r="818" spans="1:18" s="5" customFormat="1" x14ac:dyDescent="0.3">
      <c r="A818" s="2" t="s">
        <v>13</v>
      </c>
      <c r="B818" s="2" t="s">
        <v>16</v>
      </c>
      <c r="C818" s="3">
        <v>44194</v>
      </c>
      <c r="D818" s="2" t="s">
        <v>14</v>
      </c>
      <c r="E818" s="2">
        <v>52</v>
      </c>
      <c r="F818" s="2" t="s">
        <v>15</v>
      </c>
      <c r="G818" s="2">
        <v>156.9</v>
      </c>
      <c r="H818" s="2">
        <f t="shared" si="81"/>
        <v>49.94282114223676</v>
      </c>
      <c r="I818" s="2">
        <v>36.840000000000003</v>
      </c>
      <c r="J818" s="2">
        <v>22</v>
      </c>
      <c r="K818" s="11">
        <v>105.6</v>
      </c>
      <c r="L818" s="4">
        <v>525000.99160324305</v>
      </c>
      <c r="M818" s="4">
        <v>7128633.9306638204</v>
      </c>
      <c r="N818" s="5">
        <f t="shared" si="82"/>
        <v>33.613523981008292</v>
      </c>
      <c r="O818" s="5">
        <f t="shared" si="83"/>
        <v>8.8739703309861875E-2</v>
      </c>
      <c r="P818" s="5">
        <f t="shared" si="85"/>
        <v>0.18328569725360228</v>
      </c>
    </row>
    <row r="819" spans="1:18" s="5" customFormat="1" x14ac:dyDescent="0.3">
      <c r="A819" s="2" t="s">
        <v>13</v>
      </c>
      <c r="B819" s="2" t="s">
        <v>16</v>
      </c>
      <c r="C819" s="3">
        <v>44194</v>
      </c>
      <c r="D819" s="2" t="s">
        <v>14</v>
      </c>
      <c r="E819" s="2">
        <v>52</v>
      </c>
      <c r="F819" s="2" t="s">
        <v>15</v>
      </c>
      <c r="G819" s="2">
        <v>156.9</v>
      </c>
      <c r="H819" s="2">
        <f t="shared" si="81"/>
        <v>49.94282114223676</v>
      </c>
      <c r="I819" s="2">
        <v>36.840000000000003</v>
      </c>
      <c r="J819" s="2">
        <v>24</v>
      </c>
      <c r="K819" s="11">
        <v>98.5</v>
      </c>
      <c r="L819" s="4">
        <v>525000.99160324305</v>
      </c>
      <c r="M819" s="4">
        <v>7128633.9306638204</v>
      </c>
      <c r="N819" s="5">
        <f t="shared" si="82"/>
        <v>31.353523789103381</v>
      </c>
      <c r="O819" s="5">
        <f t="shared" si="83"/>
        <v>7.7208052330667062E-2</v>
      </c>
      <c r="P819" s="5">
        <f t="shared" si="85"/>
        <v>0.16594775564052894</v>
      </c>
    </row>
    <row r="820" spans="1:18" s="5" customFormat="1" x14ac:dyDescent="0.3">
      <c r="A820" s="2" t="s">
        <v>13</v>
      </c>
      <c r="B820" s="2" t="s">
        <v>16</v>
      </c>
      <c r="C820" s="3">
        <v>44194</v>
      </c>
      <c r="D820" s="2" t="s">
        <v>14</v>
      </c>
      <c r="E820" s="2">
        <v>52</v>
      </c>
      <c r="F820" s="2" t="s">
        <v>15</v>
      </c>
      <c r="G820" s="2">
        <v>156.9</v>
      </c>
      <c r="H820" s="2">
        <f t="shared" si="81"/>
        <v>49.94282114223676</v>
      </c>
      <c r="I820" s="2">
        <v>36.840000000000003</v>
      </c>
      <c r="J820" s="2">
        <v>26</v>
      </c>
      <c r="K820" s="11">
        <v>90.7</v>
      </c>
      <c r="L820" s="4">
        <v>525000.99160324305</v>
      </c>
      <c r="M820" s="4">
        <v>7128633.9306638204</v>
      </c>
      <c r="N820" s="5">
        <f t="shared" si="82"/>
        <v>28.870706676869816</v>
      </c>
      <c r="O820" s="5">
        <f t="shared" si="83"/>
        <v>6.5464327389802304E-2</v>
      </c>
      <c r="P820" s="5">
        <f t="shared" si="85"/>
        <v>0.14267237972046937</v>
      </c>
    </row>
    <row r="821" spans="1:18" s="5" customFormat="1" x14ac:dyDescent="0.3">
      <c r="A821" s="2" t="s">
        <v>13</v>
      </c>
      <c r="B821" s="2" t="s">
        <v>16</v>
      </c>
      <c r="C821" s="3">
        <v>44194</v>
      </c>
      <c r="D821" s="2" t="s">
        <v>14</v>
      </c>
      <c r="E821" s="2">
        <v>52</v>
      </c>
      <c r="F821" s="2" t="s">
        <v>15</v>
      </c>
      <c r="G821" s="2">
        <v>156.9</v>
      </c>
      <c r="H821" s="2">
        <f t="shared" si="81"/>
        <v>49.94282114223676</v>
      </c>
      <c r="I821" s="2">
        <v>36.840000000000003</v>
      </c>
      <c r="J821" s="2">
        <v>28</v>
      </c>
      <c r="K821" s="11">
        <v>82</v>
      </c>
      <c r="L821" s="4">
        <v>525000.99160324305</v>
      </c>
      <c r="M821" s="4">
        <v>7128633.9306638204</v>
      </c>
      <c r="N821" s="5">
        <f t="shared" si="82"/>
        <v>26.101410667070837</v>
      </c>
      <c r="O821" s="5">
        <f t="shared" si="83"/>
        <v>5.3507891867495223E-2</v>
      </c>
      <c r="P821" s="5">
        <f t="shared" si="85"/>
        <v>0.11897221925729753</v>
      </c>
    </row>
    <row r="822" spans="1:18" s="5" customFormat="1" x14ac:dyDescent="0.3">
      <c r="A822" s="2" t="s">
        <v>13</v>
      </c>
      <c r="B822" s="2" t="s">
        <v>16</v>
      </c>
      <c r="C822" s="3">
        <v>44194</v>
      </c>
      <c r="D822" s="2" t="s">
        <v>14</v>
      </c>
      <c r="E822" s="2">
        <v>52</v>
      </c>
      <c r="F822" s="2" t="s">
        <v>15</v>
      </c>
      <c r="G822" s="2">
        <v>156.9</v>
      </c>
      <c r="H822" s="2">
        <f t="shared" si="81"/>
        <v>49.94282114223676</v>
      </c>
      <c r="I822" s="2">
        <v>36.840000000000003</v>
      </c>
      <c r="J822" s="2">
        <v>30</v>
      </c>
      <c r="K822" s="11">
        <v>65.2</v>
      </c>
      <c r="L822" s="4">
        <v>525000.99160324305</v>
      </c>
      <c r="M822" s="4">
        <v>7128633.9306638204</v>
      </c>
      <c r="N822" s="5">
        <f t="shared" si="82"/>
        <v>20.753804579183154</v>
      </c>
      <c r="O822" s="5">
        <f t="shared" si="83"/>
        <v>3.3828701464068543E-2</v>
      </c>
      <c r="P822" s="5">
        <f t="shared" si="85"/>
        <v>8.7336593331563767E-2</v>
      </c>
    </row>
    <row r="823" spans="1:18" s="5" customFormat="1" x14ac:dyDescent="0.3">
      <c r="A823" s="2" t="s">
        <v>13</v>
      </c>
      <c r="B823" s="2" t="s">
        <v>16</v>
      </c>
      <c r="C823" s="3">
        <v>44194</v>
      </c>
      <c r="D823" s="2" t="s">
        <v>14</v>
      </c>
      <c r="E823" s="2">
        <v>52</v>
      </c>
      <c r="F823" s="2" t="s">
        <v>15</v>
      </c>
      <c r="G823" s="2">
        <v>156.9</v>
      </c>
      <c r="H823" s="2">
        <f t="shared" si="81"/>
        <v>49.94282114223676</v>
      </c>
      <c r="I823" s="2">
        <v>36.840000000000003</v>
      </c>
      <c r="J823" s="2">
        <v>32</v>
      </c>
      <c r="K823" s="11">
        <v>53</v>
      </c>
      <c r="L823" s="4">
        <v>525000.99160324305</v>
      </c>
      <c r="M823" s="4">
        <v>7128633.9306638204</v>
      </c>
      <c r="N823" s="5">
        <f t="shared" si="82"/>
        <v>16.870423967740905</v>
      </c>
      <c r="O823" s="5">
        <f t="shared" si="83"/>
        <v>2.2353311757256696E-2</v>
      </c>
      <c r="P823" s="5">
        <f t="shared" si="85"/>
        <v>5.6182013221325239E-2</v>
      </c>
    </row>
    <row r="824" spans="1:18" s="5" customFormat="1" x14ac:dyDescent="0.3">
      <c r="A824" s="2" t="s">
        <v>13</v>
      </c>
      <c r="B824" s="2" t="s">
        <v>16</v>
      </c>
      <c r="C824" s="3">
        <v>44194</v>
      </c>
      <c r="D824" s="2" t="s">
        <v>14</v>
      </c>
      <c r="E824" s="2">
        <v>52</v>
      </c>
      <c r="F824" s="2" t="s">
        <v>15</v>
      </c>
      <c r="G824" s="2">
        <v>156.9</v>
      </c>
      <c r="H824" s="2">
        <f t="shared" si="81"/>
        <v>49.94282114223676</v>
      </c>
      <c r="I824" s="2">
        <v>36.840000000000003</v>
      </c>
      <c r="J824" s="2">
        <v>34</v>
      </c>
      <c r="K824" s="11">
        <v>27.5</v>
      </c>
      <c r="L824" s="4">
        <v>525000.99160324305</v>
      </c>
      <c r="M824" s="4">
        <v>7128633.9306638204</v>
      </c>
      <c r="N824" s="5">
        <f t="shared" si="82"/>
        <v>8.753521870054243</v>
      </c>
      <c r="O824" s="5">
        <f t="shared" si="83"/>
        <v>6.0180462856622907E-3</v>
      </c>
      <c r="P824" s="5">
        <f t="shared" si="85"/>
        <v>2.8371358042918987E-2</v>
      </c>
    </row>
    <row r="825" spans="1:18" s="16" customFormat="1" x14ac:dyDescent="0.3">
      <c r="A825" s="12" t="s">
        <v>13</v>
      </c>
      <c r="B825" s="12" t="s">
        <v>16</v>
      </c>
      <c r="C825" s="13">
        <v>44194</v>
      </c>
      <c r="D825" s="12" t="s">
        <v>14</v>
      </c>
      <c r="E825" s="12">
        <v>52</v>
      </c>
      <c r="F825" s="12" t="s">
        <v>15</v>
      </c>
      <c r="G825" s="12">
        <v>156.9</v>
      </c>
      <c r="H825" s="12">
        <f t="shared" si="81"/>
        <v>49.94282114223676</v>
      </c>
      <c r="I825" s="12">
        <v>36.840000000000003</v>
      </c>
      <c r="J825" s="12">
        <v>36</v>
      </c>
      <c r="K825" s="14">
        <v>10.7</v>
      </c>
      <c r="L825" s="15">
        <v>525000.99160324305</v>
      </c>
      <c r="M825" s="15">
        <v>7128633.9306638204</v>
      </c>
      <c r="N825" s="16">
        <f t="shared" si="82"/>
        <v>3.4059157821665602</v>
      </c>
      <c r="O825" s="16">
        <f t="shared" si="83"/>
        <v>9.1108247172955485E-4</v>
      </c>
      <c r="P825" s="16">
        <f>1/3*(I825-J825)*O825</f>
        <v>2.5510309208427642E-4</v>
      </c>
      <c r="Q825" s="16">
        <f>SUM(P804:P825)</f>
        <v>4.0946768680531997</v>
      </c>
      <c r="R825" s="16">
        <f>Q825/(I807*O807)</f>
        <v>0.56736689316399969</v>
      </c>
    </row>
    <row r="826" spans="1:18" s="5" customFormat="1" x14ac:dyDescent="0.3">
      <c r="A826" s="2" t="s">
        <v>13</v>
      </c>
      <c r="B826" s="2" t="s">
        <v>16</v>
      </c>
      <c r="C826" s="3">
        <v>44194</v>
      </c>
      <c r="D826" s="2" t="s">
        <v>14</v>
      </c>
      <c r="E826" s="2">
        <v>53</v>
      </c>
      <c r="F826" s="2" t="s">
        <v>15</v>
      </c>
      <c r="G826" s="2">
        <v>156</v>
      </c>
      <c r="H826" s="2">
        <f t="shared" si="81"/>
        <v>49.656342244671343</v>
      </c>
      <c r="I826" s="2">
        <v>35.32</v>
      </c>
      <c r="J826" s="2">
        <v>0</v>
      </c>
      <c r="K826" s="11">
        <v>182.1</v>
      </c>
      <c r="L826" s="4">
        <v>524997.74406692199</v>
      </c>
      <c r="M826" s="4">
        <v>7128642.37556291</v>
      </c>
      <c r="N826" s="5">
        <f t="shared" si="82"/>
        <v>57.964230274068285</v>
      </c>
      <c r="O826" s="5">
        <f t="shared" si="83"/>
        <v>0.26388215832269585</v>
      </c>
      <c r="P826" s="5">
        <f>O826*(J827-J826)</f>
        <v>3.9582323748404376E-2</v>
      </c>
    </row>
    <row r="827" spans="1:18" s="5" customFormat="1" x14ac:dyDescent="0.3">
      <c r="A827" s="2" t="s">
        <v>13</v>
      </c>
      <c r="B827" s="2" t="s">
        <v>16</v>
      </c>
      <c r="C827" s="3">
        <v>44194</v>
      </c>
      <c r="D827" s="2" t="s">
        <v>14</v>
      </c>
      <c r="E827" s="2">
        <v>53</v>
      </c>
      <c r="F827" s="2" t="s">
        <v>15</v>
      </c>
      <c r="G827" s="2">
        <v>156</v>
      </c>
      <c r="H827" s="2">
        <f t="shared" si="81"/>
        <v>49.656342244671343</v>
      </c>
      <c r="I827" s="2">
        <v>35.32</v>
      </c>
      <c r="J827" s="2">
        <v>0.15</v>
      </c>
      <c r="K827" s="11">
        <v>182.1</v>
      </c>
      <c r="L827" s="4">
        <v>524997.74406692199</v>
      </c>
      <c r="M827" s="4">
        <v>7128642.37556291</v>
      </c>
      <c r="N827" s="5">
        <f t="shared" si="82"/>
        <v>57.964230274068285</v>
      </c>
      <c r="O827" s="5">
        <f t="shared" si="83"/>
        <v>0.26388215832269585</v>
      </c>
      <c r="P827" s="5">
        <f t="shared" ref="P827:P845" si="86">((O827+O826)/2)*(J828-J827)</f>
        <v>0.14513518707748269</v>
      </c>
    </row>
    <row r="828" spans="1:18" s="5" customFormat="1" x14ac:dyDescent="0.3">
      <c r="A828" s="2" t="s">
        <v>13</v>
      </c>
      <c r="B828" s="2" t="s">
        <v>16</v>
      </c>
      <c r="C828" s="3">
        <v>44194</v>
      </c>
      <c r="D828" s="2" t="s">
        <v>14</v>
      </c>
      <c r="E828" s="2">
        <v>53</v>
      </c>
      <c r="F828" s="2" t="s">
        <v>15</v>
      </c>
      <c r="G828" s="2">
        <v>156</v>
      </c>
      <c r="H828" s="2">
        <f t="shared" si="81"/>
        <v>49.656342244671343</v>
      </c>
      <c r="I828" s="2">
        <v>35.32</v>
      </c>
      <c r="J828" s="2">
        <v>0.7</v>
      </c>
      <c r="K828" s="11">
        <v>169.9</v>
      </c>
      <c r="L828" s="4">
        <v>524997.74406692199</v>
      </c>
      <c r="M828" s="4">
        <v>7128642.37556291</v>
      </c>
      <c r="N828" s="5">
        <f t="shared" si="82"/>
        <v>54.080849662626036</v>
      </c>
      <c r="O828" s="5">
        <f t="shared" si="83"/>
        <v>0.22970840894200409</v>
      </c>
      <c r="P828" s="5">
        <f t="shared" si="86"/>
        <v>0.14807717017941002</v>
      </c>
    </row>
    <row r="829" spans="1:18" s="5" customFormat="1" x14ac:dyDescent="0.3">
      <c r="A829" s="2" t="s">
        <v>13</v>
      </c>
      <c r="B829" s="2" t="s">
        <v>16</v>
      </c>
      <c r="C829" s="3">
        <v>44194</v>
      </c>
      <c r="D829" s="2" t="s">
        <v>14</v>
      </c>
      <c r="E829" s="2">
        <v>53</v>
      </c>
      <c r="F829" s="2" t="s">
        <v>15</v>
      </c>
      <c r="G829" s="2">
        <v>156</v>
      </c>
      <c r="H829" s="2">
        <f t="shared" si="81"/>
        <v>49.656342244671343</v>
      </c>
      <c r="I829" s="2">
        <v>35.32</v>
      </c>
      <c r="J829" s="2">
        <v>1.3</v>
      </c>
      <c r="K829" s="11">
        <v>156</v>
      </c>
      <c r="L829" s="4">
        <v>524997.74406692199</v>
      </c>
      <c r="M829" s="4">
        <v>7128642.37556291</v>
      </c>
      <c r="N829" s="5">
        <f t="shared" si="82"/>
        <v>49.656342244671343</v>
      </c>
      <c r="O829" s="5">
        <f t="shared" si="83"/>
        <v>0.19365973475421822</v>
      </c>
      <c r="P829" s="5">
        <f t="shared" si="86"/>
        <v>0.14817885029367781</v>
      </c>
    </row>
    <row r="830" spans="1:18" s="5" customFormat="1" x14ac:dyDescent="0.3">
      <c r="A830" s="2" t="s">
        <v>13</v>
      </c>
      <c r="B830" s="2" t="s">
        <v>16</v>
      </c>
      <c r="C830" s="3">
        <v>44194</v>
      </c>
      <c r="D830" s="2" t="s">
        <v>14</v>
      </c>
      <c r="E830" s="2">
        <v>53</v>
      </c>
      <c r="F830" s="2" t="s">
        <v>15</v>
      </c>
      <c r="G830" s="2">
        <v>156</v>
      </c>
      <c r="H830" s="2">
        <f t="shared" si="81"/>
        <v>49.656342244671343</v>
      </c>
      <c r="I830" s="2">
        <v>35.32</v>
      </c>
      <c r="J830" s="2">
        <v>2</v>
      </c>
      <c r="K830" s="11">
        <v>149</v>
      </c>
      <c r="L830" s="4">
        <v>524997.74406692199</v>
      </c>
      <c r="M830" s="4">
        <v>7128642.37556291</v>
      </c>
      <c r="N830" s="5">
        <f t="shared" si="82"/>
        <v>47.428173041384809</v>
      </c>
      <c r="O830" s="5">
        <f t="shared" si="83"/>
        <v>0.17666994457915841</v>
      </c>
      <c r="P830" s="5">
        <f t="shared" si="86"/>
        <v>0.37032967933337663</v>
      </c>
    </row>
    <row r="831" spans="1:18" s="5" customFormat="1" x14ac:dyDescent="0.3">
      <c r="A831" s="2" t="s">
        <v>13</v>
      </c>
      <c r="B831" s="2" t="s">
        <v>16</v>
      </c>
      <c r="C831" s="3">
        <v>44194</v>
      </c>
      <c r="D831" s="2" t="s">
        <v>14</v>
      </c>
      <c r="E831" s="2">
        <v>53</v>
      </c>
      <c r="F831" s="2" t="s">
        <v>15</v>
      </c>
      <c r="G831" s="2">
        <v>156</v>
      </c>
      <c r="H831" s="2">
        <f t="shared" si="81"/>
        <v>49.656342244671343</v>
      </c>
      <c r="I831" s="2">
        <v>35.32</v>
      </c>
      <c r="J831" s="2">
        <v>4</v>
      </c>
      <c r="K831" s="11">
        <v>138.1</v>
      </c>
      <c r="L831" s="4">
        <v>524997.74406692199</v>
      </c>
      <c r="M831" s="4">
        <v>7128642.37556291</v>
      </c>
      <c r="N831" s="5">
        <f t="shared" si="82"/>
        <v>43.958595281981495</v>
      </c>
      <c r="O831" s="5">
        <f t="shared" si="83"/>
        <v>0.15176705021104112</v>
      </c>
      <c r="P831" s="5">
        <f t="shared" si="86"/>
        <v>0.3284369947901995</v>
      </c>
    </row>
    <row r="832" spans="1:18" s="5" customFormat="1" x14ac:dyDescent="0.3">
      <c r="A832" s="2" t="s">
        <v>13</v>
      </c>
      <c r="B832" s="2" t="s">
        <v>16</v>
      </c>
      <c r="C832" s="3">
        <v>44194</v>
      </c>
      <c r="D832" s="2" t="s">
        <v>14</v>
      </c>
      <c r="E832" s="2">
        <v>53</v>
      </c>
      <c r="F832" s="2" t="s">
        <v>15</v>
      </c>
      <c r="G832" s="2">
        <v>156</v>
      </c>
      <c r="H832" s="2">
        <f t="shared" si="81"/>
        <v>49.656342244671343</v>
      </c>
      <c r="I832" s="2">
        <v>35.32</v>
      </c>
      <c r="J832" s="2">
        <v>6</v>
      </c>
      <c r="K832" s="11">
        <v>130.19999999999999</v>
      </c>
      <c r="L832" s="4">
        <v>524997.74406692199</v>
      </c>
      <c r="M832" s="4">
        <v>7128642.37556291</v>
      </c>
      <c r="N832" s="5">
        <f t="shared" si="82"/>
        <v>41.443947181129545</v>
      </c>
      <c r="O832" s="5">
        <f t="shared" si="83"/>
        <v>0.13490004807457665</v>
      </c>
      <c r="P832" s="5">
        <f t="shared" si="86"/>
        <v>0.28666709828561776</v>
      </c>
    </row>
    <row r="833" spans="1:18" s="5" customFormat="1" x14ac:dyDescent="0.3">
      <c r="A833" s="2" t="s">
        <v>13</v>
      </c>
      <c r="B833" s="2" t="s">
        <v>16</v>
      </c>
      <c r="C833" s="3">
        <v>44194</v>
      </c>
      <c r="D833" s="2" t="s">
        <v>14</v>
      </c>
      <c r="E833" s="2">
        <v>53</v>
      </c>
      <c r="F833" s="2" t="s">
        <v>15</v>
      </c>
      <c r="G833" s="2">
        <v>156</v>
      </c>
      <c r="H833" s="2">
        <f t="shared" si="81"/>
        <v>49.656342244671343</v>
      </c>
      <c r="I833" s="2">
        <v>35.32</v>
      </c>
      <c r="J833" s="2">
        <v>8</v>
      </c>
      <c r="K833" s="11">
        <v>127</v>
      </c>
      <c r="L833" s="4">
        <v>524997.74406692199</v>
      </c>
      <c r="M833" s="4">
        <v>7128642.37556291</v>
      </c>
      <c r="N833" s="5">
        <f t="shared" si="82"/>
        <v>40.425355545341418</v>
      </c>
      <c r="O833" s="5">
        <f t="shared" si="83"/>
        <v>0.12835050385645899</v>
      </c>
      <c r="P833" s="5">
        <f t="shared" si="86"/>
        <v>0.26325055193103564</v>
      </c>
    </row>
    <row r="834" spans="1:18" s="5" customFormat="1" x14ac:dyDescent="0.3">
      <c r="A834" s="2" t="s">
        <v>13</v>
      </c>
      <c r="B834" s="2" t="s">
        <v>16</v>
      </c>
      <c r="C834" s="3">
        <v>44194</v>
      </c>
      <c r="D834" s="2" t="s">
        <v>14</v>
      </c>
      <c r="E834" s="2">
        <v>53</v>
      </c>
      <c r="F834" s="2" t="s">
        <v>15</v>
      </c>
      <c r="G834" s="2">
        <v>156</v>
      </c>
      <c r="H834" s="2">
        <f t="shared" ref="H834:H897" si="87">G834/PI()</f>
        <v>49.656342244671343</v>
      </c>
      <c r="I834" s="2">
        <v>35.32</v>
      </c>
      <c r="J834" s="2">
        <v>10</v>
      </c>
      <c r="K834" s="11">
        <v>123</v>
      </c>
      <c r="L834" s="4">
        <v>524997.74406692199</v>
      </c>
      <c r="M834" s="4">
        <v>7128642.37556291</v>
      </c>
      <c r="N834" s="5">
        <f t="shared" si="82"/>
        <v>39.152116000606256</v>
      </c>
      <c r="O834" s="5">
        <f t="shared" si="83"/>
        <v>0.12039275670186424</v>
      </c>
      <c r="P834" s="5">
        <f t="shared" si="86"/>
        <v>0.24874326055832324</v>
      </c>
    </row>
    <row r="835" spans="1:18" s="5" customFormat="1" x14ac:dyDescent="0.3">
      <c r="A835" s="2" t="s">
        <v>13</v>
      </c>
      <c r="B835" s="2" t="s">
        <v>16</v>
      </c>
      <c r="C835" s="3">
        <v>44194</v>
      </c>
      <c r="D835" s="2" t="s">
        <v>14</v>
      </c>
      <c r="E835" s="2">
        <v>53</v>
      </c>
      <c r="F835" s="2" t="s">
        <v>15</v>
      </c>
      <c r="G835" s="2">
        <v>156</v>
      </c>
      <c r="H835" s="2">
        <f t="shared" si="87"/>
        <v>49.656342244671343</v>
      </c>
      <c r="I835" s="2">
        <v>35.32</v>
      </c>
      <c r="J835" s="2">
        <v>12</v>
      </c>
      <c r="K835" s="11">
        <v>113.4</v>
      </c>
      <c r="L835" s="4">
        <v>524997.74406692199</v>
      </c>
      <c r="M835" s="4">
        <v>7128642.37556291</v>
      </c>
      <c r="N835" s="5">
        <f t="shared" ref="N835:N898" si="88">K835/PI()</f>
        <v>36.096341093241868</v>
      </c>
      <c r="O835" s="5">
        <f t="shared" ref="O835:O898" si="89">PI()*N835^2/40000</f>
        <v>0.1023331269993407</v>
      </c>
      <c r="P835" s="5">
        <f t="shared" si="86"/>
        <v>0.22272588370120494</v>
      </c>
    </row>
    <row r="836" spans="1:18" s="5" customFormat="1" x14ac:dyDescent="0.3">
      <c r="A836" s="2" t="s">
        <v>13</v>
      </c>
      <c r="B836" s="2" t="s">
        <v>16</v>
      </c>
      <c r="C836" s="3">
        <v>44194</v>
      </c>
      <c r="D836" s="2" t="s">
        <v>14</v>
      </c>
      <c r="E836" s="2">
        <v>53</v>
      </c>
      <c r="F836" s="2" t="s">
        <v>15</v>
      </c>
      <c r="G836" s="2">
        <v>156</v>
      </c>
      <c r="H836" s="2">
        <f t="shared" si="87"/>
        <v>49.656342244671343</v>
      </c>
      <c r="I836" s="2">
        <v>35.32</v>
      </c>
      <c r="J836" s="2">
        <v>14</v>
      </c>
      <c r="K836" s="11">
        <v>108.7</v>
      </c>
      <c r="L836" s="4">
        <v>524997.74406692199</v>
      </c>
      <c r="M836" s="4">
        <v>7128642.37556291</v>
      </c>
      <c r="N836" s="5">
        <f t="shared" si="88"/>
        <v>34.600284628178045</v>
      </c>
      <c r="O836" s="5">
        <f t="shared" si="89"/>
        <v>9.4026273477073832E-2</v>
      </c>
      <c r="P836" s="5">
        <f t="shared" si="86"/>
        <v>0.19635940047641454</v>
      </c>
    </row>
    <row r="837" spans="1:18" s="5" customFormat="1" x14ac:dyDescent="0.3">
      <c r="A837" s="2" t="s">
        <v>13</v>
      </c>
      <c r="B837" s="2" t="s">
        <v>16</v>
      </c>
      <c r="C837" s="3">
        <v>44194</v>
      </c>
      <c r="D837" s="2" t="s">
        <v>14</v>
      </c>
      <c r="E837" s="2">
        <v>53</v>
      </c>
      <c r="F837" s="2" t="s">
        <v>15</v>
      </c>
      <c r="G837" s="2">
        <v>156</v>
      </c>
      <c r="H837" s="2">
        <f t="shared" si="87"/>
        <v>49.656342244671343</v>
      </c>
      <c r="I837" s="2">
        <v>35.32</v>
      </c>
      <c r="J837" s="2">
        <v>16</v>
      </c>
      <c r="K837" s="11">
        <v>105</v>
      </c>
      <c r="L837" s="4">
        <v>524997.74406692199</v>
      </c>
      <c r="M837" s="4">
        <v>7128642.37556291</v>
      </c>
      <c r="N837" s="5">
        <f t="shared" si="88"/>
        <v>33.422538049298019</v>
      </c>
      <c r="O837" s="5">
        <f t="shared" si="89"/>
        <v>8.7734162379407288E-2</v>
      </c>
      <c r="P837" s="5">
        <f t="shared" si="86"/>
        <v>0.18176043585648111</v>
      </c>
    </row>
    <row r="838" spans="1:18" s="5" customFormat="1" x14ac:dyDescent="0.3">
      <c r="A838" s="2" t="s">
        <v>13</v>
      </c>
      <c r="B838" s="2" t="s">
        <v>16</v>
      </c>
      <c r="C838" s="3">
        <v>44194</v>
      </c>
      <c r="D838" s="2" t="s">
        <v>14</v>
      </c>
      <c r="E838" s="2">
        <v>53</v>
      </c>
      <c r="F838" s="2" t="s">
        <v>15</v>
      </c>
      <c r="G838" s="2">
        <v>156</v>
      </c>
      <c r="H838" s="2">
        <f t="shared" si="87"/>
        <v>49.656342244671343</v>
      </c>
      <c r="I838" s="2">
        <v>35.32</v>
      </c>
      <c r="J838" s="2">
        <v>18</v>
      </c>
      <c r="K838" s="11">
        <v>99</v>
      </c>
      <c r="L838" s="4">
        <v>524997.74406692199</v>
      </c>
      <c r="M838" s="4">
        <v>7128642.37556291</v>
      </c>
      <c r="N838" s="5">
        <f t="shared" si="88"/>
        <v>31.512678732195276</v>
      </c>
      <c r="O838" s="5">
        <f t="shared" si="89"/>
        <v>7.7993879862183299E-2</v>
      </c>
      <c r="P838" s="5">
        <f t="shared" si="86"/>
        <v>0.1657280422415906</v>
      </c>
    </row>
    <row r="839" spans="1:18" s="5" customFormat="1" x14ac:dyDescent="0.3">
      <c r="A839" s="2" t="s">
        <v>13</v>
      </c>
      <c r="B839" s="2" t="s">
        <v>16</v>
      </c>
      <c r="C839" s="3">
        <v>44194</v>
      </c>
      <c r="D839" s="2" t="s">
        <v>14</v>
      </c>
      <c r="E839" s="2">
        <v>53</v>
      </c>
      <c r="F839" s="2" t="s">
        <v>15</v>
      </c>
      <c r="G839" s="2">
        <v>156</v>
      </c>
      <c r="H839" s="2">
        <f t="shared" si="87"/>
        <v>49.656342244671343</v>
      </c>
      <c r="I839" s="2">
        <v>35.32</v>
      </c>
      <c r="J839" s="2">
        <v>20</v>
      </c>
      <c r="K839" s="11">
        <v>92.1</v>
      </c>
      <c r="L839" s="4">
        <v>524997.74406692199</v>
      </c>
      <c r="M839" s="4">
        <v>7128642.37556291</v>
      </c>
      <c r="N839" s="5">
        <f t="shared" si="88"/>
        <v>29.31634051752712</v>
      </c>
      <c r="O839" s="5">
        <f t="shared" si="89"/>
        <v>6.7500874041606193E-2</v>
      </c>
      <c r="P839" s="5">
        <f t="shared" si="86"/>
        <v>0.14549475390378949</v>
      </c>
    </row>
    <row r="840" spans="1:18" s="5" customFormat="1" x14ac:dyDescent="0.3">
      <c r="A840" s="2" t="s">
        <v>13</v>
      </c>
      <c r="B840" s="2" t="s">
        <v>16</v>
      </c>
      <c r="C840" s="3">
        <v>44194</v>
      </c>
      <c r="D840" s="2" t="s">
        <v>14</v>
      </c>
      <c r="E840" s="2">
        <v>53</v>
      </c>
      <c r="F840" s="2" t="s">
        <v>15</v>
      </c>
      <c r="G840" s="2">
        <v>156</v>
      </c>
      <c r="H840" s="2">
        <f t="shared" si="87"/>
        <v>49.656342244671343</v>
      </c>
      <c r="I840" s="2">
        <v>35.32</v>
      </c>
      <c r="J840" s="2">
        <v>22</v>
      </c>
      <c r="K840" s="11">
        <v>85</v>
      </c>
      <c r="L840" s="4">
        <v>524997.74406692199</v>
      </c>
      <c r="M840" s="4">
        <v>7128642.37556291</v>
      </c>
      <c r="N840" s="5">
        <f t="shared" si="88"/>
        <v>27.056340325622209</v>
      </c>
      <c r="O840" s="5">
        <f t="shared" si="89"/>
        <v>5.7494723191947199E-2</v>
      </c>
      <c r="P840" s="5">
        <f t="shared" si="86"/>
        <v>0.12499559723355338</v>
      </c>
    </row>
    <row r="841" spans="1:18" s="5" customFormat="1" x14ac:dyDescent="0.3">
      <c r="A841" s="2" t="s">
        <v>13</v>
      </c>
      <c r="B841" s="2" t="s">
        <v>16</v>
      </c>
      <c r="C841" s="3">
        <v>44194</v>
      </c>
      <c r="D841" s="2" t="s">
        <v>14</v>
      </c>
      <c r="E841" s="2">
        <v>53</v>
      </c>
      <c r="F841" s="2" t="s">
        <v>15</v>
      </c>
      <c r="G841" s="2">
        <v>156</v>
      </c>
      <c r="H841" s="2">
        <f t="shared" si="87"/>
        <v>49.656342244671343</v>
      </c>
      <c r="I841" s="2">
        <v>35.32</v>
      </c>
      <c r="J841" s="2">
        <v>24</v>
      </c>
      <c r="K841" s="11">
        <v>83.2</v>
      </c>
      <c r="L841" s="4">
        <v>524997.74406692199</v>
      </c>
      <c r="M841" s="4">
        <v>7128642.37556291</v>
      </c>
      <c r="N841" s="5">
        <f t="shared" si="88"/>
        <v>26.483382530491387</v>
      </c>
      <c r="O841" s="5">
        <f t="shared" si="89"/>
        <v>5.5085435663422083E-2</v>
      </c>
      <c r="P841" s="5">
        <f t="shared" si="86"/>
        <v>0.11258015885536929</v>
      </c>
    </row>
    <row r="842" spans="1:18" s="5" customFormat="1" x14ac:dyDescent="0.3">
      <c r="A842" s="2" t="s">
        <v>13</v>
      </c>
      <c r="B842" s="2" t="s">
        <v>16</v>
      </c>
      <c r="C842" s="3">
        <v>44194</v>
      </c>
      <c r="D842" s="2" t="s">
        <v>14</v>
      </c>
      <c r="E842" s="2">
        <v>53</v>
      </c>
      <c r="F842" s="2" t="s">
        <v>15</v>
      </c>
      <c r="G842" s="2">
        <v>156</v>
      </c>
      <c r="H842" s="2">
        <f t="shared" si="87"/>
        <v>49.656342244671343</v>
      </c>
      <c r="I842" s="2">
        <v>35.32</v>
      </c>
      <c r="J842" s="2">
        <v>26</v>
      </c>
      <c r="K842" s="11">
        <v>77</v>
      </c>
      <c r="L842" s="4">
        <v>524997.74406692199</v>
      </c>
      <c r="M842" s="4">
        <v>7128642.37556291</v>
      </c>
      <c r="N842" s="5">
        <f t="shared" si="88"/>
        <v>24.509861236151881</v>
      </c>
      <c r="O842" s="5">
        <f t="shared" si="89"/>
        <v>4.7181482879592368E-2</v>
      </c>
      <c r="P842" s="5">
        <f t="shared" si="86"/>
        <v>0.10226691854301445</v>
      </c>
    </row>
    <row r="843" spans="1:18" s="5" customFormat="1" x14ac:dyDescent="0.3">
      <c r="A843" s="2" t="s">
        <v>13</v>
      </c>
      <c r="B843" s="2" t="s">
        <v>16</v>
      </c>
      <c r="C843" s="3">
        <v>44194</v>
      </c>
      <c r="D843" s="2" t="s">
        <v>14</v>
      </c>
      <c r="E843" s="2">
        <v>53</v>
      </c>
      <c r="F843" s="2" t="s">
        <v>15</v>
      </c>
      <c r="G843" s="2">
        <v>156</v>
      </c>
      <c r="H843" s="2">
        <f t="shared" si="87"/>
        <v>49.656342244671343</v>
      </c>
      <c r="I843" s="2">
        <v>35.32</v>
      </c>
      <c r="J843" s="2">
        <v>28</v>
      </c>
      <c r="K843" s="11">
        <v>60.7</v>
      </c>
      <c r="L843" s="4">
        <v>524997.74406692199</v>
      </c>
      <c r="M843" s="4">
        <v>7128642.37556291</v>
      </c>
      <c r="N843" s="5">
        <f t="shared" si="88"/>
        <v>19.321410091356096</v>
      </c>
      <c r="O843" s="5">
        <f t="shared" si="89"/>
        <v>2.9320239813632878E-2</v>
      </c>
      <c r="P843" s="5">
        <f t="shared" si="86"/>
        <v>7.6501722693225249E-2</v>
      </c>
    </row>
    <row r="844" spans="1:18" s="5" customFormat="1" x14ac:dyDescent="0.3">
      <c r="A844" s="2" t="s">
        <v>13</v>
      </c>
      <c r="B844" s="2" t="s">
        <v>16</v>
      </c>
      <c r="C844" s="3">
        <v>44194</v>
      </c>
      <c r="D844" s="2" t="s">
        <v>14</v>
      </c>
      <c r="E844" s="2">
        <v>53</v>
      </c>
      <c r="F844" s="2" t="s">
        <v>15</v>
      </c>
      <c r="G844" s="2">
        <v>156</v>
      </c>
      <c r="H844" s="2">
        <f t="shared" si="87"/>
        <v>49.656342244671343</v>
      </c>
      <c r="I844" s="2">
        <v>35.32</v>
      </c>
      <c r="J844" s="2">
        <v>30</v>
      </c>
      <c r="K844" s="11">
        <v>44.5</v>
      </c>
      <c r="L844" s="4">
        <v>524997.74406692199</v>
      </c>
      <c r="M844" s="4">
        <v>7128642.37556291</v>
      </c>
      <c r="N844" s="5">
        <f t="shared" si="88"/>
        <v>14.164789935178685</v>
      </c>
      <c r="O844" s="5">
        <f t="shared" si="89"/>
        <v>1.5758328802886287E-2</v>
      </c>
      <c r="P844" s="5">
        <f t="shared" si="86"/>
        <v>4.5078568616519168E-2</v>
      </c>
    </row>
    <row r="845" spans="1:18" s="5" customFormat="1" x14ac:dyDescent="0.3">
      <c r="A845" s="2" t="s">
        <v>13</v>
      </c>
      <c r="B845" s="2" t="s">
        <v>16</v>
      </c>
      <c r="C845" s="3">
        <v>44194</v>
      </c>
      <c r="D845" s="2" t="s">
        <v>14</v>
      </c>
      <c r="E845" s="2">
        <v>53</v>
      </c>
      <c r="F845" s="2" t="s">
        <v>15</v>
      </c>
      <c r="G845" s="2">
        <v>156</v>
      </c>
      <c r="H845" s="2">
        <f t="shared" si="87"/>
        <v>49.656342244671343</v>
      </c>
      <c r="I845" s="2">
        <v>35.32</v>
      </c>
      <c r="J845" s="2">
        <v>32</v>
      </c>
      <c r="K845" s="11">
        <v>27.7</v>
      </c>
      <c r="L845" s="4">
        <v>524997.74406692199</v>
      </c>
      <c r="M845" s="4">
        <v>7128642.37556291</v>
      </c>
      <c r="N845" s="5">
        <f t="shared" si="88"/>
        <v>8.8171838472910018</v>
      </c>
      <c r="O845" s="5">
        <f t="shared" si="89"/>
        <v>6.1058998142490186E-3</v>
      </c>
      <c r="P845" s="5">
        <f t="shared" si="86"/>
        <v>2.1864228617135308E-2</v>
      </c>
    </row>
    <row r="846" spans="1:18" s="16" customFormat="1" x14ac:dyDescent="0.3">
      <c r="A846" s="12" t="s">
        <v>13</v>
      </c>
      <c r="B846" s="12" t="s">
        <v>16</v>
      </c>
      <c r="C846" s="13">
        <v>44194</v>
      </c>
      <c r="D846" s="12" t="s">
        <v>14</v>
      </c>
      <c r="E846" s="12">
        <v>53</v>
      </c>
      <c r="F846" s="12" t="s">
        <v>15</v>
      </c>
      <c r="G846" s="12">
        <v>156</v>
      </c>
      <c r="H846" s="12">
        <f t="shared" si="87"/>
        <v>49.656342244671343</v>
      </c>
      <c r="I846" s="12">
        <v>35.32</v>
      </c>
      <c r="J846" s="12">
        <v>34</v>
      </c>
      <c r="K846" s="14">
        <v>11</v>
      </c>
      <c r="L846" s="15">
        <v>524997.74406692199</v>
      </c>
      <c r="M846" s="15">
        <v>7128642.37556291</v>
      </c>
      <c r="N846" s="16">
        <f t="shared" si="88"/>
        <v>3.5014087480216975</v>
      </c>
      <c r="O846" s="16">
        <f t="shared" si="89"/>
        <v>9.6288740570596692E-4</v>
      </c>
      <c r="P846" s="16">
        <f>1/3*(I846-J846)*O846</f>
        <v>4.2367045851062548E-4</v>
      </c>
      <c r="Q846" s="16">
        <f>SUM(P826:P846)</f>
        <v>3.3741804973943359</v>
      </c>
      <c r="R846" s="16">
        <f>Q846/(I829*O829)</f>
        <v>0.493296783056276</v>
      </c>
    </row>
    <row r="847" spans="1:18" s="5" customFormat="1" hidden="1" x14ac:dyDescent="0.3">
      <c r="A847" s="2" t="s">
        <v>13</v>
      </c>
      <c r="B847" s="2" t="s">
        <v>23</v>
      </c>
      <c r="C847" s="3">
        <v>44194</v>
      </c>
      <c r="D847" s="2" t="s">
        <v>14</v>
      </c>
      <c r="E847" s="2">
        <v>54</v>
      </c>
      <c r="F847" s="2" t="s">
        <v>15</v>
      </c>
      <c r="G847" s="2">
        <v>152.19999999999999</v>
      </c>
      <c r="H847" s="2">
        <f t="shared" si="87"/>
        <v>48.446764677172936</v>
      </c>
      <c r="I847" s="2">
        <v>33.42</v>
      </c>
      <c r="J847" s="2">
        <v>0</v>
      </c>
      <c r="K847" s="11">
        <v>180</v>
      </c>
      <c r="L847" s="4">
        <v>524005.93988504598</v>
      </c>
      <c r="M847" s="4">
        <v>7128650.2657270199</v>
      </c>
      <c r="N847" s="5">
        <f t="shared" si="88"/>
        <v>57.295779513082323</v>
      </c>
      <c r="O847" s="5">
        <f t="shared" si="89"/>
        <v>0.25783100780887047</v>
      </c>
      <c r="P847" s="5">
        <f>O847*(J848-J847)</f>
        <v>3.8674651171330572E-2</v>
      </c>
    </row>
    <row r="848" spans="1:18" s="5" customFormat="1" hidden="1" x14ac:dyDescent="0.3">
      <c r="A848" s="2" t="s">
        <v>13</v>
      </c>
      <c r="B848" s="2" t="s">
        <v>23</v>
      </c>
      <c r="C848" s="3">
        <v>44194</v>
      </c>
      <c r="D848" s="2" t="s">
        <v>14</v>
      </c>
      <c r="E848" s="2">
        <v>54</v>
      </c>
      <c r="F848" s="2" t="s">
        <v>15</v>
      </c>
      <c r="G848" s="2">
        <v>152.19999999999999</v>
      </c>
      <c r="H848" s="2">
        <f t="shared" si="87"/>
        <v>48.446764677172936</v>
      </c>
      <c r="I848" s="2">
        <v>33.42</v>
      </c>
      <c r="J848" s="2">
        <v>0.15</v>
      </c>
      <c r="K848" s="11">
        <v>180</v>
      </c>
      <c r="L848" s="4">
        <v>524005.93988504598</v>
      </c>
      <c r="M848" s="4">
        <v>7128650.2657270199</v>
      </c>
      <c r="N848" s="5">
        <f t="shared" si="88"/>
        <v>57.295779513082323</v>
      </c>
      <c r="O848" s="5">
        <f t="shared" si="89"/>
        <v>0.25783100780887047</v>
      </c>
      <c r="P848" s="5">
        <f t="shared" ref="P848:P865" si="90">((O848+O847)/2)*(J849-J848)</f>
        <v>0.14180705429487875</v>
      </c>
    </row>
    <row r="849" spans="1:16" s="5" customFormat="1" hidden="1" x14ac:dyDescent="0.3">
      <c r="A849" s="2" t="s">
        <v>13</v>
      </c>
      <c r="B849" s="2" t="s">
        <v>23</v>
      </c>
      <c r="C849" s="3">
        <v>44194</v>
      </c>
      <c r="D849" s="2" t="s">
        <v>14</v>
      </c>
      <c r="E849" s="2">
        <v>54</v>
      </c>
      <c r="F849" s="2" t="s">
        <v>15</v>
      </c>
      <c r="G849" s="2">
        <v>152.19999999999999</v>
      </c>
      <c r="H849" s="2">
        <f t="shared" si="87"/>
        <v>48.446764677172936</v>
      </c>
      <c r="I849" s="2">
        <v>33.42</v>
      </c>
      <c r="J849" s="2">
        <v>0.7</v>
      </c>
      <c r="K849" s="11">
        <v>166</v>
      </c>
      <c r="L849" s="4">
        <v>524005.93988504598</v>
      </c>
      <c r="M849" s="4">
        <v>7128650.2657270199</v>
      </c>
      <c r="N849" s="5">
        <f t="shared" si="88"/>
        <v>52.839441106509256</v>
      </c>
      <c r="O849" s="5">
        <f t="shared" si="89"/>
        <v>0.21928368059201345</v>
      </c>
      <c r="P849" s="5">
        <f t="shared" si="90"/>
        <v>0.14313440652026518</v>
      </c>
    </row>
    <row r="850" spans="1:16" s="5" customFormat="1" hidden="1" x14ac:dyDescent="0.3">
      <c r="A850" s="2" t="s">
        <v>13</v>
      </c>
      <c r="B850" s="2" t="s">
        <v>23</v>
      </c>
      <c r="C850" s="3">
        <v>44194</v>
      </c>
      <c r="D850" s="2" t="s">
        <v>14</v>
      </c>
      <c r="E850" s="2">
        <v>54</v>
      </c>
      <c r="F850" s="2" t="s">
        <v>15</v>
      </c>
      <c r="G850" s="2">
        <v>152.19999999999999</v>
      </c>
      <c r="H850" s="2">
        <f t="shared" si="87"/>
        <v>48.446764677172936</v>
      </c>
      <c r="I850" s="2">
        <v>33.42</v>
      </c>
      <c r="J850" s="2">
        <v>1.3</v>
      </c>
      <c r="K850" s="11">
        <v>152.19999999999999</v>
      </c>
      <c r="L850" s="4">
        <v>524005.93988504598</v>
      </c>
      <c r="M850" s="4">
        <v>7128650.2657270199</v>
      </c>
      <c r="N850" s="5">
        <f t="shared" si="88"/>
        <v>48.446764677172936</v>
      </c>
      <c r="O850" s="5">
        <f t="shared" si="89"/>
        <v>0.18433993959664299</v>
      </c>
      <c r="P850" s="5">
        <f t="shared" si="90"/>
        <v>0.14126826706602974</v>
      </c>
    </row>
    <row r="851" spans="1:16" s="5" customFormat="1" hidden="1" x14ac:dyDescent="0.3">
      <c r="A851" s="2" t="s">
        <v>13</v>
      </c>
      <c r="B851" s="2" t="s">
        <v>23</v>
      </c>
      <c r="C851" s="3">
        <v>44194</v>
      </c>
      <c r="D851" s="2" t="s">
        <v>14</v>
      </c>
      <c r="E851" s="2">
        <v>54</v>
      </c>
      <c r="F851" s="2" t="s">
        <v>15</v>
      </c>
      <c r="G851" s="2">
        <v>152.19999999999999</v>
      </c>
      <c r="H851" s="2">
        <f t="shared" si="87"/>
        <v>48.446764677172936</v>
      </c>
      <c r="I851" s="2">
        <v>33.42</v>
      </c>
      <c r="J851" s="2">
        <v>2</v>
      </c>
      <c r="K851" s="11">
        <v>147</v>
      </c>
      <c r="L851" s="4">
        <v>524005.93988504598</v>
      </c>
      <c r="M851" s="4">
        <v>7128650.2657270199</v>
      </c>
      <c r="N851" s="5">
        <f t="shared" si="88"/>
        <v>46.791553269017228</v>
      </c>
      <c r="O851" s="5">
        <f t="shared" si="89"/>
        <v>0.1719589582636383</v>
      </c>
      <c r="P851" s="5">
        <f t="shared" si="90"/>
        <v>0.35629889786028129</v>
      </c>
    </row>
    <row r="852" spans="1:16" s="5" customFormat="1" hidden="1" x14ac:dyDescent="0.3">
      <c r="A852" s="2" t="s">
        <v>13</v>
      </c>
      <c r="B852" s="2" t="s">
        <v>23</v>
      </c>
      <c r="C852" s="3">
        <v>44194</v>
      </c>
      <c r="D852" s="2" t="s">
        <v>14</v>
      </c>
      <c r="E852" s="2">
        <v>54</v>
      </c>
      <c r="F852" s="2" t="s">
        <v>15</v>
      </c>
      <c r="G852" s="2">
        <v>152.19999999999999</v>
      </c>
      <c r="H852" s="2">
        <f t="shared" si="87"/>
        <v>48.446764677172936</v>
      </c>
      <c r="I852" s="2">
        <v>33.42</v>
      </c>
      <c r="J852" s="2">
        <v>4</v>
      </c>
      <c r="K852" s="11">
        <v>139.1</v>
      </c>
      <c r="L852" s="4">
        <v>524005.93988504598</v>
      </c>
      <c r="M852" s="4">
        <v>7128650.2657270199</v>
      </c>
      <c r="N852" s="5">
        <f t="shared" si="88"/>
        <v>44.276905168165285</v>
      </c>
      <c r="O852" s="5">
        <f t="shared" si="89"/>
        <v>0.15397293772229478</v>
      </c>
      <c r="P852" s="5">
        <f t="shared" si="90"/>
        <v>0.32593189598593308</v>
      </c>
    </row>
    <row r="853" spans="1:16" s="5" customFormat="1" hidden="1" x14ac:dyDescent="0.3">
      <c r="A853" s="2" t="s">
        <v>13</v>
      </c>
      <c r="B853" s="2" t="s">
        <v>23</v>
      </c>
      <c r="C853" s="3">
        <v>44194</v>
      </c>
      <c r="D853" s="2" t="s">
        <v>14</v>
      </c>
      <c r="E853" s="2">
        <v>54</v>
      </c>
      <c r="F853" s="2" t="s">
        <v>15</v>
      </c>
      <c r="G853" s="2">
        <v>152.19999999999999</v>
      </c>
      <c r="H853" s="2">
        <f t="shared" si="87"/>
        <v>48.446764677172936</v>
      </c>
      <c r="I853" s="2">
        <v>33.42</v>
      </c>
      <c r="J853" s="2">
        <v>6</v>
      </c>
      <c r="K853" s="11">
        <v>134.6</v>
      </c>
      <c r="L853" s="4">
        <v>524005.93988504598</v>
      </c>
      <c r="M853" s="4">
        <v>7128650.2657270199</v>
      </c>
      <c r="N853" s="5">
        <f t="shared" si="88"/>
        <v>42.844510680338225</v>
      </c>
      <c r="O853" s="5">
        <f t="shared" si="89"/>
        <v>0.14417177843933812</v>
      </c>
      <c r="P853" s="5">
        <f t="shared" si="90"/>
        <v>0.29814471616163291</v>
      </c>
    </row>
    <row r="854" spans="1:16" s="5" customFormat="1" hidden="1" x14ac:dyDescent="0.3">
      <c r="A854" s="2" t="s">
        <v>13</v>
      </c>
      <c r="B854" s="2" t="s">
        <v>23</v>
      </c>
      <c r="C854" s="3">
        <v>44194</v>
      </c>
      <c r="D854" s="2" t="s">
        <v>14</v>
      </c>
      <c r="E854" s="2">
        <v>54</v>
      </c>
      <c r="F854" s="2" t="s">
        <v>15</v>
      </c>
      <c r="G854" s="2">
        <v>152.19999999999999</v>
      </c>
      <c r="H854" s="2">
        <f t="shared" si="87"/>
        <v>48.446764677172936</v>
      </c>
      <c r="I854" s="2">
        <v>33.42</v>
      </c>
      <c r="J854" s="2">
        <v>8</v>
      </c>
      <c r="K854" s="11">
        <v>133.1</v>
      </c>
      <c r="L854" s="4">
        <v>524005.93988504598</v>
      </c>
      <c r="M854" s="4">
        <v>7128650.2657270199</v>
      </c>
      <c r="N854" s="5">
        <f t="shared" si="88"/>
        <v>42.367045851062535</v>
      </c>
      <c r="O854" s="5">
        <f t="shared" si="89"/>
        <v>0.14097634506941056</v>
      </c>
      <c r="P854" s="5">
        <f t="shared" si="90"/>
        <v>0.28514812350874869</v>
      </c>
    </row>
    <row r="855" spans="1:16" s="5" customFormat="1" hidden="1" x14ac:dyDescent="0.3">
      <c r="A855" s="2" t="s">
        <v>13</v>
      </c>
      <c r="B855" s="2" t="s">
        <v>23</v>
      </c>
      <c r="C855" s="3">
        <v>44194</v>
      </c>
      <c r="D855" s="2" t="s">
        <v>14</v>
      </c>
      <c r="E855" s="2">
        <v>54</v>
      </c>
      <c r="F855" s="2" t="s">
        <v>15</v>
      </c>
      <c r="G855" s="2">
        <v>152.19999999999999</v>
      </c>
      <c r="H855" s="2">
        <f t="shared" si="87"/>
        <v>48.446764677172936</v>
      </c>
      <c r="I855" s="2">
        <v>33.42</v>
      </c>
      <c r="J855" s="2">
        <v>10</v>
      </c>
      <c r="K855" s="11">
        <v>125.3</v>
      </c>
      <c r="L855" s="4">
        <v>524005.93988504598</v>
      </c>
      <c r="M855" s="4">
        <v>7128650.2657270199</v>
      </c>
      <c r="N855" s="5">
        <f t="shared" si="88"/>
        <v>39.884228738828973</v>
      </c>
      <c r="O855" s="5">
        <f t="shared" si="89"/>
        <v>0.12493734652438176</v>
      </c>
      <c r="P855" s="5">
        <f t="shared" si="90"/>
        <v>0.2659136915937923</v>
      </c>
    </row>
    <row r="856" spans="1:16" s="5" customFormat="1" hidden="1" x14ac:dyDescent="0.3">
      <c r="A856" s="2" t="s">
        <v>13</v>
      </c>
      <c r="B856" s="2" t="s">
        <v>23</v>
      </c>
      <c r="C856" s="3">
        <v>44194</v>
      </c>
      <c r="D856" s="2" t="s">
        <v>14</v>
      </c>
      <c r="E856" s="2">
        <v>54</v>
      </c>
      <c r="F856" s="2" t="s">
        <v>15</v>
      </c>
      <c r="G856" s="2">
        <v>152.19999999999999</v>
      </c>
      <c r="H856" s="2">
        <f t="shared" si="87"/>
        <v>48.446764677172936</v>
      </c>
      <c r="I856" s="2">
        <v>33.42</v>
      </c>
      <c r="J856" s="2">
        <v>12</v>
      </c>
      <c r="K856" s="11">
        <v>119.9</v>
      </c>
      <c r="L856" s="4">
        <v>524005.93988504598</v>
      </c>
      <c r="M856" s="4">
        <v>7128650.2657270199</v>
      </c>
      <c r="N856" s="5">
        <f t="shared" si="88"/>
        <v>38.165355353436503</v>
      </c>
      <c r="O856" s="5">
        <f t="shared" si="89"/>
        <v>0.11440065267192592</v>
      </c>
      <c r="P856" s="5">
        <f t="shared" si="90"/>
        <v>0.23933799919630769</v>
      </c>
    </row>
    <row r="857" spans="1:16" s="5" customFormat="1" hidden="1" x14ac:dyDescent="0.3">
      <c r="A857" s="2" t="s">
        <v>13</v>
      </c>
      <c r="B857" s="2" t="s">
        <v>23</v>
      </c>
      <c r="C857" s="3">
        <v>44194</v>
      </c>
      <c r="D857" s="2" t="s">
        <v>14</v>
      </c>
      <c r="E857" s="2">
        <v>54</v>
      </c>
      <c r="F857" s="2" t="s">
        <v>15</v>
      </c>
      <c r="G857" s="2">
        <v>152.19999999999999</v>
      </c>
      <c r="H857" s="2">
        <f t="shared" si="87"/>
        <v>48.446764677172936</v>
      </c>
      <c r="I857" s="2">
        <v>33.42</v>
      </c>
      <c r="J857" s="2">
        <v>14</v>
      </c>
      <c r="K857" s="11">
        <v>113.9</v>
      </c>
      <c r="L857" s="4">
        <v>524005.93988504598</v>
      </c>
      <c r="M857" s="4">
        <v>7128650.2657270199</v>
      </c>
      <c r="N857" s="5">
        <f t="shared" si="88"/>
        <v>36.25549603633376</v>
      </c>
      <c r="O857" s="5">
        <f t="shared" si="89"/>
        <v>0.10323752496346039</v>
      </c>
      <c r="P857" s="5">
        <f t="shared" si="90"/>
        <v>0.21763817763538632</v>
      </c>
    </row>
    <row r="858" spans="1:16" s="5" customFormat="1" hidden="1" x14ac:dyDescent="0.3">
      <c r="A858" s="2" t="s">
        <v>13</v>
      </c>
      <c r="B858" s="2" t="s">
        <v>23</v>
      </c>
      <c r="C858" s="3">
        <v>44194</v>
      </c>
      <c r="D858" s="2" t="s">
        <v>14</v>
      </c>
      <c r="E858" s="2">
        <v>54</v>
      </c>
      <c r="F858" s="2" t="s">
        <v>15</v>
      </c>
      <c r="G858" s="2">
        <v>152.19999999999999</v>
      </c>
      <c r="H858" s="2">
        <f t="shared" si="87"/>
        <v>48.446764677172936</v>
      </c>
      <c r="I858" s="2">
        <v>33.42</v>
      </c>
      <c r="J858" s="2">
        <v>16</v>
      </c>
      <c r="K858" s="11">
        <v>112.2</v>
      </c>
      <c r="L858" s="4">
        <v>524005.93988504598</v>
      </c>
      <c r="M858" s="4">
        <v>7128650.2657270199</v>
      </c>
      <c r="N858" s="5">
        <f t="shared" si="88"/>
        <v>35.714369229821315</v>
      </c>
      <c r="O858" s="5">
        <f t="shared" si="89"/>
        <v>0.10017880568964879</v>
      </c>
      <c r="P858" s="5">
        <f t="shared" si="90"/>
        <v>0.20341633065310918</v>
      </c>
    </row>
    <row r="859" spans="1:16" s="5" customFormat="1" hidden="1" x14ac:dyDescent="0.3">
      <c r="A859" s="2" t="s">
        <v>13</v>
      </c>
      <c r="B859" s="2" t="s">
        <v>23</v>
      </c>
      <c r="C859" s="3">
        <v>44194</v>
      </c>
      <c r="D859" s="2" t="s">
        <v>14</v>
      </c>
      <c r="E859" s="2">
        <v>54</v>
      </c>
      <c r="F859" s="2" t="s">
        <v>15</v>
      </c>
      <c r="G859" s="2">
        <v>152.19999999999999</v>
      </c>
      <c r="H859" s="2">
        <f t="shared" si="87"/>
        <v>48.446764677172936</v>
      </c>
      <c r="I859" s="2">
        <v>33.42</v>
      </c>
      <c r="J859" s="2">
        <v>18</v>
      </c>
      <c r="K859" s="11">
        <v>103.2</v>
      </c>
      <c r="L859" s="4">
        <v>524005.93988504598</v>
      </c>
      <c r="M859" s="4">
        <v>7128650.2657270199</v>
      </c>
      <c r="N859" s="5">
        <f t="shared" si="88"/>
        <v>32.849580254167201</v>
      </c>
      <c r="O859" s="5">
        <f t="shared" si="89"/>
        <v>8.4751917055751386E-2</v>
      </c>
      <c r="P859" s="5">
        <f t="shared" si="90"/>
        <v>0.18493072274540018</v>
      </c>
    </row>
    <row r="860" spans="1:16" s="5" customFormat="1" hidden="1" x14ac:dyDescent="0.3">
      <c r="A860" s="2" t="s">
        <v>13</v>
      </c>
      <c r="B860" s="2" t="s">
        <v>23</v>
      </c>
      <c r="C860" s="3">
        <v>44194</v>
      </c>
      <c r="D860" s="2" t="s">
        <v>14</v>
      </c>
      <c r="E860" s="2">
        <v>54</v>
      </c>
      <c r="F860" s="2" t="s">
        <v>15</v>
      </c>
      <c r="G860" s="2">
        <v>152.19999999999999</v>
      </c>
      <c r="H860" s="2">
        <f t="shared" si="87"/>
        <v>48.446764677172936</v>
      </c>
      <c r="I860" s="2">
        <v>33.42</v>
      </c>
      <c r="J860" s="2">
        <v>20</v>
      </c>
      <c r="K860" s="11">
        <v>99.5</v>
      </c>
      <c r="L860" s="4">
        <v>524005.93988504598</v>
      </c>
      <c r="M860" s="4">
        <v>7128650.2657270199</v>
      </c>
      <c r="N860" s="5">
        <f t="shared" si="88"/>
        <v>31.671833675287171</v>
      </c>
      <c r="O860" s="5">
        <f t="shared" si="89"/>
        <v>7.8783686267276831E-2</v>
      </c>
      <c r="P860" s="5">
        <f t="shared" si="90"/>
        <v>0.16353560332302822</v>
      </c>
    </row>
    <row r="861" spans="1:16" s="5" customFormat="1" hidden="1" x14ac:dyDescent="0.3">
      <c r="A861" s="2" t="s">
        <v>13</v>
      </c>
      <c r="B861" s="2" t="s">
        <v>23</v>
      </c>
      <c r="C861" s="3">
        <v>44194</v>
      </c>
      <c r="D861" s="2" t="s">
        <v>14</v>
      </c>
      <c r="E861" s="2">
        <v>54</v>
      </c>
      <c r="F861" s="2" t="s">
        <v>15</v>
      </c>
      <c r="G861" s="2">
        <v>152.19999999999999</v>
      </c>
      <c r="H861" s="2">
        <f t="shared" si="87"/>
        <v>48.446764677172936</v>
      </c>
      <c r="I861" s="2">
        <v>33.42</v>
      </c>
      <c r="J861" s="2">
        <v>22</v>
      </c>
      <c r="K861" s="11">
        <v>79.2</v>
      </c>
      <c r="L861" s="4">
        <v>524005.93988504598</v>
      </c>
      <c r="M861" s="4">
        <v>7128650.2657270199</v>
      </c>
      <c r="N861" s="5">
        <f t="shared" si="88"/>
        <v>25.210142985756224</v>
      </c>
      <c r="O861" s="5">
        <f t="shared" si="89"/>
        <v>4.9916083111797328E-2</v>
      </c>
      <c r="P861" s="5">
        <f t="shared" si="90"/>
        <v>0.12869976937907415</v>
      </c>
    </row>
    <row r="862" spans="1:16" s="5" customFormat="1" hidden="1" x14ac:dyDescent="0.3">
      <c r="A862" s="2" t="s">
        <v>13</v>
      </c>
      <c r="B862" s="2" t="s">
        <v>23</v>
      </c>
      <c r="C862" s="3">
        <v>44194</v>
      </c>
      <c r="D862" s="2" t="s">
        <v>14</v>
      </c>
      <c r="E862" s="2">
        <v>54</v>
      </c>
      <c r="F862" s="2" t="s">
        <v>15</v>
      </c>
      <c r="G862" s="2">
        <v>152.19999999999999</v>
      </c>
      <c r="H862" s="2">
        <f t="shared" si="87"/>
        <v>48.446764677172936</v>
      </c>
      <c r="I862" s="2">
        <v>33.42</v>
      </c>
      <c r="J862" s="2">
        <v>24</v>
      </c>
      <c r="K862" s="11">
        <v>70.2</v>
      </c>
      <c r="L862" s="4">
        <v>524005.93988504598</v>
      </c>
      <c r="M862" s="4">
        <v>7128650.2657270199</v>
      </c>
      <c r="N862" s="5">
        <f t="shared" si="88"/>
        <v>22.345354010102106</v>
      </c>
      <c r="O862" s="5">
        <f t="shared" si="89"/>
        <v>3.92160962877292E-2</v>
      </c>
      <c r="P862" s="5">
        <f t="shared" si="90"/>
        <v>8.9132179399526529E-2</v>
      </c>
    </row>
    <row r="863" spans="1:16" s="5" customFormat="1" hidden="1" x14ac:dyDescent="0.3">
      <c r="A863" s="2" t="s">
        <v>13</v>
      </c>
      <c r="B863" s="2" t="s">
        <v>23</v>
      </c>
      <c r="C863" s="3">
        <v>44194</v>
      </c>
      <c r="D863" s="2" t="s">
        <v>14</v>
      </c>
      <c r="E863" s="2">
        <v>54</v>
      </c>
      <c r="F863" s="2" t="s">
        <v>15</v>
      </c>
      <c r="G863" s="2">
        <v>152.19999999999999</v>
      </c>
      <c r="H863" s="2">
        <f t="shared" si="87"/>
        <v>48.446764677172936</v>
      </c>
      <c r="I863" s="2">
        <v>33.42</v>
      </c>
      <c r="J863" s="2">
        <v>26</v>
      </c>
      <c r="K863" s="11">
        <v>60.1</v>
      </c>
      <c r="L863" s="4">
        <v>524005.93988504598</v>
      </c>
      <c r="M863" s="4">
        <v>7128650.2657270199</v>
      </c>
      <c r="N863" s="5">
        <f t="shared" si="88"/>
        <v>19.13042415964582</v>
      </c>
      <c r="O863" s="5">
        <f t="shared" si="89"/>
        <v>2.8743462299867843E-2</v>
      </c>
      <c r="P863" s="5">
        <f t="shared" si="90"/>
        <v>6.7959558587597044E-2</v>
      </c>
    </row>
    <row r="864" spans="1:16" s="5" customFormat="1" hidden="1" x14ac:dyDescent="0.3">
      <c r="A864" s="2" t="s">
        <v>13</v>
      </c>
      <c r="B864" s="2" t="s">
        <v>23</v>
      </c>
      <c r="C864" s="3">
        <v>44194</v>
      </c>
      <c r="D864" s="2" t="s">
        <v>14</v>
      </c>
      <c r="E864" s="2">
        <v>54</v>
      </c>
      <c r="F864" s="2" t="s">
        <v>15</v>
      </c>
      <c r="G864" s="2">
        <v>152.19999999999999</v>
      </c>
      <c r="H864" s="2">
        <f t="shared" si="87"/>
        <v>48.446764677172936</v>
      </c>
      <c r="I864" s="2">
        <v>33.42</v>
      </c>
      <c r="J864" s="2">
        <v>28</v>
      </c>
      <c r="K864" s="11">
        <v>49.1</v>
      </c>
      <c r="L864" s="4">
        <v>524005.93988504598</v>
      </c>
      <c r="M864" s="4">
        <v>7128650.2657270199</v>
      </c>
      <c r="N864" s="5">
        <f t="shared" si="88"/>
        <v>15.629015411624122</v>
      </c>
      <c r="O864" s="5">
        <f t="shared" si="89"/>
        <v>1.9184616417768609E-2</v>
      </c>
      <c r="P864" s="5">
        <f t="shared" si="90"/>
        <v>4.7928078717636449E-2</v>
      </c>
    </row>
    <row r="865" spans="1:18" s="5" customFormat="1" hidden="1" x14ac:dyDescent="0.3">
      <c r="A865" s="2" t="s">
        <v>13</v>
      </c>
      <c r="B865" s="2" t="s">
        <v>23</v>
      </c>
      <c r="C865" s="3">
        <v>44194</v>
      </c>
      <c r="D865" s="2" t="s">
        <v>14</v>
      </c>
      <c r="E865" s="2">
        <v>54</v>
      </c>
      <c r="F865" s="2" t="s">
        <v>15</v>
      </c>
      <c r="G865" s="2">
        <v>152.19999999999999</v>
      </c>
      <c r="H865" s="2">
        <f t="shared" si="87"/>
        <v>48.446764677172936</v>
      </c>
      <c r="I865" s="2">
        <v>33.42</v>
      </c>
      <c r="J865" s="2">
        <v>30</v>
      </c>
      <c r="K865" s="11">
        <v>28.2</v>
      </c>
      <c r="L865" s="4">
        <v>524005.93988504598</v>
      </c>
      <c r="M865" s="4">
        <v>7128650.2657270199</v>
      </c>
      <c r="N865" s="5">
        <f t="shared" si="88"/>
        <v>8.9763387903828971</v>
      </c>
      <c r="O865" s="5">
        <f t="shared" si="89"/>
        <v>6.3283188472199421E-3</v>
      </c>
      <c r="P865" s="5">
        <f t="shared" si="90"/>
        <v>2.5512935264988552E-2</v>
      </c>
    </row>
    <row r="866" spans="1:18" s="16" customFormat="1" hidden="1" x14ac:dyDescent="0.3">
      <c r="A866" s="12" t="s">
        <v>13</v>
      </c>
      <c r="B866" s="12" t="s">
        <v>23</v>
      </c>
      <c r="C866" s="13">
        <v>44194</v>
      </c>
      <c r="D866" s="12" t="s">
        <v>14</v>
      </c>
      <c r="E866" s="12">
        <v>54</v>
      </c>
      <c r="F866" s="12" t="s">
        <v>15</v>
      </c>
      <c r="G866" s="12">
        <v>152.19999999999999</v>
      </c>
      <c r="H866" s="12">
        <f t="shared" si="87"/>
        <v>48.446764677172936</v>
      </c>
      <c r="I866" s="12">
        <v>33.42</v>
      </c>
      <c r="J866" s="12">
        <v>32</v>
      </c>
      <c r="K866" s="14">
        <v>10.199999999999999</v>
      </c>
      <c r="L866" s="15">
        <v>524005.93988504598</v>
      </c>
      <c r="M866" s="15">
        <v>7128650.2657270199</v>
      </c>
      <c r="N866" s="16">
        <f t="shared" si="88"/>
        <v>3.246760839074665</v>
      </c>
      <c r="O866" s="16">
        <f t="shared" si="89"/>
        <v>8.2792401396403952E-4</v>
      </c>
      <c r="P866" s="16">
        <f>1/3*(I866-J866)*O866</f>
        <v>3.9188403327631248E-4</v>
      </c>
      <c r="Q866" s="16">
        <f>SUM(P847:P866)</f>
        <v>3.3648049430982239</v>
      </c>
      <c r="R866" s="16">
        <f>Q866/(I850*O850)</f>
        <v>0.54617775366824317</v>
      </c>
    </row>
    <row r="867" spans="1:18" s="5" customFormat="1" hidden="1" x14ac:dyDescent="0.3">
      <c r="A867" s="2" t="s">
        <v>13</v>
      </c>
      <c r="B867" s="2" t="s">
        <v>18</v>
      </c>
      <c r="C867" s="3">
        <v>44194</v>
      </c>
      <c r="D867" s="2" t="s">
        <v>14</v>
      </c>
      <c r="E867" s="2">
        <v>55</v>
      </c>
      <c r="F867" s="2" t="s">
        <v>15</v>
      </c>
      <c r="G867" s="2">
        <v>105.9</v>
      </c>
      <c r="H867" s="2">
        <f t="shared" si="87"/>
        <v>33.709016946863436</v>
      </c>
      <c r="I867" s="2">
        <v>32.19</v>
      </c>
      <c r="J867" s="2">
        <v>0</v>
      </c>
      <c r="K867" s="11">
        <v>122.2</v>
      </c>
      <c r="L867" s="4">
        <v>520827.77716051601</v>
      </c>
      <c r="M867" s="4">
        <v>7130897.4424808901</v>
      </c>
      <c r="N867" s="5">
        <f t="shared" si="88"/>
        <v>38.897468091659221</v>
      </c>
      <c r="O867" s="5">
        <f t="shared" si="89"/>
        <v>0.11883176502001891</v>
      </c>
      <c r="P867" s="5">
        <f>O867*(J868-J867)</f>
        <v>1.7824764753002837E-2</v>
      </c>
    </row>
    <row r="868" spans="1:18" s="5" customFormat="1" hidden="1" x14ac:dyDescent="0.3">
      <c r="A868" s="2" t="s">
        <v>13</v>
      </c>
      <c r="B868" s="2" t="s">
        <v>18</v>
      </c>
      <c r="C868" s="3">
        <v>44194</v>
      </c>
      <c r="D868" s="2" t="s">
        <v>14</v>
      </c>
      <c r="E868" s="2">
        <v>55</v>
      </c>
      <c r="F868" s="2" t="s">
        <v>15</v>
      </c>
      <c r="G868" s="2">
        <v>105.9</v>
      </c>
      <c r="H868" s="2">
        <f t="shared" si="87"/>
        <v>33.709016946863436</v>
      </c>
      <c r="I868" s="2">
        <v>32.19</v>
      </c>
      <c r="J868" s="2">
        <v>0.15</v>
      </c>
      <c r="K868" s="11">
        <v>122.2</v>
      </c>
      <c r="L868" s="4">
        <v>520827.77716051601</v>
      </c>
      <c r="M868" s="4">
        <v>7130897.4424808901</v>
      </c>
      <c r="N868" s="5">
        <f t="shared" si="88"/>
        <v>38.897468091659221</v>
      </c>
      <c r="O868" s="5">
        <f t="shared" si="89"/>
        <v>0.11883176502001891</v>
      </c>
      <c r="P868" s="5">
        <f t="shared" ref="P868:P885" si="91">((O868+O867)/2)*(J869-J868)</f>
        <v>6.5357470761010394E-2</v>
      </c>
    </row>
    <row r="869" spans="1:18" s="5" customFormat="1" hidden="1" x14ac:dyDescent="0.3">
      <c r="A869" s="2" t="s">
        <v>13</v>
      </c>
      <c r="B869" s="2" t="s">
        <v>18</v>
      </c>
      <c r="C869" s="3">
        <v>44194</v>
      </c>
      <c r="D869" s="2" t="s">
        <v>14</v>
      </c>
      <c r="E869" s="2">
        <v>55</v>
      </c>
      <c r="F869" s="2" t="s">
        <v>15</v>
      </c>
      <c r="G869" s="2">
        <v>105.9</v>
      </c>
      <c r="H869" s="2">
        <f t="shared" si="87"/>
        <v>33.709016946863436</v>
      </c>
      <c r="I869" s="2">
        <v>32.19</v>
      </c>
      <c r="J869" s="2">
        <v>0.7</v>
      </c>
      <c r="K869" s="11">
        <v>113.1</v>
      </c>
      <c r="L869" s="4">
        <v>520827.77716051601</v>
      </c>
      <c r="M869" s="4">
        <v>7130897.4424808901</v>
      </c>
      <c r="N869" s="5">
        <f t="shared" si="88"/>
        <v>36.000848127386725</v>
      </c>
      <c r="O869" s="5">
        <f t="shared" si="89"/>
        <v>0.10179239808018596</v>
      </c>
      <c r="P869" s="5">
        <f t="shared" si="91"/>
        <v>6.6187248930061476E-2</v>
      </c>
    </row>
    <row r="870" spans="1:18" s="5" customFormat="1" hidden="1" x14ac:dyDescent="0.3">
      <c r="A870" s="2" t="s">
        <v>13</v>
      </c>
      <c r="B870" s="2" t="s">
        <v>18</v>
      </c>
      <c r="C870" s="3">
        <v>44194</v>
      </c>
      <c r="D870" s="2" t="s">
        <v>14</v>
      </c>
      <c r="E870" s="2">
        <v>55</v>
      </c>
      <c r="F870" s="2" t="s">
        <v>15</v>
      </c>
      <c r="G870" s="2">
        <v>105.9</v>
      </c>
      <c r="H870" s="2">
        <f t="shared" si="87"/>
        <v>33.709016946863436</v>
      </c>
      <c r="I870" s="2">
        <v>32.19</v>
      </c>
      <c r="J870" s="2">
        <v>1.3</v>
      </c>
      <c r="K870" s="11">
        <v>105.9</v>
      </c>
      <c r="L870" s="4">
        <v>520827.77716051601</v>
      </c>
      <c r="M870" s="4">
        <v>7130897.4424808901</v>
      </c>
      <c r="N870" s="5">
        <f t="shared" si="88"/>
        <v>33.709016946863436</v>
      </c>
      <c r="O870" s="5">
        <f t="shared" si="89"/>
        <v>8.9244622366820958E-2</v>
      </c>
      <c r="P870" s="5">
        <f t="shared" si="91"/>
        <v>6.6862957156452421E-2</v>
      </c>
    </row>
    <row r="871" spans="1:18" s="5" customFormat="1" hidden="1" x14ac:dyDescent="0.3">
      <c r="A871" s="2" t="s">
        <v>13</v>
      </c>
      <c r="B871" s="2" t="s">
        <v>18</v>
      </c>
      <c r="C871" s="3">
        <v>44194</v>
      </c>
      <c r="D871" s="2" t="s">
        <v>14</v>
      </c>
      <c r="E871" s="2">
        <v>55</v>
      </c>
      <c r="F871" s="2" t="s">
        <v>15</v>
      </c>
      <c r="G871" s="2">
        <v>105.9</v>
      </c>
      <c r="H871" s="2">
        <f t="shared" si="87"/>
        <v>33.709016946863436</v>
      </c>
      <c r="I871" s="2">
        <v>32.19</v>
      </c>
      <c r="J871" s="2">
        <v>2</v>
      </c>
      <c r="K871" s="11">
        <v>103</v>
      </c>
      <c r="L871" s="4">
        <v>520827.77716051601</v>
      </c>
      <c r="M871" s="4">
        <v>7130897.4424808901</v>
      </c>
      <c r="N871" s="5">
        <f t="shared" si="88"/>
        <v>32.785918276930438</v>
      </c>
      <c r="O871" s="5">
        <f t="shared" si="89"/>
        <v>8.4423739563095873E-2</v>
      </c>
      <c r="P871" s="5">
        <f t="shared" si="91"/>
        <v>0.17366836192991683</v>
      </c>
    </row>
    <row r="872" spans="1:18" s="5" customFormat="1" hidden="1" x14ac:dyDescent="0.3">
      <c r="A872" s="2" t="s">
        <v>13</v>
      </c>
      <c r="B872" s="2" t="s">
        <v>18</v>
      </c>
      <c r="C872" s="3">
        <v>44194</v>
      </c>
      <c r="D872" s="2" t="s">
        <v>14</v>
      </c>
      <c r="E872" s="2">
        <v>55</v>
      </c>
      <c r="F872" s="2" t="s">
        <v>15</v>
      </c>
      <c r="G872" s="2">
        <v>105.9</v>
      </c>
      <c r="H872" s="2">
        <f t="shared" si="87"/>
        <v>33.709016946863436</v>
      </c>
      <c r="I872" s="2">
        <v>32.19</v>
      </c>
      <c r="J872" s="2">
        <v>4</v>
      </c>
      <c r="K872" s="11">
        <v>94.2</v>
      </c>
      <c r="L872" s="4">
        <v>520827.77716051601</v>
      </c>
      <c r="M872" s="4">
        <v>7130897.4424808901</v>
      </c>
      <c r="N872" s="5">
        <f t="shared" si="88"/>
        <v>29.984791278513082</v>
      </c>
      <c r="O872" s="5">
        <f t="shared" si="89"/>
        <v>7.0614183460898303E-2</v>
      </c>
      <c r="P872" s="5">
        <f t="shared" si="91"/>
        <v>0.15503792302399416</v>
      </c>
    </row>
    <row r="873" spans="1:18" s="5" customFormat="1" hidden="1" x14ac:dyDescent="0.3">
      <c r="A873" s="2" t="s">
        <v>13</v>
      </c>
      <c r="B873" s="2" t="s">
        <v>18</v>
      </c>
      <c r="C873" s="3">
        <v>44194</v>
      </c>
      <c r="D873" s="2" t="s">
        <v>14</v>
      </c>
      <c r="E873" s="2">
        <v>55</v>
      </c>
      <c r="F873" s="2" t="s">
        <v>15</v>
      </c>
      <c r="G873" s="2">
        <v>105.9</v>
      </c>
      <c r="H873" s="2">
        <f t="shared" si="87"/>
        <v>33.709016946863436</v>
      </c>
      <c r="I873" s="2">
        <v>32.19</v>
      </c>
      <c r="J873" s="2">
        <v>6</v>
      </c>
      <c r="K873" s="11">
        <v>92.4</v>
      </c>
      <c r="L873" s="4">
        <v>520827.77716051601</v>
      </c>
      <c r="M873" s="4">
        <v>7130897.4424808901</v>
      </c>
      <c r="N873" s="5">
        <f t="shared" si="88"/>
        <v>29.41183348338226</v>
      </c>
      <c r="O873" s="5">
        <f t="shared" si="89"/>
        <v>6.7941335346613022E-2</v>
      </c>
      <c r="P873" s="5">
        <f t="shared" si="91"/>
        <v>0.13855551880751132</v>
      </c>
    </row>
    <row r="874" spans="1:18" s="5" customFormat="1" hidden="1" x14ac:dyDescent="0.3">
      <c r="A874" s="2" t="s">
        <v>13</v>
      </c>
      <c r="B874" s="2" t="s">
        <v>18</v>
      </c>
      <c r="C874" s="3">
        <v>44194</v>
      </c>
      <c r="D874" s="2" t="s">
        <v>14</v>
      </c>
      <c r="E874" s="2">
        <v>55</v>
      </c>
      <c r="F874" s="2" t="s">
        <v>15</v>
      </c>
      <c r="G874" s="2">
        <v>105.9</v>
      </c>
      <c r="H874" s="2">
        <f t="shared" si="87"/>
        <v>33.709016946863436</v>
      </c>
      <c r="I874" s="2">
        <v>32.19</v>
      </c>
      <c r="J874" s="2">
        <v>8</v>
      </c>
      <c r="K874" s="11">
        <v>89.5</v>
      </c>
      <c r="L874" s="4">
        <v>520827.77716051601</v>
      </c>
      <c r="M874" s="4">
        <v>7130897.4424808901</v>
      </c>
      <c r="N874" s="5">
        <f t="shared" si="88"/>
        <v>28.488734813449266</v>
      </c>
      <c r="O874" s="5">
        <f t="shared" si="89"/>
        <v>6.3743544145092729E-2</v>
      </c>
      <c r="P874" s="5">
        <f t="shared" si="91"/>
        <v>0.13168487949170576</v>
      </c>
    </row>
    <row r="875" spans="1:18" s="5" customFormat="1" hidden="1" x14ac:dyDescent="0.3">
      <c r="A875" s="2" t="s">
        <v>13</v>
      </c>
      <c r="B875" s="2" t="s">
        <v>18</v>
      </c>
      <c r="C875" s="3">
        <v>44194</v>
      </c>
      <c r="D875" s="2" t="s">
        <v>14</v>
      </c>
      <c r="E875" s="2">
        <v>55</v>
      </c>
      <c r="F875" s="2" t="s">
        <v>15</v>
      </c>
      <c r="G875" s="2">
        <v>105.9</v>
      </c>
      <c r="H875" s="2">
        <f t="shared" si="87"/>
        <v>33.709016946863436</v>
      </c>
      <c r="I875" s="2">
        <v>32.19</v>
      </c>
      <c r="J875" s="2">
        <v>10</v>
      </c>
      <c r="K875" s="11">
        <v>86.5</v>
      </c>
      <c r="L875" s="4">
        <v>520827.77716051601</v>
      </c>
      <c r="M875" s="4">
        <v>7130897.4424808901</v>
      </c>
      <c r="N875" s="5">
        <f t="shared" si="88"/>
        <v>27.533805154897895</v>
      </c>
      <c r="O875" s="5">
        <f t="shared" si="89"/>
        <v>5.9541853647466704E-2</v>
      </c>
      <c r="P875" s="5">
        <f t="shared" si="91"/>
        <v>0.12328539779255943</v>
      </c>
    </row>
    <row r="876" spans="1:18" s="5" customFormat="1" hidden="1" x14ac:dyDescent="0.3">
      <c r="A876" s="2" t="s">
        <v>13</v>
      </c>
      <c r="B876" s="2" t="s">
        <v>18</v>
      </c>
      <c r="C876" s="3">
        <v>44194</v>
      </c>
      <c r="D876" s="2" t="s">
        <v>14</v>
      </c>
      <c r="E876" s="2">
        <v>55</v>
      </c>
      <c r="F876" s="2" t="s">
        <v>15</v>
      </c>
      <c r="G876" s="2">
        <v>105.9</v>
      </c>
      <c r="H876" s="2">
        <f t="shared" si="87"/>
        <v>33.709016946863436</v>
      </c>
      <c r="I876" s="2">
        <v>32.19</v>
      </c>
      <c r="J876" s="2">
        <v>12</v>
      </c>
      <c r="K876" s="11">
        <v>84.1</v>
      </c>
      <c r="L876" s="4">
        <v>520827.77716051601</v>
      </c>
      <c r="M876" s="4">
        <v>7130897.4424808901</v>
      </c>
      <c r="N876" s="5">
        <f t="shared" si="88"/>
        <v>26.769861428056796</v>
      </c>
      <c r="O876" s="5">
        <f t="shared" si="89"/>
        <v>5.6283633652489416E-2</v>
      </c>
      <c r="P876" s="5">
        <f t="shared" si="91"/>
        <v>0.11582548729995612</v>
      </c>
    </row>
    <row r="877" spans="1:18" s="5" customFormat="1" hidden="1" x14ac:dyDescent="0.3">
      <c r="A877" s="2" t="s">
        <v>13</v>
      </c>
      <c r="B877" s="2" t="s">
        <v>18</v>
      </c>
      <c r="C877" s="3">
        <v>44194</v>
      </c>
      <c r="D877" s="2" t="s">
        <v>14</v>
      </c>
      <c r="E877" s="2">
        <v>55</v>
      </c>
      <c r="F877" s="2" t="s">
        <v>15</v>
      </c>
      <c r="G877" s="2">
        <v>105.9</v>
      </c>
      <c r="H877" s="2">
        <f t="shared" si="87"/>
        <v>33.709016946863436</v>
      </c>
      <c r="I877" s="2">
        <v>32.19</v>
      </c>
      <c r="J877" s="2">
        <v>14</v>
      </c>
      <c r="K877" s="11">
        <v>81</v>
      </c>
      <c r="L877" s="4">
        <v>520827.77716051601</v>
      </c>
      <c r="M877" s="4">
        <v>7130897.4424808901</v>
      </c>
      <c r="N877" s="5">
        <f t="shared" si="88"/>
        <v>25.783100780887047</v>
      </c>
      <c r="O877" s="5">
        <f t="shared" si="89"/>
        <v>5.2210779081296281E-2</v>
      </c>
      <c r="P877" s="5">
        <f t="shared" si="91"/>
        <v>0.1084944127337857</v>
      </c>
    </row>
    <row r="878" spans="1:18" s="5" customFormat="1" hidden="1" x14ac:dyDescent="0.3">
      <c r="A878" s="2" t="s">
        <v>13</v>
      </c>
      <c r="B878" s="2" t="s">
        <v>18</v>
      </c>
      <c r="C878" s="3">
        <v>44194</v>
      </c>
      <c r="D878" s="2" t="s">
        <v>14</v>
      </c>
      <c r="E878" s="2">
        <v>55</v>
      </c>
      <c r="F878" s="2" t="s">
        <v>15</v>
      </c>
      <c r="G878" s="2">
        <v>105.9</v>
      </c>
      <c r="H878" s="2">
        <f t="shared" si="87"/>
        <v>33.709016946863436</v>
      </c>
      <c r="I878" s="2">
        <v>32.19</v>
      </c>
      <c r="J878" s="2">
        <v>16</v>
      </c>
      <c r="K878" s="11">
        <v>75.5</v>
      </c>
      <c r="L878" s="4">
        <v>520827.77716051601</v>
      </c>
      <c r="M878" s="4">
        <v>7130897.4424808901</v>
      </c>
      <c r="N878" s="5">
        <f t="shared" si="88"/>
        <v>24.032396406876195</v>
      </c>
      <c r="O878" s="5">
        <f t="shared" si="89"/>
        <v>4.5361148217978813E-2</v>
      </c>
      <c r="P878" s="5">
        <f t="shared" si="91"/>
        <v>9.7571927299275094E-2</v>
      </c>
    </row>
    <row r="879" spans="1:18" s="5" customFormat="1" hidden="1" x14ac:dyDescent="0.3">
      <c r="A879" s="2" t="s">
        <v>13</v>
      </c>
      <c r="B879" s="2" t="s">
        <v>18</v>
      </c>
      <c r="C879" s="3">
        <v>44194</v>
      </c>
      <c r="D879" s="2" t="s">
        <v>14</v>
      </c>
      <c r="E879" s="2">
        <v>55</v>
      </c>
      <c r="F879" s="2" t="s">
        <v>15</v>
      </c>
      <c r="G879" s="2">
        <v>105.9</v>
      </c>
      <c r="H879" s="2">
        <f t="shared" si="87"/>
        <v>33.709016946863436</v>
      </c>
      <c r="I879" s="2">
        <v>32.19</v>
      </c>
      <c r="J879" s="2">
        <v>18</v>
      </c>
      <c r="K879" s="11">
        <v>72.2</v>
      </c>
      <c r="L879" s="4">
        <v>520827.77716051601</v>
      </c>
      <c r="M879" s="4">
        <v>7130897.4424808901</v>
      </c>
      <c r="N879" s="5">
        <f t="shared" si="88"/>
        <v>22.981973782469687</v>
      </c>
      <c r="O879" s="5">
        <f t="shared" si="89"/>
        <v>4.1482462677357793E-2</v>
      </c>
      <c r="P879" s="5">
        <f t="shared" si="91"/>
        <v>8.6843610895336598E-2</v>
      </c>
    </row>
    <row r="880" spans="1:18" s="5" customFormat="1" hidden="1" x14ac:dyDescent="0.3">
      <c r="A880" s="2" t="s">
        <v>13</v>
      </c>
      <c r="B880" s="2" t="s">
        <v>18</v>
      </c>
      <c r="C880" s="3">
        <v>44194</v>
      </c>
      <c r="D880" s="2" t="s">
        <v>14</v>
      </c>
      <c r="E880" s="2">
        <v>55</v>
      </c>
      <c r="F880" s="2" t="s">
        <v>15</v>
      </c>
      <c r="G880" s="2">
        <v>105.9</v>
      </c>
      <c r="H880" s="2">
        <f t="shared" si="87"/>
        <v>33.709016946863436</v>
      </c>
      <c r="I880" s="2">
        <v>32.19</v>
      </c>
      <c r="J880" s="2">
        <v>20</v>
      </c>
      <c r="K880" s="11">
        <v>66.400000000000006</v>
      </c>
      <c r="L880" s="4">
        <v>520827.77716051601</v>
      </c>
      <c r="M880" s="4">
        <v>7130897.4424808901</v>
      </c>
      <c r="N880" s="5">
        <f t="shared" si="88"/>
        <v>21.135776442603703</v>
      </c>
      <c r="O880" s="5">
        <f t="shared" si="89"/>
        <v>3.5085388894722153E-2</v>
      </c>
      <c r="P880" s="5">
        <f t="shared" si="91"/>
        <v>7.6567851572079945E-2</v>
      </c>
    </row>
    <row r="881" spans="1:18" s="5" customFormat="1" hidden="1" x14ac:dyDescent="0.3">
      <c r="A881" s="2" t="s">
        <v>13</v>
      </c>
      <c r="B881" s="2" t="s">
        <v>18</v>
      </c>
      <c r="C881" s="3">
        <v>44194</v>
      </c>
      <c r="D881" s="2" t="s">
        <v>14</v>
      </c>
      <c r="E881" s="2">
        <v>55</v>
      </c>
      <c r="F881" s="2" t="s">
        <v>15</v>
      </c>
      <c r="G881" s="2">
        <v>105.9</v>
      </c>
      <c r="H881" s="2">
        <f t="shared" si="87"/>
        <v>33.709016946863436</v>
      </c>
      <c r="I881" s="2">
        <v>32.19</v>
      </c>
      <c r="J881" s="2">
        <v>22</v>
      </c>
      <c r="K881" s="11">
        <v>61</v>
      </c>
      <c r="L881" s="4">
        <v>520827.77716051601</v>
      </c>
      <c r="M881" s="4">
        <v>7130897.4424808901</v>
      </c>
      <c r="N881" s="5">
        <f t="shared" si="88"/>
        <v>19.416903057211233</v>
      </c>
      <c r="O881" s="5">
        <f t="shared" si="89"/>
        <v>2.961077716224713E-2</v>
      </c>
      <c r="P881" s="5">
        <f t="shared" si="91"/>
        <v>6.469616605696929E-2</v>
      </c>
    </row>
    <row r="882" spans="1:18" s="5" customFormat="1" hidden="1" x14ac:dyDescent="0.3">
      <c r="A882" s="2" t="s">
        <v>13</v>
      </c>
      <c r="B882" s="2" t="s">
        <v>18</v>
      </c>
      <c r="C882" s="3">
        <v>44194</v>
      </c>
      <c r="D882" s="2" t="s">
        <v>14</v>
      </c>
      <c r="E882" s="2">
        <v>55</v>
      </c>
      <c r="F882" s="2" t="s">
        <v>15</v>
      </c>
      <c r="G882" s="2">
        <v>105.9</v>
      </c>
      <c r="H882" s="2">
        <f t="shared" si="87"/>
        <v>33.709016946863436</v>
      </c>
      <c r="I882" s="2">
        <v>32.19</v>
      </c>
      <c r="J882" s="2">
        <v>24</v>
      </c>
      <c r="K882" s="11">
        <v>52.2</v>
      </c>
      <c r="L882" s="4">
        <v>520827.77716051601</v>
      </c>
      <c r="M882" s="4">
        <v>7130897.4424808901</v>
      </c>
      <c r="N882" s="5">
        <f t="shared" si="88"/>
        <v>16.615776058793873</v>
      </c>
      <c r="O882" s="5">
        <f t="shared" si="89"/>
        <v>2.1683587756726005E-2</v>
      </c>
      <c r="P882" s="5">
        <f t="shared" si="91"/>
        <v>5.1294364918973136E-2</v>
      </c>
    </row>
    <row r="883" spans="1:18" s="5" customFormat="1" hidden="1" x14ac:dyDescent="0.3">
      <c r="A883" s="2" t="s">
        <v>13</v>
      </c>
      <c r="B883" s="2" t="s">
        <v>18</v>
      </c>
      <c r="C883" s="3">
        <v>44194</v>
      </c>
      <c r="D883" s="2" t="s">
        <v>14</v>
      </c>
      <c r="E883" s="2">
        <v>55</v>
      </c>
      <c r="F883" s="2" t="s">
        <v>15</v>
      </c>
      <c r="G883" s="2">
        <v>105.9</v>
      </c>
      <c r="H883" s="2">
        <f t="shared" si="87"/>
        <v>33.709016946863436</v>
      </c>
      <c r="I883" s="2">
        <v>32.19</v>
      </c>
      <c r="J883" s="2">
        <v>26</v>
      </c>
      <c r="K883" s="11">
        <v>43.5</v>
      </c>
      <c r="L883" s="4">
        <v>520827.77716051601</v>
      </c>
      <c r="M883" s="4">
        <v>7130897.4424808901</v>
      </c>
      <c r="N883" s="5">
        <f t="shared" si="88"/>
        <v>13.846480048994895</v>
      </c>
      <c r="O883" s="5">
        <f t="shared" si="89"/>
        <v>1.505804705328195E-2</v>
      </c>
      <c r="P883" s="5">
        <f t="shared" si="91"/>
        <v>3.6741634810007959E-2</v>
      </c>
    </row>
    <row r="884" spans="1:18" s="5" customFormat="1" hidden="1" x14ac:dyDescent="0.3">
      <c r="A884" s="2" t="s">
        <v>13</v>
      </c>
      <c r="B884" s="2" t="s">
        <v>18</v>
      </c>
      <c r="C884" s="3">
        <v>44194</v>
      </c>
      <c r="D884" s="2" t="s">
        <v>14</v>
      </c>
      <c r="E884" s="2">
        <v>55</v>
      </c>
      <c r="F884" s="2" t="s">
        <v>15</v>
      </c>
      <c r="G884" s="2">
        <v>105.9</v>
      </c>
      <c r="H884" s="2">
        <f t="shared" si="87"/>
        <v>33.709016946863436</v>
      </c>
      <c r="I884" s="2">
        <v>32.19</v>
      </c>
      <c r="J884" s="2">
        <v>28</v>
      </c>
      <c r="K884" s="11">
        <v>32.200000000000003</v>
      </c>
      <c r="L884" s="4">
        <v>520827.77716051601</v>
      </c>
      <c r="M884" s="4">
        <v>7130897.4424808901</v>
      </c>
      <c r="N884" s="5">
        <f t="shared" si="88"/>
        <v>10.249578335118061</v>
      </c>
      <c r="O884" s="5">
        <f t="shared" si="89"/>
        <v>8.2509105597700395E-3</v>
      </c>
      <c r="P884" s="5">
        <f t="shared" si="91"/>
        <v>2.3308957613051989E-2</v>
      </c>
    </row>
    <row r="885" spans="1:18" s="5" customFormat="1" hidden="1" x14ac:dyDescent="0.3">
      <c r="A885" s="2" t="s">
        <v>13</v>
      </c>
      <c r="B885" s="2" t="s">
        <v>18</v>
      </c>
      <c r="C885" s="3">
        <v>44194</v>
      </c>
      <c r="D885" s="2" t="s">
        <v>14</v>
      </c>
      <c r="E885" s="2">
        <v>55</v>
      </c>
      <c r="F885" s="2" t="s">
        <v>15</v>
      </c>
      <c r="G885" s="2">
        <v>105.9</v>
      </c>
      <c r="H885" s="2">
        <f t="shared" si="87"/>
        <v>33.709016946863436</v>
      </c>
      <c r="I885" s="2">
        <v>32.19</v>
      </c>
      <c r="J885" s="2">
        <v>30</v>
      </c>
      <c r="K885" s="11">
        <v>20</v>
      </c>
      <c r="L885" s="4">
        <v>520827.77716051601</v>
      </c>
      <c r="M885" s="4">
        <v>7130897.4424808901</v>
      </c>
      <c r="N885" s="5">
        <f t="shared" si="88"/>
        <v>6.366197723675814</v>
      </c>
      <c r="O885" s="5">
        <f t="shared" si="89"/>
        <v>3.1830988618379076E-3</v>
      </c>
      <c r="P885" s="5">
        <f t="shared" si="91"/>
        <v>1.1434009421607947E-2</v>
      </c>
    </row>
    <row r="886" spans="1:18" s="16" customFormat="1" hidden="1" x14ac:dyDescent="0.3">
      <c r="A886" s="12" t="s">
        <v>13</v>
      </c>
      <c r="B886" s="12" t="s">
        <v>18</v>
      </c>
      <c r="C886" s="13">
        <v>44194</v>
      </c>
      <c r="D886" s="12" t="s">
        <v>14</v>
      </c>
      <c r="E886" s="12">
        <v>55</v>
      </c>
      <c r="F886" s="12" t="s">
        <v>15</v>
      </c>
      <c r="G886" s="12">
        <v>105.9</v>
      </c>
      <c r="H886" s="12">
        <f t="shared" si="87"/>
        <v>33.709016946863436</v>
      </c>
      <c r="I886" s="12">
        <v>32.19</v>
      </c>
      <c r="J886" s="12">
        <v>32</v>
      </c>
      <c r="K886" s="14">
        <v>5.5</v>
      </c>
      <c r="L886" s="15">
        <v>520827.77716051601</v>
      </c>
      <c r="M886" s="15">
        <v>7130897.4424808901</v>
      </c>
      <c r="N886" s="16">
        <f t="shared" si="88"/>
        <v>1.7507043740108488</v>
      </c>
      <c r="O886" s="16">
        <f t="shared" si="89"/>
        <v>2.4072185142649173E-4</v>
      </c>
      <c r="P886" s="16">
        <f>1/3*(I886-J886)*O886</f>
        <v>1.524571725701096E-5</v>
      </c>
      <c r="Q886" s="16">
        <f>SUM(P867:P886)</f>
        <v>1.6112581909845158</v>
      </c>
      <c r="R886" s="16">
        <f>Q886/(I870*O870)</f>
        <v>0.56086986352212309</v>
      </c>
    </row>
    <row r="887" spans="1:18" s="5" customFormat="1" hidden="1" x14ac:dyDescent="0.3">
      <c r="A887" s="2" t="s">
        <v>13</v>
      </c>
      <c r="B887" s="2" t="s">
        <v>17</v>
      </c>
      <c r="C887" s="3">
        <v>44194</v>
      </c>
      <c r="D887" s="2" t="s">
        <v>14</v>
      </c>
      <c r="E887" s="2">
        <v>56</v>
      </c>
      <c r="F887" s="2" t="s">
        <v>15</v>
      </c>
      <c r="G887" s="2">
        <v>103.5</v>
      </c>
      <c r="H887" s="2">
        <f t="shared" si="87"/>
        <v>32.945073220022337</v>
      </c>
      <c r="I887" s="2">
        <v>32.58</v>
      </c>
      <c r="J887" s="2">
        <v>0</v>
      </c>
      <c r="K887" s="11">
        <v>118</v>
      </c>
      <c r="L887" s="4">
        <v>525855.45268316905</v>
      </c>
      <c r="M887" s="4">
        <v>7126831.5031473599</v>
      </c>
      <c r="N887" s="5">
        <f t="shared" si="88"/>
        <v>37.560566569687303</v>
      </c>
      <c r="O887" s="5">
        <f t="shared" si="89"/>
        <v>0.11080367138057755</v>
      </c>
      <c r="P887" s="5">
        <f>O887*(J888-J887)</f>
        <v>1.662055070708663E-2</v>
      </c>
    </row>
    <row r="888" spans="1:18" s="5" customFormat="1" hidden="1" x14ac:dyDescent="0.3">
      <c r="A888" s="2" t="s">
        <v>13</v>
      </c>
      <c r="B888" s="2" t="s">
        <v>17</v>
      </c>
      <c r="C888" s="3">
        <v>44194</v>
      </c>
      <c r="D888" s="2" t="s">
        <v>14</v>
      </c>
      <c r="E888" s="2">
        <v>56</v>
      </c>
      <c r="F888" s="2" t="s">
        <v>15</v>
      </c>
      <c r="G888" s="2">
        <v>103.5</v>
      </c>
      <c r="H888" s="2">
        <f t="shared" si="87"/>
        <v>32.945073220022337</v>
      </c>
      <c r="I888" s="2">
        <v>32.58</v>
      </c>
      <c r="J888" s="2">
        <v>0.15</v>
      </c>
      <c r="K888" s="11">
        <v>118</v>
      </c>
      <c r="L888" s="4">
        <v>525855.45268316905</v>
      </c>
      <c r="M888" s="4">
        <v>7126831.5031473599</v>
      </c>
      <c r="N888" s="5">
        <f t="shared" si="88"/>
        <v>37.560566569687303</v>
      </c>
      <c r="O888" s="5">
        <f t="shared" si="89"/>
        <v>0.11080367138057755</v>
      </c>
      <c r="P888" s="5">
        <f t="shared" ref="P888:P905" si="92">((O888+O887)/2)*(J889-J888)</f>
        <v>6.0942019259317644E-2</v>
      </c>
    </row>
    <row r="889" spans="1:18" s="5" customFormat="1" hidden="1" x14ac:dyDescent="0.3">
      <c r="A889" s="2" t="s">
        <v>13</v>
      </c>
      <c r="B889" s="2" t="s">
        <v>17</v>
      </c>
      <c r="C889" s="3">
        <v>44194</v>
      </c>
      <c r="D889" s="2" t="s">
        <v>14</v>
      </c>
      <c r="E889" s="2">
        <v>56</v>
      </c>
      <c r="F889" s="2" t="s">
        <v>15</v>
      </c>
      <c r="G889" s="2">
        <v>103.5</v>
      </c>
      <c r="H889" s="2">
        <f t="shared" si="87"/>
        <v>32.945073220022337</v>
      </c>
      <c r="I889" s="2">
        <v>32.58</v>
      </c>
      <c r="J889" s="2">
        <v>0.7</v>
      </c>
      <c r="K889" s="11">
        <v>104</v>
      </c>
      <c r="L889" s="4">
        <v>525855.45268316905</v>
      </c>
      <c r="M889" s="4">
        <v>7126831.5031473599</v>
      </c>
      <c r="N889" s="5">
        <f t="shared" si="88"/>
        <v>33.104228163114229</v>
      </c>
      <c r="O889" s="5">
        <f t="shared" si="89"/>
        <v>8.6070993224096989E-2</v>
      </c>
      <c r="P889" s="5">
        <f t="shared" si="92"/>
        <v>5.906239938140237E-2</v>
      </c>
    </row>
    <row r="890" spans="1:18" s="5" customFormat="1" hidden="1" x14ac:dyDescent="0.3">
      <c r="A890" s="2" t="s">
        <v>13</v>
      </c>
      <c r="B890" s="2" t="s">
        <v>17</v>
      </c>
      <c r="C890" s="3">
        <v>44194</v>
      </c>
      <c r="D890" s="2" t="s">
        <v>14</v>
      </c>
      <c r="E890" s="2">
        <v>56</v>
      </c>
      <c r="F890" s="2" t="s">
        <v>15</v>
      </c>
      <c r="G890" s="2">
        <v>103.5</v>
      </c>
      <c r="H890" s="2">
        <f t="shared" si="87"/>
        <v>32.945073220022337</v>
      </c>
      <c r="I890" s="2">
        <v>32.58</v>
      </c>
      <c r="J890" s="2">
        <v>1.3</v>
      </c>
      <c r="K890" s="11">
        <v>103.5</v>
      </c>
      <c r="L890" s="4">
        <v>525855.45268316905</v>
      </c>
      <c r="M890" s="4">
        <v>7126831.5031473599</v>
      </c>
      <c r="N890" s="5">
        <f t="shared" si="88"/>
        <v>32.945073220022337</v>
      </c>
      <c r="O890" s="5">
        <f t="shared" si="89"/>
        <v>8.5245376956807797E-2</v>
      </c>
      <c r="P890" s="5">
        <f t="shared" si="92"/>
        <v>5.9960729563316668E-2</v>
      </c>
    </row>
    <row r="891" spans="1:18" s="5" customFormat="1" hidden="1" x14ac:dyDescent="0.3">
      <c r="A891" s="2" t="s">
        <v>13</v>
      </c>
      <c r="B891" s="2" t="s">
        <v>17</v>
      </c>
      <c r="C891" s="3">
        <v>44194</v>
      </c>
      <c r="D891" s="2" t="s">
        <v>14</v>
      </c>
      <c r="E891" s="2">
        <v>56</v>
      </c>
      <c r="F891" s="2" t="s">
        <v>15</v>
      </c>
      <c r="G891" s="2">
        <v>103.5</v>
      </c>
      <c r="H891" s="2">
        <f t="shared" si="87"/>
        <v>32.945073220022337</v>
      </c>
      <c r="I891" s="2">
        <v>32.58</v>
      </c>
      <c r="J891" s="2">
        <v>2</v>
      </c>
      <c r="K891" s="11">
        <v>102</v>
      </c>
      <c r="L891" s="4">
        <v>525855.45268316905</v>
      </c>
      <c r="M891" s="4">
        <v>7126831.5031473599</v>
      </c>
      <c r="N891" s="5">
        <f t="shared" si="88"/>
        <v>32.467608390746648</v>
      </c>
      <c r="O891" s="5">
        <f t="shared" si="89"/>
        <v>8.2792401396403953E-2</v>
      </c>
      <c r="P891" s="5">
        <f t="shared" si="92"/>
        <v>0.16803777835321176</v>
      </c>
    </row>
    <row r="892" spans="1:18" s="5" customFormat="1" hidden="1" x14ac:dyDescent="0.3">
      <c r="A892" s="2" t="s">
        <v>13</v>
      </c>
      <c r="B892" s="2" t="s">
        <v>17</v>
      </c>
      <c r="C892" s="3">
        <v>44194</v>
      </c>
      <c r="D892" s="2" t="s">
        <v>14</v>
      </c>
      <c r="E892" s="2">
        <v>56</v>
      </c>
      <c r="F892" s="2" t="s">
        <v>15</v>
      </c>
      <c r="G892" s="2">
        <v>103.5</v>
      </c>
      <c r="H892" s="2">
        <f t="shared" si="87"/>
        <v>32.945073220022337</v>
      </c>
      <c r="I892" s="2">
        <v>32.58</v>
      </c>
      <c r="J892" s="2">
        <v>4</v>
      </c>
      <c r="K892" s="11">
        <v>96.2</v>
      </c>
      <c r="L892" s="4">
        <v>525855.45268316905</v>
      </c>
      <c r="M892" s="4">
        <v>7126831.5031473599</v>
      </c>
      <c r="N892" s="5">
        <f t="shared" si="88"/>
        <v>30.621411050880663</v>
      </c>
      <c r="O892" s="5">
        <f t="shared" si="89"/>
        <v>7.3644493577367992E-2</v>
      </c>
      <c r="P892" s="5">
        <f t="shared" si="92"/>
        <v>0.15643689497377194</v>
      </c>
    </row>
    <row r="893" spans="1:18" s="5" customFormat="1" hidden="1" x14ac:dyDescent="0.3">
      <c r="A893" s="2" t="s">
        <v>13</v>
      </c>
      <c r="B893" s="2" t="s">
        <v>17</v>
      </c>
      <c r="C893" s="3">
        <v>44194</v>
      </c>
      <c r="D893" s="2" t="s">
        <v>14</v>
      </c>
      <c r="E893" s="2">
        <v>56</v>
      </c>
      <c r="F893" s="2" t="s">
        <v>15</v>
      </c>
      <c r="G893" s="2">
        <v>103.5</v>
      </c>
      <c r="H893" s="2">
        <f t="shared" si="87"/>
        <v>32.945073220022337</v>
      </c>
      <c r="I893" s="2">
        <v>32.58</v>
      </c>
      <c r="J893" s="2">
        <v>6</v>
      </c>
      <c r="K893" s="11">
        <v>90.5</v>
      </c>
      <c r="L893" s="4">
        <v>525855.45268316905</v>
      </c>
      <c r="M893" s="4">
        <v>7126831.5031473599</v>
      </c>
      <c r="N893" s="5">
        <f t="shared" si="88"/>
        <v>28.807044699633057</v>
      </c>
      <c r="O893" s="5">
        <f t="shared" si="89"/>
        <v>6.5175938632919789E-2</v>
      </c>
      <c r="P893" s="5">
        <f t="shared" si="92"/>
        <v>0.13882043221028778</v>
      </c>
    </row>
    <row r="894" spans="1:18" s="5" customFormat="1" hidden="1" x14ac:dyDescent="0.3">
      <c r="A894" s="2" t="s">
        <v>13</v>
      </c>
      <c r="B894" s="2" t="s">
        <v>17</v>
      </c>
      <c r="C894" s="3">
        <v>44194</v>
      </c>
      <c r="D894" s="2" t="s">
        <v>14</v>
      </c>
      <c r="E894" s="2">
        <v>56</v>
      </c>
      <c r="F894" s="2" t="s">
        <v>15</v>
      </c>
      <c r="G894" s="2">
        <v>103.5</v>
      </c>
      <c r="H894" s="2">
        <f t="shared" si="87"/>
        <v>32.945073220022337</v>
      </c>
      <c r="I894" s="2">
        <v>32.58</v>
      </c>
      <c r="J894" s="2">
        <v>8</v>
      </c>
      <c r="K894" s="11">
        <v>89.6</v>
      </c>
      <c r="L894" s="4">
        <v>525855.45268316905</v>
      </c>
      <c r="M894" s="4">
        <v>7126831.5031473599</v>
      </c>
      <c r="N894" s="5">
        <f t="shared" si="88"/>
        <v>28.520565802067644</v>
      </c>
      <c r="O894" s="5">
        <f t="shared" si="89"/>
        <v>6.3886067396631524E-2</v>
      </c>
      <c r="P894" s="5">
        <f t="shared" si="92"/>
        <v>0.12906200602955131</v>
      </c>
    </row>
    <row r="895" spans="1:18" s="5" customFormat="1" hidden="1" x14ac:dyDescent="0.3">
      <c r="A895" s="2" t="s">
        <v>13</v>
      </c>
      <c r="B895" s="2" t="s">
        <v>17</v>
      </c>
      <c r="C895" s="3">
        <v>44194</v>
      </c>
      <c r="D895" s="2" t="s">
        <v>14</v>
      </c>
      <c r="E895" s="2">
        <v>56</v>
      </c>
      <c r="F895" s="2" t="s">
        <v>15</v>
      </c>
      <c r="G895" s="2">
        <v>103.5</v>
      </c>
      <c r="H895" s="2">
        <f t="shared" si="87"/>
        <v>32.945073220022337</v>
      </c>
      <c r="I895" s="2">
        <v>32.58</v>
      </c>
      <c r="J895" s="2">
        <v>10</v>
      </c>
      <c r="K895" s="11">
        <v>84.5</v>
      </c>
      <c r="L895" s="4">
        <v>525855.45268316905</v>
      </c>
      <c r="M895" s="4">
        <v>7126831.5031473599</v>
      </c>
      <c r="N895" s="5">
        <f t="shared" si="88"/>
        <v>26.897185382530314</v>
      </c>
      <c r="O895" s="5">
        <f t="shared" si="89"/>
        <v>5.6820304120595293E-2</v>
      </c>
      <c r="P895" s="5">
        <f t="shared" si="92"/>
        <v>0.12070637151722682</v>
      </c>
    </row>
    <row r="896" spans="1:18" s="5" customFormat="1" hidden="1" x14ac:dyDescent="0.3">
      <c r="A896" s="2" t="s">
        <v>13</v>
      </c>
      <c r="B896" s="2" t="s">
        <v>17</v>
      </c>
      <c r="C896" s="3">
        <v>44194</v>
      </c>
      <c r="D896" s="2" t="s">
        <v>14</v>
      </c>
      <c r="E896" s="2">
        <v>56</v>
      </c>
      <c r="F896" s="2" t="s">
        <v>15</v>
      </c>
      <c r="G896" s="2">
        <v>103.5</v>
      </c>
      <c r="H896" s="2">
        <f t="shared" si="87"/>
        <v>32.945073220022337</v>
      </c>
      <c r="I896" s="2">
        <v>32.58</v>
      </c>
      <c r="J896" s="2">
        <v>12</v>
      </c>
      <c r="K896" s="11">
        <v>81.8</v>
      </c>
      <c r="L896" s="4">
        <v>525855.45268316905</v>
      </c>
      <c r="M896" s="4">
        <v>7126831.5031473599</v>
      </c>
      <c r="N896" s="5">
        <f t="shared" si="88"/>
        <v>26.037748689834078</v>
      </c>
      <c r="O896" s="5">
        <f t="shared" si="89"/>
        <v>5.3247196070710684E-2</v>
      </c>
      <c r="P896" s="5">
        <f t="shared" si="92"/>
        <v>0.11006750019130598</v>
      </c>
    </row>
    <row r="897" spans="1:18" s="5" customFormat="1" hidden="1" x14ac:dyDescent="0.3">
      <c r="A897" s="2" t="s">
        <v>13</v>
      </c>
      <c r="B897" s="2" t="s">
        <v>17</v>
      </c>
      <c r="C897" s="3">
        <v>44194</v>
      </c>
      <c r="D897" s="2" t="s">
        <v>14</v>
      </c>
      <c r="E897" s="2">
        <v>56</v>
      </c>
      <c r="F897" s="2" t="s">
        <v>15</v>
      </c>
      <c r="G897" s="2">
        <v>103.5</v>
      </c>
      <c r="H897" s="2">
        <f t="shared" si="87"/>
        <v>32.945073220022337</v>
      </c>
      <c r="I897" s="2">
        <v>32.58</v>
      </c>
      <c r="J897" s="2">
        <v>14</v>
      </c>
      <c r="K897" s="11">
        <v>79.2</v>
      </c>
      <c r="L897" s="4">
        <v>525855.45268316905</v>
      </c>
      <c r="M897" s="4">
        <v>7126831.5031473599</v>
      </c>
      <c r="N897" s="5">
        <f t="shared" si="88"/>
        <v>25.210142985756224</v>
      </c>
      <c r="O897" s="5">
        <f t="shared" si="89"/>
        <v>4.9916083111797328E-2</v>
      </c>
      <c r="P897" s="5">
        <f t="shared" si="92"/>
        <v>0.10316327918250801</v>
      </c>
    </row>
    <row r="898" spans="1:18" s="5" customFormat="1" hidden="1" x14ac:dyDescent="0.3">
      <c r="A898" s="2" t="s">
        <v>13</v>
      </c>
      <c r="B898" s="2" t="s">
        <v>17</v>
      </c>
      <c r="C898" s="3">
        <v>44194</v>
      </c>
      <c r="D898" s="2" t="s">
        <v>14</v>
      </c>
      <c r="E898" s="2">
        <v>56</v>
      </c>
      <c r="F898" s="2" t="s">
        <v>15</v>
      </c>
      <c r="G898" s="2">
        <v>103.5</v>
      </c>
      <c r="H898" s="2">
        <f t="shared" ref="H898:H961" si="93">G898/PI()</f>
        <v>32.945073220022337</v>
      </c>
      <c r="I898" s="2">
        <v>32.58</v>
      </c>
      <c r="J898" s="2">
        <v>16</v>
      </c>
      <c r="K898" s="11">
        <v>75.5</v>
      </c>
      <c r="L898" s="4">
        <v>525855.45268316905</v>
      </c>
      <c r="M898" s="4">
        <v>7126831.5031473599</v>
      </c>
      <c r="N898" s="5">
        <f t="shared" si="88"/>
        <v>24.032396406876195</v>
      </c>
      <c r="O898" s="5">
        <f t="shared" si="89"/>
        <v>4.5361148217978813E-2</v>
      </c>
      <c r="P898" s="5">
        <f t="shared" si="92"/>
        <v>9.5277231329776141E-2</v>
      </c>
    </row>
    <row r="899" spans="1:18" s="5" customFormat="1" hidden="1" x14ac:dyDescent="0.3">
      <c r="A899" s="2" t="s">
        <v>13</v>
      </c>
      <c r="B899" s="2" t="s">
        <v>17</v>
      </c>
      <c r="C899" s="3">
        <v>44194</v>
      </c>
      <c r="D899" s="2" t="s">
        <v>14</v>
      </c>
      <c r="E899" s="2">
        <v>56</v>
      </c>
      <c r="F899" s="2" t="s">
        <v>15</v>
      </c>
      <c r="G899" s="2">
        <v>103.5</v>
      </c>
      <c r="H899" s="2">
        <f t="shared" si="93"/>
        <v>32.945073220022337</v>
      </c>
      <c r="I899" s="2">
        <v>32.58</v>
      </c>
      <c r="J899" s="2">
        <v>18</v>
      </c>
      <c r="K899" s="11">
        <v>74.599999999999994</v>
      </c>
      <c r="L899" s="4">
        <v>525855.45268316905</v>
      </c>
      <c r="M899" s="4">
        <v>7126831.5031473599</v>
      </c>
      <c r="N899" s="5">
        <f t="shared" ref="N899:N962" si="94">K899/PI()</f>
        <v>23.745917509310782</v>
      </c>
      <c r="O899" s="5">
        <f t="shared" ref="O899:O962" si="95">PI()*N899^2/40000</f>
        <v>4.4286136154864604E-2</v>
      </c>
      <c r="P899" s="5">
        <f t="shared" si="92"/>
        <v>8.9647284372843417E-2</v>
      </c>
    </row>
    <row r="900" spans="1:18" s="5" customFormat="1" hidden="1" x14ac:dyDescent="0.3">
      <c r="A900" s="2" t="s">
        <v>13</v>
      </c>
      <c r="B900" s="2" t="s">
        <v>17</v>
      </c>
      <c r="C900" s="3">
        <v>44194</v>
      </c>
      <c r="D900" s="2" t="s">
        <v>14</v>
      </c>
      <c r="E900" s="2">
        <v>56</v>
      </c>
      <c r="F900" s="2" t="s">
        <v>15</v>
      </c>
      <c r="G900" s="2">
        <v>103.5</v>
      </c>
      <c r="H900" s="2">
        <f t="shared" si="93"/>
        <v>32.945073220022337</v>
      </c>
      <c r="I900" s="2">
        <v>32.58</v>
      </c>
      <c r="J900" s="2">
        <v>20</v>
      </c>
      <c r="K900" s="11">
        <v>70.400000000000006</v>
      </c>
      <c r="L900" s="4">
        <v>525855.45268316905</v>
      </c>
      <c r="M900" s="4">
        <v>7126831.5031473599</v>
      </c>
      <c r="N900" s="5">
        <f t="shared" si="94"/>
        <v>22.409015987338865</v>
      </c>
      <c r="O900" s="5">
        <f t="shared" si="95"/>
        <v>3.9439868137716404E-2</v>
      </c>
      <c r="P900" s="5">
        <f t="shared" si="92"/>
        <v>8.3726004292581008E-2</v>
      </c>
    </row>
    <row r="901" spans="1:18" s="5" customFormat="1" hidden="1" x14ac:dyDescent="0.3">
      <c r="A901" s="2" t="s">
        <v>13</v>
      </c>
      <c r="B901" s="2" t="s">
        <v>17</v>
      </c>
      <c r="C901" s="3">
        <v>44194</v>
      </c>
      <c r="D901" s="2" t="s">
        <v>14</v>
      </c>
      <c r="E901" s="2">
        <v>56</v>
      </c>
      <c r="F901" s="2" t="s">
        <v>15</v>
      </c>
      <c r="G901" s="2">
        <v>103.5</v>
      </c>
      <c r="H901" s="2">
        <f t="shared" si="93"/>
        <v>32.945073220022337</v>
      </c>
      <c r="I901" s="2">
        <v>32.58</v>
      </c>
      <c r="J901" s="2">
        <v>22</v>
      </c>
      <c r="K901" s="11">
        <v>66</v>
      </c>
      <c r="L901" s="4">
        <v>525855.45268316905</v>
      </c>
      <c r="M901" s="4">
        <v>7126831.5031473599</v>
      </c>
      <c r="N901" s="5">
        <f t="shared" si="94"/>
        <v>21.008452488130185</v>
      </c>
      <c r="O901" s="5">
        <f t="shared" si="95"/>
        <v>3.4663946605414803E-2</v>
      </c>
      <c r="P901" s="5">
        <f t="shared" si="92"/>
        <v>7.4103814743131213E-2</v>
      </c>
    </row>
    <row r="902" spans="1:18" s="5" customFormat="1" hidden="1" x14ac:dyDescent="0.3">
      <c r="A902" s="2" t="s">
        <v>13</v>
      </c>
      <c r="B902" s="2" t="s">
        <v>17</v>
      </c>
      <c r="C902" s="3">
        <v>44194</v>
      </c>
      <c r="D902" s="2" t="s">
        <v>14</v>
      </c>
      <c r="E902" s="2">
        <v>56</v>
      </c>
      <c r="F902" s="2" t="s">
        <v>15</v>
      </c>
      <c r="G902" s="2">
        <v>103.5</v>
      </c>
      <c r="H902" s="2">
        <f t="shared" si="93"/>
        <v>32.945073220022337</v>
      </c>
      <c r="I902" s="2">
        <v>32.58</v>
      </c>
      <c r="J902" s="2">
        <v>24</v>
      </c>
      <c r="K902" s="11">
        <v>51.1</v>
      </c>
      <c r="L902" s="4">
        <v>525855.45268316905</v>
      </c>
      <c r="M902" s="4">
        <v>7126831.5031473599</v>
      </c>
      <c r="N902" s="5">
        <f t="shared" si="94"/>
        <v>16.265635183991705</v>
      </c>
      <c r="O902" s="5">
        <f t="shared" si="95"/>
        <v>2.0779348947549407E-2</v>
      </c>
      <c r="P902" s="5">
        <f t="shared" si="92"/>
        <v>5.5443295552964206E-2</v>
      </c>
    </row>
    <row r="903" spans="1:18" s="5" customFormat="1" hidden="1" x14ac:dyDescent="0.3">
      <c r="A903" s="2" t="s">
        <v>13</v>
      </c>
      <c r="B903" s="2" t="s">
        <v>17</v>
      </c>
      <c r="C903" s="3">
        <v>44194</v>
      </c>
      <c r="D903" s="2" t="s">
        <v>14</v>
      </c>
      <c r="E903" s="2">
        <v>56</v>
      </c>
      <c r="F903" s="2" t="s">
        <v>15</v>
      </c>
      <c r="G903" s="2">
        <v>103.5</v>
      </c>
      <c r="H903" s="2">
        <f t="shared" si="93"/>
        <v>32.945073220022337</v>
      </c>
      <c r="I903" s="2">
        <v>32.58</v>
      </c>
      <c r="J903" s="2">
        <v>26</v>
      </c>
      <c r="K903" s="11">
        <v>44.6</v>
      </c>
      <c r="L903" s="4">
        <v>525855.45268316905</v>
      </c>
      <c r="M903" s="4">
        <v>7126831.5031473599</v>
      </c>
      <c r="N903" s="5">
        <f t="shared" si="94"/>
        <v>14.196620923797065</v>
      </c>
      <c r="O903" s="5">
        <f t="shared" si="95"/>
        <v>1.5829232330033732E-2</v>
      </c>
      <c r="P903" s="5">
        <f t="shared" si="92"/>
        <v>3.6608581277583138E-2</v>
      </c>
    </row>
    <row r="904" spans="1:18" s="5" customFormat="1" hidden="1" x14ac:dyDescent="0.3">
      <c r="A904" s="2" t="s">
        <v>13</v>
      </c>
      <c r="B904" s="2" t="s">
        <v>17</v>
      </c>
      <c r="C904" s="3">
        <v>44194</v>
      </c>
      <c r="D904" s="2" t="s">
        <v>14</v>
      </c>
      <c r="E904" s="2">
        <v>56</v>
      </c>
      <c r="F904" s="2" t="s">
        <v>15</v>
      </c>
      <c r="G904" s="2">
        <v>103.5</v>
      </c>
      <c r="H904" s="2">
        <f t="shared" si="93"/>
        <v>32.945073220022337</v>
      </c>
      <c r="I904" s="2">
        <v>32.58</v>
      </c>
      <c r="J904" s="2">
        <v>28</v>
      </c>
      <c r="K904" s="11">
        <v>32</v>
      </c>
      <c r="L904" s="4">
        <v>525855.45268316905</v>
      </c>
      <c r="M904" s="4">
        <v>7126831.5031473599</v>
      </c>
      <c r="N904" s="5">
        <f t="shared" si="94"/>
        <v>10.185916357881302</v>
      </c>
      <c r="O904" s="5">
        <f t="shared" si="95"/>
        <v>8.1487330863050413E-3</v>
      </c>
      <c r="P904" s="5">
        <f t="shared" si="92"/>
        <v>2.3977965416338773E-2</v>
      </c>
    </row>
    <row r="905" spans="1:18" s="5" customFormat="1" hidden="1" x14ac:dyDescent="0.3">
      <c r="A905" s="2" t="s">
        <v>13</v>
      </c>
      <c r="B905" s="2" t="s">
        <v>17</v>
      </c>
      <c r="C905" s="3">
        <v>44194</v>
      </c>
      <c r="D905" s="2" t="s">
        <v>14</v>
      </c>
      <c r="E905" s="2">
        <v>56</v>
      </c>
      <c r="F905" s="2" t="s">
        <v>15</v>
      </c>
      <c r="G905" s="2">
        <v>103.5</v>
      </c>
      <c r="H905" s="2">
        <f t="shared" si="93"/>
        <v>32.945073220022337</v>
      </c>
      <c r="I905" s="2">
        <v>32.58</v>
      </c>
      <c r="J905" s="2">
        <v>30</v>
      </c>
      <c r="K905" s="11">
        <v>18.5</v>
      </c>
      <c r="L905" s="4">
        <v>525855.45268316905</v>
      </c>
      <c r="M905" s="4">
        <v>7126831.5031473599</v>
      </c>
      <c r="N905" s="5">
        <f t="shared" si="94"/>
        <v>5.8887328944001274</v>
      </c>
      <c r="O905" s="5">
        <f t="shared" si="95"/>
        <v>2.7235389636600586E-3</v>
      </c>
      <c r="P905" s="5">
        <f t="shared" si="92"/>
        <v>1.08722720499651E-2</v>
      </c>
    </row>
    <row r="906" spans="1:18" s="16" customFormat="1" hidden="1" x14ac:dyDescent="0.3">
      <c r="A906" s="12" t="s">
        <v>13</v>
      </c>
      <c r="B906" s="12" t="s">
        <v>17</v>
      </c>
      <c r="C906" s="13">
        <v>44194</v>
      </c>
      <c r="D906" s="12" t="s">
        <v>14</v>
      </c>
      <c r="E906" s="12">
        <v>56</v>
      </c>
      <c r="F906" s="12" t="s">
        <v>15</v>
      </c>
      <c r="G906" s="12">
        <v>103.5</v>
      </c>
      <c r="H906" s="12">
        <f t="shared" si="93"/>
        <v>32.945073220022337</v>
      </c>
      <c r="I906" s="12">
        <v>32.58</v>
      </c>
      <c r="J906" s="12">
        <v>32</v>
      </c>
      <c r="K906" s="14">
        <v>6</v>
      </c>
      <c r="L906" s="15">
        <v>525855.45268316905</v>
      </c>
      <c r="M906" s="15">
        <v>7126831.5031473599</v>
      </c>
      <c r="N906" s="16">
        <f t="shared" si="94"/>
        <v>1.909859317102744</v>
      </c>
      <c r="O906" s="16">
        <f t="shared" si="95"/>
        <v>2.8647889756541159E-4</v>
      </c>
      <c r="P906" s="16">
        <f>1/3*(I906-J906)*O906</f>
        <v>5.5385920195979405E-5</v>
      </c>
      <c r="Q906" s="16">
        <f>SUM(P887:P906)</f>
        <v>1.5925917963243654</v>
      </c>
      <c r="R906" s="16">
        <f>Q906/(I890*O890)</f>
        <v>0.57343283703543524</v>
      </c>
    </row>
    <row r="907" spans="1:18" s="5" customFormat="1" hidden="1" x14ac:dyDescent="0.3">
      <c r="A907" s="2" t="s">
        <v>13</v>
      </c>
      <c r="B907" s="2" t="s">
        <v>17</v>
      </c>
      <c r="C907" s="3">
        <v>44194</v>
      </c>
      <c r="D907" s="2" t="s">
        <v>14</v>
      </c>
      <c r="E907" s="2">
        <v>57</v>
      </c>
      <c r="F907" s="2" t="s">
        <v>15</v>
      </c>
      <c r="G907" s="2">
        <v>100.9</v>
      </c>
      <c r="H907" s="2">
        <f t="shared" si="93"/>
        <v>32.117467515944483</v>
      </c>
      <c r="I907" s="2">
        <v>31.95</v>
      </c>
      <c r="J907" s="2">
        <v>0</v>
      </c>
      <c r="K907" s="11">
        <v>118.3</v>
      </c>
      <c r="L907" s="4">
        <v>525866.29534762702</v>
      </c>
      <c r="M907" s="4">
        <v>7126862.9331579097</v>
      </c>
      <c r="N907" s="5">
        <f t="shared" si="94"/>
        <v>37.65605953554244</v>
      </c>
      <c r="O907" s="5">
        <f t="shared" si="95"/>
        <v>0.11136779607636677</v>
      </c>
      <c r="P907" s="5">
        <f>O907*(J908-J907)</f>
        <v>1.6705169411455015E-2</v>
      </c>
    </row>
    <row r="908" spans="1:18" s="5" customFormat="1" hidden="1" x14ac:dyDescent="0.3">
      <c r="A908" s="2" t="s">
        <v>13</v>
      </c>
      <c r="B908" s="2" t="s">
        <v>17</v>
      </c>
      <c r="C908" s="3">
        <v>44194</v>
      </c>
      <c r="D908" s="2" t="s">
        <v>14</v>
      </c>
      <c r="E908" s="2">
        <v>57</v>
      </c>
      <c r="F908" s="2" t="s">
        <v>15</v>
      </c>
      <c r="G908" s="2">
        <v>100.9</v>
      </c>
      <c r="H908" s="2">
        <f t="shared" si="93"/>
        <v>32.117467515944483</v>
      </c>
      <c r="I908" s="2">
        <v>31.95</v>
      </c>
      <c r="J908" s="2">
        <v>0.15</v>
      </c>
      <c r="K908" s="11">
        <v>118.3</v>
      </c>
      <c r="L908" s="4">
        <v>525866.29534762702</v>
      </c>
      <c r="M908" s="4">
        <v>7126862.9331579097</v>
      </c>
      <c r="N908" s="5">
        <f t="shared" si="94"/>
        <v>37.65605953554244</v>
      </c>
      <c r="O908" s="5">
        <f t="shared" si="95"/>
        <v>0.11136779607636677</v>
      </c>
      <c r="P908" s="5">
        <f t="shared" ref="P908:P924" si="96">((O908+O907)/2)*(J909-J908)</f>
        <v>6.1252287842001714E-2</v>
      </c>
    </row>
    <row r="909" spans="1:18" s="5" customFormat="1" hidden="1" x14ac:dyDescent="0.3">
      <c r="A909" s="2" t="s">
        <v>13</v>
      </c>
      <c r="B909" s="2" t="s">
        <v>17</v>
      </c>
      <c r="C909" s="3">
        <v>44194</v>
      </c>
      <c r="D909" s="2" t="s">
        <v>14</v>
      </c>
      <c r="E909" s="2">
        <v>57</v>
      </c>
      <c r="F909" s="2" t="s">
        <v>15</v>
      </c>
      <c r="G909" s="2">
        <v>100.9</v>
      </c>
      <c r="H909" s="2">
        <f t="shared" si="93"/>
        <v>32.117467515944483</v>
      </c>
      <c r="I909" s="2">
        <v>31.95</v>
      </c>
      <c r="J909" s="2">
        <v>0.7</v>
      </c>
      <c r="K909" s="11">
        <v>105.4</v>
      </c>
      <c r="L909" s="4">
        <v>525866.29534762702</v>
      </c>
      <c r="M909" s="4">
        <v>7126862.9331579097</v>
      </c>
      <c r="N909" s="5">
        <f t="shared" si="94"/>
        <v>33.549862003771537</v>
      </c>
      <c r="O909" s="5">
        <f t="shared" si="95"/>
        <v>8.8403886379937999E-2</v>
      </c>
      <c r="P909" s="5">
        <f t="shared" si="96"/>
        <v>5.993150473689144E-2</v>
      </c>
    </row>
    <row r="910" spans="1:18" s="5" customFormat="1" hidden="1" x14ac:dyDescent="0.3">
      <c r="A910" s="2" t="s">
        <v>13</v>
      </c>
      <c r="B910" s="2" t="s">
        <v>17</v>
      </c>
      <c r="C910" s="3">
        <v>44194</v>
      </c>
      <c r="D910" s="2" t="s">
        <v>14</v>
      </c>
      <c r="E910" s="2">
        <v>57</v>
      </c>
      <c r="F910" s="2" t="s">
        <v>15</v>
      </c>
      <c r="G910" s="2">
        <v>100.9</v>
      </c>
      <c r="H910" s="2">
        <f t="shared" si="93"/>
        <v>32.117467515944483</v>
      </c>
      <c r="I910" s="2">
        <v>31.95</v>
      </c>
      <c r="J910" s="2">
        <v>1.3</v>
      </c>
      <c r="K910" s="11">
        <v>100.9</v>
      </c>
      <c r="L910" s="4">
        <v>525866.29534762702</v>
      </c>
      <c r="M910" s="4">
        <v>7126862.9331579097</v>
      </c>
      <c r="N910" s="5">
        <f t="shared" si="94"/>
        <v>32.117467515944483</v>
      </c>
      <c r="O910" s="5">
        <f t="shared" si="95"/>
        <v>8.1016311808969968E-2</v>
      </c>
      <c r="P910" s="5">
        <f t="shared" si="96"/>
        <v>5.9297069366117783E-2</v>
      </c>
    </row>
    <row r="911" spans="1:18" s="5" customFormat="1" hidden="1" x14ac:dyDescent="0.3">
      <c r="A911" s="2" t="s">
        <v>13</v>
      </c>
      <c r="B911" s="2" t="s">
        <v>17</v>
      </c>
      <c r="C911" s="3">
        <v>44194</v>
      </c>
      <c r="D911" s="2" t="s">
        <v>14</v>
      </c>
      <c r="E911" s="2">
        <v>57</v>
      </c>
      <c r="F911" s="2" t="s">
        <v>15</v>
      </c>
      <c r="G911" s="2">
        <v>100.9</v>
      </c>
      <c r="H911" s="2">
        <f t="shared" si="93"/>
        <v>32.117467515944483</v>
      </c>
      <c r="I911" s="2">
        <v>31.95</v>
      </c>
      <c r="J911" s="2">
        <v>2</v>
      </c>
      <c r="K911" s="11">
        <v>97.8</v>
      </c>
      <c r="L911" s="4">
        <v>525866.29534762702</v>
      </c>
      <c r="M911" s="4">
        <v>7126862.9331579097</v>
      </c>
      <c r="N911" s="5">
        <f t="shared" si="94"/>
        <v>31.130706868774727</v>
      </c>
      <c r="O911" s="5">
        <f t="shared" si="95"/>
        <v>7.6114578294154203E-2</v>
      </c>
      <c r="P911" s="5">
        <f t="shared" si="96"/>
        <v>0.15713089010312417</v>
      </c>
    </row>
    <row r="912" spans="1:18" s="5" customFormat="1" hidden="1" x14ac:dyDescent="0.3">
      <c r="A912" s="2" t="s">
        <v>13</v>
      </c>
      <c r="B912" s="2" t="s">
        <v>17</v>
      </c>
      <c r="C912" s="3">
        <v>44194</v>
      </c>
      <c r="D912" s="2" t="s">
        <v>14</v>
      </c>
      <c r="E912" s="2">
        <v>57</v>
      </c>
      <c r="F912" s="2" t="s">
        <v>15</v>
      </c>
      <c r="G912" s="2">
        <v>100.9</v>
      </c>
      <c r="H912" s="2">
        <f t="shared" si="93"/>
        <v>32.117467515944483</v>
      </c>
      <c r="I912" s="2">
        <v>31.95</v>
      </c>
      <c r="J912" s="2">
        <v>4</v>
      </c>
      <c r="K912" s="11">
        <v>93.5</v>
      </c>
      <c r="L912" s="4">
        <v>525866.29534762702</v>
      </c>
      <c r="M912" s="4">
        <v>7126862.9331579097</v>
      </c>
      <c r="N912" s="5">
        <f t="shared" si="94"/>
        <v>29.761974358184428</v>
      </c>
      <c r="O912" s="5">
        <f t="shared" si="95"/>
        <v>6.9568615062256089E-2</v>
      </c>
      <c r="P912" s="5">
        <f t="shared" si="96"/>
        <v>0.14568319335641028</v>
      </c>
    </row>
    <row r="913" spans="1:18" s="5" customFormat="1" hidden="1" x14ac:dyDescent="0.3">
      <c r="A913" s="2" t="s">
        <v>13</v>
      </c>
      <c r="B913" s="2" t="s">
        <v>17</v>
      </c>
      <c r="C913" s="3">
        <v>44194</v>
      </c>
      <c r="D913" s="2" t="s">
        <v>14</v>
      </c>
      <c r="E913" s="2">
        <v>57</v>
      </c>
      <c r="F913" s="2" t="s">
        <v>15</v>
      </c>
      <c r="G913" s="2">
        <v>100.9</v>
      </c>
      <c r="H913" s="2">
        <f t="shared" si="93"/>
        <v>32.117467515944483</v>
      </c>
      <c r="I913" s="2">
        <v>31.95</v>
      </c>
      <c r="J913" s="2">
        <v>6</v>
      </c>
      <c r="K913" s="11">
        <v>88.8</v>
      </c>
      <c r="L913" s="4">
        <v>525866.29534762702</v>
      </c>
      <c r="M913" s="4">
        <v>7126862.9331579097</v>
      </c>
      <c r="N913" s="5">
        <f t="shared" si="94"/>
        <v>28.265917893120612</v>
      </c>
      <c r="O913" s="5">
        <f t="shared" si="95"/>
        <v>6.2750337722727756E-2</v>
      </c>
      <c r="P913" s="5">
        <f t="shared" si="96"/>
        <v>0.13231895278498385</v>
      </c>
    </row>
    <row r="914" spans="1:18" s="5" customFormat="1" hidden="1" x14ac:dyDescent="0.3">
      <c r="A914" s="2" t="s">
        <v>13</v>
      </c>
      <c r="B914" s="2" t="s">
        <v>17</v>
      </c>
      <c r="C914" s="3">
        <v>44194</v>
      </c>
      <c r="D914" s="2" t="s">
        <v>14</v>
      </c>
      <c r="E914" s="2">
        <v>57</v>
      </c>
      <c r="F914" s="2" t="s">
        <v>15</v>
      </c>
      <c r="G914" s="2">
        <v>100.9</v>
      </c>
      <c r="H914" s="2">
        <f t="shared" si="93"/>
        <v>32.117467515944483</v>
      </c>
      <c r="I914" s="2">
        <v>31.95</v>
      </c>
      <c r="J914" s="2">
        <v>8</v>
      </c>
      <c r="K914" s="11">
        <v>87</v>
      </c>
      <c r="L914" s="4">
        <v>525866.29534762702</v>
      </c>
      <c r="M914" s="4">
        <v>7126862.9331579097</v>
      </c>
      <c r="N914" s="5">
        <f t="shared" si="94"/>
        <v>27.69296009798979</v>
      </c>
      <c r="O914" s="5">
        <f t="shared" si="95"/>
        <v>6.0232188213127799E-2</v>
      </c>
      <c r="P914" s="5">
        <f t="shared" si="96"/>
        <v>0.12298252593585556</v>
      </c>
    </row>
    <row r="915" spans="1:18" s="5" customFormat="1" hidden="1" x14ac:dyDescent="0.3">
      <c r="A915" s="2" t="s">
        <v>13</v>
      </c>
      <c r="B915" s="2" t="s">
        <v>17</v>
      </c>
      <c r="C915" s="3">
        <v>44194</v>
      </c>
      <c r="D915" s="2" t="s">
        <v>14</v>
      </c>
      <c r="E915" s="2">
        <v>57</v>
      </c>
      <c r="F915" s="2" t="s">
        <v>15</v>
      </c>
      <c r="G915" s="2">
        <v>100.9</v>
      </c>
      <c r="H915" s="2">
        <f t="shared" si="93"/>
        <v>32.117467515944483</v>
      </c>
      <c r="I915" s="2">
        <v>31.95</v>
      </c>
      <c r="J915" s="2">
        <v>10</v>
      </c>
      <c r="K915" s="11">
        <v>85</v>
      </c>
      <c r="L915" s="4">
        <v>525866.29534762702</v>
      </c>
      <c r="M915" s="4">
        <v>7126862.9331579097</v>
      </c>
      <c r="N915" s="5">
        <f t="shared" si="94"/>
        <v>27.056340325622209</v>
      </c>
      <c r="O915" s="5">
        <f t="shared" si="95"/>
        <v>5.7494723191947199E-2</v>
      </c>
      <c r="P915" s="5">
        <f t="shared" si="96"/>
        <v>0.11772691140507499</v>
      </c>
    </row>
    <row r="916" spans="1:18" s="5" customFormat="1" hidden="1" x14ac:dyDescent="0.3">
      <c r="A916" s="2" t="s">
        <v>13</v>
      </c>
      <c r="B916" s="2" t="s">
        <v>17</v>
      </c>
      <c r="C916" s="3">
        <v>44194</v>
      </c>
      <c r="D916" s="2" t="s">
        <v>14</v>
      </c>
      <c r="E916" s="2">
        <v>57</v>
      </c>
      <c r="F916" s="2" t="s">
        <v>15</v>
      </c>
      <c r="G916" s="2">
        <v>100.9</v>
      </c>
      <c r="H916" s="2">
        <f t="shared" si="93"/>
        <v>32.117467515944483</v>
      </c>
      <c r="I916" s="2">
        <v>31.95</v>
      </c>
      <c r="J916" s="2">
        <v>12</v>
      </c>
      <c r="K916" s="11">
        <v>79.900000000000006</v>
      </c>
      <c r="L916" s="4">
        <v>525866.29534762702</v>
      </c>
      <c r="M916" s="4">
        <v>7126862.9331579097</v>
      </c>
      <c r="N916" s="5">
        <f t="shared" si="94"/>
        <v>25.432959906084879</v>
      </c>
      <c r="O916" s="5">
        <f t="shared" si="95"/>
        <v>5.0802337412404544E-2</v>
      </c>
      <c r="P916" s="5">
        <f t="shared" si="96"/>
        <v>0.10829706060435174</v>
      </c>
    </row>
    <row r="917" spans="1:18" s="5" customFormat="1" hidden="1" x14ac:dyDescent="0.3">
      <c r="A917" s="2" t="s">
        <v>13</v>
      </c>
      <c r="B917" s="2" t="s">
        <v>17</v>
      </c>
      <c r="C917" s="3">
        <v>44194</v>
      </c>
      <c r="D917" s="2" t="s">
        <v>14</v>
      </c>
      <c r="E917" s="2">
        <v>57</v>
      </c>
      <c r="F917" s="2" t="s">
        <v>15</v>
      </c>
      <c r="G917" s="2">
        <v>100.9</v>
      </c>
      <c r="H917" s="2">
        <f t="shared" si="93"/>
        <v>32.117467515944483</v>
      </c>
      <c r="I917" s="2">
        <v>31.95</v>
      </c>
      <c r="J917" s="2">
        <v>14</v>
      </c>
      <c r="K917" s="11">
        <v>78</v>
      </c>
      <c r="L917" s="4">
        <v>525866.29534762702</v>
      </c>
      <c r="M917" s="4">
        <v>7126862.9331579097</v>
      </c>
      <c r="N917" s="5">
        <f t="shared" si="94"/>
        <v>24.828171122335672</v>
      </c>
      <c r="O917" s="5">
        <f t="shared" si="95"/>
        <v>4.8414933688554554E-2</v>
      </c>
      <c r="P917" s="5">
        <f t="shared" si="96"/>
        <v>9.9217271100959098E-2</v>
      </c>
    </row>
    <row r="918" spans="1:18" s="5" customFormat="1" hidden="1" x14ac:dyDescent="0.3">
      <c r="A918" s="2" t="s">
        <v>13</v>
      </c>
      <c r="B918" s="2" t="s">
        <v>17</v>
      </c>
      <c r="C918" s="3">
        <v>44194</v>
      </c>
      <c r="D918" s="2" t="s">
        <v>14</v>
      </c>
      <c r="E918" s="2">
        <v>57</v>
      </c>
      <c r="F918" s="2" t="s">
        <v>15</v>
      </c>
      <c r="G918" s="2">
        <v>100.9</v>
      </c>
      <c r="H918" s="2">
        <f t="shared" si="93"/>
        <v>32.117467515944483</v>
      </c>
      <c r="I918" s="2">
        <v>31.95</v>
      </c>
      <c r="J918" s="2">
        <v>16</v>
      </c>
      <c r="K918" s="11">
        <v>73.900000000000006</v>
      </c>
      <c r="L918" s="4">
        <v>525866.29534762702</v>
      </c>
      <c r="M918" s="4">
        <v>7126862.9331579097</v>
      </c>
      <c r="N918" s="5">
        <f t="shared" si="94"/>
        <v>23.523100588982132</v>
      </c>
      <c r="O918" s="5">
        <f t="shared" si="95"/>
        <v>4.3458928338144485E-2</v>
      </c>
      <c r="P918" s="5">
        <f t="shared" si="96"/>
        <v>9.1873862026699032E-2</v>
      </c>
    </row>
    <row r="919" spans="1:18" s="5" customFormat="1" hidden="1" x14ac:dyDescent="0.3">
      <c r="A919" s="2" t="s">
        <v>13</v>
      </c>
      <c r="B919" s="2" t="s">
        <v>17</v>
      </c>
      <c r="C919" s="3">
        <v>44194</v>
      </c>
      <c r="D919" s="2" t="s">
        <v>14</v>
      </c>
      <c r="E919" s="2">
        <v>57</v>
      </c>
      <c r="F919" s="2" t="s">
        <v>15</v>
      </c>
      <c r="G919" s="2">
        <v>100.9</v>
      </c>
      <c r="H919" s="2">
        <f t="shared" si="93"/>
        <v>32.117467515944483</v>
      </c>
      <c r="I919" s="2">
        <v>31.95</v>
      </c>
      <c r="J919" s="2">
        <v>18</v>
      </c>
      <c r="K919" s="11">
        <v>68</v>
      </c>
      <c r="L919" s="4">
        <v>525866.29534762702</v>
      </c>
      <c r="M919" s="4">
        <v>7126862.9331579097</v>
      </c>
      <c r="N919" s="5">
        <f t="shared" si="94"/>
        <v>21.645072260497766</v>
      </c>
      <c r="O919" s="5">
        <f t="shared" si="95"/>
        <v>3.6796622842846197E-2</v>
      </c>
      <c r="P919" s="5">
        <f t="shared" si="96"/>
        <v>8.0255551180990675E-2</v>
      </c>
    </row>
    <row r="920" spans="1:18" s="5" customFormat="1" hidden="1" x14ac:dyDescent="0.3">
      <c r="A920" s="2" t="s">
        <v>13</v>
      </c>
      <c r="B920" s="2" t="s">
        <v>17</v>
      </c>
      <c r="C920" s="3">
        <v>44194</v>
      </c>
      <c r="D920" s="2" t="s">
        <v>14</v>
      </c>
      <c r="E920" s="2">
        <v>57</v>
      </c>
      <c r="F920" s="2" t="s">
        <v>15</v>
      </c>
      <c r="G920" s="2">
        <v>100.9</v>
      </c>
      <c r="H920" s="2">
        <f t="shared" si="93"/>
        <v>32.117467515944483</v>
      </c>
      <c r="I920" s="2">
        <v>31.95</v>
      </c>
      <c r="J920" s="2">
        <v>20</v>
      </c>
      <c r="K920" s="11">
        <v>65.2</v>
      </c>
      <c r="L920" s="4">
        <v>525866.29534762702</v>
      </c>
      <c r="M920" s="4">
        <v>7126862.9331579097</v>
      </c>
      <c r="N920" s="5">
        <f t="shared" si="94"/>
        <v>20.753804579183154</v>
      </c>
      <c r="O920" s="5">
        <f t="shared" si="95"/>
        <v>3.3828701464068543E-2</v>
      </c>
      <c r="P920" s="5">
        <f t="shared" si="96"/>
        <v>7.0625324306914733E-2</v>
      </c>
    </row>
    <row r="921" spans="1:18" s="5" customFormat="1" hidden="1" x14ac:dyDescent="0.3">
      <c r="A921" s="2" t="s">
        <v>13</v>
      </c>
      <c r="B921" s="2" t="s">
        <v>17</v>
      </c>
      <c r="C921" s="3">
        <v>44194</v>
      </c>
      <c r="D921" s="2" t="s">
        <v>14</v>
      </c>
      <c r="E921" s="2">
        <v>57</v>
      </c>
      <c r="F921" s="2" t="s">
        <v>15</v>
      </c>
      <c r="G921" s="2">
        <v>100.9</v>
      </c>
      <c r="H921" s="2">
        <f t="shared" si="93"/>
        <v>32.117467515944483</v>
      </c>
      <c r="I921" s="2">
        <v>31.95</v>
      </c>
      <c r="J921" s="2">
        <v>22</v>
      </c>
      <c r="K921" s="11">
        <v>59</v>
      </c>
      <c r="L921" s="4">
        <v>525866.29534762702</v>
      </c>
      <c r="M921" s="4">
        <v>7126862.9331579097</v>
      </c>
      <c r="N921" s="5">
        <f t="shared" si="94"/>
        <v>18.780283284843652</v>
      </c>
      <c r="O921" s="5">
        <f t="shared" si="95"/>
        <v>2.7700917845144387E-2</v>
      </c>
      <c r="P921" s="5">
        <f t="shared" si="96"/>
        <v>6.1529619309212927E-2</v>
      </c>
    </row>
    <row r="922" spans="1:18" s="5" customFormat="1" hidden="1" x14ac:dyDescent="0.3">
      <c r="A922" s="2" t="s">
        <v>13</v>
      </c>
      <c r="B922" s="2" t="s">
        <v>17</v>
      </c>
      <c r="C922" s="3">
        <v>44194</v>
      </c>
      <c r="D922" s="2" t="s">
        <v>14</v>
      </c>
      <c r="E922" s="2">
        <v>57</v>
      </c>
      <c r="F922" s="2" t="s">
        <v>15</v>
      </c>
      <c r="G922" s="2">
        <v>100.9</v>
      </c>
      <c r="H922" s="2">
        <f t="shared" si="93"/>
        <v>32.117467515944483</v>
      </c>
      <c r="I922" s="2">
        <v>31.95</v>
      </c>
      <c r="J922" s="2">
        <v>24</v>
      </c>
      <c r="K922" s="11">
        <v>52.5</v>
      </c>
      <c r="L922" s="4">
        <v>525866.29534762702</v>
      </c>
      <c r="M922" s="4">
        <v>7126862.9331579097</v>
      </c>
      <c r="N922" s="5">
        <f t="shared" si="94"/>
        <v>16.71126902464901</v>
      </c>
      <c r="O922" s="5">
        <f t="shared" si="95"/>
        <v>2.1933540594851822E-2</v>
      </c>
      <c r="P922" s="5">
        <f t="shared" si="96"/>
        <v>4.9634458439996212E-2</v>
      </c>
    </row>
    <row r="923" spans="1:18" s="5" customFormat="1" hidden="1" x14ac:dyDescent="0.3">
      <c r="A923" s="2" t="s">
        <v>13</v>
      </c>
      <c r="B923" s="2" t="s">
        <v>17</v>
      </c>
      <c r="C923" s="3">
        <v>44194</v>
      </c>
      <c r="D923" s="2" t="s">
        <v>14</v>
      </c>
      <c r="E923" s="2">
        <v>57</v>
      </c>
      <c r="F923" s="2" t="s">
        <v>15</v>
      </c>
      <c r="G923" s="2">
        <v>100.9</v>
      </c>
      <c r="H923" s="2">
        <f t="shared" si="93"/>
        <v>32.117467515944483</v>
      </c>
      <c r="I923" s="2">
        <v>31.95</v>
      </c>
      <c r="J923" s="2">
        <v>26</v>
      </c>
      <c r="K923" s="11">
        <v>43</v>
      </c>
      <c r="L923" s="4">
        <v>525866.29534762702</v>
      </c>
      <c r="M923" s="4">
        <v>7126862.9331579097</v>
      </c>
      <c r="N923" s="5">
        <f t="shared" si="94"/>
        <v>13.687325105903</v>
      </c>
      <c r="O923" s="5">
        <f t="shared" si="95"/>
        <v>1.4713874488845724E-2</v>
      </c>
      <c r="P923" s="5">
        <f t="shared" si="96"/>
        <v>3.6647415083697545E-2</v>
      </c>
    </row>
    <row r="924" spans="1:18" s="5" customFormat="1" hidden="1" x14ac:dyDescent="0.3">
      <c r="A924" s="2" t="s">
        <v>13</v>
      </c>
      <c r="B924" s="2" t="s">
        <v>17</v>
      </c>
      <c r="C924" s="3">
        <v>44194</v>
      </c>
      <c r="D924" s="2" t="s">
        <v>14</v>
      </c>
      <c r="E924" s="2">
        <v>57</v>
      </c>
      <c r="F924" s="2" t="s">
        <v>15</v>
      </c>
      <c r="G924" s="2">
        <v>100.9</v>
      </c>
      <c r="H924" s="2">
        <f t="shared" si="93"/>
        <v>32.117467515944483</v>
      </c>
      <c r="I924" s="2">
        <v>31.95</v>
      </c>
      <c r="J924" s="2">
        <v>28</v>
      </c>
      <c r="K924" s="11">
        <v>30.2</v>
      </c>
      <c r="L924" s="4">
        <v>525866.29534762702</v>
      </c>
      <c r="M924" s="4">
        <v>7126862.9331579097</v>
      </c>
      <c r="N924" s="5">
        <f t="shared" si="94"/>
        <v>9.6129585627504781</v>
      </c>
      <c r="O924" s="5">
        <f t="shared" si="95"/>
        <v>7.2577837148766105E-3</v>
      </c>
      <c r="P924" s="5">
        <f t="shared" si="96"/>
        <v>2.1971658203722336E-2</v>
      </c>
    </row>
    <row r="925" spans="1:18" s="16" customFormat="1" hidden="1" x14ac:dyDescent="0.3">
      <c r="A925" s="12" t="s">
        <v>13</v>
      </c>
      <c r="B925" s="12" t="s">
        <v>17</v>
      </c>
      <c r="C925" s="13">
        <v>44194</v>
      </c>
      <c r="D925" s="12" t="s">
        <v>14</v>
      </c>
      <c r="E925" s="12">
        <v>57</v>
      </c>
      <c r="F925" s="12" t="s">
        <v>15</v>
      </c>
      <c r="G925" s="12">
        <v>100.9</v>
      </c>
      <c r="H925" s="12">
        <f t="shared" si="93"/>
        <v>32.117467515944483</v>
      </c>
      <c r="I925" s="12">
        <v>31.95</v>
      </c>
      <c r="J925" s="12">
        <v>30</v>
      </c>
      <c r="K925" s="14">
        <v>17.399999999999999</v>
      </c>
      <c r="L925" s="15">
        <v>525866.29534762702</v>
      </c>
      <c r="M925" s="15">
        <v>7126862.9331579097</v>
      </c>
      <c r="N925" s="16">
        <f t="shared" si="94"/>
        <v>5.5385920195979574</v>
      </c>
      <c r="O925" s="16">
        <f t="shared" si="95"/>
        <v>2.4092875285251112E-3</v>
      </c>
      <c r="P925" s="16">
        <f>1/3*(I925-J925)*O925</f>
        <v>1.5660368935413215E-3</v>
      </c>
      <c r="Q925" s="16">
        <f>SUM(P907:P925)</f>
        <v>1.4946467620920003</v>
      </c>
      <c r="R925" s="16">
        <f>Q925/(I910*O910)</f>
        <v>0.57742453687059525</v>
      </c>
    </row>
    <row r="926" spans="1:18" s="5" customFormat="1" hidden="1" x14ac:dyDescent="0.3">
      <c r="A926" s="2" t="s">
        <v>13</v>
      </c>
      <c r="B926" s="2" t="s">
        <v>21</v>
      </c>
      <c r="C926" s="3">
        <v>44193</v>
      </c>
      <c r="D926" s="2" t="s">
        <v>14</v>
      </c>
      <c r="E926" s="2">
        <v>58</v>
      </c>
      <c r="F926" s="2" t="s">
        <v>15</v>
      </c>
      <c r="G926" s="2">
        <v>66.5</v>
      </c>
      <c r="H926" s="2">
        <f t="shared" si="93"/>
        <v>21.167607431222081</v>
      </c>
      <c r="I926" s="2">
        <v>15.84</v>
      </c>
      <c r="J926" s="2">
        <v>0</v>
      </c>
      <c r="K926" s="11">
        <v>78.7</v>
      </c>
      <c r="L926" s="4">
        <v>521982.22081530798</v>
      </c>
      <c r="M926" s="4">
        <v>7129045.1083832299</v>
      </c>
      <c r="N926" s="5">
        <f t="shared" si="94"/>
        <v>25.050988042664329</v>
      </c>
      <c r="O926" s="5">
        <f t="shared" si="95"/>
        <v>4.9287818973942077E-2</v>
      </c>
      <c r="P926" s="5">
        <f>O926*(J927-J926)</f>
        <v>7.3931728460913115E-3</v>
      </c>
    </row>
    <row r="927" spans="1:18" s="5" customFormat="1" hidden="1" x14ac:dyDescent="0.3">
      <c r="A927" s="2" t="s">
        <v>13</v>
      </c>
      <c r="B927" s="2" t="s">
        <v>21</v>
      </c>
      <c r="C927" s="3">
        <v>44193</v>
      </c>
      <c r="D927" s="2" t="s">
        <v>14</v>
      </c>
      <c r="E927" s="2">
        <v>58</v>
      </c>
      <c r="F927" s="2" t="s">
        <v>15</v>
      </c>
      <c r="G927" s="2">
        <v>66.5</v>
      </c>
      <c r="H927" s="2">
        <f t="shared" si="93"/>
        <v>21.167607431222081</v>
      </c>
      <c r="I927" s="2">
        <v>15.84</v>
      </c>
      <c r="J927" s="2">
        <v>0.15</v>
      </c>
      <c r="K927" s="11">
        <v>78.7</v>
      </c>
      <c r="L927" s="4">
        <v>521982.22081530798</v>
      </c>
      <c r="M927" s="4">
        <v>7129045.1083832299</v>
      </c>
      <c r="N927" s="5">
        <f t="shared" si="94"/>
        <v>25.050988042664329</v>
      </c>
      <c r="O927" s="5">
        <f t="shared" si="95"/>
        <v>4.9287818973942077E-2</v>
      </c>
      <c r="P927" s="5">
        <f t="shared" ref="P927:P935" si="97">((O927+O926)/2)*(J928-J927)</f>
        <v>2.7108300435668139E-2</v>
      </c>
    </row>
    <row r="928" spans="1:18" s="5" customFormat="1" hidden="1" x14ac:dyDescent="0.3">
      <c r="A928" s="2" t="s">
        <v>13</v>
      </c>
      <c r="B928" s="2" t="s">
        <v>21</v>
      </c>
      <c r="C928" s="3">
        <v>44193</v>
      </c>
      <c r="D928" s="2" t="s">
        <v>14</v>
      </c>
      <c r="E928" s="2">
        <v>58</v>
      </c>
      <c r="F928" s="2" t="s">
        <v>15</v>
      </c>
      <c r="G928" s="2">
        <v>66.5</v>
      </c>
      <c r="H928" s="2">
        <f t="shared" si="93"/>
        <v>21.167607431222081</v>
      </c>
      <c r="I928" s="2">
        <v>15.84</v>
      </c>
      <c r="J928" s="2">
        <v>0.7</v>
      </c>
      <c r="K928" s="11">
        <v>71.5</v>
      </c>
      <c r="L928" s="4">
        <v>521982.22081530798</v>
      </c>
      <c r="M928" s="4">
        <v>7129045.1083832299</v>
      </c>
      <c r="N928" s="5">
        <f t="shared" si="94"/>
        <v>22.759156862141033</v>
      </c>
      <c r="O928" s="5">
        <f t="shared" si="95"/>
        <v>4.0681992891077101E-2</v>
      </c>
      <c r="P928" s="5">
        <f t="shared" si="97"/>
        <v>2.6990943559505758E-2</v>
      </c>
    </row>
    <row r="929" spans="1:18" s="5" customFormat="1" hidden="1" x14ac:dyDescent="0.3">
      <c r="A929" s="2" t="s">
        <v>13</v>
      </c>
      <c r="B929" s="2" t="s">
        <v>21</v>
      </c>
      <c r="C929" s="3">
        <v>44193</v>
      </c>
      <c r="D929" s="2" t="s">
        <v>14</v>
      </c>
      <c r="E929" s="2">
        <v>58</v>
      </c>
      <c r="F929" s="2" t="s">
        <v>15</v>
      </c>
      <c r="G929" s="2">
        <v>66.5</v>
      </c>
      <c r="H929" s="2">
        <f t="shared" si="93"/>
        <v>21.167607431222081</v>
      </c>
      <c r="I929" s="2">
        <v>15.84</v>
      </c>
      <c r="J929" s="2">
        <v>1.3</v>
      </c>
      <c r="K929" s="11">
        <v>66.5</v>
      </c>
      <c r="L929" s="4">
        <v>521982.22081530798</v>
      </c>
      <c r="M929" s="4">
        <v>7129045.1083832299</v>
      </c>
      <c r="N929" s="5">
        <f t="shared" si="94"/>
        <v>21.167607431222081</v>
      </c>
      <c r="O929" s="5">
        <f t="shared" si="95"/>
        <v>3.5191147354406711E-2</v>
      </c>
      <c r="P929" s="5">
        <f t="shared" si="97"/>
        <v>2.655559908591933E-2</v>
      </c>
    </row>
    <row r="930" spans="1:18" s="5" customFormat="1" hidden="1" x14ac:dyDescent="0.3">
      <c r="A930" s="2" t="s">
        <v>13</v>
      </c>
      <c r="B930" s="2" t="s">
        <v>21</v>
      </c>
      <c r="C930" s="3">
        <v>44193</v>
      </c>
      <c r="D930" s="2" t="s">
        <v>14</v>
      </c>
      <c r="E930" s="2">
        <v>58</v>
      </c>
      <c r="F930" s="2" t="s">
        <v>15</v>
      </c>
      <c r="G930" s="2">
        <v>66.5</v>
      </c>
      <c r="H930" s="2">
        <f t="shared" si="93"/>
        <v>21.167607431222081</v>
      </c>
      <c r="I930" s="2">
        <v>15.84</v>
      </c>
      <c r="J930" s="2">
        <v>2</v>
      </c>
      <c r="K930" s="11">
        <v>66.099999999999994</v>
      </c>
      <c r="L930" s="4">
        <v>521982.22081530798</v>
      </c>
      <c r="M930" s="4">
        <v>7129045.1083832299</v>
      </c>
      <c r="N930" s="5">
        <f t="shared" si="94"/>
        <v>21.040283476748563</v>
      </c>
      <c r="O930" s="5">
        <f t="shared" si="95"/>
        <v>3.4769068445326998E-2</v>
      </c>
      <c r="P930" s="5">
        <f t="shared" si="97"/>
        <v>6.9960215799733716E-2</v>
      </c>
    </row>
    <row r="931" spans="1:18" s="5" customFormat="1" hidden="1" x14ac:dyDescent="0.3">
      <c r="A931" s="2" t="s">
        <v>13</v>
      </c>
      <c r="B931" s="2" t="s">
        <v>21</v>
      </c>
      <c r="C931" s="3">
        <v>44193</v>
      </c>
      <c r="D931" s="2" t="s">
        <v>14</v>
      </c>
      <c r="E931" s="2">
        <v>58</v>
      </c>
      <c r="F931" s="2" t="s">
        <v>15</v>
      </c>
      <c r="G931" s="2">
        <v>66.5</v>
      </c>
      <c r="H931" s="2">
        <f t="shared" si="93"/>
        <v>21.167607431222081</v>
      </c>
      <c r="I931" s="2">
        <v>15.84</v>
      </c>
      <c r="J931" s="2">
        <v>4</v>
      </c>
      <c r="K931" s="11">
        <v>59.8</v>
      </c>
      <c r="L931" s="4">
        <v>521982.22081530798</v>
      </c>
      <c r="M931" s="4">
        <v>7129045.1083832299</v>
      </c>
      <c r="N931" s="5">
        <f t="shared" si="94"/>
        <v>19.034931193790683</v>
      </c>
      <c r="O931" s="5">
        <f t="shared" si="95"/>
        <v>2.8457222134717075E-2</v>
      </c>
      <c r="P931" s="5">
        <f t="shared" si="97"/>
        <v>6.3226290580044073E-2</v>
      </c>
    </row>
    <row r="932" spans="1:18" s="5" customFormat="1" hidden="1" x14ac:dyDescent="0.3">
      <c r="A932" s="2" t="s">
        <v>13</v>
      </c>
      <c r="B932" s="2" t="s">
        <v>21</v>
      </c>
      <c r="C932" s="3">
        <v>44193</v>
      </c>
      <c r="D932" s="2" t="s">
        <v>14</v>
      </c>
      <c r="E932" s="2">
        <v>58</v>
      </c>
      <c r="F932" s="2" t="s">
        <v>15</v>
      </c>
      <c r="G932" s="2">
        <v>66.5</v>
      </c>
      <c r="H932" s="2">
        <f t="shared" si="93"/>
        <v>21.167607431222081</v>
      </c>
      <c r="I932" s="2">
        <v>15.84</v>
      </c>
      <c r="J932" s="2">
        <v>6</v>
      </c>
      <c r="K932" s="11">
        <v>54</v>
      </c>
      <c r="L932" s="4">
        <v>521982.22081530798</v>
      </c>
      <c r="M932" s="4">
        <v>7129045.1083832299</v>
      </c>
      <c r="N932" s="5">
        <f t="shared" si="94"/>
        <v>17.188733853924695</v>
      </c>
      <c r="O932" s="5">
        <f t="shared" si="95"/>
        <v>2.3204790702798336E-2</v>
      </c>
      <c r="P932" s="5">
        <f t="shared" si="97"/>
        <v>5.1662012837515411E-2</v>
      </c>
    </row>
    <row r="933" spans="1:18" s="5" customFormat="1" hidden="1" x14ac:dyDescent="0.3">
      <c r="A933" s="2" t="s">
        <v>13</v>
      </c>
      <c r="B933" s="2" t="s">
        <v>21</v>
      </c>
      <c r="C933" s="3">
        <v>44193</v>
      </c>
      <c r="D933" s="2" t="s">
        <v>14</v>
      </c>
      <c r="E933" s="2">
        <v>58</v>
      </c>
      <c r="F933" s="2" t="s">
        <v>15</v>
      </c>
      <c r="G933" s="2">
        <v>66.5</v>
      </c>
      <c r="H933" s="2">
        <f t="shared" si="93"/>
        <v>21.167607431222081</v>
      </c>
      <c r="I933" s="2">
        <v>15.84</v>
      </c>
      <c r="J933" s="2">
        <v>8</v>
      </c>
      <c r="K933" s="11">
        <v>44.8</v>
      </c>
      <c r="L933" s="4">
        <v>521982.22081530798</v>
      </c>
      <c r="M933" s="4">
        <v>7129045.1083832299</v>
      </c>
      <c r="N933" s="5">
        <f t="shared" si="94"/>
        <v>14.260282901033822</v>
      </c>
      <c r="O933" s="5">
        <f t="shared" si="95"/>
        <v>1.5971516849157881E-2</v>
      </c>
      <c r="P933" s="5">
        <f t="shared" si="97"/>
        <v>3.9176307551956217E-2</v>
      </c>
    </row>
    <row r="934" spans="1:18" s="5" customFormat="1" hidden="1" x14ac:dyDescent="0.3">
      <c r="A934" s="2" t="s">
        <v>13</v>
      </c>
      <c r="B934" s="2" t="s">
        <v>21</v>
      </c>
      <c r="C934" s="3">
        <v>44193</v>
      </c>
      <c r="D934" s="2" t="s">
        <v>14</v>
      </c>
      <c r="E934" s="2">
        <v>58</v>
      </c>
      <c r="F934" s="2" t="s">
        <v>15</v>
      </c>
      <c r="G934" s="2">
        <v>66.5</v>
      </c>
      <c r="H934" s="2">
        <f t="shared" si="93"/>
        <v>21.167607431222081</v>
      </c>
      <c r="I934" s="2">
        <v>15.84</v>
      </c>
      <c r="J934" s="2">
        <v>10</v>
      </c>
      <c r="K934" s="11">
        <v>36</v>
      </c>
      <c r="L934" s="4">
        <v>521982.22081530798</v>
      </c>
      <c r="M934" s="4">
        <v>7129045.1083832299</v>
      </c>
      <c r="N934" s="5">
        <f t="shared" si="94"/>
        <v>11.459155902616464</v>
      </c>
      <c r="O934" s="5">
        <f t="shared" si="95"/>
        <v>1.0313240312354817E-2</v>
      </c>
      <c r="P934" s="5">
        <f t="shared" si="97"/>
        <v>2.6284757161512698E-2</v>
      </c>
    </row>
    <row r="935" spans="1:18" s="5" customFormat="1" hidden="1" x14ac:dyDescent="0.3">
      <c r="A935" s="2" t="s">
        <v>13</v>
      </c>
      <c r="B935" s="2" t="s">
        <v>21</v>
      </c>
      <c r="C935" s="3">
        <v>44193</v>
      </c>
      <c r="D935" s="2" t="s">
        <v>14</v>
      </c>
      <c r="E935" s="2">
        <v>58</v>
      </c>
      <c r="F935" s="2" t="s">
        <v>15</v>
      </c>
      <c r="G935" s="2">
        <v>66.5</v>
      </c>
      <c r="H935" s="2">
        <f t="shared" si="93"/>
        <v>21.167607431222081</v>
      </c>
      <c r="I935" s="2">
        <v>15.84</v>
      </c>
      <c r="J935" s="2">
        <v>12</v>
      </c>
      <c r="K935" s="11">
        <v>23</v>
      </c>
      <c r="L935" s="4">
        <v>521982.22081530798</v>
      </c>
      <c r="M935" s="4">
        <v>7129045.1083832299</v>
      </c>
      <c r="N935" s="5">
        <f t="shared" si="94"/>
        <v>7.3211273822271856</v>
      </c>
      <c r="O935" s="5">
        <f t="shared" si="95"/>
        <v>4.2096482447806314E-3</v>
      </c>
      <c r="P935" s="5">
        <f t="shared" si="97"/>
        <v>1.4522888557135448E-2</v>
      </c>
    </row>
    <row r="936" spans="1:18" s="16" customFormat="1" hidden="1" x14ac:dyDescent="0.3">
      <c r="A936" s="12" t="s">
        <v>13</v>
      </c>
      <c r="B936" s="12" t="s">
        <v>21</v>
      </c>
      <c r="C936" s="13">
        <v>44193</v>
      </c>
      <c r="D936" s="12" t="s">
        <v>14</v>
      </c>
      <c r="E936" s="12">
        <v>58</v>
      </c>
      <c r="F936" s="12" t="s">
        <v>15</v>
      </c>
      <c r="G936" s="12">
        <v>66.5</v>
      </c>
      <c r="H936" s="12">
        <f t="shared" si="93"/>
        <v>21.167607431222081</v>
      </c>
      <c r="I936" s="12">
        <v>15.84</v>
      </c>
      <c r="J936" s="12">
        <v>14</v>
      </c>
      <c r="K936" s="14">
        <v>13.5</v>
      </c>
      <c r="L936" s="15">
        <v>521982.22081530798</v>
      </c>
      <c r="M936" s="15">
        <v>7129045.1083832299</v>
      </c>
      <c r="N936" s="16">
        <f t="shared" si="94"/>
        <v>4.2971834634811739</v>
      </c>
      <c r="O936" s="16">
        <f t="shared" si="95"/>
        <v>1.450299418924896E-3</v>
      </c>
      <c r="P936" s="16">
        <f>1/3*(I936-J936)*O936</f>
        <v>8.8951697694060288E-4</v>
      </c>
      <c r="Q936" s="16">
        <f>SUM(P926:P936)</f>
        <v>0.35377000539202275</v>
      </c>
      <c r="R936" s="16">
        <f>Q936/(I929*O929)</f>
        <v>0.63464725267257927</v>
      </c>
    </row>
    <row r="937" spans="1:18" s="5" customFormat="1" hidden="1" x14ac:dyDescent="0.3">
      <c r="A937" s="2" t="s">
        <v>13</v>
      </c>
      <c r="B937" s="2" t="s">
        <v>21</v>
      </c>
      <c r="C937" s="3">
        <v>44193</v>
      </c>
      <c r="D937" s="2" t="s">
        <v>14</v>
      </c>
      <c r="E937" s="2">
        <v>59</v>
      </c>
      <c r="F937" s="2" t="s">
        <v>15</v>
      </c>
      <c r="G937" s="2">
        <v>64.400000000000006</v>
      </c>
      <c r="H937" s="2">
        <f t="shared" si="93"/>
        <v>20.499156670236122</v>
      </c>
      <c r="I937" s="2">
        <v>16.62</v>
      </c>
      <c r="J937" s="2">
        <v>0</v>
      </c>
      <c r="K937" s="11">
        <v>76</v>
      </c>
      <c r="L937" s="4">
        <v>521980.264737983</v>
      </c>
      <c r="M937" s="4">
        <v>7129042.8192666899</v>
      </c>
      <c r="N937" s="5">
        <f t="shared" si="94"/>
        <v>24.191551349968091</v>
      </c>
      <c r="O937" s="5">
        <f t="shared" si="95"/>
        <v>4.5963947564939371E-2</v>
      </c>
      <c r="P937" s="5">
        <f>O937*(J938-J937)</f>
        <v>6.8945921347409057E-3</v>
      </c>
    </row>
    <row r="938" spans="1:18" s="5" customFormat="1" hidden="1" x14ac:dyDescent="0.3">
      <c r="A938" s="2" t="s">
        <v>13</v>
      </c>
      <c r="B938" s="2" t="s">
        <v>21</v>
      </c>
      <c r="C938" s="3">
        <v>44193</v>
      </c>
      <c r="D938" s="2" t="s">
        <v>14</v>
      </c>
      <c r="E938" s="2">
        <v>59</v>
      </c>
      <c r="F938" s="2" t="s">
        <v>15</v>
      </c>
      <c r="G938" s="2">
        <v>64.400000000000006</v>
      </c>
      <c r="H938" s="2">
        <f t="shared" si="93"/>
        <v>20.499156670236122</v>
      </c>
      <c r="I938" s="2">
        <v>16.62</v>
      </c>
      <c r="J938" s="2">
        <v>0.15</v>
      </c>
      <c r="K938" s="11">
        <v>76</v>
      </c>
      <c r="L938" s="4">
        <v>521980.264737983</v>
      </c>
      <c r="M938" s="4">
        <v>7129042.8192666899</v>
      </c>
      <c r="N938" s="5">
        <f t="shared" si="94"/>
        <v>24.191551349968091</v>
      </c>
      <c r="O938" s="5">
        <f t="shared" si="95"/>
        <v>4.5963947564939371E-2</v>
      </c>
      <c r="P938" s="5">
        <f t="shared" ref="P938:P947" si="98">((O938+O937)/2)*(J939-J938)</f>
        <v>2.5280171160716652E-2</v>
      </c>
    </row>
    <row r="939" spans="1:18" s="5" customFormat="1" hidden="1" x14ac:dyDescent="0.3">
      <c r="A939" s="2" t="s">
        <v>13</v>
      </c>
      <c r="B939" s="2" t="s">
        <v>21</v>
      </c>
      <c r="C939" s="3">
        <v>44193</v>
      </c>
      <c r="D939" s="2" t="s">
        <v>14</v>
      </c>
      <c r="E939" s="2">
        <v>59</v>
      </c>
      <c r="F939" s="2" t="s">
        <v>15</v>
      </c>
      <c r="G939" s="2">
        <v>64.400000000000006</v>
      </c>
      <c r="H939" s="2">
        <f t="shared" si="93"/>
        <v>20.499156670236122</v>
      </c>
      <c r="I939" s="2">
        <v>16.62</v>
      </c>
      <c r="J939" s="2">
        <v>0.7</v>
      </c>
      <c r="K939" s="11">
        <v>66.3</v>
      </c>
      <c r="L939" s="4">
        <v>521980.264737983</v>
      </c>
      <c r="M939" s="4">
        <v>7129042.8192666899</v>
      </c>
      <c r="N939" s="5">
        <f t="shared" si="94"/>
        <v>21.103945453985322</v>
      </c>
      <c r="O939" s="5">
        <f t="shared" si="95"/>
        <v>3.4979789589980666E-2</v>
      </c>
      <c r="P939" s="5">
        <f t="shared" si="98"/>
        <v>2.4283121146476013E-2</v>
      </c>
    </row>
    <row r="940" spans="1:18" s="5" customFormat="1" hidden="1" x14ac:dyDescent="0.3">
      <c r="A940" s="2" t="s">
        <v>13</v>
      </c>
      <c r="B940" s="2" t="s">
        <v>21</v>
      </c>
      <c r="C940" s="3">
        <v>44193</v>
      </c>
      <c r="D940" s="2" t="s">
        <v>14</v>
      </c>
      <c r="E940" s="2">
        <v>59</v>
      </c>
      <c r="F940" s="2" t="s">
        <v>15</v>
      </c>
      <c r="G940" s="2">
        <v>64.400000000000006</v>
      </c>
      <c r="H940" s="2">
        <f t="shared" si="93"/>
        <v>20.499156670236122</v>
      </c>
      <c r="I940" s="2">
        <v>16.62</v>
      </c>
      <c r="J940" s="2">
        <v>1.3</v>
      </c>
      <c r="K940" s="11">
        <v>64.400000000000006</v>
      </c>
      <c r="L940" s="4">
        <v>521980.264737983</v>
      </c>
      <c r="M940" s="4">
        <v>7129042.8192666899</v>
      </c>
      <c r="N940" s="5">
        <f t="shared" si="94"/>
        <v>20.499156670236122</v>
      </c>
      <c r="O940" s="5">
        <f t="shared" si="95"/>
        <v>3.3003642239080158E-2</v>
      </c>
      <c r="P940" s="5">
        <f t="shared" si="98"/>
        <v>2.3794201140171289E-2</v>
      </c>
    </row>
    <row r="941" spans="1:18" s="5" customFormat="1" hidden="1" x14ac:dyDescent="0.3">
      <c r="A941" s="2" t="s">
        <v>13</v>
      </c>
      <c r="B941" s="2" t="s">
        <v>21</v>
      </c>
      <c r="C941" s="3">
        <v>44193</v>
      </c>
      <c r="D941" s="2" t="s">
        <v>14</v>
      </c>
      <c r="E941" s="2">
        <v>59</v>
      </c>
      <c r="F941" s="2" t="s">
        <v>15</v>
      </c>
      <c r="G941" s="2">
        <v>64.400000000000006</v>
      </c>
      <c r="H941" s="2">
        <f t="shared" si="93"/>
        <v>20.499156670236122</v>
      </c>
      <c r="I941" s="2">
        <v>16.62</v>
      </c>
      <c r="J941" s="2">
        <v>2</v>
      </c>
      <c r="K941" s="11">
        <v>58.8</v>
      </c>
      <c r="L941" s="4">
        <v>521980.264737983</v>
      </c>
      <c r="M941" s="4">
        <v>7129042.8192666899</v>
      </c>
      <c r="N941" s="5">
        <f t="shared" si="94"/>
        <v>18.716621307606893</v>
      </c>
      <c r="O941" s="5">
        <f t="shared" si="95"/>
        <v>2.7513433322182135E-2</v>
      </c>
      <c r="P941" s="5">
        <f t="shared" si="98"/>
        <v>6.051707556126229E-2</v>
      </c>
    </row>
    <row r="942" spans="1:18" s="5" customFormat="1" hidden="1" x14ac:dyDescent="0.3">
      <c r="A942" s="2" t="s">
        <v>13</v>
      </c>
      <c r="B942" s="2" t="s">
        <v>21</v>
      </c>
      <c r="C942" s="3">
        <v>44193</v>
      </c>
      <c r="D942" s="2" t="s">
        <v>14</v>
      </c>
      <c r="E942" s="2">
        <v>59</v>
      </c>
      <c r="F942" s="2" t="s">
        <v>15</v>
      </c>
      <c r="G942" s="2">
        <v>64.400000000000006</v>
      </c>
      <c r="H942" s="2">
        <f t="shared" si="93"/>
        <v>20.499156670236122</v>
      </c>
      <c r="I942" s="2">
        <v>16.62</v>
      </c>
      <c r="J942" s="2">
        <v>4</v>
      </c>
      <c r="K942" s="11">
        <v>54</v>
      </c>
      <c r="L942" s="4">
        <v>521980.264737983</v>
      </c>
      <c r="M942" s="4">
        <v>7129042.8192666899</v>
      </c>
      <c r="N942" s="5">
        <f t="shared" si="94"/>
        <v>17.188733853924695</v>
      </c>
      <c r="O942" s="5">
        <f t="shared" si="95"/>
        <v>2.3204790702798336E-2</v>
      </c>
      <c r="P942" s="5">
        <f t="shared" si="98"/>
        <v>5.0718224024980468E-2</v>
      </c>
    </row>
    <row r="943" spans="1:18" s="5" customFormat="1" hidden="1" x14ac:dyDescent="0.3">
      <c r="A943" s="2" t="s">
        <v>13</v>
      </c>
      <c r="B943" s="2" t="s">
        <v>21</v>
      </c>
      <c r="C943" s="3">
        <v>44193</v>
      </c>
      <c r="D943" s="2" t="s">
        <v>14</v>
      </c>
      <c r="E943" s="2">
        <v>59</v>
      </c>
      <c r="F943" s="2" t="s">
        <v>15</v>
      </c>
      <c r="G943" s="2">
        <v>64.400000000000006</v>
      </c>
      <c r="H943" s="2">
        <f t="shared" si="93"/>
        <v>20.499156670236122</v>
      </c>
      <c r="I943" s="2">
        <v>16.62</v>
      </c>
      <c r="J943" s="2">
        <v>6</v>
      </c>
      <c r="K943" s="11">
        <v>49</v>
      </c>
      <c r="L943" s="4">
        <v>521980.264737983</v>
      </c>
      <c r="M943" s="4">
        <v>7129042.8192666899</v>
      </c>
      <c r="N943" s="5">
        <f t="shared" si="94"/>
        <v>15.597184423005743</v>
      </c>
      <c r="O943" s="5">
        <f t="shared" si="95"/>
        <v>1.9106550918182034E-2</v>
      </c>
      <c r="P943" s="5">
        <f t="shared" si="98"/>
        <v>4.2311341620980367E-2</v>
      </c>
    </row>
    <row r="944" spans="1:18" s="5" customFormat="1" hidden="1" x14ac:dyDescent="0.3">
      <c r="A944" s="2" t="s">
        <v>13</v>
      </c>
      <c r="B944" s="2" t="s">
        <v>21</v>
      </c>
      <c r="C944" s="3">
        <v>44193</v>
      </c>
      <c r="D944" s="2" t="s">
        <v>14</v>
      </c>
      <c r="E944" s="2">
        <v>59</v>
      </c>
      <c r="F944" s="2" t="s">
        <v>15</v>
      </c>
      <c r="G944" s="2">
        <v>64.400000000000006</v>
      </c>
      <c r="H944" s="2">
        <f t="shared" si="93"/>
        <v>20.499156670236122</v>
      </c>
      <c r="I944" s="2">
        <v>16.62</v>
      </c>
      <c r="J944" s="2">
        <v>8</v>
      </c>
      <c r="K944" s="11">
        <v>41</v>
      </c>
      <c r="L944" s="4">
        <v>521980.264737983</v>
      </c>
      <c r="M944" s="4">
        <v>7129042.8192666899</v>
      </c>
      <c r="N944" s="5">
        <f t="shared" si="94"/>
        <v>13.050705333535419</v>
      </c>
      <c r="O944" s="5">
        <f t="shared" si="95"/>
        <v>1.3376972966873806E-2</v>
      </c>
      <c r="P944" s="5">
        <f t="shared" si="98"/>
        <v>3.2483523885055841E-2</v>
      </c>
    </row>
    <row r="945" spans="1:18" s="5" customFormat="1" hidden="1" x14ac:dyDescent="0.3">
      <c r="A945" s="2" t="s">
        <v>13</v>
      </c>
      <c r="B945" s="2" t="s">
        <v>21</v>
      </c>
      <c r="C945" s="3">
        <v>44193</v>
      </c>
      <c r="D945" s="2" t="s">
        <v>14</v>
      </c>
      <c r="E945" s="2">
        <v>59</v>
      </c>
      <c r="F945" s="2" t="s">
        <v>15</v>
      </c>
      <c r="G945" s="2">
        <v>64.400000000000006</v>
      </c>
      <c r="H945" s="2">
        <f t="shared" si="93"/>
        <v>20.499156670236122</v>
      </c>
      <c r="I945" s="2">
        <v>16.62</v>
      </c>
      <c r="J945" s="2">
        <v>10</v>
      </c>
      <c r="K945" s="11">
        <v>36.200000000000003</v>
      </c>
      <c r="L945" s="4">
        <v>521980.264737983</v>
      </c>
      <c r="M945" s="4">
        <v>7129042.8192666899</v>
      </c>
      <c r="N945" s="5">
        <f t="shared" si="94"/>
        <v>11.522817879853223</v>
      </c>
      <c r="O945" s="5">
        <f t="shared" si="95"/>
        <v>1.0428150181267167E-2</v>
      </c>
      <c r="P945" s="5">
        <f t="shared" si="98"/>
        <v>2.3805123148140973E-2</v>
      </c>
    </row>
    <row r="946" spans="1:18" s="5" customFormat="1" hidden="1" x14ac:dyDescent="0.3">
      <c r="A946" s="2" t="s">
        <v>13</v>
      </c>
      <c r="B946" s="2" t="s">
        <v>21</v>
      </c>
      <c r="C946" s="3">
        <v>44193</v>
      </c>
      <c r="D946" s="2" t="s">
        <v>14</v>
      </c>
      <c r="E946" s="2">
        <v>59</v>
      </c>
      <c r="F946" s="2" t="s">
        <v>15</v>
      </c>
      <c r="G946" s="2">
        <v>64.400000000000006</v>
      </c>
      <c r="H946" s="2">
        <f t="shared" si="93"/>
        <v>20.499156670236122</v>
      </c>
      <c r="I946" s="2">
        <v>16.62</v>
      </c>
      <c r="J946" s="2">
        <v>12</v>
      </c>
      <c r="K946" s="11">
        <v>26.7</v>
      </c>
      <c r="L946" s="4">
        <v>521980.264737983</v>
      </c>
      <c r="M946" s="4">
        <v>7129042.8192666899</v>
      </c>
      <c r="N946" s="5">
        <f t="shared" si="94"/>
        <v>8.4988739611072113</v>
      </c>
      <c r="O946" s="5">
        <f t="shared" si="95"/>
        <v>5.6729983690390643E-3</v>
      </c>
      <c r="P946" s="5">
        <f t="shared" si="98"/>
        <v>1.610114855030623E-2</v>
      </c>
    </row>
    <row r="947" spans="1:18" s="5" customFormat="1" hidden="1" x14ac:dyDescent="0.3">
      <c r="A947" s="2" t="s">
        <v>13</v>
      </c>
      <c r="B947" s="2" t="s">
        <v>21</v>
      </c>
      <c r="C947" s="3">
        <v>44193</v>
      </c>
      <c r="D947" s="2" t="s">
        <v>14</v>
      </c>
      <c r="E947" s="2">
        <v>59</v>
      </c>
      <c r="F947" s="2" t="s">
        <v>15</v>
      </c>
      <c r="G947" s="2">
        <v>64.400000000000006</v>
      </c>
      <c r="H947" s="2">
        <f t="shared" si="93"/>
        <v>20.499156670236122</v>
      </c>
      <c r="I947" s="2">
        <v>16.62</v>
      </c>
      <c r="J947" s="2">
        <v>14</v>
      </c>
      <c r="K947" s="11">
        <v>16</v>
      </c>
      <c r="L947" s="4">
        <v>521980.264737983</v>
      </c>
      <c r="M947" s="4">
        <v>7129042.8192666899</v>
      </c>
      <c r="N947" s="5">
        <f t="shared" si="94"/>
        <v>5.0929581789406511</v>
      </c>
      <c r="O947" s="5">
        <f t="shared" si="95"/>
        <v>2.0371832715762603E-3</v>
      </c>
      <c r="P947" s="5">
        <f t="shared" si="98"/>
        <v>7.7101816406153247E-3</v>
      </c>
    </row>
    <row r="948" spans="1:18" s="16" customFormat="1" hidden="1" x14ac:dyDescent="0.3">
      <c r="A948" s="12" t="s">
        <v>13</v>
      </c>
      <c r="B948" s="12" t="s">
        <v>21</v>
      </c>
      <c r="C948" s="13">
        <v>44193</v>
      </c>
      <c r="D948" s="12" t="s">
        <v>14</v>
      </c>
      <c r="E948" s="12">
        <v>59</v>
      </c>
      <c r="F948" s="12" t="s">
        <v>15</v>
      </c>
      <c r="G948" s="12">
        <v>64.400000000000006</v>
      </c>
      <c r="H948" s="12">
        <f t="shared" si="93"/>
        <v>20.499156670236122</v>
      </c>
      <c r="I948" s="12">
        <v>16.62</v>
      </c>
      <c r="J948" s="12">
        <v>16</v>
      </c>
      <c r="K948" s="14">
        <v>4.5</v>
      </c>
      <c r="L948" s="15">
        <v>521980.264737983</v>
      </c>
      <c r="M948" s="15">
        <v>7129042.8192666899</v>
      </c>
      <c r="N948" s="16">
        <f t="shared" si="94"/>
        <v>1.432394487827058</v>
      </c>
      <c r="O948" s="16">
        <f t="shared" si="95"/>
        <v>1.6114437988054401E-4</v>
      </c>
      <c r="P948" s="16">
        <f>1/3*(I948-J948)*O948</f>
        <v>3.3303171841979153E-5</v>
      </c>
      <c r="Q948" s="16">
        <f>SUM(P937:P948)</f>
        <v>0.31393200718528835</v>
      </c>
      <c r="R948" s="16">
        <f>Q948/(I940*O940)</f>
        <v>0.57232498642895824</v>
      </c>
    </row>
    <row r="949" spans="1:18" s="5" customFormat="1" x14ac:dyDescent="0.3">
      <c r="A949" s="2" t="s">
        <v>13</v>
      </c>
      <c r="B949" s="2" t="s">
        <v>16</v>
      </c>
      <c r="C949" s="3">
        <v>44194</v>
      </c>
      <c r="D949" s="2" t="s">
        <v>14</v>
      </c>
      <c r="E949" s="2">
        <v>6</v>
      </c>
      <c r="F949" s="2" t="s">
        <v>15</v>
      </c>
      <c r="G949" s="2">
        <v>161</v>
      </c>
      <c r="H949" s="2">
        <f t="shared" si="93"/>
        <v>51.247891675590303</v>
      </c>
      <c r="I949" s="2">
        <v>39.46</v>
      </c>
      <c r="J949" s="2">
        <v>0</v>
      </c>
      <c r="K949" s="11">
        <v>189.5</v>
      </c>
      <c r="L949" s="4">
        <v>525045.57088476303</v>
      </c>
      <c r="M949" s="4">
        <v>7128644.1225849902</v>
      </c>
      <c r="N949" s="5">
        <f t="shared" si="94"/>
        <v>60.319723431828336</v>
      </c>
      <c r="O949" s="5">
        <f t="shared" si="95"/>
        <v>0.28576468975828673</v>
      </c>
      <c r="P949" s="5">
        <f>O949*(J950-J949)</f>
        <v>4.2864703463743006E-2</v>
      </c>
    </row>
    <row r="950" spans="1:18" s="5" customFormat="1" x14ac:dyDescent="0.3">
      <c r="A950" s="2" t="s">
        <v>13</v>
      </c>
      <c r="B950" s="2" t="s">
        <v>16</v>
      </c>
      <c r="C950" s="3">
        <v>44194</v>
      </c>
      <c r="D950" s="2" t="s">
        <v>14</v>
      </c>
      <c r="E950" s="2">
        <v>6</v>
      </c>
      <c r="F950" s="2" t="s">
        <v>15</v>
      </c>
      <c r="G950" s="2">
        <v>161</v>
      </c>
      <c r="H950" s="2">
        <f t="shared" si="93"/>
        <v>51.247891675590303</v>
      </c>
      <c r="I950" s="2">
        <v>39.46</v>
      </c>
      <c r="J950" s="2">
        <v>0.15</v>
      </c>
      <c r="K950" s="11">
        <v>189.5</v>
      </c>
      <c r="L950" s="4">
        <v>525045.57088476303</v>
      </c>
      <c r="M950" s="4">
        <v>7128644.1225849902</v>
      </c>
      <c r="N950" s="5">
        <f t="shared" si="94"/>
        <v>60.319723431828336</v>
      </c>
      <c r="O950" s="5">
        <f t="shared" si="95"/>
        <v>0.28576468975828673</v>
      </c>
      <c r="P950" s="5">
        <f t="shared" ref="P950:P970" si="99">((O950+O949)/2)*(J951-J950)</f>
        <v>0.15717057936705769</v>
      </c>
    </row>
    <row r="951" spans="1:18" s="5" customFormat="1" x14ac:dyDescent="0.3">
      <c r="A951" s="2" t="s">
        <v>13</v>
      </c>
      <c r="B951" s="2" t="s">
        <v>16</v>
      </c>
      <c r="C951" s="3">
        <v>44194</v>
      </c>
      <c r="D951" s="2" t="s">
        <v>14</v>
      </c>
      <c r="E951" s="2">
        <v>6</v>
      </c>
      <c r="F951" s="2" t="s">
        <v>15</v>
      </c>
      <c r="G951" s="2">
        <v>161</v>
      </c>
      <c r="H951" s="2">
        <f t="shared" si="93"/>
        <v>51.247891675590303</v>
      </c>
      <c r="I951" s="2">
        <v>39.46</v>
      </c>
      <c r="J951" s="2">
        <v>0.7</v>
      </c>
      <c r="K951" s="11">
        <v>173.2</v>
      </c>
      <c r="L951" s="4">
        <v>525045.57088476303</v>
      </c>
      <c r="M951" s="4">
        <v>7128644.1225849902</v>
      </c>
      <c r="N951" s="5">
        <f t="shared" si="94"/>
        <v>55.131272287032544</v>
      </c>
      <c r="O951" s="5">
        <f t="shared" si="95"/>
        <v>0.23871840900285093</v>
      </c>
      <c r="P951" s="5">
        <f t="shared" si="99"/>
        <v>0.15734492962834132</v>
      </c>
    </row>
    <row r="952" spans="1:18" s="5" customFormat="1" x14ac:dyDescent="0.3">
      <c r="A952" s="2" t="s">
        <v>13</v>
      </c>
      <c r="B952" s="2" t="s">
        <v>16</v>
      </c>
      <c r="C952" s="3">
        <v>44194</v>
      </c>
      <c r="D952" s="2" t="s">
        <v>14</v>
      </c>
      <c r="E952" s="2">
        <v>6</v>
      </c>
      <c r="F952" s="2" t="s">
        <v>15</v>
      </c>
      <c r="G952" s="2">
        <v>161</v>
      </c>
      <c r="H952" s="2">
        <f t="shared" si="93"/>
        <v>51.247891675590303</v>
      </c>
      <c r="I952" s="2">
        <v>39.46</v>
      </c>
      <c r="J952" s="2">
        <v>1.3</v>
      </c>
      <c r="K952" s="11">
        <v>161</v>
      </c>
      <c r="L952" s="4">
        <v>525045.57088476303</v>
      </c>
      <c r="M952" s="4">
        <v>7128644.1225849902</v>
      </c>
      <c r="N952" s="5">
        <f t="shared" si="94"/>
        <v>51.247891675590303</v>
      </c>
      <c r="O952" s="5">
        <f t="shared" si="95"/>
        <v>0.20627276399425096</v>
      </c>
      <c r="P952" s="5">
        <f t="shared" si="99"/>
        <v>0.15574691054898565</v>
      </c>
    </row>
    <row r="953" spans="1:18" s="5" customFormat="1" x14ac:dyDescent="0.3">
      <c r="A953" s="2" t="s">
        <v>13</v>
      </c>
      <c r="B953" s="2" t="s">
        <v>16</v>
      </c>
      <c r="C953" s="3">
        <v>44194</v>
      </c>
      <c r="D953" s="2" t="s">
        <v>14</v>
      </c>
      <c r="E953" s="2">
        <v>6</v>
      </c>
      <c r="F953" s="2" t="s">
        <v>15</v>
      </c>
      <c r="G953" s="2">
        <v>161</v>
      </c>
      <c r="H953" s="2">
        <f t="shared" si="93"/>
        <v>51.247891675590303</v>
      </c>
      <c r="I953" s="2">
        <v>39.46</v>
      </c>
      <c r="J953" s="2">
        <v>2</v>
      </c>
      <c r="K953" s="11">
        <v>156.5</v>
      </c>
      <c r="L953" s="4">
        <v>525045.57088476303</v>
      </c>
      <c r="M953" s="4">
        <v>7128644.1225849902</v>
      </c>
      <c r="N953" s="5">
        <f t="shared" si="94"/>
        <v>49.815497187763242</v>
      </c>
      <c r="O953" s="5">
        <f t="shared" si="95"/>
        <v>0.19490313274712368</v>
      </c>
      <c r="P953" s="5">
        <f t="shared" si="99"/>
        <v>0.40117589674137466</v>
      </c>
    </row>
    <row r="954" spans="1:18" s="5" customFormat="1" x14ac:dyDescent="0.3">
      <c r="A954" s="2" t="s">
        <v>13</v>
      </c>
      <c r="B954" s="2" t="s">
        <v>16</v>
      </c>
      <c r="C954" s="3">
        <v>44194</v>
      </c>
      <c r="D954" s="2" t="s">
        <v>14</v>
      </c>
      <c r="E954" s="2">
        <v>6</v>
      </c>
      <c r="F954" s="2" t="s">
        <v>15</v>
      </c>
      <c r="G954" s="2">
        <v>161</v>
      </c>
      <c r="H954" s="2">
        <f t="shared" si="93"/>
        <v>51.247891675590303</v>
      </c>
      <c r="I954" s="2">
        <v>39.46</v>
      </c>
      <c r="J954" s="2">
        <v>4</v>
      </c>
      <c r="K954" s="11">
        <v>149</v>
      </c>
      <c r="L954" s="4">
        <v>525045.57088476303</v>
      </c>
      <c r="M954" s="4">
        <v>7128644.1225849902</v>
      </c>
      <c r="N954" s="5">
        <f t="shared" si="94"/>
        <v>47.428173041384809</v>
      </c>
      <c r="O954" s="5">
        <f t="shared" si="95"/>
        <v>0.17666994457915841</v>
      </c>
      <c r="P954" s="5">
        <f t="shared" si="99"/>
        <v>0.37157307732628209</v>
      </c>
    </row>
    <row r="955" spans="1:18" s="5" customFormat="1" x14ac:dyDescent="0.3">
      <c r="A955" s="2" t="s">
        <v>13</v>
      </c>
      <c r="B955" s="2" t="s">
        <v>16</v>
      </c>
      <c r="C955" s="3">
        <v>44194</v>
      </c>
      <c r="D955" s="2" t="s">
        <v>14</v>
      </c>
      <c r="E955" s="2">
        <v>6</v>
      </c>
      <c r="F955" s="2" t="s">
        <v>15</v>
      </c>
      <c r="G955" s="2">
        <v>161</v>
      </c>
      <c r="H955" s="2">
        <f t="shared" si="93"/>
        <v>51.247891675590303</v>
      </c>
      <c r="I955" s="2">
        <v>39.46</v>
      </c>
      <c r="J955" s="2">
        <v>6</v>
      </c>
      <c r="K955" s="11">
        <v>148.4</v>
      </c>
      <c r="L955" s="4">
        <v>525045.57088476303</v>
      </c>
      <c r="M955" s="4">
        <v>7128644.1225849902</v>
      </c>
      <c r="N955" s="5">
        <f t="shared" si="94"/>
        <v>47.237187109674537</v>
      </c>
      <c r="O955" s="5">
        <f t="shared" si="95"/>
        <v>0.17524996417689251</v>
      </c>
      <c r="P955" s="5">
        <f t="shared" si="99"/>
        <v>0.35191990875605095</v>
      </c>
    </row>
    <row r="956" spans="1:18" s="5" customFormat="1" x14ac:dyDescent="0.3">
      <c r="A956" s="2" t="s">
        <v>13</v>
      </c>
      <c r="B956" s="2" t="s">
        <v>16</v>
      </c>
      <c r="C956" s="3">
        <v>44194</v>
      </c>
      <c r="D956" s="2" t="s">
        <v>14</v>
      </c>
      <c r="E956" s="2">
        <v>6</v>
      </c>
      <c r="F956" s="2" t="s">
        <v>15</v>
      </c>
      <c r="G956" s="2">
        <v>161</v>
      </c>
      <c r="H956" s="2">
        <f t="shared" si="93"/>
        <v>51.247891675590303</v>
      </c>
      <c r="I956" s="2">
        <v>39.46</v>
      </c>
      <c r="J956" s="2">
        <v>8</v>
      </c>
      <c r="K956" s="11">
        <v>146.19999999999999</v>
      </c>
      <c r="L956" s="4">
        <v>525045.57088476303</v>
      </c>
      <c r="M956" s="4">
        <v>7128644.1225849902</v>
      </c>
      <c r="N956" s="5">
        <f t="shared" si="94"/>
        <v>46.536905360070193</v>
      </c>
      <c r="O956" s="5">
        <f t="shared" si="95"/>
        <v>0.17009238909105653</v>
      </c>
      <c r="P956" s="5">
        <f t="shared" si="99"/>
        <v>0.34534235326794904</v>
      </c>
    </row>
    <row r="957" spans="1:18" s="5" customFormat="1" x14ac:dyDescent="0.3">
      <c r="A957" s="2" t="s">
        <v>13</v>
      </c>
      <c r="B957" s="2" t="s">
        <v>16</v>
      </c>
      <c r="C957" s="3">
        <v>44194</v>
      </c>
      <c r="D957" s="2" t="s">
        <v>14</v>
      </c>
      <c r="E957" s="2">
        <v>6</v>
      </c>
      <c r="F957" s="2" t="s">
        <v>15</v>
      </c>
      <c r="G957" s="2">
        <v>161</v>
      </c>
      <c r="H957" s="2">
        <f t="shared" si="93"/>
        <v>51.247891675590303</v>
      </c>
      <c r="I957" s="2">
        <v>39.46</v>
      </c>
      <c r="J957" s="2">
        <v>10</v>
      </c>
      <c r="K957" s="11">
        <v>141.5</v>
      </c>
      <c r="L957" s="4">
        <v>525045.57088476303</v>
      </c>
      <c r="M957" s="4">
        <v>7128644.1225849902</v>
      </c>
      <c r="N957" s="5">
        <f t="shared" si="94"/>
        <v>45.040848895006384</v>
      </c>
      <c r="O957" s="5">
        <f t="shared" si="95"/>
        <v>0.1593320029660851</v>
      </c>
      <c r="P957" s="5">
        <f t="shared" si="99"/>
        <v>0.32942439205714164</v>
      </c>
    </row>
    <row r="958" spans="1:18" s="5" customFormat="1" x14ac:dyDescent="0.3">
      <c r="A958" s="2" t="s">
        <v>13</v>
      </c>
      <c r="B958" s="2" t="s">
        <v>16</v>
      </c>
      <c r="C958" s="3">
        <v>44194</v>
      </c>
      <c r="D958" s="2" t="s">
        <v>14</v>
      </c>
      <c r="E958" s="2">
        <v>6</v>
      </c>
      <c r="F958" s="2" t="s">
        <v>15</v>
      </c>
      <c r="G958" s="2">
        <v>161</v>
      </c>
      <c r="H958" s="2">
        <f t="shared" si="93"/>
        <v>51.247891675590303</v>
      </c>
      <c r="I958" s="2">
        <v>39.46</v>
      </c>
      <c r="J958" s="2">
        <v>12</v>
      </c>
      <c r="K958" s="11">
        <v>139</v>
      </c>
      <c r="L958" s="4">
        <v>525045.57088476303</v>
      </c>
      <c r="M958" s="4">
        <v>7128644.1225849902</v>
      </c>
      <c r="N958" s="5">
        <f t="shared" si="94"/>
        <v>44.245074179546904</v>
      </c>
      <c r="O958" s="5">
        <f t="shared" si="95"/>
        <v>0.15375163277392548</v>
      </c>
      <c r="P958" s="5">
        <f t="shared" si="99"/>
        <v>0.31308363574001058</v>
      </c>
    </row>
    <row r="959" spans="1:18" s="5" customFormat="1" x14ac:dyDescent="0.3">
      <c r="A959" s="2" t="s">
        <v>13</v>
      </c>
      <c r="B959" s="2" t="s">
        <v>16</v>
      </c>
      <c r="C959" s="3">
        <v>44194</v>
      </c>
      <c r="D959" s="2" t="s">
        <v>14</v>
      </c>
      <c r="E959" s="2">
        <v>6</v>
      </c>
      <c r="F959" s="2" t="s">
        <v>15</v>
      </c>
      <c r="G959" s="2">
        <v>161</v>
      </c>
      <c r="H959" s="2">
        <f t="shared" si="93"/>
        <v>51.247891675590303</v>
      </c>
      <c r="I959" s="2">
        <v>39.46</v>
      </c>
      <c r="J959" s="2">
        <v>14</v>
      </c>
      <c r="K959" s="11">
        <v>127.2</v>
      </c>
      <c r="L959" s="4">
        <v>525045.57088476303</v>
      </c>
      <c r="M959" s="4">
        <v>7128644.1225849902</v>
      </c>
      <c r="N959" s="5">
        <f t="shared" si="94"/>
        <v>40.489017522578173</v>
      </c>
      <c r="O959" s="5">
        <f t="shared" si="95"/>
        <v>0.12875507572179859</v>
      </c>
      <c r="P959" s="5">
        <f t="shared" si="99"/>
        <v>0.28250670849572407</v>
      </c>
    </row>
    <row r="960" spans="1:18" s="5" customFormat="1" x14ac:dyDescent="0.3">
      <c r="A960" s="2" t="s">
        <v>13</v>
      </c>
      <c r="B960" s="2" t="s">
        <v>16</v>
      </c>
      <c r="C960" s="3">
        <v>44194</v>
      </c>
      <c r="D960" s="2" t="s">
        <v>14</v>
      </c>
      <c r="E960" s="2">
        <v>6</v>
      </c>
      <c r="F960" s="2" t="s">
        <v>15</v>
      </c>
      <c r="G960" s="2">
        <v>161</v>
      </c>
      <c r="H960" s="2">
        <f t="shared" si="93"/>
        <v>51.247891675590303</v>
      </c>
      <c r="I960" s="2">
        <v>39.46</v>
      </c>
      <c r="J960" s="2">
        <v>16</v>
      </c>
      <c r="K960" s="11">
        <v>118.2</v>
      </c>
      <c r="L960" s="4">
        <v>525045.57088476303</v>
      </c>
      <c r="M960" s="4">
        <v>7128644.1225849902</v>
      </c>
      <c r="N960" s="5">
        <f t="shared" si="94"/>
        <v>37.624228546924058</v>
      </c>
      <c r="O960" s="5">
        <f t="shared" si="95"/>
        <v>0.11117959535616059</v>
      </c>
      <c r="P960" s="5">
        <f t="shared" si="99"/>
        <v>0.23993467107795918</v>
      </c>
    </row>
    <row r="961" spans="1:18" s="5" customFormat="1" x14ac:dyDescent="0.3">
      <c r="A961" s="2" t="s">
        <v>13</v>
      </c>
      <c r="B961" s="2" t="s">
        <v>16</v>
      </c>
      <c r="C961" s="3">
        <v>44194</v>
      </c>
      <c r="D961" s="2" t="s">
        <v>14</v>
      </c>
      <c r="E961" s="2">
        <v>6</v>
      </c>
      <c r="F961" s="2" t="s">
        <v>15</v>
      </c>
      <c r="G961" s="2">
        <v>161</v>
      </c>
      <c r="H961" s="2">
        <f t="shared" si="93"/>
        <v>51.247891675590303</v>
      </c>
      <c r="I961" s="2">
        <v>39.46</v>
      </c>
      <c r="J961" s="2">
        <v>18</v>
      </c>
      <c r="K961" s="11">
        <v>112.7</v>
      </c>
      <c r="L961" s="4">
        <v>525045.57088476303</v>
      </c>
      <c r="M961" s="4">
        <v>7128644.1225849902</v>
      </c>
      <c r="N961" s="5">
        <f t="shared" si="94"/>
        <v>35.873524172913214</v>
      </c>
      <c r="O961" s="5">
        <f t="shared" si="95"/>
        <v>0.10107365435718299</v>
      </c>
      <c r="P961" s="5">
        <f t="shared" si="99"/>
        <v>0.21225324971334358</v>
      </c>
    </row>
    <row r="962" spans="1:18" s="5" customFormat="1" x14ac:dyDescent="0.3">
      <c r="A962" s="2" t="s">
        <v>13</v>
      </c>
      <c r="B962" s="2" t="s">
        <v>16</v>
      </c>
      <c r="C962" s="3">
        <v>44194</v>
      </c>
      <c r="D962" s="2" t="s">
        <v>14</v>
      </c>
      <c r="E962" s="2">
        <v>6</v>
      </c>
      <c r="F962" s="2" t="s">
        <v>15</v>
      </c>
      <c r="G962" s="2">
        <v>161</v>
      </c>
      <c r="H962" s="2">
        <f t="shared" ref="H962:H1025" si="100">G962/PI()</f>
        <v>51.247891675590303</v>
      </c>
      <c r="I962" s="2">
        <v>39.46</v>
      </c>
      <c r="J962" s="2">
        <v>20</v>
      </c>
      <c r="K962" s="11">
        <v>103.8</v>
      </c>
      <c r="L962" s="4">
        <v>525045.57088476303</v>
      </c>
      <c r="M962" s="4">
        <v>7128644.1225849902</v>
      </c>
      <c r="N962" s="5">
        <f t="shared" si="94"/>
        <v>33.040566185877474</v>
      </c>
      <c r="O962" s="5">
        <f t="shared" si="95"/>
        <v>8.5740269252352036E-2</v>
      </c>
      <c r="P962" s="5">
        <f t="shared" si="99"/>
        <v>0.18681392360953503</v>
      </c>
    </row>
    <row r="963" spans="1:18" s="5" customFormat="1" x14ac:dyDescent="0.3">
      <c r="A963" s="2" t="s">
        <v>13</v>
      </c>
      <c r="B963" s="2" t="s">
        <v>16</v>
      </c>
      <c r="C963" s="3">
        <v>44194</v>
      </c>
      <c r="D963" s="2" t="s">
        <v>14</v>
      </c>
      <c r="E963" s="2">
        <v>6</v>
      </c>
      <c r="F963" s="2" t="s">
        <v>15</v>
      </c>
      <c r="G963" s="2">
        <v>161</v>
      </c>
      <c r="H963" s="2">
        <f t="shared" si="100"/>
        <v>51.247891675590303</v>
      </c>
      <c r="I963" s="2">
        <v>39.46</v>
      </c>
      <c r="J963" s="2">
        <v>22</v>
      </c>
      <c r="K963" s="11">
        <v>99.3</v>
      </c>
      <c r="L963" s="4">
        <v>525045.57088476303</v>
      </c>
      <c r="M963" s="4">
        <v>7128644.1225849902</v>
      </c>
      <c r="N963" s="5">
        <f t="shared" ref="N963:N1026" si="101">K963/PI()</f>
        <v>31.608171698050413</v>
      </c>
      <c r="O963" s="5">
        <f t="shared" ref="O963:O1026" si="102">PI()*N963^2/40000</f>
        <v>7.8467286240410147E-2</v>
      </c>
      <c r="P963" s="5">
        <f t="shared" si="99"/>
        <v>0.16420755549276217</v>
      </c>
    </row>
    <row r="964" spans="1:18" s="5" customFormat="1" x14ac:dyDescent="0.3">
      <c r="A964" s="2" t="s">
        <v>13</v>
      </c>
      <c r="B964" s="2" t="s">
        <v>16</v>
      </c>
      <c r="C964" s="3">
        <v>44194</v>
      </c>
      <c r="D964" s="2" t="s">
        <v>14</v>
      </c>
      <c r="E964" s="2">
        <v>6</v>
      </c>
      <c r="F964" s="2" t="s">
        <v>15</v>
      </c>
      <c r="G964" s="2">
        <v>161</v>
      </c>
      <c r="H964" s="2">
        <f t="shared" si="100"/>
        <v>51.247891675590303</v>
      </c>
      <c r="I964" s="2">
        <v>39.46</v>
      </c>
      <c r="J964" s="2">
        <v>24</v>
      </c>
      <c r="K964" s="11">
        <v>95.2</v>
      </c>
      <c r="L964" s="4">
        <v>525045.57088476303</v>
      </c>
      <c r="M964" s="4">
        <v>7128644.1225849902</v>
      </c>
      <c r="N964" s="5">
        <f t="shared" si="101"/>
        <v>30.303101164696873</v>
      </c>
      <c r="O964" s="5">
        <f t="shared" si="102"/>
        <v>7.2121380771978563E-2</v>
      </c>
      <c r="P964" s="5">
        <f t="shared" si="99"/>
        <v>0.15058866701238871</v>
      </c>
    </row>
    <row r="965" spans="1:18" s="5" customFormat="1" x14ac:dyDescent="0.3">
      <c r="A965" s="2" t="s">
        <v>13</v>
      </c>
      <c r="B965" s="2" t="s">
        <v>16</v>
      </c>
      <c r="C965" s="3">
        <v>44194</v>
      </c>
      <c r="D965" s="2" t="s">
        <v>14</v>
      </c>
      <c r="E965" s="2">
        <v>6</v>
      </c>
      <c r="F965" s="2" t="s">
        <v>15</v>
      </c>
      <c r="G965" s="2">
        <v>161</v>
      </c>
      <c r="H965" s="2">
        <f t="shared" si="100"/>
        <v>51.247891675590303</v>
      </c>
      <c r="I965" s="2">
        <v>39.46</v>
      </c>
      <c r="J965" s="2">
        <v>26</v>
      </c>
      <c r="K965" s="11">
        <v>91</v>
      </c>
      <c r="L965" s="4">
        <v>525045.57088476303</v>
      </c>
      <c r="M965" s="4">
        <v>7128644.1225849902</v>
      </c>
      <c r="N965" s="5">
        <f t="shared" si="101"/>
        <v>28.966199642724952</v>
      </c>
      <c r="O965" s="5">
        <f t="shared" si="102"/>
        <v>6.5898104187199255E-2</v>
      </c>
      <c r="P965" s="5">
        <f t="shared" si="99"/>
        <v>0.13801948495917782</v>
      </c>
    </row>
    <row r="966" spans="1:18" s="5" customFormat="1" x14ac:dyDescent="0.3">
      <c r="A966" s="2" t="s">
        <v>13</v>
      </c>
      <c r="B966" s="2" t="s">
        <v>16</v>
      </c>
      <c r="C966" s="3">
        <v>44194</v>
      </c>
      <c r="D966" s="2" t="s">
        <v>14</v>
      </c>
      <c r="E966" s="2">
        <v>6</v>
      </c>
      <c r="F966" s="2" t="s">
        <v>15</v>
      </c>
      <c r="G966" s="2">
        <v>161</v>
      </c>
      <c r="H966" s="2">
        <f t="shared" si="100"/>
        <v>51.247891675590303</v>
      </c>
      <c r="I966" s="2">
        <v>39.46</v>
      </c>
      <c r="J966" s="2">
        <v>28</v>
      </c>
      <c r="K966" s="11">
        <v>90.7</v>
      </c>
      <c r="L966" s="4">
        <v>525045.57088476303</v>
      </c>
      <c r="M966" s="4">
        <v>7128644.1225849902</v>
      </c>
      <c r="N966" s="5">
        <f t="shared" si="101"/>
        <v>28.870706676869816</v>
      </c>
      <c r="O966" s="5">
        <f t="shared" si="102"/>
        <v>6.5464327389802304E-2</v>
      </c>
      <c r="P966" s="5">
        <f t="shared" si="99"/>
        <v>0.13136243157700156</v>
      </c>
    </row>
    <row r="967" spans="1:18" s="5" customFormat="1" x14ac:dyDescent="0.3">
      <c r="A967" s="2" t="s">
        <v>13</v>
      </c>
      <c r="B967" s="2" t="s">
        <v>16</v>
      </c>
      <c r="C967" s="3">
        <v>44194</v>
      </c>
      <c r="D967" s="2" t="s">
        <v>14</v>
      </c>
      <c r="E967" s="2">
        <v>6</v>
      </c>
      <c r="F967" s="2" t="s">
        <v>15</v>
      </c>
      <c r="G967" s="2">
        <v>161</v>
      </c>
      <c r="H967" s="2">
        <f t="shared" si="100"/>
        <v>51.247891675590303</v>
      </c>
      <c r="I967" s="2">
        <v>39.46</v>
      </c>
      <c r="J967" s="2">
        <v>30</v>
      </c>
      <c r="K967" s="11">
        <v>74.599999999999994</v>
      </c>
      <c r="L967" s="4">
        <v>525045.57088476303</v>
      </c>
      <c r="M967" s="4">
        <v>7128644.1225849902</v>
      </c>
      <c r="N967" s="5">
        <f t="shared" si="101"/>
        <v>23.745917509310782</v>
      </c>
      <c r="O967" s="5">
        <f t="shared" si="102"/>
        <v>4.4286136154864604E-2</v>
      </c>
      <c r="P967" s="5">
        <f t="shared" si="99"/>
        <v>0.10975046354466692</v>
      </c>
    </row>
    <row r="968" spans="1:18" s="5" customFormat="1" x14ac:dyDescent="0.3">
      <c r="A968" s="2" t="s">
        <v>13</v>
      </c>
      <c r="B968" s="2" t="s">
        <v>16</v>
      </c>
      <c r="C968" s="3">
        <v>44194</v>
      </c>
      <c r="D968" s="2" t="s">
        <v>14</v>
      </c>
      <c r="E968" s="2">
        <v>6</v>
      </c>
      <c r="F968" s="2" t="s">
        <v>15</v>
      </c>
      <c r="G968" s="2">
        <v>161</v>
      </c>
      <c r="H968" s="2">
        <f t="shared" si="100"/>
        <v>51.247891675590303</v>
      </c>
      <c r="I968" s="2">
        <v>39.46</v>
      </c>
      <c r="J968" s="2">
        <v>32</v>
      </c>
      <c r="K968" s="11">
        <v>56.2</v>
      </c>
      <c r="L968" s="4">
        <v>525045.57088476303</v>
      </c>
      <c r="M968" s="4">
        <v>7128644.1225849902</v>
      </c>
      <c r="N968" s="5">
        <f t="shared" si="101"/>
        <v>17.889015603529039</v>
      </c>
      <c r="O968" s="5">
        <f t="shared" si="102"/>
        <v>2.5134066922958307E-2</v>
      </c>
      <c r="P968" s="5">
        <f t="shared" si="99"/>
        <v>6.9420203077822915E-2</v>
      </c>
    </row>
    <row r="969" spans="1:18" s="5" customFormat="1" x14ac:dyDescent="0.3">
      <c r="A969" s="2" t="s">
        <v>13</v>
      </c>
      <c r="B969" s="2" t="s">
        <v>16</v>
      </c>
      <c r="C969" s="3">
        <v>44194</v>
      </c>
      <c r="D969" s="2" t="s">
        <v>14</v>
      </c>
      <c r="E969" s="2">
        <v>6</v>
      </c>
      <c r="F969" s="2" t="s">
        <v>15</v>
      </c>
      <c r="G969" s="2">
        <v>161</v>
      </c>
      <c r="H969" s="2">
        <f t="shared" si="100"/>
        <v>51.247891675590303</v>
      </c>
      <c r="I969" s="2">
        <v>39.46</v>
      </c>
      <c r="J969" s="2">
        <v>34</v>
      </c>
      <c r="K969" s="11">
        <v>39</v>
      </c>
      <c r="L969" s="4">
        <v>525045.57088476303</v>
      </c>
      <c r="M969" s="4">
        <v>7128644.1225849902</v>
      </c>
      <c r="N969" s="5">
        <f t="shared" si="101"/>
        <v>12.414085561167836</v>
      </c>
      <c r="O969" s="5">
        <f t="shared" si="102"/>
        <v>1.2103733422138638E-2</v>
      </c>
      <c r="P969" s="5">
        <f t="shared" si="99"/>
        <v>3.7237800345096946E-2</v>
      </c>
    </row>
    <row r="970" spans="1:18" s="5" customFormat="1" x14ac:dyDescent="0.3">
      <c r="A970" s="2" t="s">
        <v>13</v>
      </c>
      <c r="B970" s="2" t="s">
        <v>16</v>
      </c>
      <c r="C970" s="3">
        <v>44194</v>
      </c>
      <c r="D970" s="2" t="s">
        <v>14</v>
      </c>
      <c r="E970" s="2">
        <v>6</v>
      </c>
      <c r="F970" s="2" t="s">
        <v>15</v>
      </c>
      <c r="G970" s="2">
        <v>161</v>
      </c>
      <c r="H970" s="2">
        <f t="shared" si="100"/>
        <v>51.247891675590303</v>
      </c>
      <c r="I970" s="2">
        <v>39.46</v>
      </c>
      <c r="J970" s="2">
        <v>36</v>
      </c>
      <c r="K970" s="11">
        <v>25.6</v>
      </c>
      <c r="L970" s="4">
        <v>525045.57088476303</v>
      </c>
      <c r="M970" s="4">
        <v>7128644.1225849902</v>
      </c>
      <c r="N970" s="5">
        <f t="shared" si="101"/>
        <v>8.1487330863050413</v>
      </c>
      <c r="O970" s="5">
        <f t="shared" si="102"/>
        <v>5.2151891752352259E-3</v>
      </c>
      <c r="P970" s="5">
        <f t="shared" si="99"/>
        <v>1.7318922597373866E-2</v>
      </c>
    </row>
    <row r="971" spans="1:18" s="16" customFormat="1" x14ac:dyDescent="0.3">
      <c r="A971" s="12" t="s">
        <v>13</v>
      </c>
      <c r="B971" s="12" t="s">
        <v>16</v>
      </c>
      <c r="C971" s="13">
        <v>44194</v>
      </c>
      <c r="D971" s="12" t="s">
        <v>14</v>
      </c>
      <c r="E971" s="12">
        <v>6</v>
      </c>
      <c r="F971" s="12" t="s">
        <v>15</v>
      </c>
      <c r="G971" s="12">
        <v>161</v>
      </c>
      <c r="H971" s="12">
        <f t="shared" si="100"/>
        <v>51.247891675590303</v>
      </c>
      <c r="I971" s="12">
        <v>39.46</v>
      </c>
      <c r="J971" s="12">
        <v>38</v>
      </c>
      <c r="K971" s="14">
        <v>11.4</v>
      </c>
      <c r="L971" s="15">
        <v>525045.57088476303</v>
      </c>
      <c r="M971" s="15">
        <v>7128644.1225849902</v>
      </c>
      <c r="N971" s="16">
        <f t="shared" si="101"/>
        <v>3.6287327024952138</v>
      </c>
      <c r="O971" s="16">
        <f t="shared" si="102"/>
        <v>1.0341888202111359E-3</v>
      </c>
      <c r="P971" s="16">
        <f>1/3*(I971-J971)*O971</f>
        <v>5.0330522583608638E-4</v>
      </c>
      <c r="Q971" s="16">
        <f>SUM(P949:P971)</f>
        <v>4.3655637736256256</v>
      </c>
      <c r="R971" s="16">
        <f>Q971/(I952*O952)</f>
        <v>0.53634145763924235</v>
      </c>
    </row>
    <row r="972" spans="1:18" s="5" customFormat="1" hidden="1" x14ac:dyDescent="0.3">
      <c r="A972" s="2" t="s">
        <v>13</v>
      </c>
      <c r="B972" s="2" t="s">
        <v>19</v>
      </c>
      <c r="C972" s="3">
        <v>44195</v>
      </c>
      <c r="D972" s="2" t="s">
        <v>14</v>
      </c>
      <c r="E972" s="2">
        <v>60</v>
      </c>
      <c r="F972" s="2" t="s">
        <v>15</v>
      </c>
      <c r="G972" s="2">
        <v>90.1</v>
      </c>
      <c r="H972" s="2">
        <f t="shared" si="100"/>
        <v>28.679720745159539</v>
      </c>
      <c r="I972" s="2">
        <v>23.02</v>
      </c>
      <c r="J972" s="2">
        <v>0</v>
      </c>
      <c r="K972" s="11">
        <v>113</v>
      </c>
      <c r="L972" s="4">
        <v>525299.97056955402</v>
      </c>
      <c r="M972" s="4">
        <v>7128060.9753884403</v>
      </c>
      <c r="N972" s="5">
        <f t="shared" si="101"/>
        <v>35.969017138768351</v>
      </c>
      <c r="O972" s="5">
        <f t="shared" si="102"/>
        <v>0.10161247341702061</v>
      </c>
      <c r="P972" s="5">
        <f>O972*(J973-J972)</f>
        <v>1.5241871012553091E-2</v>
      </c>
    </row>
    <row r="973" spans="1:18" s="5" customFormat="1" hidden="1" x14ac:dyDescent="0.3">
      <c r="A973" s="2" t="s">
        <v>13</v>
      </c>
      <c r="B973" s="2" t="s">
        <v>19</v>
      </c>
      <c r="C973" s="3">
        <v>44195</v>
      </c>
      <c r="D973" s="2" t="s">
        <v>14</v>
      </c>
      <c r="E973" s="2">
        <v>60</v>
      </c>
      <c r="F973" s="2" t="s">
        <v>15</v>
      </c>
      <c r="G973" s="2">
        <v>90.1</v>
      </c>
      <c r="H973" s="2">
        <f t="shared" si="100"/>
        <v>28.679720745159539</v>
      </c>
      <c r="I973" s="2">
        <v>23.02</v>
      </c>
      <c r="J973" s="2">
        <v>0.15</v>
      </c>
      <c r="K973" s="11">
        <v>113</v>
      </c>
      <c r="L973" s="4">
        <v>525299.97056955402</v>
      </c>
      <c r="M973" s="4">
        <v>7128060.9753884403</v>
      </c>
      <c r="N973" s="5">
        <f t="shared" si="101"/>
        <v>35.969017138768351</v>
      </c>
      <c r="O973" s="5">
        <f t="shared" si="102"/>
        <v>0.10161247341702061</v>
      </c>
      <c r="P973" s="5">
        <f t="shared" ref="P973:P985" si="103">((O973+O972)/2)*(J974-J973)</f>
        <v>5.5886860379361331E-2</v>
      </c>
    </row>
    <row r="974" spans="1:18" s="5" customFormat="1" hidden="1" x14ac:dyDescent="0.3">
      <c r="A974" s="2" t="s">
        <v>13</v>
      </c>
      <c r="B974" s="2" t="s">
        <v>19</v>
      </c>
      <c r="C974" s="3">
        <v>44195</v>
      </c>
      <c r="D974" s="2" t="s">
        <v>14</v>
      </c>
      <c r="E974" s="2">
        <v>60</v>
      </c>
      <c r="F974" s="2" t="s">
        <v>15</v>
      </c>
      <c r="G974" s="2">
        <v>90.1</v>
      </c>
      <c r="H974" s="2">
        <f t="shared" si="100"/>
        <v>28.679720745159539</v>
      </c>
      <c r="I974" s="2">
        <v>23.02</v>
      </c>
      <c r="J974" s="2">
        <v>0.7</v>
      </c>
      <c r="K974" s="11">
        <v>93.7</v>
      </c>
      <c r="L974" s="4">
        <v>525299.97056955402</v>
      </c>
      <c r="M974" s="4">
        <v>7128060.9753884403</v>
      </c>
      <c r="N974" s="5">
        <f t="shared" si="101"/>
        <v>29.825636335421187</v>
      </c>
      <c r="O974" s="5">
        <f t="shared" si="102"/>
        <v>6.9866553115724123E-2</v>
      </c>
      <c r="P974" s="5">
        <f t="shared" si="103"/>
        <v>5.144370795982342E-2</v>
      </c>
    </row>
    <row r="975" spans="1:18" s="5" customFormat="1" hidden="1" x14ac:dyDescent="0.3">
      <c r="A975" s="2" t="s">
        <v>13</v>
      </c>
      <c r="B975" s="2" t="s">
        <v>19</v>
      </c>
      <c r="C975" s="3">
        <v>44195</v>
      </c>
      <c r="D975" s="2" t="s">
        <v>14</v>
      </c>
      <c r="E975" s="2">
        <v>60</v>
      </c>
      <c r="F975" s="2" t="s">
        <v>15</v>
      </c>
      <c r="G975" s="2">
        <v>90.1</v>
      </c>
      <c r="H975" s="2">
        <f t="shared" si="100"/>
        <v>28.679720745159539</v>
      </c>
      <c r="I975" s="2">
        <v>23.02</v>
      </c>
      <c r="J975" s="2">
        <v>1.3</v>
      </c>
      <c r="K975" s="11">
        <v>90.1</v>
      </c>
      <c r="L975" s="4">
        <v>525299.97056955402</v>
      </c>
      <c r="M975" s="4">
        <v>7128060.9753884403</v>
      </c>
      <c r="N975" s="5">
        <f t="shared" si="101"/>
        <v>28.679720745159539</v>
      </c>
      <c r="O975" s="5">
        <f t="shared" si="102"/>
        <v>6.4601070978471856E-2</v>
      </c>
      <c r="P975" s="5">
        <f t="shared" si="103"/>
        <v>4.7063668432968594E-2</v>
      </c>
    </row>
    <row r="976" spans="1:18" s="5" customFormat="1" hidden="1" x14ac:dyDescent="0.3">
      <c r="A976" s="2" t="s">
        <v>13</v>
      </c>
      <c r="B976" s="2" t="s">
        <v>19</v>
      </c>
      <c r="C976" s="3">
        <v>44195</v>
      </c>
      <c r="D976" s="2" t="s">
        <v>14</v>
      </c>
      <c r="E976" s="2">
        <v>60</v>
      </c>
      <c r="F976" s="2" t="s">
        <v>15</v>
      </c>
      <c r="G976" s="2">
        <v>90.1</v>
      </c>
      <c r="H976" s="2">
        <f t="shared" si="100"/>
        <v>28.679720745159539</v>
      </c>
      <c r="I976" s="2">
        <v>23.02</v>
      </c>
      <c r="J976" s="2">
        <v>2</v>
      </c>
      <c r="K976" s="11">
        <v>85.6</v>
      </c>
      <c r="L976" s="4">
        <v>525299.97056955402</v>
      </c>
      <c r="M976" s="4">
        <v>7128060.9753884403</v>
      </c>
      <c r="N976" s="5">
        <f t="shared" si="101"/>
        <v>27.247326257332482</v>
      </c>
      <c r="O976" s="5">
        <f t="shared" si="102"/>
        <v>5.830927819069151E-2</v>
      </c>
      <c r="P976" s="5">
        <f t="shared" si="103"/>
        <v>0.12291034916916337</v>
      </c>
    </row>
    <row r="977" spans="1:18" s="5" customFormat="1" hidden="1" x14ac:dyDescent="0.3">
      <c r="A977" s="2" t="s">
        <v>13</v>
      </c>
      <c r="B977" s="2" t="s">
        <v>19</v>
      </c>
      <c r="C977" s="3">
        <v>44195</v>
      </c>
      <c r="D977" s="2" t="s">
        <v>14</v>
      </c>
      <c r="E977" s="2">
        <v>60</v>
      </c>
      <c r="F977" s="2" t="s">
        <v>15</v>
      </c>
      <c r="G977" s="2">
        <v>90.1</v>
      </c>
      <c r="H977" s="2">
        <f t="shared" si="100"/>
        <v>28.679720745159539</v>
      </c>
      <c r="I977" s="2">
        <v>23.02</v>
      </c>
      <c r="J977" s="2">
        <v>4</v>
      </c>
      <c r="K977" s="11">
        <v>80</v>
      </c>
      <c r="L977" s="4">
        <v>525299.97056955402</v>
      </c>
      <c r="M977" s="4">
        <v>7128060.9753884403</v>
      </c>
      <c r="N977" s="5">
        <f t="shared" si="101"/>
        <v>25.464790894703256</v>
      </c>
      <c r="O977" s="5">
        <f t="shared" si="102"/>
        <v>5.0929581789406521E-2</v>
      </c>
      <c r="P977" s="5">
        <f t="shared" si="103"/>
        <v>0.10923885998009802</v>
      </c>
    </row>
    <row r="978" spans="1:18" s="5" customFormat="1" hidden="1" x14ac:dyDescent="0.3">
      <c r="A978" s="2" t="s">
        <v>13</v>
      </c>
      <c r="B978" s="2" t="s">
        <v>19</v>
      </c>
      <c r="C978" s="3">
        <v>44195</v>
      </c>
      <c r="D978" s="2" t="s">
        <v>14</v>
      </c>
      <c r="E978" s="2">
        <v>60</v>
      </c>
      <c r="F978" s="2" t="s">
        <v>15</v>
      </c>
      <c r="G978" s="2">
        <v>90.1</v>
      </c>
      <c r="H978" s="2">
        <f t="shared" si="100"/>
        <v>28.679720745159539</v>
      </c>
      <c r="I978" s="2">
        <v>23.02</v>
      </c>
      <c r="J978" s="2">
        <v>6</v>
      </c>
      <c r="K978" s="11">
        <v>73.5</v>
      </c>
      <c r="L978" s="4">
        <v>525299.97056955402</v>
      </c>
      <c r="M978" s="4">
        <v>7128060.9753884403</v>
      </c>
      <c r="N978" s="5">
        <f t="shared" si="101"/>
        <v>23.395776634508614</v>
      </c>
      <c r="O978" s="5">
        <f t="shared" si="102"/>
        <v>4.2989739565909575E-2</v>
      </c>
      <c r="P978" s="5">
        <f t="shared" si="103"/>
        <v>9.3919321355316096E-2</v>
      </c>
    </row>
    <row r="979" spans="1:18" s="5" customFormat="1" hidden="1" x14ac:dyDescent="0.3">
      <c r="A979" s="2" t="s">
        <v>13</v>
      </c>
      <c r="B979" s="2" t="s">
        <v>19</v>
      </c>
      <c r="C979" s="3">
        <v>44195</v>
      </c>
      <c r="D979" s="2" t="s">
        <v>14</v>
      </c>
      <c r="E979" s="2">
        <v>60</v>
      </c>
      <c r="F979" s="2" t="s">
        <v>15</v>
      </c>
      <c r="G979" s="2">
        <v>90.1</v>
      </c>
      <c r="H979" s="2">
        <f t="shared" si="100"/>
        <v>28.679720745159539</v>
      </c>
      <c r="I979" s="2">
        <v>23.02</v>
      </c>
      <c r="J979" s="2">
        <v>8</v>
      </c>
      <c r="K979" s="11">
        <v>70</v>
      </c>
      <c r="L979" s="4">
        <v>525299.97056955402</v>
      </c>
      <c r="M979" s="4">
        <v>7128060.9753884403</v>
      </c>
      <c r="N979" s="5">
        <f t="shared" si="101"/>
        <v>22.281692032865347</v>
      </c>
      <c r="O979" s="5">
        <f t="shared" si="102"/>
        <v>3.8992961057514354E-2</v>
      </c>
      <c r="P979" s="5">
        <f t="shared" si="103"/>
        <v>8.1982700623423929E-2</v>
      </c>
    </row>
    <row r="980" spans="1:18" s="5" customFormat="1" hidden="1" x14ac:dyDescent="0.3">
      <c r="A980" s="2" t="s">
        <v>13</v>
      </c>
      <c r="B980" s="2" t="s">
        <v>19</v>
      </c>
      <c r="C980" s="3">
        <v>44195</v>
      </c>
      <c r="D980" s="2" t="s">
        <v>14</v>
      </c>
      <c r="E980" s="2">
        <v>60</v>
      </c>
      <c r="F980" s="2" t="s">
        <v>15</v>
      </c>
      <c r="G980" s="2">
        <v>90.1</v>
      </c>
      <c r="H980" s="2">
        <f t="shared" si="100"/>
        <v>28.679720745159539</v>
      </c>
      <c r="I980" s="2">
        <v>23.02</v>
      </c>
      <c r="J980" s="2">
        <v>10</v>
      </c>
      <c r="K980" s="11">
        <v>65</v>
      </c>
      <c r="L980" s="4">
        <v>525299.97056955402</v>
      </c>
      <c r="M980" s="4">
        <v>7128060.9753884403</v>
      </c>
      <c r="N980" s="5">
        <f t="shared" si="101"/>
        <v>20.690142601946395</v>
      </c>
      <c r="O980" s="5">
        <f t="shared" si="102"/>
        <v>3.3621481728162893E-2</v>
      </c>
      <c r="P980" s="5">
        <f t="shared" si="103"/>
        <v>7.2614442785677247E-2</v>
      </c>
    </row>
    <row r="981" spans="1:18" s="5" customFormat="1" hidden="1" x14ac:dyDescent="0.3">
      <c r="A981" s="2" t="s">
        <v>13</v>
      </c>
      <c r="B981" s="2" t="s">
        <v>19</v>
      </c>
      <c r="C981" s="3">
        <v>44195</v>
      </c>
      <c r="D981" s="2" t="s">
        <v>14</v>
      </c>
      <c r="E981" s="2">
        <v>60</v>
      </c>
      <c r="F981" s="2" t="s">
        <v>15</v>
      </c>
      <c r="G981" s="2">
        <v>90.1</v>
      </c>
      <c r="H981" s="2">
        <f t="shared" si="100"/>
        <v>28.679720745159539</v>
      </c>
      <c r="I981" s="2">
        <v>23.02</v>
      </c>
      <c r="J981" s="2">
        <v>12</v>
      </c>
      <c r="K981" s="11">
        <v>61.3</v>
      </c>
      <c r="L981" s="4">
        <v>525299.97056955402</v>
      </c>
      <c r="M981" s="4">
        <v>7128060.9753884403</v>
      </c>
      <c r="N981" s="5">
        <f t="shared" si="101"/>
        <v>19.512396023066369</v>
      </c>
      <c r="O981" s="5">
        <f t="shared" si="102"/>
        <v>2.990274690534921E-2</v>
      </c>
      <c r="P981" s="5">
        <f t="shared" si="103"/>
        <v>6.3524228633512106E-2</v>
      </c>
    </row>
    <row r="982" spans="1:18" s="5" customFormat="1" hidden="1" x14ac:dyDescent="0.3">
      <c r="A982" s="2" t="s">
        <v>13</v>
      </c>
      <c r="B982" s="2" t="s">
        <v>19</v>
      </c>
      <c r="C982" s="3">
        <v>44195</v>
      </c>
      <c r="D982" s="2" t="s">
        <v>14</v>
      </c>
      <c r="E982" s="2">
        <v>60</v>
      </c>
      <c r="F982" s="2" t="s">
        <v>15</v>
      </c>
      <c r="G982" s="2">
        <v>90.1</v>
      </c>
      <c r="H982" s="2">
        <f t="shared" si="100"/>
        <v>28.679720745159539</v>
      </c>
      <c r="I982" s="2">
        <v>23.02</v>
      </c>
      <c r="J982" s="2">
        <v>14</v>
      </c>
      <c r="K982" s="11">
        <v>53.4</v>
      </c>
      <c r="L982" s="4">
        <v>525299.97056955402</v>
      </c>
      <c r="M982" s="4">
        <v>7128060.9753884403</v>
      </c>
      <c r="N982" s="5">
        <f t="shared" si="101"/>
        <v>16.997747922214423</v>
      </c>
      <c r="O982" s="5">
        <f t="shared" si="102"/>
        <v>2.2691993476156257E-2</v>
      </c>
      <c r="P982" s="5">
        <f t="shared" si="103"/>
        <v>5.2594740381505467E-2</v>
      </c>
    </row>
    <row r="983" spans="1:18" s="5" customFormat="1" hidden="1" x14ac:dyDescent="0.3">
      <c r="A983" s="2" t="s">
        <v>13</v>
      </c>
      <c r="B983" s="2" t="s">
        <v>19</v>
      </c>
      <c r="C983" s="3">
        <v>44195</v>
      </c>
      <c r="D983" s="2" t="s">
        <v>14</v>
      </c>
      <c r="E983" s="2">
        <v>60</v>
      </c>
      <c r="F983" s="2" t="s">
        <v>15</v>
      </c>
      <c r="G983" s="2">
        <v>90.1</v>
      </c>
      <c r="H983" s="2">
        <f t="shared" si="100"/>
        <v>28.679720745159539</v>
      </c>
      <c r="I983" s="2">
        <v>23.02</v>
      </c>
      <c r="J983" s="2">
        <v>16</v>
      </c>
      <c r="K983" s="11">
        <v>44</v>
      </c>
      <c r="L983" s="4">
        <v>525299.97056955402</v>
      </c>
      <c r="M983" s="4">
        <v>7128060.9753884403</v>
      </c>
      <c r="N983" s="5">
        <f t="shared" si="101"/>
        <v>14.00563499208679</v>
      </c>
      <c r="O983" s="5">
        <f t="shared" si="102"/>
        <v>1.5406198491295471E-2</v>
      </c>
      <c r="P983" s="5">
        <f t="shared" si="103"/>
        <v>3.8098191967451726E-2</v>
      </c>
    </row>
    <row r="984" spans="1:18" s="5" customFormat="1" hidden="1" x14ac:dyDescent="0.3">
      <c r="A984" s="2" t="s">
        <v>13</v>
      </c>
      <c r="B984" s="2" t="s">
        <v>19</v>
      </c>
      <c r="C984" s="3">
        <v>44195</v>
      </c>
      <c r="D984" s="2" t="s">
        <v>14</v>
      </c>
      <c r="E984" s="2">
        <v>60</v>
      </c>
      <c r="F984" s="2" t="s">
        <v>15</v>
      </c>
      <c r="G984" s="2">
        <v>90.1</v>
      </c>
      <c r="H984" s="2">
        <f t="shared" si="100"/>
        <v>28.679720745159539</v>
      </c>
      <c r="I984" s="2">
        <v>23.02</v>
      </c>
      <c r="J984" s="2">
        <v>18</v>
      </c>
      <c r="K984" s="11">
        <v>34.700000000000003</v>
      </c>
      <c r="L984" s="4">
        <v>525299.97056955402</v>
      </c>
      <c r="M984" s="4">
        <v>7128060.9753884403</v>
      </c>
      <c r="N984" s="5">
        <f t="shared" si="101"/>
        <v>11.045353050577537</v>
      </c>
      <c r="O984" s="5">
        <f t="shared" si="102"/>
        <v>9.581843771376013E-3</v>
      </c>
      <c r="P984" s="5">
        <f t="shared" si="103"/>
        <v>2.4988042262671484E-2</v>
      </c>
    </row>
    <row r="985" spans="1:18" s="5" customFormat="1" hidden="1" x14ac:dyDescent="0.3">
      <c r="A985" s="2" t="s">
        <v>13</v>
      </c>
      <c r="B985" s="2" t="s">
        <v>19</v>
      </c>
      <c r="C985" s="3">
        <v>44195</v>
      </c>
      <c r="D985" s="2" t="s">
        <v>14</v>
      </c>
      <c r="E985" s="2">
        <v>60</v>
      </c>
      <c r="F985" s="2" t="s">
        <v>15</v>
      </c>
      <c r="G985" s="2">
        <v>90.1</v>
      </c>
      <c r="H985" s="2">
        <f t="shared" si="100"/>
        <v>28.679720745159539</v>
      </c>
      <c r="I985" s="2">
        <v>23.02</v>
      </c>
      <c r="J985" s="2">
        <v>20</v>
      </c>
      <c r="K985" s="11">
        <v>19.5</v>
      </c>
      <c r="L985" s="4">
        <v>525299.97056955402</v>
      </c>
      <c r="M985" s="4">
        <v>7128060.9753884403</v>
      </c>
      <c r="N985" s="5">
        <f t="shared" si="101"/>
        <v>6.2070427805839179</v>
      </c>
      <c r="O985" s="5">
        <f t="shared" si="102"/>
        <v>3.0259333555346596E-3</v>
      </c>
      <c r="P985" s="5">
        <f t="shared" si="103"/>
        <v>1.2607777126910674E-2</v>
      </c>
    </row>
    <row r="986" spans="1:18" s="16" customFormat="1" hidden="1" x14ac:dyDescent="0.3">
      <c r="A986" s="12" t="s">
        <v>13</v>
      </c>
      <c r="B986" s="12" t="s">
        <v>19</v>
      </c>
      <c r="C986" s="13">
        <v>44195</v>
      </c>
      <c r="D986" s="12" t="s">
        <v>14</v>
      </c>
      <c r="E986" s="12">
        <v>60</v>
      </c>
      <c r="F986" s="12" t="s">
        <v>15</v>
      </c>
      <c r="G986" s="12">
        <v>90.1</v>
      </c>
      <c r="H986" s="12">
        <f t="shared" si="100"/>
        <v>28.679720745159539</v>
      </c>
      <c r="I986" s="12">
        <v>23.02</v>
      </c>
      <c r="J986" s="12">
        <v>22</v>
      </c>
      <c r="K986" s="14">
        <v>7.1</v>
      </c>
      <c r="L986" s="15">
        <v>525299.97056955402</v>
      </c>
      <c r="M986" s="15">
        <v>7128060.9753884403</v>
      </c>
      <c r="N986" s="16">
        <f t="shared" si="101"/>
        <v>2.2600001919049135</v>
      </c>
      <c r="O986" s="16">
        <f t="shared" si="102"/>
        <v>4.0115003406312208E-4</v>
      </c>
      <c r="P986" s="16">
        <f>1/3*(I986-J986)*O986</f>
        <v>1.3639101158146146E-4</v>
      </c>
      <c r="Q986" s="16">
        <f>SUM(P972:P986)</f>
        <v>0.84225115308201803</v>
      </c>
      <c r="R986" s="16">
        <f>Q986/(I975*O975)</f>
        <v>0.56636522149043378</v>
      </c>
    </row>
    <row r="987" spans="1:18" s="5" customFormat="1" hidden="1" x14ac:dyDescent="0.3">
      <c r="A987" s="2" t="s">
        <v>13</v>
      </c>
      <c r="B987" s="2" t="s">
        <v>20</v>
      </c>
      <c r="C987" s="3">
        <v>44195</v>
      </c>
      <c r="D987" s="2" t="s">
        <v>14</v>
      </c>
      <c r="E987" s="2">
        <v>61</v>
      </c>
      <c r="F987" s="2" t="s">
        <v>15</v>
      </c>
      <c r="G987" s="2">
        <v>90.2</v>
      </c>
      <c r="H987" s="2">
        <f t="shared" si="100"/>
        <v>28.71155173377792</v>
      </c>
      <c r="I987" s="2">
        <v>24.75</v>
      </c>
      <c r="J987" s="2">
        <v>0</v>
      </c>
      <c r="K987" s="11">
        <v>115.5</v>
      </c>
      <c r="L987" s="4">
        <v>522140.828597599</v>
      </c>
      <c r="M987" s="4">
        <v>7131117.7531838398</v>
      </c>
      <c r="N987" s="5">
        <f t="shared" si="101"/>
        <v>36.764791854227823</v>
      </c>
      <c r="O987" s="5">
        <f t="shared" si="102"/>
        <v>0.10615833647908285</v>
      </c>
      <c r="P987" s="5">
        <f>O987*(J988-J987)</f>
        <v>1.5923750471862428E-2</v>
      </c>
    </row>
    <row r="988" spans="1:18" s="5" customFormat="1" hidden="1" x14ac:dyDescent="0.3">
      <c r="A988" s="2" t="s">
        <v>13</v>
      </c>
      <c r="B988" s="2" t="s">
        <v>20</v>
      </c>
      <c r="C988" s="3">
        <v>44195</v>
      </c>
      <c r="D988" s="2" t="s">
        <v>14</v>
      </c>
      <c r="E988" s="2">
        <v>61</v>
      </c>
      <c r="F988" s="2" t="s">
        <v>15</v>
      </c>
      <c r="G988" s="2">
        <v>90.2</v>
      </c>
      <c r="H988" s="2">
        <f t="shared" si="100"/>
        <v>28.71155173377792</v>
      </c>
      <c r="I988" s="2">
        <v>24.75</v>
      </c>
      <c r="J988" s="2">
        <v>0.15</v>
      </c>
      <c r="K988" s="11">
        <v>115.5</v>
      </c>
      <c r="L988" s="4">
        <v>522140.828597599</v>
      </c>
      <c r="M988" s="4">
        <v>7131117.7531838398</v>
      </c>
      <c r="N988" s="5">
        <f t="shared" si="101"/>
        <v>36.764791854227823</v>
      </c>
      <c r="O988" s="5">
        <f t="shared" si="102"/>
        <v>0.10615833647908285</v>
      </c>
      <c r="P988" s="5">
        <f t="shared" ref="P988:P1001" si="104">((O988+O987)/2)*(J989-J988)</f>
        <v>5.8387085063495561E-2</v>
      </c>
    </row>
    <row r="989" spans="1:18" s="5" customFormat="1" hidden="1" x14ac:dyDescent="0.3">
      <c r="A989" s="2" t="s">
        <v>13</v>
      </c>
      <c r="B989" s="2" t="s">
        <v>20</v>
      </c>
      <c r="C989" s="3">
        <v>44195</v>
      </c>
      <c r="D989" s="2" t="s">
        <v>14</v>
      </c>
      <c r="E989" s="2">
        <v>61</v>
      </c>
      <c r="F989" s="2" t="s">
        <v>15</v>
      </c>
      <c r="G989" s="2">
        <v>90.2</v>
      </c>
      <c r="H989" s="2">
        <f t="shared" si="100"/>
        <v>28.71155173377792</v>
      </c>
      <c r="I989" s="2">
        <v>24.75</v>
      </c>
      <c r="J989" s="2">
        <v>0.7</v>
      </c>
      <c r="K989" s="11">
        <v>106.8</v>
      </c>
      <c r="L989" s="4">
        <v>522140.828597599</v>
      </c>
      <c r="M989" s="4">
        <v>7131117.7531838398</v>
      </c>
      <c r="N989" s="5">
        <f t="shared" si="101"/>
        <v>33.995495844428845</v>
      </c>
      <c r="O989" s="5">
        <f t="shared" si="102"/>
        <v>9.0767973904625029E-2</v>
      </c>
      <c r="P989" s="5">
        <f t="shared" si="104"/>
        <v>5.9077893115112377E-2</v>
      </c>
    </row>
    <row r="990" spans="1:18" s="5" customFormat="1" hidden="1" x14ac:dyDescent="0.3">
      <c r="A990" s="2" t="s">
        <v>13</v>
      </c>
      <c r="B990" s="2" t="s">
        <v>20</v>
      </c>
      <c r="C990" s="3">
        <v>44195</v>
      </c>
      <c r="D990" s="2" t="s">
        <v>14</v>
      </c>
      <c r="E990" s="2">
        <v>61</v>
      </c>
      <c r="F990" s="2" t="s">
        <v>15</v>
      </c>
      <c r="G990" s="2">
        <v>90.2</v>
      </c>
      <c r="H990" s="2">
        <f t="shared" si="100"/>
        <v>28.71155173377792</v>
      </c>
      <c r="I990" s="2">
        <v>24.75</v>
      </c>
      <c r="J990" s="2">
        <v>1.3</v>
      </c>
      <c r="K990" s="11">
        <v>90.2</v>
      </c>
      <c r="L990" s="4">
        <v>522140.828597599</v>
      </c>
      <c r="M990" s="4">
        <v>7131117.7531838398</v>
      </c>
      <c r="N990" s="5">
        <f t="shared" si="101"/>
        <v>28.71155173377792</v>
      </c>
      <c r="O990" s="5">
        <f t="shared" si="102"/>
        <v>6.4744549159669207E-2</v>
      </c>
      <c r="P990" s="5">
        <f t="shared" si="104"/>
        <v>5.4429383072502988E-2</v>
      </c>
    </row>
    <row r="991" spans="1:18" s="5" customFormat="1" hidden="1" x14ac:dyDescent="0.3">
      <c r="A991" s="2" t="s">
        <v>13</v>
      </c>
      <c r="B991" s="2" t="s">
        <v>20</v>
      </c>
      <c r="C991" s="3">
        <v>44195</v>
      </c>
      <c r="D991" s="2" t="s">
        <v>14</v>
      </c>
      <c r="E991" s="2">
        <v>61</v>
      </c>
      <c r="F991" s="2" t="s">
        <v>15</v>
      </c>
      <c r="G991" s="2">
        <v>90.2</v>
      </c>
      <c r="H991" s="2">
        <f t="shared" si="100"/>
        <v>28.71155173377792</v>
      </c>
      <c r="I991" s="2">
        <v>24.75</v>
      </c>
      <c r="J991" s="2">
        <v>2</v>
      </c>
      <c r="K991" s="11">
        <v>84.6</v>
      </c>
      <c r="L991" s="4">
        <v>522140.828597599</v>
      </c>
      <c r="M991" s="4">
        <v>7131117.7531838398</v>
      </c>
      <c r="N991" s="5">
        <f t="shared" si="101"/>
        <v>26.929016371148691</v>
      </c>
      <c r="O991" s="5">
        <f t="shared" si="102"/>
        <v>5.6954869624979483E-2</v>
      </c>
      <c r="P991" s="5">
        <f t="shared" si="104"/>
        <v>0.12169941878464868</v>
      </c>
    </row>
    <row r="992" spans="1:18" s="5" customFormat="1" hidden="1" x14ac:dyDescent="0.3">
      <c r="A992" s="2" t="s">
        <v>13</v>
      </c>
      <c r="B992" s="2" t="s">
        <v>20</v>
      </c>
      <c r="C992" s="3">
        <v>44195</v>
      </c>
      <c r="D992" s="2" t="s">
        <v>14</v>
      </c>
      <c r="E992" s="2">
        <v>61</v>
      </c>
      <c r="F992" s="2" t="s">
        <v>15</v>
      </c>
      <c r="G992" s="2">
        <v>90.2</v>
      </c>
      <c r="H992" s="2">
        <f t="shared" si="100"/>
        <v>28.71155173377792</v>
      </c>
      <c r="I992" s="2">
        <v>24.75</v>
      </c>
      <c r="J992" s="2">
        <v>4</v>
      </c>
      <c r="K992" s="11">
        <v>76.3</v>
      </c>
      <c r="L992" s="4">
        <v>522140.828597599</v>
      </c>
      <c r="M992" s="4">
        <v>7131117.7531838398</v>
      </c>
      <c r="N992" s="5">
        <f t="shared" si="101"/>
        <v>24.287044315823227</v>
      </c>
      <c r="O992" s="5">
        <f t="shared" si="102"/>
        <v>4.6327537032432801E-2</v>
      </c>
      <c r="P992" s="5">
        <f t="shared" si="104"/>
        <v>0.10328240665741228</v>
      </c>
    </row>
    <row r="993" spans="1:18" s="5" customFormat="1" hidden="1" x14ac:dyDescent="0.3">
      <c r="A993" s="2" t="s">
        <v>13</v>
      </c>
      <c r="B993" s="2" t="s">
        <v>20</v>
      </c>
      <c r="C993" s="3">
        <v>44195</v>
      </c>
      <c r="D993" s="2" t="s">
        <v>14</v>
      </c>
      <c r="E993" s="2">
        <v>61</v>
      </c>
      <c r="F993" s="2" t="s">
        <v>15</v>
      </c>
      <c r="G993" s="2">
        <v>90.2</v>
      </c>
      <c r="H993" s="2">
        <f t="shared" si="100"/>
        <v>28.71155173377792</v>
      </c>
      <c r="I993" s="2">
        <v>24.75</v>
      </c>
      <c r="J993" s="2">
        <v>6</v>
      </c>
      <c r="K993" s="11">
        <v>69.599999999999994</v>
      </c>
      <c r="L993" s="4">
        <v>522140.828597599</v>
      </c>
      <c r="M993" s="4">
        <v>7131117.7531838398</v>
      </c>
      <c r="N993" s="5">
        <f t="shared" si="101"/>
        <v>22.15436807839183</v>
      </c>
      <c r="O993" s="5">
        <f t="shared" si="102"/>
        <v>3.854860045640178E-2</v>
      </c>
      <c r="P993" s="5">
        <f t="shared" si="104"/>
        <v>8.4876137488834574E-2</v>
      </c>
    </row>
    <row r="994" spans="1:18" s="5" customFormat="1" hidden="1" x14ac:dyDescent="0.3">
      <c r="A994" s="2" t="s">
        <v>13</v>
      </c>
      <c r="B994" s="2" t="s">
        <v>20</v>
      </c>
      <c r="C994" s="3">
        <v>44195</v>
      </c>
      <c r="D994" s="2" t="s">
        <v>14</v>
      </c>
      <c r="E994" s="2">
        <v>61</v>
      </c>
      <c r="F994" s="2" t="s">
        <v>15</v>
      </c>
      <c r="G994" s="2">
        <v>90.2</v>
      </c>
      <c r="H994" s="2">
        <f t="shared" si="100"/>
        <v>28.71155173377792</v>
      </c>
      <c r="I994" s="2">
        <v>24.75</v>
      </c>
      <c r="J994" s="2">
        <v>8</v>
      </c>
      <c r="K994" s="11">
        <v>64.5</v>
      </c>
      <c r="L994" s="4">
        <v>522140.828597599</v>
      </c>
      <c r="M994" s="4">
        <v>7131117.7531838398</v>
      </c>
      <c r="N994" s="5">
        <f t="shared" si="101"/>
        <v>20.5309876588545</v>
      </c>
      <c r="O994" s="5">
        <f t="shared" si="102"/>
        <v>3.3106217599902878E-2</v>
      </c>
      <c r="P994" s="5">
        <f t="shared" si="104"/>
        <v>7.1654818056304664E-2</v>
      </c>
    </row>
    <row r="995" spans="1:18" s="5" customFormat="1" hidden="1" x14ac:dyDescent="0.3">
      <c r="A995" s="2" t="s">
        <v>13</v>
      </c>
      <c r="B995" s="2" t="s">
        <v>20</v>
      </c>
      <c r="C995" s="3">
        <v>44195</v>
      </c>
      <c r="D995" s="2" t="s">
        <v>14</v>
      </c>
      <c r="E995" s="2">
        <v>61</v>
      </c>
      <c r="F995" s="2" t="s">
        <v>15</v>
      </c>
      <c r="G995" s="2">
        <v>90.2</v>
      </c>
      <c r="H995" s="2">
        <f t="shared" si="100"/>
        <v>28.71155173377792</v>
      </c>
      <c r="I995" s="2">
        <v>24.75</v>
      </c>
      <c r="J995" s="2">
        <v>10</v>
      </c>
      <c r="K995" s="11">
        <v>60</v>
      </c>
      <c r="L995" s="4">
        <v>522140.828597599</v>
      </c>
      <c r="M995" s="4">
        <v>7131117.7531838398</v>
      </c>
      <c r="N995" s="5">
        <f t="shared" si="101"/>
        <v>19.098593171027442</v>
      </c>
      <c r="O995" s="5">
        <f t="shared" si="102"/>
        <v>2.8647889756541166E-2</v>
      </c>
      <c r="P995" s="5">
        <f t="shared" si="104"/>
        <v>6.1754107356444043E-2</v>
      </c>
    </row>
    <row r="996" spans="1:18" s="5" customFormat="1" hidden="1" x14ac:dyDescent="0.3">
      <c r="A996" s="2" t="s">
        <v>13</v>
      </c>
      <c r="B996" s="2" t="s">
        <v>20</v>
      </c>
      <c r="C996" s="3">
        <v>44195</v>
      </c>
      <c r="D996" s="2" t="s">
        <v>14</v>
      </c>
      <c r="E996" s="2">
        <v>61</v>
      </c>
      <c r="F996" s="2" t="s">
        <v>15</v>
      </c>
      <c r="G996" s="2">
        <v>90.2</v>
      </c>
      <c r="H996" s="2">
        <f t="shared" si="100"/>
        <v>28.71155173377792</v>
      </c>
      <c r="I996" s="2">
        <v>24.75</v>
      </c>
      <c r="J996" s="2">
        <v>12</v>
      </c>
      <c r="K996" s="11">
        <v>55.4</v>
      </c>
      <c r="L996" s="4">
        <v>522140.828597599</v>
      </c>
      <c r="M996" s="4">
        <v>7131117.7531838398</v>
      </c>
      <c r="N996" s="5">
        <f t="shared" si="101"/>
        <v>17.634367694582004</v>
      </c>
      <c r="O996" s="5">
        <f t="shared" si="102"/>
        <v>2.4423599256996074E-2</v>
      </c>
      <c r="P996" s="5">
        <f t="shared" si="104"/>
        <v>5.307148901353724E-2</v>
      </c>
    </row>
    <row r="997" spans="1:18" s="5" customFormat="1" hidden="1" x14ac:dyDescent="0.3">
      <c r="A997" s="2" t="s">
        <v>13</v>
      </c>
      <c r="B997" s="2" t="s">
        <v>20</v>
      </c>
      <c r="C997" s="3">
        <v>44195</v>
      </c>
      <c r="D997" s="2" t="s">
        <v>14</v>
      </c>
      <c r="E997" s="2">
        <v>61</v>
      </c>
      <c r="F997" s="2" t="s">
        <v>15</v>
      </c>
      <c r="G997" s="2">
        <v>90.2</v>
      </c>
      <c r="H997" s="2">
        <f t="shared" si="100"/>
        <v>28.71155173377792</v>
      </c>
      <c r="I997" s="2">
        <v>24.75</v>
      </c>
      <c r="J997" s="2">
        <v>14</v>
      </c>
      <c r="K997" s="11">
        <v>52.1</v>
      </c>
      <c r="L997" s="4">
        <v>522140.828597599</v>
      </c>
      <c r="M997" s="4">
        <v>7131117.7531838398</v>
      </c>
      <c r="N997" s="5">
        <f t="shared" si="101"/>
        <v>16.583945070175496</v>
      </c>
      <c r="O997" s="5">
        <f t="shared" si="102"/>
        <v>2.1600588453903585E-2</v>
      </c>
      <c r="P997" s="5">
        <f t="shared" si="104"/>
        <v>4.602418771089966E-2</v>
      </c>
    </row>
    <row r="998" spans="1:18" s="5" customFormat="1" hidden="1" x14ac:dyDescent="0.3">
      <c r="A998" s="2" t="s">
        <v>13</v>
      </c>
      <c r="B998" s="2" t="s">
        <v>20</v>
      </c>
      <c r="C998" s="3">
        <v>44195</v>
      </c>
      <c r="D998" s="2" t="s">
        <v>14</v>
      </c>
      <c r="E998" s="2">
        <v>61</v>
      </c>
      <c r="F998" s="2" t="s">
        <v>15</v>
      </c>
      <c r="G998" s="2">
        <v>90.2</v>
      </c>
      <c r="H998" s="2">
        <f t="shared" si="100"/>
        <v>28.71155173377792</v>
      </c>
      <c r="I998" s="2">
        <v>24.75</v>
      </c>
      <c r="J998" s="2">
        <v>16</v>
      </c>
      <c r="K998" s="11">
        <v>48.1</v>
      </c>
      <c r="L998" s="4">
        <v>522140.828597599</v>
      </c>
      <c r="M998" s="4">
        <v>7131117.7531838398</v>
      </c>
      <c r="N998" s="5">
        <f t="shared" si="101"/>
        <v>15.310705525440332</v>
      </c>
      <c r="O998" s="5">
        <f t="shared" si="102"/>
        <v>1.8411123394341998E-2</v>
      </c>
      <c r="P998" s="5">
        <f t="shared" si="104"/>
        <v>4.0011711848245583E-2</v>
      </c>
    </row>
    <row r="999" spans="1:18" s="5" customFormat="1" hidden="1" x14ac:dyDescent="0.3">
      <c r="A999" s="2" t="s">
        <v>13</v>
      </c>
      <c r="B999" s="2" t="s">
        <v>20</v>
      </c>
      <c r="C999" s="3">
        <v>44195</v>
      </c>
      <c r="D999" s="2" t="s">
        <v>14</v>
      </c>
      <c r="E999" s="2">
        <v>61</v>
      </c>
      <c r="F999" s="2" t="s">
        <v>15</v>
      </c>
      <c r="G999" s="2">
        <v>90.2</v>
      </c>
      <c r="H999" s="2">
        <f t="shared" si="100"/>
        <v>28.71155173377792</v>
      </c>
      <c r="I999" s="2">
        <v>24.75</v>
      </c>
      <c r="J999" s="2">
        <v>18</v>
      </c>
      <c r="K999" s="11">
        <v>38</v>
      </c>
      <c r="L999" s="4">
        <v>522140.828597599</v>
      </c>
      <c r="M999" s="4">
        <v>7131117.7531838398</v>
      </c>
      <c r="N999" s="5">
        <f t="shared" si="101"/>
        <v>12.095775674984045</v>
      </c>
      <c r="O999" s="5">
        <f t="shared" si="102"/>
        <v>1.1490986891234843E-2</v>
      </c>
      <c r="P999" s="5">
        <f t="shared" si="104"/>
        <v>2.9902110285576843E-2</v>
      </c>
    </row>
    <row r="1000" spans="1:18" s="5" customFormat="1" hidden="1" x14ac:dyDescent="0.3">
      <c r="A1000" s="2" t="s">
        <v>13</v>
      </c>
      <c r="B1000" s="2" t="s">
        <v>20</v>
      </c>
      <c r="C1000" s="3">
        <v>44195</v>
      </c>
      <c r="D1000" s="2" t="s">
        <v>14</v>
      </c>
      <c r="E1000" s="2">
        <v>61</v>
      </c>
      <c r="F1000" s="2" t="s">
        <v>15</v>
      </c>
      <c r="G1000" s="2">
        <v>90.2</v>
      </c>
      <c r="H1000" s="2">
        <f t="shared" si="100"/>
        <v>28.71155173377792</v>
      </c>
      <c r="I1000" s="2">
        <v>24.75</v>
      </c>
      <c r="J1000" s="2">
        <v>20</v>
      </c>
      <c r="K1000" s="11">
        <v>31.5</v>
      </c>
      <c r="L1000" s="4">
        <v>522140.828597599</v>
      </c>
      <c r="M1000" s="4">
        <v>7131117.7531838398</v>
      </c>
      <c r="N1000" s="5">
        <f t="shared" si="101"/>
        <v>10.026761414789407</v>
      </c>
      <c r="O1000" s="5">
        <f t="shared" si="102"/>
        <v>7.8960746141466583E-3</v>
      </c>
      <c r="P1000" s="5">
        <f t="shared" si="104"/>
        <v>1.9387061505381501E-2</v>
      </c>
    </row>
    <row r="1001" spans="1:18" s="5" customFormat="1" hidden="1" x14ac:dyDescent="0.3">
      <c r="A1001" s="2" t="s">
        <v>13</v>
      </c>
      <c r="B1001" s="2" t="s">
        <v>20</v>
      </c>
      <c r="C1001" s="3">
        <v>44195</v>
      </c>
      <c r="D1001" s="2" t="s">
        <v>14</v>
      </c>
      <c r="E1001" s="2">
        <v>61</v>
      </c>
      <c r="F1001" s="2" t="s">
        <v>15</v>
      </c>
      <c r="G1001" s="2">
        <v>90.2</v>
      </c>
      <c r="H1001" s="2">
        <f t="shared" si="100"/>
        <v>28.71155173377792</v>
      </c>
      <c r="I1001" s="2">
        <v>24.75</v>
      </c>
      <c r="J1001" s="2">
        <v>22</v>
      </c>
      <c r="K1001" s="11">
        <v>20.2</v>
      </c>
      <c r="L1001" s="4">
        <v>522140.828597599</v>
      </c>
      <c r="M1001" s="4">
        <v>7131117.7531838398</v>
      </c>
      <c r="N1001" s="5">
        <f t="shared" si="101"/>
        <v>6.429859700912572</v>
      </c>
      <c r="O1001" s="5">
        <f t="shared" si="102"/>
        <v>3.2470791489608488E-3</v>
      </c>
      <c r="P1001" s="5">
        <f t="shared" si="104"/>
        <v>1.1143153763107507E-2</v>
      </c>
    </row>
    <row r="1002" spans="1:18" s="16" customFormat="1" hidden="1" x14ac:dyDescent="0.3">
      <c r="A1002" s="12" t="s">
        <v>13</v>
      </c>
      <c r="B1002" s="12" t="s">
        <v>20</v>
      </c>
      <c r="C1002" s="13">
        <v>44195</v>
      </c>
      <c r="D1002" s="12" t="s">
        <v>14</v>
      </c>
      <c r="E1002" s="12">
        <v>61</v>
      </c>
      <c r="F1002" s="12" t="s">
        <v>15</v>
      </c>
      <c r="G1002" s="12">
        <v>90.2</v>
      </c>
      <c r="H1002" s="12">
        <f t="shared" si="100"/>
        <v>28.71155173377792</v>
      </c>
      <c r="I1002" s="12">
        <v>24.75</v>
      </c>
      <c r="J1002" s="12">
        <v>24</v>
      </c>
      <c r="K1002" s="14">
        <v>8.1999999999999993</v>
      </c>
      <c r="L1002" s="15">
        <v>522140.828597599</v>
      </c>
      <c r="M1002" s="15">
        <v>7131117.7531838398</v>
      </c>
      <c r="N1002" s="16">
        <f t="shared" si="101"/>
        <v>2.6101410667070835</v>
      </c>
      <c r="O1002" s="16">
        <f t="shared" si="102"/>
        <v>5.35078918674952E-4</v>
      </c>
      <c r="P1002" s="16">
        <f>1/3*(I1002-J1002)*O1002</f>
        <v>1.33769729668738E-4</v>
      </c>
      <c r="Q1002" s="16">
        <f>SUM(P987:P1002)</f>
        <v>0.83075848392303464</v>
      </c>
      <c r="R1002" s="16">
        <f>Q1002/(I990*O990)</f>
        <v>0.51843745591072299</v>
      </c>
    </row>
    <row r="1003" spans="1:18" s="5" customFormat="1" x14ac:dyDescent="0.3">
      <c r="A1003" s="2" t="s">
        <v>13</v>
      </c>
      <c r="B1003" s="2" t="s">
        <v>16</v>
      </c>
      <c r="C1003" s="3">
        <v>44194</v>
      </c>
      <c r="D1003" s="2" t="s">
        <v>14</v>
      </c>
      <c r="E1003" s="2">
        <v>62</v>
      </c>
      <c r="F1003" s="2" t="s">
        <v>15</v>
      </c>
      <c r="G1003" s="2">
        <v>166</v>
      </c>
      <c r="H1003" s="2">
        <f t="shared" si="100"/>
        <v>52.839441106509256</v>
      </c>
      <c r="I1003" s="2">
        <v>38.15</v>
      </c>
      <c r="J1003" s="2">
        <v>0</v>
      </c>
      <c r="K1003" s="11">
        <v>187</v>
      </c>
      <c r="L1003" s="4">
        <v>524974.56754489394</v>
      </c>
      <c r="M1003" s="4">
        <v>7128636.8050307296</v>
      </c>
      <c r="N1003" s="5">
        <f t="shared" si="101"/>
        <v>59.523948716368857</v>
      </c>
      <c r="O1003" s="5">
        <f t="shared" si="102"/>
        <v>0.27827446024902436</v>
      </c>
      <c r="P1003" s="5">
        <f>O1003*(J1004-J1003)</f>
        <v>4.174116903735365E-2</v>
      </c>
    </row>
    <row r="1004" spans="1:18" s="5" customFormat="1" x14ac:dyDescent="0.3">
      <c r="A1004" s="2" t="s">
        <v>13</v>
      </c>
      <c r="B1004" s="2" t="s">
        <v>16</v>
      </c>
      <c r="C1004" s="3">
        <v>44194</v>
      </c>
      <c r="D1004" s="2" t="s">
        <v>14</v>
      </c>
      <c r="E1004" s="2">
        <v>62</v>
      </c>
      <c r="F1004" s="2" t="s">
        <v>15</v>
      </c>
      <c r="G1004" s="2">
        <v>166</v>
      </c>
      <c r="H1004" s="2">
        <f t="shared" si="100"/>
        <v>52.839441106509256</v>
      </c>
      <c r="I1004" s="2">
        <v>38.15</v>
      </c>
      <c r="J1004" s="2">
        <v>0.15</v>
      </c>
      <c r="K1004" s="11">
        <v>187</v>
      </c>
      <c r="L1004" s="4">
        <v>524974.56754489394</v>
      </c>
      <c r="M1004" s="4">
        <v>7128636.8050307296</v>
      </c>
      <c r="N1004" s="5">
        <f t="shared" si="101"/>
        <v>59.523948716368857</v>
      </c>
      <c r="O1004" s="5">
        <f t="shared" si="102"/>
        <v>0.27827446024902436</v>
      </c>
      <c r="P1004" s="5">
        <f t="shared" ref="P1004:P1024" si="105">((O1004+O1003)/2)*(J1005-J1004)</f>
        <v>0.15305095313696337</v>
      </c>
    </row>
    <row r="1005" spans="1:18" s="5" customFormat="1" x14ac:dyDescent="0.3">
      <c r="A1005" s="2" t="s">
        <v>13</v>
      </c>
      <c r="B1005" s="2" t="s">
        <v>16</v>
      </c>
      <c r="C1005" s="3">
        <v>44194</v>
      </c>
      <c r="D1005" s="2" t="s">
        <v>14</v>
      </c>
      <c r="E1005" s="2">
        <v>62</v>
      </c>
      <c r="F1005" s="2" t="s">
        <v>15</v>
      </c>
      <c r="G1005" s="2">
        <v>166</v>
      </c>
      <c r="H1005" s="2">
        <f t="shared" si="100"/>
        <v>52.839441106509256</v>
      </c>
      <c r="I1005" s="2">
        <v>38.15</v>
      </c>
      <c r="J1005" s="2">
        <v>0.7</v>
      </c>
      <c r="K1005" s="11">
        <v>173</v>
      </c>
      <c r="L1005" s="4">
        <v>524974.56754489394</v>
      </c>
      <c r="M1005" s="4">
        <v>7128636.8050307296</v>
      </c>
      <c r="N1005" s="5">
        <f t="shared" si="101"/>
        <v>55.067610309795789</v>
      </c>
      <c r="O1005" s="5">
        <f t="shared" si="102"/>
        <v>0.23816741458986682</v>
      </c>
      <c r="P1005" s="5">
        <f t="shared" si="105"/>
        <v>0.15493256245166737</v>
      </c>
    </row>
    <row r="1006" spans="1:18" s="5" customFormat="1" x14ac:dyDescent="0.3">
      <c r="A1006" s="2" t="s">
        <v>13</v>
      </c>
      <c r="B1006" s="2" t="s">
        <v>16</v>
      </c>
      <c r="C1006" s="3">
        <v>44194</v>
      </c>
      <c r="D1006" s="2" t="s">
        <v>14</v>
      </c>
      <c r="E1006" s="2">
        <v>62</v>
      </c>
      <c r="F1006" s="2" t="s">
        <v>15</v>
      </c>
      <c r="G1006" s="2">
        <v>166</v>
      </c>
      <c r="H1006" s="2">
        <f t="shared" si="100"/>
        <v>52.839441106509256</v>
      </c>
      <c r="I1006" s="2">
        <v>38.15</v>
      </c>
      <c r="J1006" s="2">
        <v>1.3</v>
      </c>
      <c r="K1006" s="11">
        <v>166</v>
      </c>
      <c r="L1006" s="4">
        <v>524974.56754489394</v>
      </c>
      <c r="M1006" s="4">
        <v>7128636.8050307296</v>
      </c>
      <c r="N1006" s="5">
        <f t="shared" si="101"/>
        <v>52.839441106509256</v>
      </c>
      <c r="O1006" s="5">
        <f t="shared" si="102"/>
        <v>0.21928368059201345</v>
      </c>
      <c r="P1006" s="5">
        <f t="shared" si="105"/>
        <v>0.16010788331365808</v>
      </c>
    </row>
    <row r="1007" spans="1:18" s="5" customFormat="1" x14ac:dyDescent="0.3">
      <c r="A1007" s="2" t="s">
        <v>13</v>
      </c>
      <c r="B1007" s="2" t="s">
        <v>16</v>
      </c>
      <c r="C1007" s="3">
        <v>44194</v>
      </c>
      <c r="D1007" s="2" t="s">
        <v>14</v>
      </c>
      <c r="E1007" s="2">
        <v>62</v>
      </c>
      <c r="F1007" s="2" t="s">
        <v>15</v>
      </c>
      <c r="G1007" s="2">
        <v>166</v>
      </c>
      <c r="H1007" s="2">
        <f t="shared" si="100"/>
        <v>52.839441106509256</v>
      </c>
      <c r="I1007" s="2">
        <v>38.15</v>
      </c>
      <c r="J1007" s="2">
        <v>2</v>
      </c>
      <c r="K1007" s="11">
        <v>156.80000000000001</v>
      </c>
      <c r="L1007" s="4">
        <v>524974.56754489394</v>
      </c>
      <c r="M1007" s="4">
        <v>7128636.8050307296</v>
      </c>
      <c r="N1007" s="5">
        <f t="shared" si="101"/>
        <v>49.910990153618386</v>
      </c>
      <c r="O1007" s="5">
        <f t="shared" si="102"/>
        <v>0.19565108140218407</v>
      </c>
      <c r="P1007" s="5">
        <f t="shared" si="105"/>
        <v>0.41493476199419754</v>
      </c>
    </row>
    <row r="1008" spans="1:18" s="5" customFormat="1" x14ac:dyDescent="0.3">
      <c r="A1008" s="2" t="s">
        <v>13</v>
      </c>
      <c r="B1008" s="2" t="s">
        <v>16</v>
      </c>
      <c r="C1008" s="3">
        <v>44194</v>
      </c>
      <c r="D1008" s="2" t="s">
        <v>14</v>
      </c>
      <c r="E1008" s="2">
        <v>62</v>
      </c>
      <c r="F1008" s="2" t="s">
        <v>15</v>
      </c>
      <c r="G1008" s="2">
        <v>166</v>
      </c>
      <c r="H1008" s="2">
        <f t="shared" si="100"/>
        <v>52.839441106509256</v>
      </c>
      <c r="I1008" s="2">
        <v>38.15</v>
      </c>
      <c r="J1008" s="2">
        <v>4</v>
      </c>
      <c r="K1008" s="11">
        <v>149.30000000000001</v>
      </c>
      <c r="L1008" s="4">
        <v>524974.56754489394</v>
      </c>
      <c r="M1008" s="4">
        <v>7128636.8050307296</v>
      </c>
      <c r="N1008" s="5">
        <f t="shared" si="101"/>
        <v>47.523666007239953</v>
      </c>
      <c r="O1008" s="5">
        <f t="shared" si="102"/>
        <v>0.1773820833720231</v>
      </c>
      <c r="P1008" s="5">
        <f t="shared" si="105"/>
        <v>0.37303316477420717</v>
      </c>
    </row>
    <row r="1009" spans="1:16" s="5" customFormat="1" x14ac:dyDescent="0.3">
      <c r="A1009" s="2" t="s">
        <v>13</v>
      </c>
      <c r="B1009" s="2" t="s">
        <v>16</v>
      </c>
      <c r="C1009" s="3">
        <v>44194</v>
      </c>
      <c r="D1009" s="2" t="s">
        <v>14</v>
      </c>
      <c r="E1009" s="2">
        <v>62</v>
      </c>
      <c r="F1009" s="2" t="s">
        <v>15</v>
      </c>
      <c r="G1009" s="2">
        <v>166</v>
      </c>
      <c r="H1009" s="2">
        <f t="shared" si="100"/>
        <v>52.839441106509256</v>
      </c>
      <c r="I1009" s="2">
        <v>38.15</v>
      </c>
      <c r="J1009" s="2">
        <v>6</v>
      </c>
      <c r="K1009" s="11">
        <v>148.80000000000001</v>
      </c>
      <c r="L1009" s="4">
        <v>524974.56754489394</v>
      </c>
      <c r="M1009" s="4">
        <v>7128636.8050307296</v>
      </c>
      <c r="N1009" s="5">
        <f t="shared" si="101"/>
        <v>47.364511064148054</v>
      </c>
      <c r="O1009" s="5">
        <f t="shared" si="102"/>
        <v>0.17619598115863075</v>
      </c>
      <c r="P1009" s="5">
        <f t="shared" si="105"/>
        <v>0.35357806453065388</v>
      </c>
    </row>
    <row r="1010" spans="1:16" s="5" customFormat="1" x14ac:dyDescent="0.3">
      <c r="A1010" s="2" t="s">
        <v>13</v>
      </c>
      <c r="B1010" s="2" t="s">
        <v>16</v>
      </c>
      <c r="C1010" s="3">
        <v>44194</v>
      </c>
      <c r="D1010" s="2" t="s">
        <v>14</v>
      </c>
      <c r="E1010" s="2">
        <v>62</v>
      </c>
      <c r="F1010" s="2" t="s">
        <v>15</v>
      </c>
      <c r="G1010" s="2">
        <v>166</v>
      </c>
      <c r="H1010" s="2">
        <f t="shared" si="100"/>
        <v>52.839441106509256</v>
      </c>
      <c r="I1010" s="2">
        <v>38.15</v>
      </c>
      <c r="J1010" s="2">
        <v>8</v>
      </c>
      <c r="K1010" s="11">
        <v>140.80000000000001</v>
      </c>
      <c r="L1010" s="4">
        <v>524974.56754489394</v>
      </c>
      <c r="M1010" s="4">
        <v>7128636.8050307296</v>
      </c>
      <c r="N1010" s="5">
        <f t="shared" si="101"/>
        <v>44.81803197467773</v>
      </c>
      <c r="O1010" s="5">
        <f t="shared" si="102"/>
        <v>0.15775947255086561</v>
      </c>
      <c r="P1010" s="5">
        <f t="shared" si="105"/>
        <v>0.33395545370949636</v>
      </c>
    </row>
    <row r="1011" spans="1:16" s="5" customFormat="1" x14ac:dyDescent="0.3">
      <c r="A1011" s="2" t="s">
        <v>13</v>
      </c>
      <c r="B1011" s="2" t="s">
        <v>16</v>
      </c>
      <c r="C1011" s="3">
        <v>44194</v>
      </c>
      <c r="D1011" s="2" t="s">
        <v>14</v>
      </c>
      <c r="E1011" s="2">
        <v>62</v>
      </c>
      <c r="F1011" s="2" t="s">
        <v>15</v>
      </c>
      <c r="G1011" s="2">
        <v>166</v>
      </c>
      <c r="H1011" s="2">
        <f t="shared" si="100"/>
        <v>52.839441106509256</v>
      </c>
      <c r="I1011" s="2">
        <v>38.15</v>
      </c>
      <c r="J1011" s="2">
        <v>10</v>
      </c>
      <c r="K1011" s="11">
        <v>139.19999999999999</v>
      </c>
      <c r="L1011" s="4">
        <v>524974.56754489394</v>
      </c>
      <c r="M1011" s="4">
        <v>7128636.8050307296</v>
      </c>
      <c r="N1011" s="5">
        <f t="shared" si="101"/>
        <v>44.30873615678366</v>
      </c>
      <c r="O1011" s="5">
        <f t="shared" si="102"/>
        <v>0.15419440182560712</v>
      </c>
      <c r="P1011" s="5">
        <f t="shared" si="105"/>
        <v>0.31195387437647271</v>
      </c>
    </row>
    <row r="1012" spans="1:16" s="5" customFormat="1" x14ac:dyDescent="0.3">
      <c r="A1012" s="2" t="s">
        <v>13</v>
      </c>
      <c r="B1012" s="2" t="s">
        <v>16</v>
      </c>
      <c r="C1012" s="3">
        <v>44194</v>
      </c>
      <c r="D1012" s="2" t="s">
        <v>14</v>
      </c>
      <c r="E1012" s="2">
        <v>62</v>
      </c>
      <c r="F1012" s="2" t="s">
        <v>15</v>
      </c>
      <c r="G1012" s="2">
        <v>166</v>
      </c>
      <c r="H1012" s="2">
        <f t="shared" si="100"/>
        <v>52.839441106509256</v>
      </c>
      <c r="I1012" s="2">
        <v>38.15</v>
      </c>
      <c r="J1012" s="2">
        <v>12</v>
      </c>
      <c r="K1012" s="11">
        <v>132.80000000000001</v>
      </c>
      <c r="L1012" s="4">
        <v>524974.56754489394</v>
      </c>
      <c r="M1012" s="4">
        <v>7128636.8050307296</v>
      </c>
      <c r="N1012" s="5">
        <f t="shared" si="101"/>
        <v>42.271552885207406</v>
      </c>
      <c r="O1012" s="5">
        <f t="shared" si="102"/>
        <v>0.14034155557888861</v>
      </c>
      <c r="P1012" s="5">
        <f t="shared" si="105"/>
        <v>0.29453595740449573</v>
      </c>
    </row>
    <row r="1013" spans="1:16" s="5" customFormat="1" x14ac:dyDescent="0.3">
      <c r="A1013" s="2" t="s">
        <v>13</v>
      </c>
      <c r="B1013" s="2" t="s">
        <v>16</v>
      </c>
      <c r="C1013" s="3">
        <v>44194</v>
      </c>
      <c r="D1013" s="2" t="s">
        <v>14</v>
      </c>
      <c r="E1013" s="2">
        <v>62</v>
      </c>
      <c r="F1013" s="2" t="s">
        <v>15</v>
      </c>
      <c r="G1013" s="2">
        <v>166</v>
      </c>
      <c r="H1013" s="2">
        <f t="shared" si="100"/>
        <v>52.839441106509256</v>
      </c>
      <c r="I1013" s="2">
        <v>38.15</v>
      </c>
      <c r="J1013" s="2">
        <v>14</v>
      </c>
      <c r="K1013" s="11">
        <v>124</v>
      </c>
      <c r="L1013" s="4">
        <v>524974.56754489394</v>
      </c>
      <c r="M1013" s="4">
        <v>7128636.8050307296</v>
      </c>
      <c r="N1013" s="5">
        <f t="shared" si="101"/>
        <v>39.470425886790046</v>
      </c>
      <c r="O1013" s="5">
        <f t="shared" si="102"/>
        <v>0.12235832024904916</v>
      </c>
      <c r="P1013" s="5">
        <f t="shared" si="105"/>
        <v>0.26269987582793775</v>
      </c>
    </row>
    <row r="1014" spans="1:16" s="5" customFormat="1" x14ac:dyDescent="0.3">
      <c r="A1014" s="2" t="s">
        <v>13</v>
      </c>
      <c r="B1014" s="2" t="s">
        <v>16</v>
      </c>
      <c r="C1014" s="3">
        <v>44194</v>
      </c>
      <c r="D1014" s="2" t="s">
        <v>14</v>
      </c>
      <c r="E1014" s="2">
        <v>62</v>
      </c>
      <c r="F1014" s="2" t="s">
        <v>15</v>
      </c>
      <c r="G1014" s="2">
        <v>166</v>
      </c>
      <c r="H1014" s="2">
        <f t="shared" si="100"/>
        <v>52.839441106509256</v>
      </c>
      <c r="I1014" s="2">
        <v>38.15</v>
      </c>
      <c r="J1014" s="2">
        <v>16</v>
      </c>
      <c r="K1014" s="11">
        <v>120.6</v>
      </c>
      <c r="L1014" s="4">
        <v>524974.56754489394</v>
      </c>
      <c r="M1014" s="4">
        <v>7128636.8050307296</v>
      </c>
      <c r="N1014" s="5">
        <f t="shared" si="101"/>
        <v>38.388172273765157</v>
      </c>
      <c r="O1014" s="5">
        <f t="shared" si="102"/>
        <v>0.11574033940540196</v>
      </c>
      <c r="P1014" s="5">
        <f t="shared" si="105"/>
        <v>0.23809865965445112</v>
      </c>
    </row>
    <row r="1015" spans="1:16" s="5" customFormat="1" x14ac:dyDescent="0.3">
      <c r="A1015" s="2" t="s">
        <v>13</v>
      </c>
      <c r="B1015" s="2" t="s">
        <v>16</v>
      </c>
      <c r="C1015" s="3">
        <v>44194</v>
      </c>
      <c r="D1015" s="2" t="s">
        <v>14</v>
      </c>
      <c r="E1015" s="2">
        <v>62</v>
      </c>
      <c r="F1015" s="2" t="s">
        <v>15</v>
      </c>
      <c r="G1015" s="2">
        <v>166</v>
      </c>
      <c r="H1015" s="2">
        <f t="shared" si="100"/>
        <v>52.839441106509256</v>
      </c>
      <c r="I1015" s="2">
        <v>38.15</v>
      </c>
      <c r="J1015" s="2">
        <v>18</v>
      </c>
      <c r="K1015" s="11">
        <v>116.1</v>
      </c>
      <c r="L1015" s="4">
        <v>524974.56754489394</v>
      </c>
      <c r="M1015" s="4">
        <v>7128636.8050307296</v>
      </c>
      <c r="N1015" s="5">
        <f t="shared" si="101"/>
        <v>36.955777785938096</v>
      </c>
      <c r="O1015" s="5">
        <f t="shared" si="102"/>
        <v>0.10726414502368532</v>
      </c>
      <c r="P1015" s="5">
        <f t="shared" si="105"/>
        <v>0.22300448442908727</v>
      </c>
    </row>
    <row r="1016" spans="1:16" s="5" customFormat="1" x14ac:dyDescent="0.3">
      <c r="A1016" s="2" t="s">
        <v>13</v>
      </c>
      <c r="B1016" s="2" t="s">
        <v>16</v>
      </c>
      <c r="C1016" s="3">
        <v>44194</v>
      </c>
      <c r="D1016" s="2" t="s">
        <v>14</v>
      </c>
      <c r="E1016" s="2">
        <v>62</v>
      </c>
      <c r="F1016" s="2" t="s">
        <v>15</v>
      </c>
      <c r="G1016" s="2">
        <v>166</v>
      </c>
      <c r="H1016" s="2">
        <f t="shared" si="100"/>
        <v>52.839441106509256</v>
      </c>
      <c r="I1016" s="2">
        <v>38.15</v>
      </c>
      <c r="J1016" s="2">
        <v>20</v>
      </c>
      <c r="K1016" s="11">
        <v>107.8</v>
      </c>
      <c r="L1016" s="4">
        <v>524974.56754489394</v>
      </c>
      <c r="M1016" s="4">
        <v>7128636.8050307296</v>
      </c>
      <c r="N1016" s="5">
        <f t="shared" si="101"/>
        <v>34.313805730612636</v>
      </c>
      <c r="O1016" s="5">
        <f t="shared" si="102"/>
        <v>9.2475706444001063E-2</v>
      </c>
      <c r="P1016" s="5">
        <f t="shared" si="105"/>
        <v>0.19973985146768639</v>
      </c>
    </row>
    <row r="1017" spans="1:16" s="5" customFormat="1" x14ac:dyDescent="0.3">
      <c r="A1017" s="2" t="s">
        <v>13</v>
      </c>
      <c r="B1017" s="2" t="s">
        <v>16</v>
      </c>
      <c r="C1017" s="3">
        <v>44194</v>
      </c>
      <c r="D1017" s="2" t="s">
        <v>14</v>
      </c>
      <c r="E1017" s="2">
        <v>62</v>
      </c>
      <c r="F1017" s="2" t="s">
        <v>15</v>
      </c>
      <c r="G1017" s="2">
        <v>166</v>
      </c>
      <c r="H1017" s="2">
        <f t="shared" si="100"/>
        <v>52.839441106509256</v>
      </c>
      <c r="I1017" s="2">
        <v>38.15</v>
      </c>
      <c r="J1017" s="2">
        <v>22</v>
      </c>
      <c r="K1017" s="11">
        <v>99</v>
      </c>
      <c r="L1017" s="4">
        <v>524974.56754489394</v>
      </c>
      <c r="M1017" s="4">
        <v>7128636.8050307296</v>
      </c>
      <c r="N1017" s="5">
        <f t="shared" si="101"/>
        <v>31.512678732195276</v>
      </c>
      <c r="O1017" s="5">
        <f t="shared" si="102"/>
        <v>7.7993879862183299E-2</v>
      </c>
      <c r="P1017" s="5">
        <f t="shared" si="105"/>
        <v>0.17046958630618436</v>
      </c>
    </row>
    <row r="1018" spans="1:16" s="5" customFormat="1" x14ac:dyDescent="0.3">
      <c r="A1018" s="2" t="s">
        <v>13</v>
      </c>
      <c r="B1018" s="2" t="s">
        <v>16</v>
      </c>
      <c r="C1018" s="3">
        <v>44194</v>
      </c>
      <c r="D1018" s="2" t="s">
        <v>14</v>
      </c>
      <c r="E1018" s="2">
        <v>62</v>
      </c>
      <c r="F1018" s="2" t="s">
        <v>15</v>
      </c>
      <c r="G1018" s="2">
        <v>166</v>
      </c>
      <c r="H1018" s="2">
        <f t="shared" si="100"/>
        <v>52.839441106509256</v>
      </c>
      <c r="I1018" s="2">
        <v>38.15</v>
      </c>
      <c r="J1018" s="2">
        <v>24</v>
      </c>
      <c r="K1018" s="11">
        <v>92</v>
      </c>
      <c r="L1018" s="4">
        <v>524974.56754489394</v>
      </c>
      <c r="M1018" s="4">
        <v>7128636.8050307296</v>
      </c>
      <c r="N1018" s="5">
        <f t="shared" si="101"/>
        <v>29.284509528908742</v>
      </c>
      <c r="O1018" s="5">
        <f t="shared" si="102"/>
        <v>6.7354371916490102E-2</v>
      </c>
      <c r="P1018" s="5">
        <f t="shared" si="105"/>
        <v>0.14534825177867339</v>
      </c>
    </row>
    <row r="1019" spans="1:16" s="5" customFormat="1" x14ac:dyDescent="0.3">
      <c r="A1019" s="2" t="s">
        <v>13</v>
      </c>
      <c r="B1019" s="2" t="s">
        <v>16</v>
      </c>
      <c r="C1019" s="3">
        <v>44194</v>
      </c>
      <c r="D1019" s="2" t="s">
        <v>14</v>
      </c>
      <c r="E1019" s="2">
        <v>62</v>
      </c>
      <c r="F1019" s="2" t="s">
        <v>15</v>
      </c>
      <c r="G1019" s="2">
        <v>166</v>
      </c>
      <c r="H1019" s="2">
        <f t="shared" si="100"/>
        <v>52.839441106509256</v>
      </c>
      <c r="I1019" s="2">
        <v>38.15</v>
      </c>
      <c r="J1019" s="2">
        <v>26</v>
      </c>
      <c r="K1019" s="11">
        <v>87.1</v>
      </c>
      <c r="L1019" s="4">
        <v>524974.56754489394</v>
      </c>
      <c r="M1019" s="4">
        <v>7128636.8050307296</v>
      </c>
      <c r="N1019" s="5">
        <f t="shared" si="101"/>
        <v>27.724791086608167</v>
      </c>
      <c r="O1019" s="5">
        <f t="shared" si="102"/>
        <v>6.0370732591089278E-2</v>
      </c>
      <c r="P1019" s="5">
        <f t="shared" si="105"/>
        <v>0.12772510450757937</v>
      </c>
    </row>
    <row r="1020" spans="1:16" s="5" customFormat="1" x14ac:dyDescent="0.3">
      <c r="A1020" s="2" t="s">
        <v>13</v>
      </c>
      <c r="B1020" s="2" t="s">
        <v>16</v>
      </c>
      <c r="C1020" s="3">
        <v>44194</v>
      </c>
      <c r="D1020" s="2" t="s">
        <v>14</v>
      </c>
      <c r="E1020" s="2">
        <v>62</v>
      </c>
      <c r="F1020" s="2" t="s">
        <v>15</v>
      </c>
      <c r="G1020" s="2">
        <v>166</v>
      </c>
      <c r="H1020" s="2">
        <f t="shared" si="100"/>
        <v>52.839441106509256</v>
      </c>
      <c r="I1020" s="2">
        <v>38.15</v>
      </c>
      <c r="J1020" s="2">
        <v>28</v>
      </c>
      <c r="K1020" s="11">
        <v>74.2</v>
      </c>
      <c r="L1020" s="4">
        <v>524974.56754489394</v>
      </c>
      <c r="M1020" s="4">
        <v>7128636.8050307296</v>
      </c>
      <c r="N1020" s="5">
        <f t="shared" si="101"/>
        <v>23.618593554837268</v>
      </c>
      <c r="O1020" s="5">
        <f t="shared" si="102"/>
        <v>4.3812491044223127E-2</v>
      </c>
      <c r="P1020" s="5">
        <f t="shared" si="105"/>
        <v>0.10418322363531241</v>
      </c>
    </row>
    <row r="1021" spans="1:16" s="5" customFormat="1" x14ac:dyDescent="0.3">
      <c r="A1021" s="2" t="s">
        <v>13</v>
      </c>
      <c r="B1021" s="2" t="s">
        <v>16</v>
      </c>
      <c r="C1021" s="3">
        <v>44194</v>
      </c>
      <c r="D1021" s="2" t="s">
        <v>14</v>
      </c>
      <c r="E1021" s="2">
        <v>62</v>
      </c>
      <c r="F1021" s="2" t="s">
        <v>15</v>
      </c>
      <c r="G1021" s="2">
        <v>166</v>
      </c>
      <c r="H1021" s="2">
        <f t="shared" si="100"/>
        <v>52.839441106509256</v>
      </c>
      <c r="I1021" s="2">
        <v>38.15</v>
      </c>
      <c r="J1021" s="2">
        <v>30</v>
      </c>
      <c r="K1021" s="11">
        <v>59.5</v>
      </c>
      <c r="L1021" s="4">
        <v>524974.56754489394</v>
      </c>
      <c r="M1021" s="4">
        <v>7128636.8050307296</v>
      </c>
      <c r="N1021" s="5">
        <f t="shared" si="101"/>
        <v>18.939438227935547</v>
      </c>
      <c r="O1021" s="5">
        <f t="shared" si="102"/>
        <v>2.8172414364054127E-2</v>
      </c>
      <c r="P1021" s="5">
        <f t="shared" si="105"/>
        <v>7.1984905408277261E-2</v>
      </c>
    </row>
    <row r="1022" spans="1:16" s="5" customFormat="1" x14ac:dyDescent="0.3">
      <c r="A1022" s="2" t="s">
        <v>13</v>
      </c>
      <c r="B1022" s="2" t="s">
        <v>16</v>
      </c>
      <c r="C1022" s="3">
        <v>44194</v>
      </c>
      <c r="D1022" s="2" t="s">
        <v>14</v>
      </c>
      <c r="E1022" s="2">
        <v>62</v>
      </c>
      <c r="F1022" s="2" t="s">
        <v>15</v>
      </c>
      <c r="G1022" s="2">
        <v>166</v>
      </c>
      <c r="H1022" s="2">
        <f t="shared" si="100"/>
        <v>52.839441106509256</v>
      </c>
      <c r="I1022" s="2">
        <v>38.15</v>
      </c>
      <c r="J1022" s="2">
        <v>32</v>
      </c>
      <c r="K1022" s="11">
        <v>45</v>
      </c>
      <c r="L1022" s="4">
        <v>524974.56754489394</v>
      </c>
      <c r="M1022" s="4">
        <v>7128636.8050307296</v>
      </c>
      <c r="N1022" s="5">
        <f t="shared" si="101"/>
        <v>14.323944878270581</v>
      </c>
      <c r="O1022" s="5">
        <f t="shared" si="102"/>
        <v>1.6114437988054404E-2</v>
      </c>
      <c r="P1022" s="5">
        <f t="shared" si="105"/>
        <v>4.4286852352108531E-2</v>
      </c>
    </row>
    <row r="1023" spans="1:16" s="5" customFormat="1" x14ac:dyDescent="0.3">
      <c r="A1023" s="2" t="s">
        <v>13</v>
      </c>
      <c r="B1023" s="2" t="s">
        <v>16</v>
      </c>
      <c r="C1023" s="3">
        <v>44194</v>
      </c>
      <c r="D1023" s="2" t="s">
        <v>14</v>
      </c>
      <c r="E1023" s="2">
        <v>62</v>
      </c>
      <c r="F1023" s="2" t="s">
        <v>15</v>
      </c>
      <c r="G1023" s="2">
        <v>166</v>
      </c>
      <c r="H1023" s="2">
        <f t="shared" si="100"/>
        <v>52.839441106509256</v>
      </c>
      <c r="I1023" s="2">
        <v>38.15</v>
      </c>
      <c r="J1023" s="2">
        <v>34</v>
      </c>
      <c r="K1023" s="11">
        <v>23</v>
      </c>
      <c r="L1023" s="4">
        <v>524974.56754489394</v>
      </c>
      <c r="M1023" s="4">
        <v>7128636.8050307296</v>
      </c>
      <c r="N1023" s="5">
        <f t="shared" si="101"/>
        <v>7.3211273822271856</v>
      </c>
      <c r="O1023" s="5">
        <f t="shared" si="102"/>
        <v>4.2096482447806314E-3</v>
      </c>
      <c r="P1023" s="5">
        <f t="shared" si="105"/>
        <v>2.0324086232835034E-2</v>
      </c>
    </row>
    <row r="1024" spans="1:16" s="5" customFormat="1" x14ac:dyDescent="0.3">
      <c r="A1024" s="2" t="s">
        <v>13</v>
      </c>
      <c r="B1024" s="2" t="s">
        <v>16</v>
      </c>
      <c r="C1024" s="3">
        <v>44194</v>
      </c>
      <c r="D1024" s="2" t="s">
        <v>14</v>
      </c>
      <c r="E1024" s="2">
        <v>62</v>
      </c>
      <c r="F1024" s="2" t="s">
        <v>15</v>
      </c>
      <c r="G1024" s="2">
        <v>166</v>
      </c>
      <c r="H1024" s="2">
        <f t="shared" si="100"/>
        <v>52.839441106509256</v>
      </c>
      <c r="I1024" s="2">
        <v>38.15</v>
      </c>
      <c r="J1024" s="2">
        <v>36</v>
      </c>
      <c r="K1024" s="11">
        <v>14</v>
      </c>
      <c r="L1024" s="4">
        <v>524974.56754489394</v>
      </c>
      <c r="M1024" s="4">
        <v>7128636.8050307296</v>
      </c>
      <c r="N1024" s="5">
        <f t="shared" si="101"/>
        <v>4.45633840657307</v>
      </c>
      <c r="O1024" s="5">
        <f t="shared" si="102"/>
        <v>1.5597184423005747E-3</v>
      </c>
      <c r="P1024" s="5">
        <f t="shared" si="105"/>
        <v>5.7693666870812059E-3</v>
      </c>
    </row>
    <row r="1025" spans="1:18" s="16" customFormat="1" x14ac:dyDescent="0.3">
      <c r="A1025" s="12" t="s">
        <v>13</v>
      </c>
      <c r="B1025" s="12" t="s">
        <v>16</v>
      </c>
      <c r="C1025" s="13">
        <v>44194</v>
      </c>
      <c r="D1025" s="12" t="s">
        <v>14</v>
      </c>
      <c r="E1025" s="12">
        <v>62</v>
      </c>
      <c r="F1025" s="12" t="s">
        <v>15</v>
      </c>
      <c r="G1025" s="12">
        <v>166</v>
      </c>
      <c r="H1025" s="12">
        <f t="shared" si="100"/>
        <v>52.839441106509256</v>
      </c>
      <c r="I1025" s="12">
        <v>38.15</v>
      </c>
      <c r="J1025" s="12">
        <v>38</v>
      </c>
      <c r="K1025" s="14">
        <v>6</v>
      </c>
      <c r="L1025" s="15">
        <v>524974.56754489394</v>
      </c>
      <c r="M1025" s="15">
        <v>7128636.8050307296</v>
      </c>
      <c r="N1025" s="16">
        <f t="shared" si="101"/>
        <v>1.909859317102744</v>
      </c>
      <c r="O1025" s="16">
        <f t="shared" si="102"/>
        <v>2.8647889756541159E-4</v>
      </c>
      <c r="P1025" s="16">
        <f>1/3*(I1025-J1025)*O1025</f>
        <v>1.4323944878270444E-5</v>
      </c>
      <c r="Q1025" s="16">
        <f>SUM(P1003:P1025)</f>
        <v>4.2054724169612578</v>
      </c>
      <c r="R1025" s="16">
        <f>Q1025/(I1006*O1006)</f>
        <v>0.50270584461676227</v>
      </c>
    </row>
    <row r="1026" spans="1:18" s="5" customFormat="1" x14ac:dyDescent="0.3">
      <c r="A1026" s="2" t="s">
        <v>13</v>
      </c>
      <c r="B1026" s="2" t="s">
        <v>16</v>
      </c>
      <c r="C1026" s="3">
        <v>44194</v>
      </c>
      <c r="D1026" s="2" t="s">
        <v>14</v>
      </c>
      <c r="E1026" s="2">
        <v>63</v>
      </c>
      <c r="F1026" s="2" t="s">
        <v>15</v>
      </c>
      <c r="G1026" s="2">
        <v>169</v>
      </c>
      <c r="H1026" s="2">
        <f t="shared" ref="H1026:H1089" si="106">G1026/PI()</f>
        <v>53.794370765060627</v>
      </c>
      <c r="I1026" s="2">
        <v>35.97</v>
      </c>
      <c r="J1026" s="2">
        <v>0</v>
      </c>
      <c r="K1026" s="11">
        <v>195.3</v>
      </c>
      <c r="L1026" s="4">
        <v>525025.69119582395</v>
      </c>
      <c r="M1026" s="4">
        <v>7128645.4562750198</v>
      </c>
      <c r="N1026" s="5">
        <f t="shared" si="101"/>
        <v>62.165920771694324</v>
      </c>
      <c r="O1026" s="5">
        <f t="shared" si="102"/>
        <v>0.30352510816779754</v>
      </c>
      <c r="P1026" s="5">
        <f>O1026*(J1027-J1026)</f>
        <v>4.5528766225169631E-2</v>
      </c>
    </row>
    <row r="1027" spans="1:18" s="5" customFormat="1" x14ac:dyDescent="0.3">
      <c r="A1027" s="2" t="s">
        <v>13</v>
      </c>
      <c r="B1027" s="2" t="s">
        <v>16</v>
      </c>
      <c r="C1027" s="3">
        <v>44194</v>
      </c>
      <c r="D1027" s="2" t="s">
        <v>14</v>
      </c>
      <c r="E1027" s="2">
        <v>63</v>
      </c>
      <c r="F1027" s="2" t="s">
        <v>15</v>
      </c>
      <c r="G1027" s="2">
        <v>169</v>
      </c>
      <c r="H1027" s="2">
        <f t="shared" si="106"/>
        <v>53.794370765060627</v>
      </c>
      <c r="I1027" s="2">
        <v>35.97</v>
      </c>
      <c r="J1027" s="2">
        <v>0.15</v>
      </c>
      <c r="K1027" s="11">
        <v>195.3</v>
      </c>
      <c r="L1027" s="4">
        <v>525025.69119582395</v>
      </c>
      <c r="M1027" s="4">
        <v>7128645.4562750198</v>
      </c>
      <c r="N1027" s="5">
        <f t="shared" ref="N1027:N1090" si="107">K1027/PI()</f>
        <v>62.165920771694324</v>
      </c>
      <c r="O1027" s="5">
        <f t="shared" ref="O1027:O1090" si="108">PI()*N1027^2/40000</f>
        <v>0.30352510816779754</v>
      </c>
      <c r="P1027" s="5">
        <f t="shared" ref="P1027:P1045" si="109">((O1027+O1026)/2)*(J1028-J1027)</f>
        <v>0.16693880949228862</v>
      </c>
    </row>
    <row r="1028" spans="1:18" s="5" customFormat="1" x14ac:dyDescent="0.3">
      <c r="A1028" s="2" t="s">
        <v>13</v>
      </c>
      <c r="B1028" s="2" t="s">
        <v>16</v>
      </c>
      <c r="C1028" s="3">
        <v>44194</v>
      </c>
      <c r="D1028" s="2" t="s">
        <v>14</v>
      </c>
      <c r="E1028" s="2">
        <v>63</v>
      </c>
      <c r="F1028" s="2" t="s">
        <v>15</v>
      </c>
      <c r="G1028" s="2">
        <v>169</v>
      </c>
      <c r="H1028" s="2">
        <f t="shared" si="106"/>
        <v>53.794370765060627</v>
      </c>
      <c r="I1028" s="2">
        <v>35.97</v>
      </c>
      <c r="J1028" s="2">
        <v>0.7</v>
      </c>
      <c r="K1028" s="11">
        <v>176</v>
      </c>
      <c r="L1028" s="4">
        <v>525025.69119582395</v>
      </c>
      <c r="M1028" s="4">
        <v>7128645.4562750198</v>
      </c>
      <c r="N1028" s="5">
        <f t="shared" si="107"/>
        <v>56.022539968347161</v>
      </c>
      <c r="O1028" s="5">
        <f t="shared" si="108"/>
        <v>0.24649917586072753</v>
      </c>
      <c r="P1028" s="5">
        <f t="shared" si="109"/>
        <v>0.16500728520855756</v>
      </c>
    </row>
    <row r="1029" spans="1:18" s="5" customFormat="1" x14ac:dyDescent="0.3">
      <c r="A1029" s="2" t="s">
        <v>13</v>
      </c>
      <c r="B1029" s="2" t="s">
        <v>16</v>
      </c>
      <c r="C1029" s="3">
        <v>44194</v>
      </c>
      <c r="D1029" s="2" t="s">
        <v>14</v>
      </c>
      <c r="E1029" s="2">
        <v>63</v>
      </c>
      <c r="F1029" s="2" t="s">
        <v>15</v>
      </c>
      <c r="G1029" s="2">
        <v>169</v>
      </c>
      <c r="H1029" s="2">
        <f t="shared" si="106"/>
        <v>53.794370765060627</v>
      </c>
      <c r="I1029" s="2">
        <v>35.97</v>
      </c>
      <c r="J1029" s="2">
        <v>1.3</v>
      </c>
      <c r="K1029" s="11">
        <v>169</v>
      </c>
      <c r="L1029" s="4">
        <v>525025.69119582395</v>
      </c>
      <c r="M1029" s="4">
        <v>7128645.4562750198</v>
      </c>
      <c r="N1029" s="5">
        <f t="shared" si="107"/>
        <v>53.794370765060627</v>
      </c>
      <c r="O1029" s="5">
        <f t="shared" si="108"/>
        <v>0.22728121648238117</v>
      </c>
      <c r="P1029" s="5">
        <f t="shared" si="109"/>
        <v>0.16582313732008805</v>
      </c>
    </row>
    <row r="1030" spans="1:18" s="5" customFormat="1" x14ac:dyDescent="0.3">
      <c r="A1030" s="2" t="s">
        <v>13</v>
      </c>
      <c r="B1030" s="2" t="s">
        <v>16</v>
      </c>
      <c r="C1030" s="3">
        <v>44194</v>
      </c>
      <c r="D1030" s="2" t="s">
        <v>14</v>
      </c>
      <c r="E1030" s="2">
        <v>63</v>
      </c>
      <c r="F1030" s="2" t="s">
        <v>15</v>
      </c>
      <c r="G1030" s="2">
        <v>169</v>
      </c>
      <c r="H1030" s="2">
        <f t="shared" si="106"/>
        <v>53.794370765060627</v>
      </c>
      <c r="I1030" s="2">
        <v>35.97</v>
      </c>
      <c r="J1030" s="2">
        <v>2</v>
      </c>
      <c r="K1030" s="11">
        <v>161</v>
      </c>
      <c r="L1030" s="4">
        <v>525025.69119582395</v>
      </c>
      <c r="M1030" s="4">
        <v>7128645.4562750198</v>
      </c>
      <c r="N1030" s="5">
        <f t="shared" si="107"/>
        <v>51.247891675590303</v>
      </c>
      <c r="O1030" s="5">
        <f t="shared" si="108"/>
        <v>0.20627276399425096</v>
      </c>
      <c r="P1030" s="5">
        <f t="shared" si="109"/>
        <v>0.43355398047663213</v>
      </c>
    </row>
    <row r="1031" spans="1:18" s="5" customFormat="1" x14ac:dyDescent="0.3">
      <c r="A1031" s="2" t="s">
        <v>13</v>
      </c>
      <c r="B1031" s="2" t="s">
        <v>16</v>
      </c>
      <c r="C1031" s="3">
        <v>44194</v>
      </c>
      <c r="D1031" s="2" t="s">
        <v>14</v>
      </c>
      <c r="E1031" s="2">
        <v>63</v>
      </c>
      <c r="F1031" s="2" t="s">
        <v>15</v>
      </c>
      <c r="G1031" s="2">
        <v>169</v>
      </c>
      <c r="H1031" s="2">
        <f t="shared" si="106"/>
        <v>53.794370765060627</v>
      </c>
      <c r="I1031" s="2">
        <v>35.97</v>
      </c>
      <c r="J1031" s="2">
        <v>4</v>
      </c>
      <c r="K1031" s="11">
        <v>155</v>
      </c>
      <c r="L1031" s="4">
        <v>525025.69119582395</v>
      </c>
      <c r="M1031" s="4">
        <v>7128645.4562750198</v>
      </c>
      <c r="N1031" s="5">
        <f t="shared" si="107"/>
        <v>49.338032358487553</v>
      </c>
      <c r="O1031" s="5">
        <f t="shared" si="108"/>
        <v>0.19118487538913922</v>
      </c>
      <c r="P1031" s="5">
        <f t="shared" si="109"/>
        <v>0.39745763938339018</v>
      </c>
    </row>
    <row r="1032" spans="1:18" s="5" customFormat="1" x14ac:dyDescent="0.3">
      <c r="A1032" s="2" t="s">
        <v>13</v>
      </c>
      <c r="B1032" s="2" t="s">
        <v>16</v>
      </c>
      <c r="C1032" s="3">
        <v>44194</v>
      </c>
      <c r="D1032" s="2" t="s">
        <v>14</v>
      </c>
      <c r="E1032" s="2">
        <v>63</v>
      </c>
      <c r="F1032" s="2" t="s">
        <v>15</v>
      </c>
      <c r="G1032" s="2">
        <v>169</v>
      </c>
      <c r="H1032" s="2">
        <f t="shared" si="106"/>
        <v>53.794370765060627</v>
      </c>
      <c r="I1032" s="2">
        <v>35.97</v>
      </c>
      <c r="J1032" s="2">
        <v>6</v>
      </c>
      <c r="K1032" s="11">
        <v>149</v>
      </c>
      <c r="L1032" s="4">
        <v>525025.69119582395</v>
      </c>
      <c r="M1032" s="4">
        <v>7128645.4562750198</v>
      </c>
      <c r="N1032" s="5">
        <f t="shared" si="107"/>
        <v>47.428173041384809</v>
      </c>
      <c r="O1032" s="5">
        <f t="shared" si="108"/>
        <v>0.17666994457915841</v>
      </c>
      <c r="P1032" s="5">
        <f t="shared" si="109"/>
        <v>0.36785481996829761</v>
      </c>
    </row>
    <row r="1033" spans="1:18" s="5" customFormat="1" x14ac:dyDescent="0.3">
      <c r="A1033" s="2" t="s">
        <v>13</v>
      </c>
      <c r="B1033" s="2" t="s">
        <v>16</v>
      </c>
      <c r="C1033" s="3">
        <v>44194</v>
      </c>
      <c r="D1033" s="2" t="s">
        <v>14</v>
      </c>
      <c r="E1033" s="2">
        <v>63</v>
      </c>
      <c r="F1033" s="2" t="s">
        <v>15</v>
      </c>
      <c r="G1033" s="2">
        <v>169</v>
      </c>
      <c r="H1033" s="2">
        <f t="shared" si="106"/>
        <v>53.794370765060627</v>
      </c>
      <c r="I1033" s="2">
        <v>35.97</v>
      </c>
      <c r="J1033" s="2">
        <v>8</v>
      </c>
      <c r="K1033" s="11">
        <v>147.1</v>
      </c>
      <c r="L1033" s="4">
        <v>525025.69119582395</v>
      </c>
      <c r="M1033" s="4">
        <v>7128645.4562750198</v>
      </c>
      <c r="N1033" s="5">
        <f t="shared" si="107"/>
        <v>46.82338425763561</v>
      </c>
      <c r="O1033" s="5">
        <f t="shared" si="108"/>
        <v>0.17219299560745496</v>
      </c>
      <c r="P1033" s="5">
        <f t="shared" si="109"/>
        <v>0.34886294018661335</v>
      </c>
    </row>
    <row r="1034" spans="1:18" s="5" customFormat="1" x14ac:dyDescent="0.3">
      <c r="A1034" s="2" t="s">
        <v>13</v>
      </c>
      <c r="B1034" s="2" t="s">
        <v>16</v>
      </c>
      <c r="C1034" s="3">
        <v>44194</v>
      </c>
      <c r="D1034" s="2" t="s">
        <v>14</v>
      </c>
      <c r="E1034" s="2">
        <v>63</v>
      </c>
      <c r="F1034" s="2" t="s">
        <v>15</v>
      </c>
      <c r="G1034" s="2">
        <v>169</v>
      </c>
      <c r="H1034" s="2">
        <f t="shared" si="106"/>
        <v>53.794370765060627</v>
      </c>
      <c r="I1034" s="2">
        <v>35.97</v>
      </c>
      <c r="J1034" s="2">
        <v>10</v>
      </c>
      <c r="K1034" s="11">
        <v>140.1</v>
      </c>
      <c r="L1034" s="4">
        <v>525025.69119582395</v>
      </c>
      <c r="M1034" s="4">
        <v>7128645.4562750198</v>
      </c>
      <c r="N1034" s="5">
        <f t="shared" si="107"/>
        <v>44.595215054349076</v>
      </c>
      <c r="O1034" s="5">
        <f t="shared" si="108"/>
        <v>0.15619474072785763</v>
      </c>
      <c r="P1034" s="5">
        <f t="shared" si="109"/>
        <v>0.3283877363353126</v>
      </c>
    </row>
    <row r="1035" spans="1:18" s="5" customFormat="1" x14ac:dyDescent="0.3">
      <c r="A1035" s="2" t="s">
        <v>13</v>
      </c>
      <c r="B1035" s="2" t="s">
        <v>16</v>
      </c>
      <c r="C1035" s="3">
        <v>44194</v>
      </c>
      <c r="D1035" s="2" t="s">
        <v>14</v>
      </c>
      <c r="E1035" s="2">
        <v>63</v>
      </c>
      <c r="F1035" s="2" t="s">
        <v>15</v>
      </c>
      <c r="G1035" s="2">
        <v>169</v>
      </c>
      <c r="H1035" s="2">
        <f t="shared" si="106"/>
        <v>53.794370765060627</v>
      </c>
      <c r="I1035" s="2">
        <v>35.97</v>
      </c>
      <c r="J1035" s="2">
        <v>12</v>
      </c>
      <c r="K1035" s="11">
        <v>138</v>
      </c>
      <c r="L1035" s="4">
        <v>525025.69119582395</v>
      </c>
      <c r="M1035" s="4">
        <v>7128645.4562750198</v>
      </c>
      <c r="N1035" s="5">
        <f t="shared" si="107"/>
        <v>43.926764293363114</v>
      </c>
      <c r="O1035" s="5">
        <f t="shared" si="108"/>
        <v>0.15154733681210272</v>
      </c>
      <c r="P1035" s="5">
        <f t="shared" si="109"/>
        <v>0.30774207753996036</v>
      </c>
    </row>
    <row r="1036" spans="1:18" s="5" customFormat="1" x14ac:dyDescent="0.3">
      <c r="A1036" s="2" t="s">
        <v>13</v>
      </c>
      <c r="B1036" s="2" t="s">
        <v>16</v>
      </c>
      <c r="C1036" s="3">
        <v>44194</v>
      </c>
      <c r="D1036" s="2" t="s">
        <v>14</v>
      </c>
      <c r="E1036" s="2">
        <v>63</v>
      </c>
      <c r="F1036" s="2" t="s">
        <v>15</v>
      </c>
      <c r="G1036" s="2">
        <v>169</v>
      </c>
      <c r="H1036" s="2">
        <f t="shared" si="106"/>
        <v>53.794370765060627</v>
      </c>
      <c r="I1036" s="2">
        <v>35.97</v>
      </c>
      <c r="J1036" s="2">
        <v>14</v>
      </c>
      <c r="K1036" s="11">
        <v>131</v>
      </c>
      <c r="L1036" s="4">
        <v>525025.69119582395</v>
      </c>
      <c r="M1036" s="4">
        <v>7128645.4562750198</v>
      </c>
      <c r="N1036" s="5">
        <f t="shared" si="107"/>
        <v>41.69859509007658</v>
      </c>
      <c r="O1036" s="5">
        <f t="shared" si="108"/>
        <v>0.13656289892000079</v>
      </c>
      <c r="P1036" s="5">
        <f t="shared" si="109"/>
        <v>0.28811023573210348</v>
      </c>
    </row>
    <row r="1037" spans="1:18" s="5" customFormat="1" x14ac:dyDescent="0.3">
      <c r="A1037" s="2" t="s">
        <v>13</v>
      </c>
      <c r="B1037" s="2" t="s">
        <v>16</v>
      </c>
      <c r="C1037" s="3">
        <v>44194</v>
      </c>
      <c r="D1037" s="2" t="s">
        <v>14</v>
      </c>
      <c r="E1037" s="2">
        <v>63</v>
      </c>
      <c r="F1037" s="2" t="s">
        <v>15</v>
      </c>
      <c r="G1037" s="2">
        <v>169</v>
      </c>
      <c r="H1037" s="2">
        <f t="shared" si="106"/>
        <v>53.794370765060627</v>
      </c>
      <c r="I1037" s="2">
        <v>35.97</v>
      </c>
      <c r="J1037" s="2">
        <v>16</v>
      </c>
      <c r="K1037" s="11">
        <v>123</v>
      </c>
      <c r="L1037" s="4">
        <v>525025.69119582395</v>
      </c>
      <c r="M1037" s="4">
        <v>7128645.4562750198</v>
      </c>
      <c r="N1037" s="5">
        <f t="shared" si="107"/>
        <v>39.152116000606256</v>
      </c>
      <c r="O1037" s="5">
        <f t="shared" si="108"/>
        <v>0.12039275670186424</v>
      </c>
      <c r="P1037" s="5">
        <f t="shared" si="109"/>
        <v>0.25695565562186501</v>
      </c>
    </row>
    <row r="1038" spans="1:18" s="5" customFormat="1" x14ac:dyDescent="0.3">
      <c r="A1038" s="2" t="s">
        <v>13</v>
      </c>
      <c r="B1038" s="2" t="s">
        <v>16</v>
      </c>
      <c r="C1038" s="3">
        <v>44194</v>
      </c>
      <c r="D1038" s="2" t="s">
        <v>14</v>
      </c>
      <c r="E1038" s="2">
        <v>63</v>
      </c>
      <c r="F1038" s="2" t="s">
        <v>15</v>
      </c>
      <c r="G1038" s="2">
        <v>169</v>
      </c>
      <c r="H1038" s="2">
        <f t="shared" si="106"/>
        <v>53.794370765060627</v>
      </c>
      <c r="I1038" s="2">
        <v>35.97</v>
      </c>
      <c r="J1038" s="2">
        <v>18</v>
      </c>
      <c r="K1038" s="11">
        <v>119.4</v>
      </c>
      <c r="L1038" s="4">
        <v>525025.69119582395</v>
      </c>
      <c r="M1038" s="4">
        <v>7128645.4562750198</v>
      </c>
      <c r="N1038" s="5">
        <f t="shared" si="107"/>
        <v>38.006200410344611</v>
      </c>
      <c r="O1038" s="5">
        <f t="shared" si="108"/>
        <v>0.11344850822487867</v>
      </c>
      <c r="P1038" s="5">
        <f t="shared" si="109"/>
        <v>0.2338412649267429</v>
      </c>
    </row>
    <row r="1039" spans="1:18" s="5" customFormat="1" x14ac:dyDescent="0.3">
      <c r="A1039" s="2" t="s">
        <v>13</v>
      </c>
      <c r="B1039" s="2" t="s">
        <v>16</v>
      </c>
      <c r="C1039" s="3">
        <v>44194</v>
      </c>
      <c r="D1039" s="2" t="s">
        <v>14</v>
      </c>
      <c r="E1039" s="2">
        <v>63</v>
      </c>
      <c r="F1039" s="2" t="s">
        <v>15</v>
      </c>
      <c r="G1039" s="2">
        <v>169</v>
      </c>
      <c r="H1039" s="2">
        <f t="shared" si="106"/>
        <v>53.794370765060627</v>
      </c>
      <c r="I1039" s="2">
        <v>35.97</v>
      </c>
      <c r="J1039" s="2">
        <v>20</v>
      </c>
      <c r="K1039" s="11">
        <v>115.5</v>
      </c>
      <c r="L1039" s="4">
        <v>525025.69119582395</v>
      </c>
      <c r="M1039" s="4">
        <v>7128645.4562750198</v>
      </c>
      <c r="N1039" s="5">
        <f t="shared" si="107"/>
        <v>36.764791854227823</v>
      </c>
      <c r="O1039" s="5">
        <f t="shared" si="108"/>
        <v>0.10615833647908285</v>
      </c>
      <c r="P1039" s="5">
        <f t="shared" si="109"/>
        <v>0.21960684470396152</v>
      </c>
    </row>
    <row r="1040" spans="1:18" s="5" customFormat="1" x14ac:dyDescent="0.3">
      <c r="A1040" s="2" t="s">
        <v>13</v>
      </c>
      <c r="B1040" s="2" t="s">
        <v>16</v>
      </c>
      <c r="C1040" s="3">
        <v>44194</v>
      </c>
      <c r="D1040" s="2" t="s">
        <v>14</v>
      </c>
      <c r="E1040" s="2">
        <v>63</v>
      </c>
      <c r="F1040" s="2" t="s">
        <v>15</v>
      </c>
      <c r="G1040" s="2">
        <v>169</v>
      </c>
      <c r="H1040" s="2">
        <f t="shared" si="106"/>
        <v>53.794370765060627</v>
      </c>
      <c r="I1040" s="2">
        <v>35.97</v>
      </c>
      <c r="J1040" s="2">
        <v>22</v>
      </c>
      <c r="K1040" s="11">
        <v>111.4</v>
      </c>
      <c r="L1040" s="4">
        <v>525025.69119582395</v>
      </c>
      <c r="M1040" s="4">
        <v>7128645.4562750198</v>
      </c>
      <c r="N1040" s="5">
        <f t="shared" si="107"/>
        <v>35.459721320874287</v>
      </c>
      <c r="O1040" s="5">
        <f t="shared" si="108"/>
        <v>9.8755323878634907E-2</v>
      </c>
      <c r="P1040" s="5">
        <f t="shared" si="109"/>
        <v>0.20491366035771774</v>
      </c>
    </row>
    <row r="1041" spans="1:18" s="5" customFormat="1" x14ac:dyDescent="0.3">
      <c r="A1041" s="2" t="s">
        <v>13</v>
      </c>
      <c r="B1041" s="2" t="s">
        <v>16</v>
      </c>
      <c r="C1041" s="3">
        <v>44194</v>
      </c>
      <c r="D1041" s="2" t="s">
        <v>14</v>
      </c>
      <c r="E1041" s="2">
        <v>63</v>
      </c>
      <c r="F1041" s="2" t="s">
        <v>15</v>
      </c>
      <c r="G1041" s="2">
        <v>169</v>
      </c>
      <c r="H1041" s="2">
        <f t="shared" si="106"/>
        <v>53.794370765060627</v>
      </c>
      <c r="I1041" s="2">
        <v>35.97</v>
      </c>
      <c r="J1041" s="2">
        <v>24</v>
      </c>
      <c r="K1041" s="11">
        <v>98.2</v>
      </c>
      <c r="L1041" s="4">
        <v>525025.69119582395</v>
      </c>
      <c r="M1041" s="4">
        <v>7128645.4562750198</v>
      </c>
      <c r="N1041" s="5">
        <f t="shared" si="107"/>
        <v>31.258030823248244</v>
      </c>
      <c r="O1041" s="5">
        <f t="shared" si="108"/>
        <v>7.6738465671074438E-2</v>
      </c>
      <c r="P1041" s="5">
        <f t="shared" si="109"/>
        <v>0.17549378954970934</v>
      </c>
    </row>
    <row r="1042" spans="1:18" s="5" customFormat="1" x14ac:dyDescent="0.3">
      <c r="A1042" s="2" t="s">
        <v>13</v>
      </c>
      <c r="B1042" s="2" t="s">
        <v>16</v>
      </c>
      <c r="C1042" s="3">
        <v>44194</v>
      </c>
      <c r="D1042" s="2" t="s">
        <v>14</v>
      </c>
      <c r="E1042" s="2">
        <v>63</v>
      </c>
      <c r="F1042" s="2" t="s">
        <v>15</v>
      </c>
      <c r="G1042" s="2">
        <v>169</v>
      </c>
      <c r="H1042" s="2">
        <f t="shared" si="106"/>
        <v>53.794370765060627</v>
      </c>
      <c r="I1042" s="2">
        <v>35.97</v>
      </c>
      <c r="J1042" s="2">
        <v>26</v>
      </c>
      <c r="K1042" s="11">
        <v>77</v>
      </c>
      <c r="L1042" s="4">
        <v>525025.69119582395</v>
      </c>
      <c r="M1042" s="4">
        <v>7128645.4562750198</v>
      </c>
      <c r="N1042" s="5">
        <f t="shared" si="107"/>
        <v>24.509861236151881</v>
      </c>
      <c r="O1042" s="5">
        <f t="shared" si="108"/>
        <v>4.7181482879592368E-2</v>
      </c>
      <c r="P1042" s="5">
        <f t="shared" si="109"/>
        <v>0.12391994855066681</v>
      </c>
    </row>
    <row r="1043" spans="1:18" s="5" customFormat="1" x14ac:dyDescent="0.3">
      <c r="A1043" s="2" t="s">
        <v>13</v>
      </c>
      <c r="B1043" s="2" t="s">
        <v>16</v>
      </c>
      <c r="C1043" s="3">
        <v>44194</v>
      </c>
      <c r="D1043" s="2" t="s">
        <v>14</v>
      </c>
      <c r="E1043" s="2">
        <v>63</v>
      </c>
      <c r="F1043" s="2" t="s">
        <v>15</v>
      </c>
      <c r="G1043" s="2">
        <v>169</v>
      </c>
      <c r="H1043" s="2">
        <f t="shared" si="106"/>
        <v>53.794370765060627</v>
      </c>
      <c r="I1043" s="2">
        <v>35.97</v>
      </c>
      <c r="J1043" s="2">
        <v>28</v>
      </c>
      <c r="K1043" s="11">
        <v>70.599999999999994</v>
      </c>
      <c r="L1043" s="4">
        <v>525025.69119582395</v>
      </c>
      <c r="M1043" s="4">
        <v>7128645.4562750198</v>
      </c>
      <c r="N1043" s="5">
        <f t="shared" si="107"/>
        <v>22.47267796457562</v>
      </c>
      <c r="O1043" s="5">
        <f t="shared" si="108"/>
        <v>3.9664276607475964E-2</v>
      </c>
      <c r="P1043" s="5">
        <f t="shared" si="109"/>
        <v>8.6845759487068325E-2</v>
      </c>
    </row>
    <row r="1044" spans="1:18" s="5" customFormat="1" x14ac:dyDescent="0.3">
      <c r="A1044" s="2" t="s">
        <v>13</v>
      </c>
      <c r="B1044" s="2" t="s">
        <v>16</v>
      </c>
      <c r="C1044" s="3">
        <v>44194</v>
      </c>
      <c r="D1044" s="2" t="s">
        <v>14</v>
      </c>
      <c r="E1044" s="2">
        <v>63</v>
      </c>
      <c r="F1044" s="2" t="s">
        <v>15</v>
      </c>
      <c r="G1044" s="2">
        <v>169</v>
      </c>
      <c r="H1044" s="2">
        <f t="shared" si="106"/>
        <v>53.794370765060627</v>
      </c>
      <c r="I1044" s="2">
        <v>35.97</v>
      </c>
      <c r="J1044" s="2">
        <v>30</v>
      </c>
      <c r="K1044" s="11">
        <v>55.6</v>
      </c>
      <c r="L1044" s="4">
        <v>525025.69119582395</v>
      </c>
      <c r="M1044" s="4">
        <v>7128645.4562750198</v>
      </c>
      <c r="N1044" s="5">
        <f t="shared" si="107"/>
        <v>17.698029671818762</v>
      </c>
      <c r="O1044" s="5">
        <f t="shared" si="108"/>
        <v>2.4600261243828078E-2</v>
      </c>
      <c r="P1044" s="5">
        <f t="shared" si="109"/>
        <v>6.4264537851304038E-2</v>
      </c>
    </row>
    <row r="1045" spans="1:18" s="5" customFormat="1" x14ac:dyDescent="0.3">
      <c r="A1045" s="2" t="s">
        <v>13</v>
      </c>
      <c r="B1045" s="2" t="s">
        <v>16</v>
      </c>
      <c r="C1045" s="3">
        <v>44194</v>
      </c>
      <c r="D1045" s="2" t="s">
        <v>14</v>
      </c>
      <c r="E1045" s="2">
        <v>63</v>
      </c>
      <c r="F1045" s="2" t="s">
        <v>15</v>
      </c>
      <c r="G1045" s="2">
        <v>169</v>
      </c>
      <c r="H1045" s="2">
        <f t="shared" si="106"/>
        <v>53.794370765060627</v>
      </c>
      <c r="I1045" s="2">
        <v>35.97</v>
      </c>
      <c r="J1045" s="2">
        <v>32</v>
      </c>
      <c r="K1045" s="11">
        <v>34.200000000000003</v>
      </c>
      <c r="L1045" s="4">
        <v>525025.69119582395</v>
      </c>
      <c r="M1045" s="4">
        <v>7128645.4562750198</v>
      </c>
      <c r="N1045" s="5">
        <f t="shared" si="107"/>
        <v>10.886198107485642</v>
      </c>
      <c r="O1045" s="5">
        <f t="shared" si="108"/>
        <v>9.3076993819002241E-3</v>
      </c>
      <c r="P1045" s="5">
        <f t="shared" si="109"/>
        <v>3.3907960625728303E-2</v>
      </c>
    </row>
    <row r="1046" spans="1:18" s="16" customFormat="1" x14ac:dyDescent="0.3">
      <c r="A1046" s="12" t="s">
        <v>13</v>
      </c>
      <c r="B1046" s="12" t="s">
        <v>16</v>
      </c>
      <c r="C1046" s="13">
        <v>44194</v>
      </c>
      <c r="D1046" s="12" t="s">
        <v>14</v>
      </c>
      <c r="E1046" s="12">
        <v>63</v>
      </c>
      <c r="F1046" s="12" t="s">
        <v>15</v>
      </c>
      <c r="G1046" s="12">
        <v>169</v>
      </c>
      <c r="H1046" s="12">
        <f t="shared" si="106"/>
        <v>53.794370765060627</v>
      </c>
      <c r="I1046" s="12">
        <v>35.97</v>
      </c>
      <c r="J1046" s="12">
        <v>34</v>
      </c>
      <c r="K1046" s="14">
        <v>14.5</v>
      </c>
      <c r="L1046" s="15">
        <v>525025.69119582395</v>
      </c>
      <c r="M1046" s="15">
        <v>7128645.4562750198</v>
      </c>
      <c r="N1046" s="16">
        <f t="shared" si="107"/>
        <v>4.6154933496649653</v>
      </c>
      <c r="O1046" s="16">
        <f t="shared" si="108"/>
        <v>1.67311633925355E-3</v>
      </c>
      <c r="P1046" s="16">
        <f>1/3*(I1046-J1046)*O1046</f>
        <v>1.0986797294431638E-3</v>
      </c>
      <c r="Q1046" s="16">
        <f>SUM(P1026:P1046)</f>
        <v>4.4161155292726209</v>
      </c>
      <c r="R1046" s="16">
        <f>Q1046/(I1029*O1029)</f>
        <v>0.54017744126963119</v>
      </c>
    </row>
    <row r="1047" spans="1:18" s="5" customFormat="1" x14ac:dyDescent="0.3">
      <c r="A1047" s="2" t="s">
        <v>13</v>
      </c>
      <c r="B1047" s="2" t="s">
        <v>16</v>
      </c>
      <c r="C1047" s="3">
        <v>44194</v>
      </c>
      <c r="D1047" s="2" t="s">
        <v>14</v>
      </c>
      <c r="E1047" s="2">
        <v>64</v>
      </c>
      <c r="F1047" s="2" t="s">
        <v>15</v>
      </c>
      <c r="G1047" s="2">
        <v>166.5</v>
      </c>
      <c r="H1047" s="2">
        <f t="shared" si="106"/>
        <v>52.998596049601147</v>
      </c>
      <c r="I1047" s="2">
        <v>34.65</v>
      </c>
      <c r="J1047" s="2">
        <v>0</v>
      </c>
      <c r="K1047" s="11">
        <v>187.1</v>
      </c>
      <c r="L1047" s="4">
        <v>525001.80553322402</v>
      </c>
      <c r="M1047" s="4">
        <v>7128640.7620239202</v>
      </c>
      <c r="N1047" s="5">
        <f t="shared" si="107"/>
        <v>59.555779704987238</v>
      </c>
      <c r="O1047" s="5">
        <f t="shared" si="108"/>
        <v>0.2785721595700778</v>
      </c>
      <c r="P1047" s="5">
        <f>O1047*(J1048-J1047)</f>
        <v>4.1785823935511668E-2</v>
      </c>
    </row>
    <row r="1048" spans="1:18" s="5" customFormat="1" x14ac:dyDescent="0.3">
      <c r="A1048" s="2" t="s">
        <v>13</v>
      </c>
      <c r="B1048" s="2" t="s">
        <v>16</v>
      </c>
      <c r="C1048" s="3">
        <v>44194</v>
      </c>
      <c r="D1048" s="2" t="s">
        <v>14</v>
      </c>
      <c r="E1048" s="2">
        <v>64</v>
      </c>
      <c r="F1048" s="2" t="s">
        <v>15</v>
      </c>
      <c r="G1048" s="2">
        <v>166.5</v>
      </c>
      <c r="H1048" s="2">
        <f t="shared" si="106"/>
        <v>52.998596049601147</v>
      </c>
      <c r="I1048" s="2">
        <v>34.65</v>
      </c>
      <c r="J1048" s="2">
        <v>0.15</v>
      </c>
      <c r="K1048" s="11">
        <v>187.1</v>
      </c>
      <c r="L1048" s="4">
        <v>525001.80553322402</v>
      </c>
      <c r="M1048" s="4">
        <v>7128640.7620239202</v>
      </c>
      <c r="N1048" s="5">
        <f t="shared" si="107"/>
        <v>59.555779704987238</v>
      </c>
      <c r="O1048" s="5">
        <f t="shared" si="108"/>
        <v>0.2785721595700778</v>
      </c>
      <c r="P1048" s="5">
        <f t="shared" ref="P1048:P1066" si="110">((O1048+O1047)/2)*(J1049-J1048)</f>
        <v>0.15321468776354277</v>
      </c>
    </row>
    <row r="1049" spans="1:18" s="5" customFormat="1" x14ac:dyDescent="0.3">
      <c r="A1049" s="2" t="s">
        <v>13</v>
      </c>
      <c r="B1049" s="2" t="s">
        <v>16</v>
      </c>
      <c r="C1049" s="3">
        <v>44194</v>
      </c>
      <c r="D1049" s="2" t="s">
        <v>14</v>
      </c>
      <c r="E1049" s="2">
        <v>64</v>
      </c>
      <c r="F1049" s="2" t="s">
        <v>15</v>
      </c>
      <c r="G1049" s="2">
        <v>166.5</v>
      </c>
      <c r="H1049" s="2">
        <f t="shared" si="106"/>
        <v>52.998596049601147</v>
      </c>
      <c r="I1049" s="2">
        <v>34.65</v>
      </c>
      <c r="J1049" s="2">
        <v>0.7</v>
      </c>
      <c r="K1049" s="11">
        <v>174</v>
      </c>
      <c r="L1049" s="4">
        <v>525001.80553322402</v>
      </c>
      <c r="M1049" s="4">
        <v>7128640.7620239202</v>
      </c>
      <c r="N1049" s="5">
        <f t="shared" si="107"/>
        <v>55.38592019597958</v>
      </c>
      <c r="O1049" s="5">
        <f t="shared" si="108"/>
        <v>0.2409287528525112</v>
      </c>
      <c r="P1049" s="5">
        <f t="shared" si="110"/>
        <v>0.15585027372677673</v>
      </c>
    </row>
    <row r="1050" spans="1:18" s="5" customFormat="1" x14ac:dyDescent="0.3">
      <c r="A1050" s="2" t="s">
        <v>13</v>
      </c>
      <c r="B1050" s="2" t="s">
        <v>16</v>
      </c>
      <c r="C1050" s="3">
        <v>44194</v>
      </c>
      <c r="D1050" s="2" t="s">
        <v>14</v>
      </c>
      <c r="E1050" s="2">
        <v>64</v>
      </c>
      <c r="F1050" s="2" t="s">
        <v>15</v>
      </c>
      <c r="G1050" s="2">
        <v>166.5</v>
      </c>
      <c r="H1050" s="2">
        <f t="shared" si="106"/>
        <v>52.998596049601147</v>
      </c>
      <c r="I1050" s="2">
        <v>34.65</v>
      </c>
      <c r="J1050" s="2">
        <v>1.3</v>
      </c>
      <c r="K1050" s="11">
        <v>166.5</v>
      </c>
      <c r="L1050" s="4">
        <v>525001.80553322402</v>
      </c>
      <c r="M1050" s="4">
        <v>7128640.7620239202</v>
      </c>
      <c r="N1050" s="5">
        <f t="shared" si="107"/>
        <v>52.998596049601147</v>
      </c>
      <c r="O1050" s="5">
        <f t="shared" si="108"/>
        <v>0.22060665605646476</v>
      </c>
      <c r="P1050" s="5">
        <f t="shared" si="110"/>
        <v>0.16153739311814155</v>
      </c>
    </row>
    <row r="1051" spans="1:18" s="5" customFormat="1" x14ac:dyDescent="0.3">
      <c r="A1051" s="2" t="s">
        <v>13</v>
      </c>
      <c r="B1051" s="2" t="s">
        <v>16</v>
      </c>
      <c r="C1051" s="3">
        <v>44194</v>
      </c>
      <c r="D1051" s="2" t="s">
        <v>14</v>
      </c>
      <c r="E1051" s="2">
        <v>64</v>
      </c>
      <c r="F1051" s="2" t="s">
        <v>15</v>
      </c>
      <c r="G1051" s="2">
        <v>166.5</v>
      </c>
      <c r="H1051" s="2">
        <f t="shared" si="106"/>
        <v>52.998596049601147</v>
      </c>
      <c r="I1051" s="2">
        <v>34.65</v>
      </c>
      <c r="J1051" s="2">
        <v>2</v>
      </c>
      <c r="K1051" s="11">
        <v>162</v>
      </c>
      <c r="L1051" s="4">
        <v>525001.80553322402</v>
      </c>
      <c r="M1051" s="4">
        <v>7128640.7620239202</v>
      </c>
      <c r="N1051" s="5">
        <f t="shared" si="107"/>
        <v>51.566201561774093</v>
      </c>
      <c r="O1051" s="5">
        <f t="shared" si="108"/>
        <v>0.20884311632518512</v>
      </c>
      <c r="P1051" s="5">
        <f t="shared" si="110"/>
        <v>0.42944977238164989</v>
      </c>
    </row>
    <row r="1052" spans="1:18" s="5" customFormat="1" x14ac:dyDescent="0.3">
      <c r="A1052" s="2" t="s">
        <v>13</v>
      </c>
      <c r="B1052" s="2" t="s">
        <v>16</v>
      </c>
      <c r="C1052" s="3">
        <v>44194</v>
      </c>
      <c r="D1052" s="2" t="s">
        <v>14</v>
      </c>
      <c r="E1052" s="2">
        <v>64</v>
      </c>
      <c r="F1052" s="2" t="s">
        <v>15</v>
      </c>
      <c r="G1052" s="2">
        <v>166.5</v>
      </c>
      <c r="H1052" s="2">
        <f t="shared" si="106"/>
        <v>52.998596049601147</v>
      </c>
      <c r="I1052" s="2">
        <v>34.65</v>
      </c>
      <c r="J1052" s="2">
        <v>4</v>
      </c>
      <c r="K1052" s="11">
        <v>148.6</v>
      </c>
      <c r="L1052" s="4">
        <v>525001.80553322402</v>
      </c>
      <c r="M1052" s="4">
        <v>7128640.7620239202</v>
      </c>
      <c r="N1052" s="5">
        <f t="shared" si="107"/>
        <v>47.300849086911292</v>
      </c>
      <c r="O1052" s="5">
        <f t="shared" si="108"/>
        <v>0.17572265435787543</v>
      </c>
      <c r="P1052" s="5">
        <f t="shared" si="110"/>
        <v>0.38456577068306053</v>
      </c>
    </row>
    <row r="1053" spans="1:18" s="5" customFormat="1" x14ac:dyDescent="0.3">
      <c r="A1053" s="2" t="s">
        <v>13</v>
      </c>
      <c r="B1053" s="2" t="s">
        <v>16</v>
      </c>
      <c r="C1053" s="3">
        <v>44194</v>
      </c>
      <c r="D1053" s="2" t="s">
        <v>14</v>
      </c>
      <c r="E1053" s="2">
        <v>64</v>
      </c>
      <c r="F1053" s="2" t="s">
        <v>15</v>
      </c>
      <c r="G1053" s="2">
        <v>166.5</v>
      </c>
      <c r="H1053" s="2">
        <f t="shared" si="106"/>
        <v>52.998596049601147</v>
      </c>
      <c r="I1053" s="2">
        <v>34.65</v>
      </c>
      <c r="J1053" s="2">
        <v>6</v>
      </c>
      <c r="K1053" s="11">
        <v>139.69999999999999</v>
      </c>
      <c r="L1053" s="4">
        <v>525001.80553322402</v>
      </c>
      <c r="M1053" s="4">
        <v>7128640.7620239202</v>
      </c>
      <c r="N1053" s="5">
        <f t="shared" si="107"/>
        <v>44.467891099875558</v>
      </c>
      <c r="O1053" s="5">
        <f t="shared" si="108"/>
        <v>0.15530410966631539</v>
      </c>
      <c r="P1053" s="5">
        <f t="shared" si="110"/>
        <v>0.33102676402419084</v>
      </c>
    </row>
    <row r="1054" spans="1:18" s="5" customFormat="1" x14ac:dyDescent="0.3">
      <c r="A1054" s="2" t="s">
        <v>13</v>
      </c>
      <c r="B1054" s="2" t="s">
        <v>16</v>
      </c>
      <c r="C1054" s="3">
        <v>44194</v>
      </c>
      <c r="D1054" s="2" t="s">
        <v>14</v>
      </c>
      <c r="E1054" s="2">
        <v>64</v>
      </c>
      <c r="F1054" s="2" t="s">
        <v>15</v>
      </c>
      <c r="G1054" s="2">
        <v>166.5</v>
      </c>
      <c r="H1054" s="2">
        <f t="shared" si="106"/>
        <v>52.998596049601147</v>
      </c>
      <c r="I1054" s="2">
        <v>34.65</v>
      </c>
      <c r="J1054" s="2">
        <v>8</v>
      </c>
      <c r="K1054" s="11">
        <v>136.6</v>
      </c>
      <c r="L1054" s="4">
        <v>525001.80553322402</v>
      </c>
      <c r="M1054" s="4">
        <v>7128640.7620239202</v>
      </c>
      <c r="N1054" s="5">
        <f t="shared" si="107"/>
        <v>43.481130452705806</v>
      </c>
      <c r="O1054" s="5">
        <f t="shared" si="108"/>
        <v>0.14848806049599031</v>
      </c>
      <c r="P1054" s="5">
        <f t="shared" si="110"/>
        <v>0.3037921701623057</v>
      </c>
    </row>
    <row r="1055" spans="1:18" s="5" customFormat="1" x14ac:dyDescent="0.3">
      <c r="A1055" s="2" t="s">
        <v>13</v>
      </c>
      <c r="B1055" s="2" t="s">
        <v>16</v>
      </c>
      <c r="C1055" s="3">
        <v>44194</v>
      </c>
      <c r="D1055" s="2" t="s">
        <v>14</v>
      </c>
      <c r="E1055" s="2">
        <v>64</v>
      </c>
      <c r="F1055" s="2" t="s">
        <v>15</v>
      </c>
      <c r="G1055" s="2">
        <v>166.5</v>
      </c>
      <c r="H1055" s="2">
        <f t="shared" si="106"/>
        <v>52.998596049601147</v>
      </c>
      <c r="I1055" s="2">
        <v>34.65</v>
      </c>
      <c r="J1055" s="2">
        <v>10</v>
      </c>
      <c r="K1055" s="11">
        <v>134</v>
      </c>
      <c r="L1055" s="4">
        <v>525001.80553322402</v>
      </c>
      <c r="M1055" s="4">
        <v>7128640.7620239202</v>
      </c>
      <c r="N1055" s="5">
        <f t="shared" si="107"/>
        <v>42.653524748627952</v>
      </c>
      <c r="O1055" s="5">
        <f t="shared" si="108"/>
        <v>0.14288930790790363</v>
      </c>
      <c r="P1055" s="5">
        <f t="shared" si="110"/>
        <v>0.29137736840389394</v>
      </c>
    </row>
    <row r="1056" spans="1:18" s="5" customFormat="1" x14ac:dyDescent="0.3">
      <c r="A1056" s="2" t="s">
        <v>13</v>
      </c>
      <c r="B1056" s="2" t="s">
        <v>16</v>
      </c>
      <c r="C1056" s="3">
        <v>44194</v>
      </c>
      <c r="D1056" s="2" t="s">
        <v>14</v>
      </c>
      <c r="E1056" s="2">
        <v>64</v>
      </c>
      <c r="F1056" s="2" t="s">
        <v>15</v>
      </c>
      <c r="G1056" s="2">
        <v>166.5</v>
      </c>
      <c r="H1056" s="2">
        <f t="shared" si="106"/>
        <v>52.998596049601147</v>
      </c>
      <c r="I1056" s="2">
        <v>34.65</v>
      </c>
      <c r="J1056" s="2">
        <v>12</v>
      </c>
      <c r="K1056" s="11">
        <v>130.80000000000001</v>
      </c>
      <c r="L1056" s="4">
        <v>525001.80553322402</v>
      </c>
      <c r="M1056" s="4">
        <v>7128640.7620239202</v>
      </c>
      <c r="N1056" s="5">
        <f t="shared" si="107"/>
        <v>41.634933112839825</v>
      </c>
      <c r="O1056" s="5">
        <f t="shared" si="108"/>
        <v>0.13614623127898623</v>
      </c>
      <c r="P1056" s="5">
        <f t="shared" si="110"/>
        <v>0.27903553918688984</v>
      </c>
    </row>
    <row r="1057" spans="1:18" s="5" customFormat="1" x14ac:dyDescent="0.3">
      <c r="A1057" s="2" t="s">
        <v>13</v>
      </c>
      <c r="B1057" s="2" t="s">
        <v>16</v>
      </c>
      <c r="C1057" s="3">
        <v>44194</v>
      </c>
      <c r="D1057" s="2" t="s">
        <v>14</v>
      </c>
      <c r="E1057" s="2">
        <v>64</v>
      </c>
      <c r="F1057" s="2" t="s">
        <v>15</v>
      </c>
      <c r="G1057" s="2">
        <v>166.5</v>
      </c>
      <c r="H1057" s="2">
        <f t="shared" si="106"/>
        <v>52.998596049601147</v>
      </c>
      <c r="I1057" s="2">
        <v>34.65</v>
      </c>
      <c r="J1057" s="2">
        <v>14</v>
      </c>
      <c r="K1057" s="11">
        <v>122.3</v>
      </c>
      <c r="L1057" s="4">
        <v>525001.80553322402</v>
      </c>
      <c r="M1057" s="4">
        <v>7128640.7620239202</v>
      </c>
      <c r="N1057" s="5">
        <f t="shared" si="107"/>
        <v>38.929299080277602</v>
      </c>
      <c r="O1057" s="5">
        <f t="shared" si="108"/>
        <v>0.11902633193794877</v>
      </c>
      <c r="P1057" s="5">
        <f t="shared" si="110"/>
        <v>0.25517256321693499</v>
      </c>
    </row>
    <row r="1058" spans="1:18" s="5" customFormat="1" x14ac:dyDescent="0.3">
      <c r="A1058" s="2" t="s">
        <v>13</v>
      </c>
      <c r="B1058" s="2" t="s">
        <v>16</v>
      </c>
      <c r="C1058" s="3">
        <v>44194</v>
      </c>
      <c r="D1058" s="2" t="s">
        <v>14</v>
      </c>
      <c r="E1058" s="2">
        <v>64</v>
      </c>
      <c r="F1058" s="2" t="s">
        <v>15</v>
      </c>
      <c r="G1058" s="2">
        <v>166.5</v>
      </c>
      <c r="H1058" s="2">
        <f t="shared" si="106"/>
        <v>52.998596049601147</v>
      </c>
      <c r="I1058" s="2">
        <v>34.65</v>
      </c>
      <c r="J1058" s="2">
        <v>16</v>
      </c>
      <c r="K1058" s="11">
        <v>114.4</v>
      </c>
      <c r="L1058" s="4">
        <v>525001.80553322402</v>
      </c>
      <c r="M1058" s="4">
        <v>7128640.7620239202</v>
      </c>
      <c r="N1058" s="5">
        <f t="shared" si="107"/>
        <v>36.414650979425659</v>
      </c>
      <c r="O1058" s="5">
        <f t="shared" si="108"/>
        <v>0.1041459018011574</v>
      </c>
      <c r="P1058" s="5">
        <f t="shared" si="110"/>
        <v>0.22317223373910616</v>
      </c>
    </row>
    <row r="1059" spans="1:18" s="5" customFormat="1" x14ac:dyDescent="0.3">
      <c r="A1059" s="2" t="s">
        <v>13</v>
      </c>
      <c r="B1059" s="2" t="s">
        <v>16</v>
      </c>
      <c r="C1059" s="3">
        <v>44194</v>
      </c>
      <c r="D1059" s="2" t="s">
        <v>14</v>
      </c>
      <c r="E1059" s="2">
        <v>64</v>
      </c>
      <c r="F1059" s="2" t="s">
        <v>15</v>
      </c>
      <c r="G1059" s="2">
        <v>166.5</v>
      </c>
      <c r="H1059" s="2">
        <f t="shared" si="106"/>
        <v>52.998596049601147</v>
      </c>
      <c r="I1059" s="2">
        <v>34.65</v>
      </c>
      <c r="J1059" s="2">
        <v>18</v>
      </c>
      <c r="K1059" s="11">
        <v>113</v>
      </c>
      <c r="L1059" s="4">
        <v>525001.80553322402</v>
      </c>
      <c r="M1059" s="4">
        <v>7128640.7620239202</v>
      </c>
      <c r="N1059" s="5">
        <f t="shared" si="107"/>
        <v>35.969017138768351</v>
      </c>
      <c r="O1059" s="5">
        <f t="shared" si="108"/>
        <v>0.10161247341702061</v>
      </c>
      <c r="P1059" s="5">
        <f t="shared" si="110"/>
        <v>0.20575837521817802</v>
      </c>
    </row>
    <row r="1060" spans="1:18" s="5" customFormat="1" x14ac:dyDescent="0.3">
      <c r="A1060" s="2" t="s">
        <v>13</v>
      </c>
      <c r="B1060" s="2" t="s">
        <v>16</v>
      </c>
      <c r="C1060" s="3">
        <v>44194</v>
      </c>
      <c r="D1060" s="2" t="s">
        <v>14</v>
      </c>
      <c r="E1060" s="2">
        <v>64</v>
      </c>
      <c r="F1060" s="2" t="s">
        <v>15</v>
      </c>
      <c r="G1060" s="2">
        <v>166.5</v>
      </c>
      <c r="H1060" s="2">
        <f t="shared" si="106"/>
        <v>52.998596049601147</v>
      </c>
      <c r="I1060" s="2">
        <v>34.65</v>
      </c>
      <c r="J1060" s="2">
        <v>20</v>
      </c>
      <c r="K1060" s="11">
        <v>104.2</v>
      </c>
      <c r="L1060" s="4">
        <v>525001.80553322402</v>
      </c>
      <c r="M1060" s="4">
        <v>7128640.7620239202</v>
      </c>
      <c r="N1060" s="5">
        <f t="shared" si="107"/>
        <v>33.167890140350991</v>
      </c>
      <c r="O1060" s="5">
        <f t="shared" si="108"/>
        <v>8.6402353815614341E-2</v>
      </c>
      <c r="P1060" s="5">
        <f t="shared" si="110"/>
        <v>0.18801482723263496</v>
      </c>
    </row>
    <row r="1061" spans="1:18" s="5" customFormat="1" x14ac:dyDescent="0.3">
      <c r="A1061" s="2" t="s">
        <v>13</v>
      </c>
      <c r="B1061" s="2" t="s">
        <v>16</v>
      </c>
      <c r="C1061" s="3">
        <v>44194</v>
      </c>
      <c r="D1061" s="2" t="s">
        <v>14</v>
      </c>
      <c r="E1061" s="2">
        <v>64</v>
      </c>
      <c r="F1061" s="2" t="s">
        <v>15</v>
      </c>
      <c r="G1061" s="2">
        <v>166.5</v>
      </c>
      <c r="H1061" s="2">
        <f t="shared" si="106"/>
        <v>52.998596049601147</v>
      </c>
      <c r="I1061" s="2">
        <v>34.65</v>
      </c>
      <c r="J1061" s="2">
        <v>22</v>
      </c>
      <c r="K1061" s="11">
        <v>99.4</v>
      </c>
      <c r="L1061" s="4">
        <v>525001.80553322402</v>
      </c>
      <c r="M1061" s="4">
        <v>7128640.7620239202</v>
      </c>
      <c r="N1061" s="5">
        <f t="shared" si="107"/>
        <v>31.640002686668797</v>
      </c>
      <c r="O1061" s="5">
        <f t="shared" si="108"/>
        <v>7.8625406676371967E-2</v>
      </c>
      <c r="P1061" s="5">
        <f t="shared" si="110"/>
        <v>0.16502776049198631</v>
      </c>
    </row>
    <row r="1062" spans="1:18" s="5" customFormat="1" x14ac:dyDescent="0.3">
      <c r="A1062" s="2" t="s">
        <v>13</v>
      </c>
      <c r="B1062" s="2" t="s">
        <v>16</v>
      </c>
      <c r="C1062" s="3">
        <v>44194</v>
      </c>
      <c r="D1062" s="2" t="s">
        <v>14</v>
      </c>
      <c r="E1062" s="2">
        <v>64</v>
      </c>
      <c r="F1062" s="2" t="s">
        <v>15</v>
      </c>
      <c r="G1062" s="2">
        <v>166.5</v>
      </c>
      <c r="H1062" s="2">
        <f t="shared" si="106"/>
        <v>52.998596049601147</v>
      </c>
      <c r="I1062" s="2">
        <v>34.65</v>
      </c>
      <c r="J1062" s="2">
        <v>24</v>
      </c>
      <c r="K1062" s="11">
        <v>91.5</v>
      </c>
      <c r="L1062" s="4">
        <v>525001.80553322402</v>
      </c>
      <c r="M1062" s="4">
        <v>7128640.7620239202</v>
      </c>
      <c r="N1062" s="5">
        <f t="shared" si="107"/>
        <v>29.125354585816847</v>
      </c>
      <c r="O1062" s="5">
        <f t="shared" si="108"/>
        <v>6.6624248615056031E-2</v>
      </c>
      <c r="P1062" s="5">
        <f t="shared" si="110"/>
        <v>0.145249655291428</v>
      </c>
    </row>
    <row r="1063" spans="1:18" s="5" customFormat="1" x14ac:dyDescent="0.3">
      <c r="A1063" s="2" t="s">
        <v>13</v>
      </c>
      <c r="B1063" s="2" t="s">
        <v>16</v>
      </c>
      <c r="C1063" s="3">
        <v>44194</v>
      </c>
      <c r="D1063" s="2" t="s">
        <v>14</v>
      </c>
      <c r="E1063" s="2">
        <v>64</v>
      </c>
      <c r="F1063" s="2" t="s">
        <v>15</v>
      </c>
      <c r="G1063" s="2">
        <v>166.5</v>
      </c>
      <c r="H1063" s="2">
        <f t="shared" si="106"/>
        <v>52.998596049601147</v>
      </c>
      <c r="I1063" s="2">
        <v>34.65</v>
      </c>
      <c r="J1063" s="2">
        <v>26</v>
      </c>
      <c r="K1063" s="11">
        <v>83.4</v>
      </c>
      <c r="L1063" s="4">
        <v>525001.80553322402</v>
      </c>
      <c r="M1063" s="4">
        <v>7128640.7620239202</v>
      </c>
      <c r="N1063" s="5">
        <f t="shared" si="107"/>
        <v>26.547044507728145</v>
      </c>
      <c r="O1063" s="5">
        <f t="shared" si="108"/>
        <v>5.5350587798613182E-2</v>
      </c>
      <c r="P1063" s="5">
        <f t="shared" si="110"/>
        <v>0.12197483641366921</v>
      </c>
    </row>
    <row r="1064" spans="1:18" s="5" customFormat="1" x14ac:dyDescent="0.3">
      <c r="A1064" s="2" t="s">
        <v>13</v>
      </c>
      <c r="B1064" s="2" t="s">
        <v>16</v>
      </c>
      <c r="C1064" s="3">
        <v>44194</v>
      </c>
      <c r="D1064" s="2" t="s">
        <v>14</v>
      </c>
      <c r="E1064" s="2">
        <v>64</v>
      </c>
      <c r="F1064" s="2" t="s">
        <v>15</v>
      </c>
      <c r="G1064" s="2">
        <v>166.5</v>
      </c>
      <c r="H1064" s="2">
        <f t="shared" si="106"/>
        <v>52.998596049601147</v>
      </c>
      <c r="I1064" s="2">
        <v>34.65</v>
      </c>
      <c r="J1064" s="2">
        <v>28</v>
      </c>
      <c r="K1064" s="11">
        <v>62.3</v>
      </c>
      <c r="L1064" s="4">
        <v>525001.80553322402</v>
      </c>
      <c r="M1064" s="4">
        <v>7128640.7620239202</v>
      </c>
      <c r="N1064" s="5">
        <f t="shared" si="107"/>
        <v>19.83070590925016</v>
      </c>
      <c r="O1064" s="5">
        <f t="shared" si="108"/>
        <v>3.0886324453657125E-2</v>
      </c>
      <c r="P1064" s="5">
        <f t="shared" si="110"/>
        <v>8.6236912252270315E-2</v>
      </c>
    </row>
    <row r="1065" spans="1:18" s="5" customFormat="1" x14ac:dyDescent="0.3">
      <c r="A1065" s="2" t="s">
        <v>13</v>
      </c>
      <c r="B1065" s="2" t="s">
        <v>16</v>
      </c>
      <c r="C1065" s="3">
        <v>44194</v>
      </c>
      <c r="D1065" s="2" t="s">
        <v>14</v>
      </c>
      <c r="E1065" s="2">
        <v>64</v>
      </c>
      <c r="F1065" s="2" t="s">
        <v>15</v>
      </c>
      <c r="G1065" s="2">
        <v>166.5</v>
      </c>
      <c r="H1065" s="2">
        <f t="shared" si="106"/>
        <v>52.998596049601147</v>
      </c>
      <c r="I1065" s="2">
        <v>34.65</v>
      </c>
      <c r="J1065" s="2">
        <v>30</v>
      </c>
      <c r="K1065" s="11">
        <v>49.2</v>
      </c>
      <c r="L1065" s="4">
        <v>525001.80553322402</v>
      </c>
      <c r="M1065" s="4">
        <v>7128640.7620239202</v>
      </c>
      <c r="N1065" s="5">
        <f t="shared" si="107"/>
        <v>15.660846400242503</v>
      </c>
      <c r="O1065" s="5">
        <f t="shared" si="108"/>
        <v>1.9262841072298281E-2</v>
      </c>
      <c r="P1065" s="5">
        <f t="shared" si="110"/>
        <v>5.0149165525955407E-2</v>
      </c>
    </row>
    <row r="1066" spans="1:18" s="5" customFormat="1" x14ac:dyDescent="0.3">
      <c r="A1066" s="2" t="s">
        <v>13</v>
      </c>
      <c r="B1066" s="2" t="s">
        <v>16</v>
      </c>
      <c r="C1066" s="3">
        <v>44194</v>
      </c>
      <c r="D1066" s="2" t="s">
        <v>14</v>
      </c>
      <c r="E1066" s="2">
        <v>64</v>
      </c>
      <c r="F1066" s="2" t="s">
        <v>15</v>
      </c>
      <c r="G1066" s="2">
        <v>166.5</v>
      </c>
      <c r="H1066" s="2">
        <f t="shared" si="106"/>
        <v>52.998596049601147</v>
      </c>
      <c r="I1066" s="2">
        <v>34.65</v>
      </c>
      <c r="J1066" s="2">
        <v>32</v>
      </c>
      <c r="K1066" s="11">
        <v>22</v>
      </c>
      <c r="L1066" s="4">
        <v>525001.80553322402</v>
      </c>
      <c r="M1066" s="4">
        <v>7128640.7620239202</v>
      </c>
      <c r="N1066" s="5">
        <f t="shared" si="107"/>
        <v>7.0028174960433951</v>
      </c>
      <c r="O1066" s="5">
        <f t="shared" si="108"/>
        <v>3.8515496228238677E-3</v>
      </c>
      <c r="P1066" s="5">
        <f t="shared" si="110"/>
        <v>2.3114390695122149E-2</v>
      </c>
    </row>
    <row r="1067" spans="1:18" s="16" customFormat="1" x14ac:dyDescent="0.3">
      <c r="A1067" s="12" t="s">
        <v>13</v>
      </c>
      <c r="B1067" s="12" t="s">
        <v>16</v>
      </c>
      <c r="C1067" s="13">
        <v>44194</v>
      </c>
      <c r="D1067" s="12" t="s">
        <v>14</v>
      </c>
      <c r="E1067" s="12">
        <v>64</v>
      </c>
      <c r="F1067" s="12" t="s">
        <v>15</v>
      </c>
      <c r="G1067" s="12">
        <v>166.5</v>
      </c>
      <c r="H1067" s="12">
        <f t="shared" si="106"/>
        <v>52.998596049601147</v>
      </c>
      <c r="I1067" s="12">
        <v>34.65</v>
      </c>
      <c r="J1067" s="12">
        <v>34</v>
      </c>
      <c r="K1067" s="14">
        <v>9</v>
      </c>
      <c r="L1067" s="15">
        <v>525001.80553322402</v>
      </c>
      <c r="M1067" s="15">
        <v>7128640.7620239202</v>
      </c>
      <c r="N1067" s="16">
        <f t="shared" si="107"/>
        <v>2.8647889756541161</v>
      </c>
      <c r="O1067" s="16">
        <f t="shared" si="108"/>
        <v>6.4457751952217606E-4</v>
      </c>
      <c r="P1067" s="16">
        <f>1/3*(I1067-J1067)*O1067</f>
        <v>1.3965846256313783E-4</v>
      </c>
      <c r="Q1067" s="16">
        <f>SUM(P1047:P1067)</f>
        <v>3.9956459419258117</v>
      </c>
      <c r="R1067" s="16">
        <f>Q1067/(I1050*O1050)</f>
        <v>0.52271522201452136</v>
      </c>
    </row>
    <row r="1068" spans="1:18" s="5" customFormat="1" hidden="1" x14ac:dyDescent="0.3">
      <c r="A1068" s="2" t="s">
        <v>13</v>
      </c>
      <c r="B1068" s="2" t="s">
        <v>23</v>
      </c>
      <c r="C1068" s="3">
        <v>44194</v>
      </c>
      <c r="D1068" s="2" t="s">
        <v>14</v>
      </c>
      <c r="E1068" s="2">
        <v>65</v>
      </c>
      <c r="F1068" s="2" t="s">
        <v>15</v>
      </c>
      <c r="G1068" s="2">
        <v>164.1</v>
      </c>
      <c r="H1068" s="2">
        <f t="shared" si="106"/>
        <v>52.234652322760049</v>
      </c>
      <c r="I1068" s="2">
        <v>34.92</v>
      </c>
      <c r="J1068" s="2">
        <v>0</v>
      </c>
      <c r="K1068" s="11">
        <v>207</v>
      </c>
      <c r="L1068" s="4">
        <v>524009.64460914198</v>
      </c>
      <c r="M1068" s="4">
        <v>7128645.1204151204</v>
      </c>
      <c r="N1068" s="5">
        <f t="shared" si="107"/>
        <v>65.890146440044674</v>
      </c>
      <c r="O1068" s="5">
        <f t="shared" si="108"/>
        <v>0.34098150782723119</v>
      </c>
      <c r="P1068" s="5">
        <f>O1068*(J1069-J1068)</f>
        <v>5.1147226174084674E-2</v>
      </c>
    </row>
    <row r="1069" spans="1:18" s="5" customFormat="1" hidden="1" x14ac:dyDescent="0.3">
      <c r="A1069" s="2" t="s">
        <v>13</v>
      </c>
      <c r="B1069" s="2" t="s">
        <v>23</v>
      </c>
      <c r="C1069" s="3">
        <v>44194</v>
      </c>
      <c r="D1069" s="2" t="s">
        <v>14</v>
      </c>
      <c r="E1069" s="2">
        <v>65</v>
      </c>
      <c r="F1069" s="2" t="s">
        <v>15</v>
      </c>
      <c r="G1069" s="2">
        <v>164.1</v>
      </c>
      <c r="H1069" s="2">
        <f t="shared" si="106"/>
        <v>52.234652322760049</v>
      </c>
      <c r="I1069" s="2">
        <v>34.92</v>
      </c>
      <c r="J1069" s="2">
        <v>0.15</v>
      </c>
      <c r="K1069" s="11">
        <v>207</v>
      </c>
      <c r="L1069" s="4">
        <v>524009.64460914198</v>
      </c>
      <c r="M1069" s="4">
        <v>7128645.1204151204</v>
      </c>
      <c r="N1069" s="5">
        <f t="shared" si="107"/>
        <v>65.890146440044674</v>
      </c>
      <c r="O1069" s="5">
        <f t="shared" si="108"/>
        <v>0.34098150782723119</v>
      </c>
      <c r="P1069" s="5">
        <f t="shared" ref="P1069:P1087" si="111">((O1069+O1068)/2)*(J1070-J1069)</f>
        <v>0.18753982930497712</v>
      </c>
    </row>
    <row r="1070" spans="1:18" s="5" customFormat="1" hidden="1" x14ac:dyDescent="0.3">
      <c r="A1070" s="2" t="s">
        <v>13</v>
      </c>
      <c r="B1070" s="2" t="s">
        <v>23</v>
      </c>
      <c r="C1070" s="3">
        <v>44194</v>
      </c>
      <c r="D1070" s="2" t="s">
        <v>14</v>
      </c>
      <c r="E1070" s="2">
        <v>65</v>
      </c>
      <c r="F1070" s="2" t="s">
        <v>15</v>
      </c>
      <c r="G1070" s="2">
        <v>164.1</v>
      </c>
      <c r="H1070" s="2">
        <f t="shared" si="106"/>
        <v>52.234652322760049</v>
      </c>
      <c r="I1070" s="2">
        <v>34.92</v>
      </c>
      <c r="J1070" s="2">
        <v>0.7</v>
      </c>
      <c r="K1070" s="11">
        <v>173</v>
      </c>
      <c r="L1070" s="4">
        <v>524009.64460914198</v>
      </c>
      <c r="M1070" s="4">
        <v>7128645.1204151204</v>
      </c>
      <c r="N1070" s="5">
        <f t="shared" si="107"/>
        <v>55.067610309795789</v>
      </c>
      <c r="O1070" s="5">
        <f t="shared" si="108"/>
        <v>0.23816741458986682</v>
      </c>
      <c r="P1070" s="5">
        <f t="shared" si="111"/>
        <v>0.17374467672512944</v>
      </c>
    </row>
    <row r="1071" spans="1:18" s="5" customFormat="1" hidden="1" x14ac:dyDescent="0.3">
      <c r="A1071" s="2" t="s">
        <v>13</v>
      </c>
      <c r="B1071" s="2" t="s">
        <v>23</v>
      </c>
      <c r="C1071" s="3">
        <v>44194</v>
      </c>
      <c r="D1071" s="2" t="s">
        <v>14</v>
      </c>
      <c r="E1071" s="2">
        <v>65</v>
      </c>
      <c r="F1071" s="2" t="s">
        <v>15</v>
      </c>
      <c r="G1071" s="2">
        <v>164.1</v>
      </c>
      <c r="H1071" s="2">
        <f t="shared" si="106"/>
        <v>52.234652322760049</v>
      </c>
      <c r="I1071" s="2">
        <v>34.92</v>
      </c>
      <c r="J1071" s="2">
        <v>1.3</v>
      </c>
      <c r="K1071" s="11">
        <v>164.1</v>
      </c>
      <c r="L1071" s="4">
        <v>524009.64460914198</v>
      </c>
      <c r="M1071" s="4">
        <v>7128645.1204151204</v>
      </c>
      <c r="N1071" s="5">
        <f t="shared" si="107"/>
        <v>52.234652322760049</v>
      </c>
      <c r="O1071" s="5">
        <f t="shared" si="108"/>
        <v>0.21429266115412307</v>
      </c>
      <c r="P1071" s="5">
        <f t="shared" si="111"/>
        <v>0.15836102651039646</v>
      </c>
    </row>
    <row r="1072" spans="1:18" s="5" customFormat="1" hidden="1" x14ac:dyDescent="0.3">
      <c r="A1072" s="2" t="s">
        <v>13</v>
      </c>
      <c r="B1072" s="2" t="s">
        <v>23</v>
      </c>
      <c r="C1072" s="3">
        <v>44194</v>
      </c>
      <c r="D1072" s="2" t="s">
        <v>14</v>
      </c>
      <c r="E1072" s="2">
        <v>65</v>
      </c>
      <c r="F1072" s="2" t="s">
        <v>15</v>
      </c>
      <c r="G1072" s="2">
        <v>164.1</v>
      </c>
      <c r="H1072" s="2">
        <f t="shared" si="106"/>
        <v>52.234652322760049</v>
      </c>
      <c r="I1072" s="2">
        <v>34.92</v>
      </c>
      <c r="J1072" s="2">
        <v>2</v>
      </c>
      <c r="K1072" s="11">
        <v>156.1</v>
      </c>
      <c r="L1072" s="4">
        <v>524009.64460914198</v>
      </c>
      <c r="M1072" s="4">
        <v>7128645.1204151204</v>
      </c>
      <c r="N1072" s="5">
        <f t="shared" si="107"/>
        <v>49.688173233289724</v>
      </c>
      <c r="O1072" s="5">
        <f t="shared" si="108"/>
        <v>0.19390809604291315</v>
      </c>
      <c r="P1072" s="5">
        <f t="shared" si="111"/>
        <v>0.40820075719703619</v>
      </c>
    </row>
    <row r="1073" spans="1:18" s="5" customFormat="1" hidden="1" x14ac:dyDescent="0.3">
      <c r="A1073" s="2" t="s">
        <v>13</v>
      </c>
      <c r="B1073" s="2" t="s">
        <v>23</v>
      </c>
      <c r="C1073" s="3">
        <v>44194</v>
      </c>
      <c r="D1073" s="2" t="s">
        <v>14</v>
      </c>
      <c r="E1073" s="2">
        <v>65</v>
      </c>
      <c r="F1073" s="2" t="s">
        <v>15</v>
      </c>
      <c r="G1073" s="2">
        <v>164.1</v>
      </c>
      <c r="H1073" s="2">
        <f t="shared" si="106"/>
        <v>52.234652322760049</v>
      </c>
      <c r="I1073" s="2">
        <v>34.92</v>
      </c>
      <c r="J1073" s="2">
        <v>4</v>
      </c>
      <c r="K1073" s="11">
        <v>137.5</v>
      </c>
      <c r="L1073" s="4">
        <v>524009.64460914198</v>
      </c>
      <c r="M1073" s="4">
        <v>7128645.1204151204</v>
      </c>
      <c r="N1073" s="5">
        <f t="shared" si="107"/>
        <v>43.767609350271222</v>
      </c>
      <c r="O1073" s="5">
        <f t="shared" si="108"/>
        <v>0.15045115714155732</v>
      </c>
      <c r="P1073" s="5">
        <f t="shared" si="111"/>
        <v>0.34435925318447047</v>
      </c>
    </row>
    <row r="1074" spans="1:18" s="5" customFormat="1" hidden="1" x14ac:dyDescent="0.3">
      <c r="A1074" s="2" t="s">
        <v>13</v>
      </c>
      <c r="B1074" s="2" t="s">
        <v>23</v>
      </c>
      <c r="C1074" s="3">
        <v>44194</v>
      </c>
      <c r="D1074" s="2" t="s">
        <v>14</v>
      </c>
      <c r="E1074" s="2">
        <v>65</v>
      </c>
      <c r="F1074" s="2" t="s">
        <v>15</v>
      </c>
      <c r="G1074" s="2">
        <v>164.1</v>
      </c>
      <c r="H1074" s="2">
        <f t="shared" si="106"/>
        <v>52.234652322760049</v>
      </c>
      <c r="I1074" s="2">
        <v>34.92</v>
      </c>
      <c r="J1074" s="2">
        <v>6</v>
      </c>
      <c r="K1074" s="11">
        <v>136</v>
      </c>
      <c r="L1074" s="4">
        <v>524009.64460914198</v>
      </c>
      <c r="M1074" s="4">
        <v>7128645.1204151204</v>
      </c>
      <c r="N1074" s="5">
        <f t="shared" si="107"/>
        <v>43.290144520995533</v>
      </c>
      <c r="O1074" s="5">
        <f t="shared" si="108"/>
        <v>0.14718649137138479</v>
      </c>
      <c r="P1074" s="5">
        <f t="shared" si="111"/>
        <v>0.29763764851294211</v>
      </c>
    </row>
    <row r="1075" spans="1:18" s="5" customFormat="1" hidden="1" x14ac:dyDescent="0.3">
      <c r="A1075" s="2" t="s">
        <v>13</v>
      </c>
      <c r="B1075" s="2" t="s">
        <v>23</v>
      </c>
      <c r="C1075" s="3">
        <v>44194</v>
      </c>
      <c r="D1075" s="2" t="s">
        <v>14</v>
      </c>
      <c r="E1075" s="2">
        <v>65</v>
      </c>
      <c r="F1075" s="2" t="s">
        <v>15</v>
      </c>
      <c r="G1075" s="2">
        <v>164.1</v>
      </c>
      <c r="H1075" s="2">
        <f t="shared" si="106"/>
        <v>52.234652322760049</v>
      </c>
      <c r="I1075" s="2">
        <v>34.92</v>
      </c>
      <c r="J1075" s="2">
        <v>8</v>
      </c>
      <c r="K1075" s="11">
        <v>133.1</v>
      </c>
      <c r="L1075" s="4">
        <v>524009.64460914198</v>
      </c>
      <c r="M1075" s="4">
        <v>7128645.1204151204</v>
      </c>
      <c r="N1075" s="5">
        <f t="shared" si="107"/>
        <v>42.367045851062535</v>
      </c>
      <c r="O1075" s="5">
        <f t="shared" si="108"/>
        <v>0.14097634506941056</v>
      </c>
      <c r="P1075" s="5">
        <f t="shared" si="111"/>
        <v>0.28816283644079532</v>
      </c>
    </row>
    <row r="1076" spans="1:18" s="5" customFormat="1" hidden="1" x14ac:dyDescent="0.3">
      <c r="A1076" s="2" t="s">
        <v>13</v>
      </c>
      <c r="B1076" s="2" t="s">
        <v>23</v>
      </c>
      <c r="C1076" s="3">
        <v>44194</v>
      </c>
      <c r="D1076" s="2" t="s">
        <v>14</v>
      </c>
      <c r="E1076" s="2">
        <v>65</v>
      </c>
      <c r="F1076" s="2" t="s">
        <v>15</v>
      </c>
      <c r="G1076" s="2">
        <v>164.1</v>
      </c>
      <c r="H1076" s="2">
        <f t="shared" si="106"/>
        <v>52.234652322760049</v>
      </c>
      <c r="I1076" s="2">
        <v>34.92</v>
      </c>
      <c r="J1076" s="2">
        <v>10</v>
      </c>
      <c r="K1076" s="11">
        <v>130.30000000000001</v>
      </c>
      <c r="L1076" s="4">
        <v>524009.64460914198</v>
      </c>
      <c r="M1076" s="4">
        <v>7128645.1204151204</v>
      </c>
      <c r="N1076" s="5">
        <f t="shared" si="107"/>
        <v>41.475778169747933</v>
      </c>
      <c r="O1076" s="5">
        <f t="shared" si="108"/>
        <v>0.13510734738795394</v>
      </c>
      <c r="P1076" s="5">
        <f t="shared" si="111"/>
        <v>0.27608369245736453</v>
      </c>
    </row>
    <row r="1077" spans="1:18" s="5" customFormat="1" hidden="1" x14ac:dyDescent="0.3">
      <c r="A1077" s="2" t="s">
        <v>13</v>
      </c>
      <c r="B1077" s="2" t="s">
        <v>23</v>
      </c>
      <c r="C1077" s="3">
        <v>44194</v>
      </c>
      <c r="D1077" s="2" t="s">
        <v>14</v>
      </c>
      <c r="E1077" s="2">
        <v>65</v>
      </c>
      <c r="F1077" s="2" t="s">
        <v>15</v>
      </c>
      <c r="G1077" s="2">
        <v>164.1</v>
      </c>
      <c r="H1077" s="2">
        <f t="shared" si="106"/>
        <v>52.234652322760049</v>
      </c>
      <c r="I1077" s="2">
        <v>34.92</v>
      </c>
      <c r="J1077" s="2">
        <v>12</v>
      </c>
      <c r="K1077" s="11">
        <v>123</v>
      </c>
      <c r="L1077" s="4">
        <v>524009.64460914198</v>
      </c>
      <c r="M1077" s="4">
        <v>7128645.1204151204</v>
      </c>
      <c r="N1077" s="5">
        <f t="shared" si="107"/>
        <v>39.152116000606256</v>
      </c>
      <c r="O1077" s="5">
        <f t="shared" si="108"/>
        <v>0.12039275670186424</v>
      </c>
      <c r="P1077" s="5">
        <f t="shared" si="111"/>
        <v>0.25550010408981816</v>
      </c>
    </row>
    <row r="1078" spans="1:18" s="5" customFormat="1" hidden="1" x14ac:dyDescent="0.3">
      <c r="A1078" s="2" t="s">
        <v>13</v>
      </c>
      <c r="B1078" s="2" t="s">
        <v>23</v>
      </c>
      <c r="C1078" s="3">
        <v>44194</v>
      </c>
      <c r="D1078" s="2" t="s">
        <v>14</v>
      </c>
      <c r="E1078" s="2">
        <v>65</v>
      </c>
      <c r="F1078" s="2" t="s">
        <v>15</v>
      </c>
      <c r="G1078" s="2">
        <v>164.1</v>
      </c>
      <c r="H1078" s="2">
        <f t="shared" si="106"/>
        <v>52.234652322760049</v>
      </c>
      <c r="I1078" s="2">
        <v>34.92</v>
      </c>
      <c r="J1078" s="2">
        <v>14</v>
      </c>
      <c r="K1078" s="11">
        <v>115.9</v>
      </c>
      <c r="L1078" s="4">
        <v>524009.64460914198</v>
      </c>
      <c r="M1078" s="4">
        <v>7128645.1204151204</v>
      </c>
      <c r="N1078" s="5">
        <f t="shared" si="107"/>
        <v>36.892115808701341</v>
      </c>
      <c r="O1078" s="5">
        <f t="shared" si="108"/>
        <v>0.10689490555571213</v>
      </c>
      <c r="P1078" s="5">
        <f t="shared" si="111"/>
        <v>0.22728766225757635</v>
      </c>
    </row>
    <row r="1079" spans="1:18" s="5" customFormat="1" hidden="1" x14ac:dyDescent="0.3">
      <c r="A1079" s="2" t="s">
        <v>13</v>
      </c>
      <c r="B1079" s="2" t="s">
        <v>23</v>
      </c>
      <c r="C1079" s="3">
        <v>44194</v>
      </c>
      <c r="D1079" s="2" t="s">
        <v>14</v>
      </c>
      <c r="E1079" s="2">
        <v>65</v>
      </c>
      <c r="F1079" s="2" t="s">
        <v>15</v>
      </c>
      <c r="G1079" s="2">
        <v>164.1</v>
      </c>
      <c r="H1079" s="2">
        <f t="shared" si="106"/>
        <v>52.234652322760049</v>
      </c>
      <c r="I1079" s="2">
        <v>34.92</v>
      </c>
      <c r="J1079" s="2">
        <v>16</v>
      </c>
      <c r="K1079" s="11">
        <v>112.7</v>
      </c>
      <c r="L1079" s="4">
        <v>524009.64460914198</v>
      </c>
      <c r="M1079" s="4">
        <v>7128645.1204151204</v>
      </c>
      <c r="N1079" s="5">
        <f t="shared" si="107"/>
        <v>35.873524172913214</v>
      </c>
      <c r="O1079" s="5">
        <f t="shared" si="108"/>
        <v>0.10107365435718299</v>
      </c>
      <c r="P1079" s="5">
        <f t="shared" si="111"/>
        <v>0.20796855991289512</v>
      </c>
    </row>
    <row r="1080" spans="1:18" s="5" customFormat="1" hidden="1" x14ac:dyDescent="0.3">
      <c r="A1080" s="2" t="s">
        <v>13</v>
      </c>
      <c r="B1080" s="2" t="s">
        <v>23</v>
      </c>
      <c r="C1080" s="3">
        <v>44194</v>
      </c>
      <c r="D1080" s="2" t="s">
        <v>14</v>
      </c>
      <c r="E1080" s="2">
        <v>65</v>
      </c>
      <c r="F1080" s="2" t="s">
        <v>15</v>
      </c>
      <c r="G1080" s="2">
        <v>164.1</v>
      </c>
      <c r="H1080" s="2">
        <f t="shared" si="106"/>
        <v>52.234652322760049</v>
      </c>
      <c r="I1080" s="2">
        <v>34.92</v>
      </c>
      <c r="J1080" s="2">
        <v>18</v>
      </c>
      <c r="K1080" s="11">
        <v>101.5</v>
      </c>
      <c r="L1080" s="4">
        <v>524009.64460914198</v>
      </c>
      <c r="M1080" s="4">
        <v>7128645.1204151204</v>
      </c>
      <c r="N1080" s="5">
        <f t="shared" si="107"/>
        <v>32.308453447654756</v>
      </c>
      <c r="O1080" s="5">
        <f t="shared" si="108"/>
        <v>8.1982700623423943E-2</v>
      </c>
      <c r="P1080" s="5">
        <f t="shared" si="111"/>
        <v>0.18305635498060693</v>
      </c>
    </row>
    <row r="1081" spans="1:18" s="5" customFormat="1" hidden="1" x14ac:dyDescent="0.3">
      <c r="A1081" s="2" t="s">
        <v>13</v>
      </c>
      <c r="B1081" s="2" t="s">
        <v>23</v>
      </c>
      <c r="C1081" s="3">
        <v>44194</v>
      </c>
      <c r="D1081" s="2" t="s">
        <v>14</v>
      </c>
      <c r="E1081" s="2">
        <v>65</v>
      </c>
      <c r="F1081" s="2" t="s">
        <v>15</v>
      </c>
      <c r="G1081" s="2">
        <v>164.1</v>
      </c>
      <c r="H1081" s="2">
        <f t="shared" si="106"/>
        <v>52.234652322760049</v>
      </c>
      <c r="I1081" s="2">
        <v>34.92</v>
      </c>
      <c r="J1081" s="2">
        <v>20</v>
      </c>
      <c r="K1081" s="11">
        <v>95.1</v>
      </c>
      <c r="L1081" s="4">
        <v>524009.64460914198</v>
      </c>
      <c r="M1081" s="4">
        <v>7128645.1204151204</v>
      </c>
      <c r="N1081" s="5">
        <f t="shared" si="107"/>
        <v>30.271270176078492</v>
      </c>
      <c r="O1081" s="5">
        <f t="shared" si="108"/>
        <v>7.1969944843626607E-2</v>
      </c>
      <c r="P1081" s="5">
        <f t="shared" si="111"/>
        <v>0.15395264546705056</v>
      </c>
    </row>
    <row r="1082" spans="1:18" s="5" customFormat="1" hidden="1" x14ac:dyDescent="0.3">
      <c r="A1082" s="2" t="s">
        <v>13</v>
      </c>
      <c r="B1082" s="2" t="s">
        <v>23</v>
      </c>
      <c r="C1082" s="3">
        <v>44194</v>
      </c>
      <c r="D1082" s="2" t="s">
        <v>14</v>
      </c>
      <c r="E1082" s="2">
        <v>65</v>
      </c>
      <c r="F1082" s="2" t="s">
        <v>15</v>
      </c>
      <c r="G1082" s="2">
        <v>164.1</v>
      </c>
      <c r="H1082" s="2">
        <f t="shared" si="106"/>
        <v>52.234652322760049</v>
      </c>
      <c r="I1082" s="2">
        <v>34.92</v>
      </c>
      <c r="J1082" s="2">
        <v>22</v>
      </c>
      <c r="K1082" s="11">
        <v>90.3</v>
      </c>
      <c r="L1082" s="4">
        <v>524009.64460914198</v>
      </c>
      <c r="M1082" s="4">
        <v>7128645.1204151204</v>
      </c>
      <c r="N1082" s="5">
        <f t="shared" si="107"/>
        <v>28.743382722396298</v>
      </c>
      <c r="O1082" s="5">
        <f t="shared" si="108"/>
        <v>6.4888186495809644E-2</v>
      </c>
      <c r="P1082" s="5">
        <f t="shared" si="111"/>
        <v>0.13685813133943625</v>
      </c>
    </row>
    <row r="1083" spans="1:18" s="5" customFormat="1" hidden="1" x14ac:dyDescent="0.3">
      <c r="A1083" s="2" t="s">
        <v>13</v>
      </c>
      <c r="B1083" s="2" t="s">
        <v>23</v>
      </c>
      <c r="C1083" s="3">
        <v>44194</v>
      </c>
      <c r="D1083" s="2" t="s">
        <v>14</v>
      </c>
      <c r="E1083" s="2">
        <v>65</v>
      </c>
      <c r="F1083" s="2" t="s">
        <v>15</v>
      </c>
      <c r="G1083" s="2">
        <v>164.1</v>
      </c>
      <c r="H1083" s="2">
        <f t="shared" si="106"/>
        <v>52.234652322760049</v>
      </c>
      <c r="I1083" s="2">
        <v>34.92</v>
      </c>
      <c r="J1083" s="2">
        <v>24</v>
      </c>
      <c r="K1083" s="11">
        <v>80.099999999999994</v>
      </c>
      <c r="L1083" s="4">
        <v>524009.64460914198</v>
      </c>
      <c r="M1083" s="4">
        <v>7128645.1204151204</v>
      </c>
      <c r="N1083" s="5">
        <f t="shared" si="107"/>
        <v>25.49662188332163</v>
      </c>
      <c r="O1083" s="5">
        <f t="shared" si="108"/>
        <v>5.1056985321351563E-2</v>
      </c>
      <c r="P1083" s="5">
        <f t="shared" si="111"/>
        <v>0.11594517181716121</v>
      </c>
    </row>
    <row r="1084" spans="1:18" s="5" customFormat="1" hidden="1" x14ac:dyDescent="0.3">
      <c r="A1084" s="2" t="s">
        <v>13</v>
      </c>
      <c r="B1084" s="2" t="s">
        <v>23</v>
      </c>
      <c r="C1084" s="3">
        <v>44194</v>
      </c>
      <c r="D1084" s="2" t="s">
        <v>14</v>
      </c>
      <c r="E1084" s="2">
        <v>65</v>
      </c>
      <c r="F1084" s="2" t="s">
        <v>15</v>
      </c>
      <c r="G1084" s="2">
        <v>164.1</v>
      </c>
      <c r="H1084" s="2">
        <f t="shared" si="106"/>
        <v>52.234652322760049</v>
      </c>
      <c r="I1084" s="2">
        <v>34.92</v>
      </c>
      <c r="J1084" s="2">
        <v>26</v>
      </c>
      <c r="K1084" s="11">
        <v>66.5</v>
      </c>
      <c r="L1084" s="4">
        <v>524009.64460914198</v>
      </c>
      <c r="M1084" s="4">
        <v>7128645.1204151204</v>
      </c>
      <c r="N1084" s="5">
        <f t="shared" si="107"/>
        <v>21.167607431222081</v>
      </c>
      <c r="O1084" s="5">
        <f t="shared" si="108"/>
        <v>3.5191147354406711E-2</v>
      </c>
      <c r="P1084" s="5">
        <f t="shared" si="111"/>
        <v>8.6248132675758274E-2</v>
      </c>
    </row>
    <row r="1085" spans="1:18" s="5" customFormat="1" hidden="1" x14ac:dyDescent="0.3">
      <c r="A1085" s="2" t="s">
        <v>13</v>
      </c>
      <c r="B1085" s="2" t="s">
        <v>23</v>
      </c>
      <c r="C1085" s="3">
        <v>44194</v>
      </c>
      <c r="D1085" s="2" t="s">
        <v>14</v>
      </c>
      <c r="E1085" s="2">
        <v>65</v>
      </c>
      <c r="F1085" s="2" t="s">
        <v>15</v>
      </c>
      <c r="G1085" s="2">
        <v>164.1</v>
      </c>
      <c r="H1085" s="2">
        <f t="shared" si="106"/>
        <v>52.234652322760049</v>
      </c>
      <c r="I1085" s="2">
        <v>34.92</v>
      </c>
      <c r="J1085" s="2">
        <v>28</v>
      </c>
      <c r="K1085" s="11">
        <v>54.4</v>
      </c>
      <c r="L1085" s="4">
        <v>524009.64460914198</v>
      </c>
      <c r="M1085" s="4">
        <v>7128645.1204151204</v>
      </c>
      <c r="N1085" s="5">
        <f t="shared" si="107"/>
        <v>17.316057808398213</v>
      </c>
      <c r="O1085" s="5">
        <f t="shared" si="108"/>
        <v>2.3549838619421566E-2</v>
      </c>
      <c r="P1085" s="5">
        <f t="shared" si="111"/>
        <v>5.8740985973828277E-2</v>
      </c>
    </row>
    <row r="1086" spans="1:18" s="5" customFormat="1" hidden="1" x14ac:dyDescent="0.3">
      <c r="A1086" s="2" t="s">
        <v>13</v>
      </c>
      <c r="B1086" s="2" t="s">
        <v>23</v>
      </c>
      <c r="C1086" s="3">
        <v>44194</v>
      </c>
      <c r="D1086" s="2" t="s">
        <v>14</v>
      </c>
      <c r="E1086" s="2">
        <v>65</v>
      </c>
      <c r="F1086" s="2" t="s">
        <v>15</v>
      </c>
      <c r="G1086" s="2">
        <v>164.1</v>
      </c>
      <c r="H1086" s="2">
        <f t="shared" si="106"/>
        <v>52.234652322760049</v>
      </c>
      <c r="I1086" s="2">
        <v>34.92</v>
      </c>
      <c r="J1086" s="2">
        <v>30</v>
      </c>
      <c r="K1086" s="11">
        <v>42.5</v>
      </c>
      <c r="L1086" s="4">
        <v>524009.64460914198</v>
      </c>
      <c r="M1086" s="4">
        <v>7128645.1204151204</v>
      </c>
      <c r="N1086" s="5">
        <f t="shared" si="107"/>
        <v>13.528170162811104</v>
      </c>
      <c r="O1086" s="5">
        <f t="shared" si="108"/>
        <v>1.43736807979868E-2</v>
      </c>
      <c r="P1086" s="5">
        <f t="shared" si="111"/>
        <v>3.7923519417408368E-2</v>
      </c>
    </row>
    <row r="1087" spans="1:18" s="5" customFormat="1" hidden="1" x14ac:dyDescent="0.3">
      <c r="A1087" s="2" t="s">
        <v>13</v>
      </c>
      <c r="B1087" s="2" t="s">
        <v>23</v>
      </c>
      <c r="C1087" s="3">
        <v>44194</v>
      </c>
      <c r="D1087" s="2" t="s">
        <v>14</v>
      </c>
      <c r="E1087" s="2">
        <v>65</v>
      </c>
      <c r="F1087" s="2" t="s">
        <v>15</v>
      </c>
      <c r="G1087" s="2">
        <v>164.1</v>
      </c>
      <c r="H1087" s="2">
        <f t="shared" si="106"/>
        <v>52.234652322760049</v>
      </c>
      <c r="I1087" s="2">
        <v>34.92</v>
      </c>
      <c r="J1087" s="2">
        <v>32</v>
      </c>
      <c r="K1087" s="11">
        <v>21.2</v>
      </c>
      <c r="L1087" s="4">
        <v>524009.64460914198</v>
      </c>
      <c r="M1087" s="4">
        <v>7128645.1204151204</v>
      </c>
      <c r="N1087" s="5">
        <f t="shared" si="107"/>
        <v>6.7481695870963625</v>
      </c>
      <c r="O1087" s="5">
        <f t="shared" si="108"/>
        <v>3.5765298811610718E-3</v>
      </c>
      <c r="P1087" s="5">
        <f t="shared" si="111"/>
        <v>1.7950210679147871E-2</v>
      </c>
    </row>
    <row r="1088" spans="1:18" s="16" customFormat="1" hidden="1" x14ac:dyDescent="0.3">
      <c r="A1088" s="12" t="s">
        <v>13</v>
      </c>
      <c r="B1088" s="12" t="s">
        <v>23</v>
      </c>
      <c r="C1088" s="13">
        <v>44194</v>
      </c>
      <c r="D1088" s="12" t="s">
        <v>14</v>
      </c>
      <c r="E1088" s="12">
        <v>65</v>
      </c>
      <c r="F1088" s="12" t="s">
        <v>15</v>
      </c>
      <c r="G1088" s="12">
        <v>164.1</v>
      </c>
      <c r="H1088" s="12">
        <f t="shared" si="106"/>
        <v>52.234652322760049</v>
      </c>
      <c r="I1088" s="12">
        <v>34.92</v>
      </c>
      <c r="J1088" s="12">
        <v>34</v>
      </c>
      <c r="K1088" s="14">
        <v>9</v>
      </c>
      <c r="L1088" s="15">
        <v>524009.64460914198</v>
      </c>
      <c r="M1088" s="15">
        <v>7128645.1204151204</v>
      </c>
      <c r="N1088" s="16">
        <f t="shared" si="107"/>
        <v>2.8647889756541161</v>
      </c>
      <c r="O1088" s="16">
        <f t="shared" si="108"/>
        <v>6.4457751952217606E-4</v>
      </c>
      <c r="P1088" s="16">
        <f>1/3*(I1088-J1088)*O1088</f>
        <v>1.9767043932013433E-4</v>
      </c>
      <c r="Q1088" s="16">
        <f>SUM(P1067:P1088)</f>
        <v>3.6670057540197671</v>
      </c>
      <c r="R1088" s="16">
        <f>Q1088/(I1071*O1071)</f>
        <v>0.4900383380623331</v>
      </c>
    </row>
    <row r="1089" spans="1:16" s="5" customFormat="1" hidden="1" x14ac:dyDescent="0.3">
      <c r="A1089" s="2" t="s">
        <v>13</v>
      </c>
      <c r="B1089" s="2" t="s">
        <v>23</v>
      </c>
      <c r="C1089" s="3">
        <v>44194</v>
      </c>
      <c r="D1089" s="2" t="s">
        <v>14</v>
      </c>
      <c r="E1089" s="2">
        <v>7</v>
      </c>
      <c r="F1089" s="2" t="s">
        <v>15</v>
      </c>
      <c r="G1089" s="2">
        <v>160</v>
      </c>
      <c r="H1089" s="2">
        <f t="shared" si="106"/>
        <v>50.929581789406512</v>
      </c>
      <c r="I1089" s="2">
        <v>35.97</v>
      </c>
      <c r="J1089" s="2">
        <v>0</v>
      </c>
      <c r="K1089" s="11">
        <v>185</v>
      </c>
      <c r="L1089" s="4">
        <v>524007.66629637597</v>
      </c>
      <c r="M1089" s="4">
        <v>7128647.2503257701</v>
      </c>
      <c r="N1089" s="5">
        <f t="shared" si="107"/>
        <v>58.887328944001275</v>
      </c>
      <c r="O1089" s="5">
        <f t="shared" si="108"/>
        <v>0.27235389636600588</v>
      </c>
      <c r="P1089" s="5">
        <f>O1089*(J1090-J1089)</f>
        <v>4.0853084454900879E-2</v>
      </c>
    </row>
    <row r="1090" spans="1:16" s="5" customFormat="1" hidden="1" x14ac:dyDescent="0.3">
      <c r="A1090" s="2" t="s">
        <v>13</v>
      </c>
      <c r="B1090" s="2" t="s">
        <v>23</v>
      </c>
      <c r="C1090" s="3">
        <v>44194</v>
      </c>
      <c r="D1090" s="2" t="s">
        <v>14</v>
      </c>
      <c r="E1090" s="2">
        <v>7</v>
      </c>
      <c r="F1090" s="2" t="s">
        <v>15</v>
      </c>
      <c r="G1090" s="2">
        <v>160</v>
      </c>
      <c r="H1090" s="2">
        <f t="shared" ref="H1090:H1149" si="112">G1090/PI()</f>
        <v>50.929581789406512</v>
      </c>
      <c r="I1090" s="2">
        <v>35.97</v>
      </c>
      <c r="J1090" s="2">
        <v>0.15</v>
      </c>
      <c r="K1090" s="11">
        <v>185</v>
      </c>
      <c r="L1090" s="4">
        <v>524007.66629637597</v>
      </c>
      <c r="M1090" s="4">
        <v>7128647.2503257701</v>
      </c>
      <c r="N1090" s="5">
        <f t="shared" si="107"/>
        <v>58.887328944001275</v>
      </c>
      <c r="O1090" s="5">
        <f t="shared" si="108"/>
        <v>0.27235389636600588</v>
      </c>
      <c r="P1090" s="5">
        <f t="shared" ref="P1090:P1108" si="113">((O1090+O1089)/2)*(J1091-J1090)</f>
        <v>0.14979464300130321</v>
      </c>
    </row>
    <row r="1091" spans="1:16" s="5" customFormat="1" hidden="1" x14ac:dyDescent="0.3">
      <c r="A1091" s="2" t="s">
        <v>13</v>
      </c>
      <c r="B1091" s="2" t="s">
        <v>23</v>
      </c>
      <c r="C1091" s="3">
        <v>44194</v>
      </c>
      <c r="D1091" s="2" t="s">
        <v>14</v>
      </c>
      <c r="E1091" s="2">
        <v>7</v>
      </c>
      <c r="F1091" s="2" t="s">
        <v>15</v>
      </c>
      <c r="G1091" s="2">
        <v>160</v>
      </c>
      <c r="H1091" s="2">
        <f t="shared" si="112"/>
        <v>50.929581789406512</v>
      </c>
      <c r="I1091" s="2">
        <v>35.97</v>
      </c>
      <c r="J1091" s="2">
        <v>0.7</v>
      </c>
      <c r="K1091" s="11">
        <v>168</v>
      </c>
      <c r="L1091" s="4">
        <v>524007.66629637597</v>
      </c>
      <c r="M1091" s="4">
        <v>7128647.2503257701</v>
      </c>
      <c r="N1091" s="5">
        <f t="shared" ref="N1091:N1149" si="114">K1091/PI()</f>
        <v>53.476060878876837</v>
      </c>
      <c r="O1091" s="5">
        <f t="shared" ref="O1091:O1149" si="115">PI()*N1091^2/40000</f>
        <v>0.22459945569128273</v>
      </c>
      <c r="P1091" s="5">
        <f t="shared" si="113"/>
        <v>0.1490860056171866</v>
      </c>
    </row>
    <row r="1092" spans="1:16" s="5" customFormat="1" hidden="1" x14ac:dyDescent="0.3">
      <c r="A1092" s="2" t="s">
        <v>13</v>
      </c>
      <c r="B1092" s="2" t="s">
        <v>23</v>
      </c>
      <c r="C1092" s="3">
        <v>44194</v>
      </c>
      <c r="D1092" s="2" t="s">
        <v>14</v>
      </c>
      <c r="E1092" s="2">
        <v>7</v>
      </c>
      <c r="F1092" s="2" t="s">
        <v>15</v>
      </c>
      <c r="G1092" s="2">
        <v>160</v>
      </c>
      <c r="H1092" s="2">
        <f t="shared" si="112"/>
        <v>50.929581789406512</v>
      </c>
      <c r="I1092" s="2">
        <v>35.97</v>
      </c>
      <c r="J1092" s="2">
        <v>1.3</v>
      </c>
      <c r="K1092" s="11">
        <v>160</v>
      </c>
      <c r="L1092" s="4">
        <v>524007.66629637597</v>
      </c>
      <c r="M1092" s="4">
        <v>7128647.2503257701</v>
      </c>
      <c r="N1092" s="5">
        <f t="shared" si="114"/>
        <v>50.929581789406512</v>
      </c>
      <c r="O1092" s="5">
        <f t="shared" si="115"/>
        <v>0.20371832715762608</v>
      </c>
      <c r="P1092" s="5">
        <f t="shared" si="113"/>
        <v>0.14991122399711806</v>
      </c>
    </row>
    <row r="1093" spans="1:16" s="5" customFormat="1" hidden="1" x14ac:dyDescent="0.3">
      <c r="A1093" s="2" t="s">
        <v>13</v>
      </c>
      <c r="B1093" s="2" t="s">
        <v>23</v>
      </c>
      <c r="C1093" s="3">
        <v>44194</v>
      </c>
      <c r="D1093" s="2" t="s">
        <v>14</v>
      </c>
      <c r="E1093" s="2">
        <v>7</v>
      </c>
      <c r="F1093" s="2" t="s">
        <v>15</v>
      </c>
      <c r="G1093" s="2">
        <v>160</v>
      </c>
      <c r="H1093" s="2">
        <f t="shared" si="112"/>
        <v>50.929581789406512</v>
      </c>
      <c r="I1093" s="2">
        <v>35.97</v>
      </c>
      <c r="J1093" s="2">
        <v>2</v>
      </c>
      <c r="K1093" s="11">
        <v>152</v>
      </c>
      <c r="L1093" s="4">
        <v>524007.66629637597</v>
      </c>
      <c r="M1093" s="4">
        <v>7128647.2503257701</v>
      </c>
      <c r="N1093" s="5">
        <f t="shared" si="114"/>
        <v>48.383102699936181</v>
      </c>
      <c r="O1093" s="5">
        <f t="shared" si="115"/>
        <v>0.18385579025975748</v>
      </c>
      <c r="P1093" s="5">
        <f t="shared" si="113"/>
        <v>0.38757411741738357</v>
      </c>
    </row>
    <row r="1094" spans="1:16" s="5" customFormat="1" hidden="1" x14ac:dyDescent="0.3">
      <c r="A1094" s="2" t="s">
        <v>13</v>
      </c>
      <c r="B1094" s="2" t="s">
        <v>23</v>
      </c>
      <c r="C1094" s="3">
        <v>44194</v>
      </c>
      <c r="D1094" s="2" t="s">
        <v>14</v>
      </c>
      <c r="E1094" s="2">
        <v>7</v>
      </c>
      <c r="F1094" s="2" t="s">
        <v>15</v>
      </c>
      <c r="G1094" s="2">
        <v>160</v>
      </c>
      <c r="H1094" s="2">
        <f t="shared" si="112"/>
        <v>50.929581789406512</v>
      </c>
      <c r="I1094" s="2">
        <v>35.97</v>
      </c>
      <c r="J1094" s="2">
        <v>4</v>
      </c>
      <c r="K1094" s="11">
        <v>148.19999999999999</v>
      </c>
      <c r="L1094" s="4">
        <v>524007.66629637597</v>
      </c>
      <c r="M1094" s="4">
        <v>7128647.2503257701</v>
      </c>
      <c r="N1094" s="5">
        <f t="shared" si="114"/>
        <v>47.173525132437774</v>
      </c>
      <c r="O1094" s="5">
        <f t="shared" si="115"/>
        <v>0.1747779106156819</v>
      </c>
      <c r="P1094" s="5">
        <f t="shared" si="113"/>
        <v>0.35863370087543939</v>
      </c>
    </row>
    <row r="1095" spans="1:16" s="5" customFormat="1" hidden="1" x14ac:dyDescent="0.3">
      <c r="A1095" s="2" t="s">
        <v>13</v>
      </c>
      <c r="B1095" s="2" t="s">
        <v>23</v>
      </c>
      <c r="C1095" s="3">
        <v>44194</v>
      </c>
      <c r="D1095" s="2" t="s">
        <v>14</v>
      </c>
      <c r="E1095" s="2">
        <v>7</v>
      </c>
      <c r="F1095" s="2" t="s">
        <v>15</v>
      </c>
      <c r="G1095" s="2">
        <v>160</v>
      </c>
      <c r="H1095" s="2">
        <f t="shared" si="112"/>
        <v>50.929581789406512</v>
      </c>
      <c r="I1095" s="2">
        <v>35.97</v>
      </c>
      <c r="J1095" s="2">
        <v>6</v>
      </c>
      <c r="K1095" s="11">
        <v>140.80000000000001</v>
      </c>
      <c r="L1095" s="4">
        <v>524007.66629637597</v>
      </c>
      <c r="M1095" s="4">
        <v>7128647.2503257701</v>
      </c>
      <c r="N1095" s="5">
        <f t="shared" si="114"/>
        <v>44.81803197467773</v>
      </c>
      <c r="O1095" s="5">
        <f t="shared" si="115"/>
        <v>0.15775947255086561</v>
      </c>
      <c r="P1095" s="5">
        <f t="shared" si="113"/>
        <v>0.33253738316654752</v>
      </c>
    </row>
    <row r="1096" spans="1:16" s="5" customFormat="1" hidden="1" x14ac:dyDescent="0.3">
      <c r="A1096" s="2" t="s">
        <v>13</v>
      </c>
      <c r="B1096" s="2" t="s">
        <v>23</v>
      </c>
      <c r="C1096" s="3">
        <v>44194</v>
      </c>
      <c r="D1096" s="2" t="s">
        <v>14</v>
      </c>
      <c r="E1096" s="2">
        <v>7</v>
      </c>
      <c r="F1096" s="2" t="s">
        <v>15</v>
      </c>
      <c r="G1096" s="2">
        <v>160</v>
      </c>
      <c r="H1096" s="2">
        <f t="shared" si="112"/>
        <v>50.929581789406512</v>
      </c>
      <c r="I1096" s="2">
        <v>35.97</v>
      </c>
      <c r="J1096" s="2">
        <v>8</v>
      </c>
      <c r="K1096" s="11">
        <v>139.1</v>
      </c>
      <c r="L1096" s="4">
        <v>524007.66629637597</v>
      </c>
      <c r="M1096" s="4">
        <v>7128647.2503257701</v>
      </c>
      <c r="N1096" s="5">
        <f t="shared" si="114"/>
        <v>44.276905168165285</v>
      </c>
      <c r="O1096" s="5">
        <f t="shared" si="115"/>
        <v>0.15397293772229478</v>
      </c>
      <c r="P1096" s="5">
        <f t="shared" si="113"/>
        <v>0.3117324102731604</v>
      </c>
    </row>
    <row r="1097" spans="1:16" s="5" customFormat="1" hidden="1" x14ac:dyDescent="0.3">
      <c r="A1097" s="2" t="s">
        <v>13</v>
      </c>
      <c r="B1097" s="2" t="s">
        <v>23</v>
      </c>
      <c r="C1097" s="3">
        <v>44194</v>
      </c>
      <c r="D1097" s="2" t="s">
        <v>14</v>
      </c>
      <c r="E1097" s="2">
        <v>7</v>
      </c>
      <c r="F1097" s="2" t="s">
        <v>15</v>
      </c>
      <c r="G1097" s="2">
        <v>160</v>
      </c>
      <c r="H1097" s="2">
        <f t="shared" si="112"/>
        <v>50.929581789406512</v>
      </c>
      <c r="I1097" s="2">
        <v>35.97</v>
      </c>
      <c r="J1097" s="2">
        <v>10</v>
      </c>
      <c r="K1097" s="11">
        <v>135.5</v>
      </c>
      <c r="L1097" s="4">
        <v>524007.66629637597</v>
      </c>
      <c r="M1097" s="4">
        <v>7128647.2503257701</v>
      </c>
      <c r="N1097" s="5">
        <f t="shared" si="114"/>
        <v>43.130989577903641</v>
      </c>
      <c r="O1097" s="5">
        <f t="shared" si="115"/>
        <v>0.1461062271951486</v>
      </c>
      <c r="P1097" s="5">
        <f t="shared" si="113"/>
        <v>0.30007916491744335</v>
      </c>
    </row>
    <row r="1098" spans="1:16" s="5" customFormat="1" hidden="1" x14ac:dyDescent="0.3">
      <c r="A1098" s="2" t="s">
        <v>13</v>
      </c>
      <c r="B1098" s="2" t="s">
        <v>23</v>
      </c>
      <c r="C1098" s="3">
        <v>44194</v>
      </c>
      <c r="D1098" s="2" t="s">
        <v>14</v>
      </c>
      <c r="E1098" s="2">
        <v>7</v>
      </c>
      <c r="F1098" s="2" t="s">
        <v>15</v>
      </c>
      <c r="G1098" s="2">
        <v>160</v>
      </c>
      <c r="H1098" s="2">
        <f t="shared" si="112"/>
        <v>50.929581789406512</v>
      </c>
      <c r="I1098" s="2">
        <v>35.97</v>
      </c>
      <c r="J1098" s="2">
        <v>12</v>
      </c>
      <c r="K1098" s="11">
        <v>131</v>
      </c>
      <c r="L1098" s="4">
        <v>524007.66629637597</v>
      </c>
      <c r="M1098" s="4">
        <v>7128647.2503257701</v>
      </c>
      <c r="N1098" s="5">
        <f t="shared" si="114"/>
        <v>41.69859509007658</v>
      </c>
      <c r="O1098" s="5">
        <f t="shared" si="115"/>
        <v>0.13656289892000079</v>
      </c>
      <c r="P1098" s="5">
        <f t="shared" si="113"/>
        <v>0.28266912611514938</v>
      </c>
    </row>
    <row r="1099" spans="1:16" s="5" customFormat="1" hidden="1" x14ac:dyDescent="0.3">
      <c r="A1099" s="2" t="s">
        <v>13</v>
      </c>
      <c r="B1099" s="2" t="s">
        <v>23</v>
      </c>
      <c r="C1099" s="3">
        <v>44194</v>
      </c>
      <c r="D1099" s="2" t="s">
        <v>14</v>
      </c>
      <c r="E1099" s="2">
        <v>7</v>
      </c>
      <c r="F1099" s="2" t="s">
        <v>15</v>
      </c>
      <c r="G1099" s="2">
        <v>160</v>
      </c>
      <c r="H1099" s="2">
        <f t="shared" si="112"/>
        <v>50.929581789406512</v>
      </c>
      <c r="I1099" s="2">
        <v>35.97</v>
      </c>
      <c r="J1099" s="2">
        <v>14</v>
      </c>
      <c r="K1099" s="11">
        <v>125.3</v>
      </c>
      <c r="L1099" s="4">
        <v>524007.66629637597</v>
      </c>
      <c r="M1099" s="4">
        <v>7128647.2503257701</v>
      </c>
      <c r="N1099" s="5">
        <f t="shared" si="114"/>
        <v>39.884228738828973</v>
      </c>
      <c r="O1099" s="5">
        <f t="shared" si="115"/>
        <v>0.12493734652438176</v>
      </c>
      <c r="P1099" s="5">
        <f t="shared" si="113"/>
        <v>0.26150024544438255</v>
      </c>
    </row>
    <row r="1100" spans="1:16" s="5" customFormat="1" hidden="1" x14ac:dyDescent="0.3">
      <c r="A1100" s="2" t="s">
        <v>13</v>
      </c>
      <c r="B1100" s="2" t="s">
        <v>23</v>
      </c>
      <c r="C1100" s="3">
        <v>44194</v>
      </c>
      <c r="D1100" s="2" t="s">
        <v>14</v>
      </c>
      <c r="E1100" s="2">
        <v>7</v>
      </c>
      <c r="F1100" s="2" t="s">
        <v>15</v>
      </c>
      <c r="G1100" s="2">
        <v>160</v>
      </c>
      <c r="H1100" s="2">
        <f t="shared" si="112"/>
        <v>50.929581789406512</v>
      </c>
      <c r="I1100" s="2">
        <v>35.97</v>
      </c>
      <c r="J1100" s="2">
        <v>16</v>
      </c>
      <c r="K1100" s="11">
        <v>120.2</v>
      </c>
      <c r="L1100" s="4">
        <v>524007.66629637597</v>
      </c>
      <c r="M1100" s="4">
        <v>7128647.2503257701</v>
      </c>
      <c r="N1100" s="5">
        <f t="shared" si="114"/>
        <v>38.26084831929164</v>
      </c>
      <c r="O1100" s="5">
        <f t="shared" si="115"/>
        <v>0.11497384919947137</v>
      </c>
      <c r="P1100" s="5">
        <f t="shared" si="113"/>
        <v>0.23991119572385314</v>
      </c>
    </row>
    <row r="1101" spans="1:16" s="5" customFormat="1" hidden="1" x14ac:dyDescent="0.3">
      <c r="A1101" s="2" t="s">
        <v>13</v>
      </c>
      <c r="B1101" s="2" t="s">
        <v>23</v>
      </c>
      <c r="C1101" s="3">
        <v>44194</v>
      </c>
      <c r="D1101" s="2" t="s">
        <v>14</v>
      </c>
      <c r="E1101" s="2">
        <v>7</v>
      </c>
      <c r="F1101" s="2" t="s">
        <v>15</v>
      </c>
      <c r="G1101" s="2">
        <v>160</v>
      </c>
      <c r="H1101" s="2">
        <f t="shared" si="112"/>
        <v>50.929581789406512</v>
      </c>
      <c r="I1101" s="2">
        <v>35.97</v>
      </c>
      <c r="J1101" s="2">
        <v>18</v>
      </c>
      <c r="K1101" s="11">
        <v>115.4</v>
      </c>
      <c r="L1101" s="4">
        <v>524007.66629637597</v>
      </c>
      <c r="M1101" s="4">
        <v>7128647.2503257701</v>
      </c>
      <c r="N1101" s="5">
        <f t="shared" si="114"/>
        <v>36.732960865609449</v>
      </c>
      <c r="O1101" s="5">
        <f t="shared" si="115"/>
        <v>0.10597459209728327</v>
      </c>
      <c r="P1101" s="5">
        <f t="shared" si="113"/>
        <v>0.22094844129675464</v>
      </c>
    </row>
    <row r="1102" spans="1:16" s="5" customFormat="1" hidden="1" x14ac:dyDescent="0.3">
      <c r="A1102" s="2" t="s">
        <v>13</v>
      </c>
      <c r="B1102" s="2" t="s">
        <v>23</v>
      </c>
      <c r="C1102" s="3">
        <v>44194</v>
      </c>
      <c r="D1102" s="2" t="s">
        <v>14</v>
      </c>
      <c r="E1102" s="2">
        <v>7</v>
      </c>
      <c r="F1102" s="2" t="s">
        <v>15</v>
      </c>
      <c r="G1102" s="2">
        <v>160</v>
      </c>
      <c r="H1102" s="2">
        <f t="shared" si="112"/>
        <v>50.929581789406512</v>
      </c>
      <c r="I1102" s="2">
        <v>35.97</v>
      </c>
      <c r="J1102" s="2">
        <v>20</v>
      </c>
      <c r="K1102" s="11">
        <v>108.2</v>
      </c>
      <c r="L1102" s="4">
        <v>524007.66629637597</v>
      </c>
      <c r="M1102" s="4">
        <v>7128647.2503257701</v>
      </c>
      <c r="N1102" s="5">
        <f t="shared" si="114"/>
        <v>34.441129685086153</v>
      </c>
      <c r="O1102" s="5">
        <f t="shared" si="115"/>
        <v>9.316325579815804E-2</v>
      </c>
      <c r="P1102" s="5">
        <f t="shared" si="113"/>
        <v>0.19913784789544131</v>
      </c>
    </row>
    <row r="1103" spans="1:16" s="5" customFormat="1" hidden="1" x14ac:dyDescent="0.3">
      <c r="A1103" s="2" t="s">
        <v>13</v>
      </c>
      <c r="B1103" s="2" t="s">
        <v>23</v>
      </c>
      <c r="C1103" s="3">
        <v>44194</v>
      </c>
      <c r="D1103" s="2" t="s">
        <v>14</v>
      </c>
      <c r="E1103" s="2">
        <v>7</v>
      </c>
      <c r="F1103" s="2" t="s">
        <v>15</v>
      </c>
      <c r="G1103" s="2">
        <v>160</v>
      </c>
      <c r="H1103" s="2">
        <f t="shared" si="112"/>
        <v>50.929581789406512</v>
      </c>
      <c r="I1103" s="2">
        <v>35.97</v>
      </c>
      <c r="J1103" s="2">
        <v>22</v>
      </c>
      <c r="K1103" s="11">
        <v>100.5</v>
      </c>
      <c r="L1103" s="4">
        <v>524007.66629637597</v>
      </c>
      <c r="M1103" s="4">
        <v>7128647.2503257701</v>
      </c>
      <c r="N1103" s="5">
        <f t="shared" si="114"/>
        <v>31.990143561470965</v>
      </c>
      <c r="O1103" s="5">
        <f t="shared" si="115"/>
        <v>8.037523569819581E-2</v>
      </c>
      <c r="P1103" s="5">
        <f t="shared" si="113"/>
        <v>0.17353849149635386</v>
      </c>
    </row>
    <row r="1104" spans="1:16" s="5" customFormat="1" hidden="1" x14ac:dyDescent="0.3">
      <c r="A1104" s="2" t="s">
        <v>13</v>
      </c>
      <c r="B1104" s="2" t="s">
        <v>23</v>
      </c>
      <c r="C1104" s="3">
        <v>44194</v>
      </c>
      <c r="D1104" s="2" t="s">
        <v>14</v>
      </c>
      <c r="E1104" s="2">
        <v>7</v>
      </c>
      <c r="F1104" s="2" t="s">
        <v>15</v>
      </c>
      <c r="G1104" s="2">
        <v>160</v>
      </c>
      <c r="H1104" s="2">
        <f t="shared" si="112"/>
        <v>50.929581789406512</v>
      </c>
      <c r="I1104" s="2">
        <v>35.97</v>
      </c>
      <c r="J1104" s="2">
        <v>24</v>
      </c>
      <c r="K1104" s="11">
        <v>95</v>
      </c>
      <c r="L1104" s="4">
        <v>524007.66629637597</v>
      </c>
      <c r="M1104" s="4">
        <v>7128647.2503257701</v>
      </c>
      <c r="N1104" s="5">
        <f t="shared" si="114"/>
        <v>30.239439187460114</v>
      </c>
      <c r="O1104" s="5">
        <f t="shared" si="115"/>
        <v>7.1818668070217764E-2</v>
      </c>
      <c r="P1104" s="5">
        <f t="shared" si="113"/>
        <v>0.15219390376841357</v>
      </c>
    </row>
    <row r="1105" spans="1:18" s="5" customFormat="1" hidden="1" x14ac:dyDescent="0.3">
      <c r="A1105" s="2" t="s">
        <v>13</v>
      </c>
      <c r="B1105" s="2" t="s">
        <v>23</v>
      </c>
      <c r="C1105" s="3">
        <v>44194</v>
      </c>
      <c r="D1105" s="2" t="s">
        <v>14</v>
      </c>
      <c r="E1105" s="2">
        <v>7</v>
      </c>
      <c r="F1105" s="2" t="s">
        <v>15</v>
      </c>
      <c r="G1105" s="2">
        <v>160</v>
      </c>
      <c r="H1105" s="2">
        <f t="shared" si="112"/>
        <v>50.929581789406512</v>
      </c>
      <c r="I1105" s="2">
        <v>35.97</v>
      </c>
      <c r="J1105" s="2">
        <v>26</v>
      </c>
      <c r="K1105" s="11">
        <v>76.2</v>
      </c>
      <c r="L1105" s="4">
        <v>524007.66629637597</v>
      </c>
      <c r="M1105" s="4">
        <v>7128647.2503257701</v>
      </c>
      <c r="N1105" s="5">
        <f t="shared" si="114"/>
        <v>24.255213327204849</v>
      </c>
      <c r="O1105" s="5">
        <f t="shared" si="115"/>
        <v>4.6206181388325232E-2</v>
      </c>
      <c r="P1105" s="5">
        <f t="shared" si="113"/>
        <v>0.118024849458543</v>
      </c>
    </row>
    <row r="1106" spans="1:18" s="5" customFormat="1" hidden="1" x14ac:dyDescent="0.3">
      <c r="A1106" s="2" t="s">
        <v>13</v>
      </c>
      <c r="B1106" s="2" t="s">
        <v>23</v>
      </c>
      <c r="C1106" s="3">
        <v>44194</v>
      </c>
      <c r="D1106" s="2" t="s">
        <v>14</v>
      </c>
      <c r="E1106" s="2">
        <v>7</v>
      </c>
      <c r="F1106" s="2" t="s">
        <v>15</v>
      </c>
      <c r="G1106" s="2">
        <v>160</v>
      </c>
      <c r="H1106" s="2">
        <f t="shared" si="112"/>
        <v>50.929581789406512</v>
      </c>
      <c r="I1106" s="2">
        <v>35.97</v>
      </c>
      <c r="J1106" s="2">
        <v>28</v>
      </c>
      <c r="K1106" s="11">
        <v>58</v>
      </c>
      <c r="L1106" s="4">
        <v>524007.66629637597</v>
      </c>
      <c r="M1106" s="4">
        <v>7128647.2503257701</v>
      </c>
      <c r="N1106" s="5">
        <f t="shared" si="114"/>
        <v>18.461973398659861</v>
      </c>
      <c r="O1106" s="5">
        <f t="shared" si="115"/>
        <v>2.6769861428056801E-2</v>
      </c>
      <c r="P1106" s="5">
        <f t="shared" si="113"/>
        <v>7.2976042816382036E-2</v>
      </c>
    </row>
    <row r="1107" spans="1:18" s="5" customFormat="1" hidden="1" x14ac:dyDescent="0.3">
      <c r="A1107" s="2" t="s">
        <v>13</v>
      </c>
      <c r="B1107" s="2" t="s">
        <v>23</v>
      </c>
      <c r="C1107" s="3">
        <v>44194</v>
      </c>
      <c r="D1107" s="2" t="s">
        <v>14</v>
      </c>
      <c r="E1107" s="2">
        <v>7</v>
      </c>
      <c r="F1107" s="2" t="s">
        <v>15</v>
      </c>
      <c r="G1107" s="2">
        <v>160</v>
      </c>
      <c r="H1107" s="2">
        <f t="shared" si="112"/>
        <v>50.929581789406512</v>
      </c>
      <c r="I1107" s="2">
        <v>35.97</v>
      </c>
      <c r="J1107" s="2">
        <v>30</v>
      </c>
      <c r="K1107" s="11">
        <v>51</v>
      </c>
      <c r="L1107" s="4">
        <v>524007.66629637597</v>
      </c>
      <c r="M1107" s="4">
        <v>7128647.2503257701</v>
      </c>
      <c r="N1107" s="5">
        <f t="shared" si="114"/>
        <v>16.233804195373324</v>
      </c>
      <c r="O1107" s="5">
        <f t="shared" si="115"/>
        <v>2.0698100349100988E-2</v>
      </c>
      <c r="P1107" s="5">
        <f t="shared" si="113"/>
        <v>4.7467961777157786E-2</v>
      </c>
    </row>
    <row r="1108" spans="1:18" s="5" customFormat="1" hidden="1" x14ac:dyDescent="0.3">
      <c r="A1108" s="2" t="s">
        <v>13</v>
      </c>
      <c r="B1108" s="2" t="s">
        <v>23</v>
      </c>
      <c r="C1108" s="3">
        <v>44194</v>
      </c>
      <c r="D1108" s="2" t="s">
        <v>14</v>
      </c>
      <c r="E1108" s="2">
        <v>7</v>
      </c>
      <c r="F1108" s="2" t="s">
        <v>15</v>
      </c>
      <c r="G1108" s="2">
        <v>160</v>
      </c>
      <c r="H1108" s="2">
        <f t="shared" si="112"/>
        <v>50.929581789406512</v>
      </c>
      <c r="I1108" s="2">
        <v>35.97</v>
      </c>
      <c r="J1108" s="2">
        <v>32</v>
      </c>
      <c r="K1108" s="11">
        <v>30</v>
      </c>
      <c r="L1108" s="4">
        <v>524007.66629637597</v>
      </c>
      <c r="M1108" s="4">
        <v>7128647.2503257701</v>
      </c>
      <c r="N1108" s="5">
        <f t="shared" si="114"/>
        <v>9.5492965855137211</v>
      </c>
      <c r="O1108" s="5">
        <f t="shared" si="115"/>
        <v>7.1619724391352915E-3</v>
      </c>
      <c r="P1108" s="5">
        <f t="shared" si="113"/>
        <v>2.7860072788236281E-2</v>
      </c>
    </row>
    <row r="1109" spans="1:18" s="16" customFormat="1" hidden="1" x14ac:dyDescent="0.3">
      <c r="A1109" s="12" t="s">
        <v>13</v>
      </c>
      <c r="B1109" s="12" t="s">
        <v>23</v>
      </c>
      <c r="C1109" s="13">
        <v>44194</v>
      </c>
      <c r="D1109" s="12" t="s">
        <v>14</v>
      </c>
      <c r="E1109" s="12">
        <v>7</v>
      </c>
      <c r="F1109" s="12" t="s">
        <v>15</v>
      </c>
      <c r="G1109" s="12">
        <v>160</v>
      </c>
      <c r="H1109" s="12">
        <f t="shared" si="112"/>
        <v>50.929581789406512</v>
      </c>
      <c r="I1109" s="12">
        <v>35.97</v>
      </c>
      <c r="J1109" s="12">
        <v>34</v>
      </c>
      <c r="K1109" s="14">
        <v>9.5</v>
      </c>
      <c r="L1109" s="15">
        <v>524007.66629637597</v>
      </c>
      <c r="M1109" s="15">
        <v>7128647.2503257701</v>
      </c>
      <c r="N1109" s="16">
        <f t="shared" si="114"/>
        <v>3.0239439187460113</v>
      </c>
      <c r="O1109" s="16">
        <f t="shared" si="115"/>
        <v>7.1818668070217767E-4</v>
      </c>
      <c r="P1109" s="16">
        <f>1/3*(I1109-J1109)*O1109</f>
        <v>4.7160925366109642E-4</v>
      </c>
      <c r="Q1109" s="16">
        <f>SUM(P1089:P1109)</f>
        <v>3.9769015215548116</v>
      </c>
      <c r="R1109" s="16">
        <f>Q1109/(I1092*O1092)</f>
        <v>0.54271808990854642</v>
      </c>
    </row>
    <row r="1110" spans="1:18" s="5" customFormat="1" hidden="1" x14ac:dyDescent="0.3">
      <c r="A1110" s="2" t="s">
        <v>13</v>
      </c>
      <c r="B1110" s="2" t="s">
        <v>23</v>
      </c>
      <c r="C1110" s="3">
        <v>44194</v>
      </c>
      <c r="D1110" s="2" t="s">
        <v>14</v>
      </c>
      <c r="E1110" s="2">
        <v>8</v>
      </c>
      <c r="F1110" s="2" t="s">
        <v>15</v>
      </c>
      <c r="G1110" s="2">
        <v>160.5</v>
      </c>
      <c r="H1110" s="2">
        <f t="shared" si="112"/>
        <v>51.088736732498404</v>
      </c>
      <c r="I1110" s="2">
        <v>33.979999999999997</v>
      </c>
      <c r="J1110" s="2">
        <v>0</v>
      </c>
      <c r="K1110" s="11">
        <v>197.4</v>
      </c>
      <c r="L1110" s="4">
        <v>524019.020596113</v>
      </c>
      <c r="M1110" s="4">
        <v>7128675.4360269504</v>
      </c>
      <c r="N1110" s="5">
        <f t="shared" si="114"/>
        <v>62.834371532680279</v>
      </c>
      <c r="O1110" s="5">
        <f t="shared" si="115"/>
        <v>0.31008762351377717</v>
      </c>
      <c r="P1110" s="5">
        <f>O1110*(J1111-J1110)</f>
        <v>4.6513143527066571E-2</v>
      </c>
    </row>
    <row r="1111" spans="1:18" s="5" customFormat="1" hidden="1" x14ac:dyDescent="0.3">
      <c r="A1111" s="2" t="s">
        <v>13</v>
      </c>
      <c r="B1111" s="2" t="s">
        <v>23</v>
      </c>
      <c r="C1111" s="3">
        <v>44194</v>
      </c>
      <c r="D1111" s="2" t="s">
        <v>14</v>
      </c>
      <c r="E1111" s="2">
        <v>8</v>
      </c>
      <c r="F1111" s="2" t="s">
        <v>15</v>
      </c>
      <c r="G1111" s="2">
        <v>160.5</v>
      </c>
      <c r="H1111" s="2">
        <f t="shared" si="112"/>
        <v>51.088736732498404</v>
      </c>
      <c r="I1111" s="2">
        <v>33.979999999999997</v>
      </c>
      <c r="J1111" s="2">
        <v>0.15</v>
      </c>
      <c r="K1111" s="11">
        <v>197.4</v>
      </c>
      <c r="L1111" s="4">
        <v>524019.020596113</v>
      </c>
      <c r="M1111" s="4">
        <v>7128675.4360269504</v>
      </c>
      <c r="N1111" s="5">
        <f t="shared" si="114"/>
        <v>62.834371532680279</v>
      </c>
      <c r="O1111" s="5">
        <f t="shared" si="115"/>
        <v>0.31008762351377717</v>
      </c>
      <c r="P1111" s="5">
        <f t="shared" ref="P1111:P1128" si="116">((O1111+O1110)/2)*(J1112-J1111)</f>
        <v>0.17054819293257742</v>
      </c>
    </row>
    <row r="1112" spans="1:18" s="5" customFormat="1" hidden="1" x14ac:dyDescent="0.3">
      <c r="A1112" s="2" t="s">
        <v>13</v>
      </c>
      <c r="B1112" s="2" t="s">
        <v>23</v>
      </c>
      <c r="C1112" s="3">
        <v>44194</v>
      </c>
      <c r="D1112" s="2" t="s">
        <v>14</v>
      </c>
      <c r="E1112" s="2">
        <v>8</v>
      </c>
      <c r="F1112" s="2" t="s">
        <v>15</v>
      </c>
      <c r="G1112" s="2">
        <v>160.5</v>
      </c>
      <c r="H1112" s="2">
        <f t="shared" si="112"/>
        <v>51.088736732498404</v>
      </c>
      <c r="I1112" s="2">
        <v>33.979999999999997</v>
      </c>
      <c r="J1112" s="2">
        <v>0.7</v>
      </c>
      <c r="K1112" s="11">
        <v>172.9</v>
      </c>
      <c r="L1112" s="4">
        <v>524019.020596113</v>
      </c>
      <c r="M1112" s="4">
        <v>7128675.4360269504</v>
      </c>
      <c r="N1112" s="5">
        <f t="shared" si="114"/>
        <v>55.035779321177408</v>
      </c>
      <c r="O1112" s="5">
        <f t="shared" si="115"/>
        <v>0.23789215611578934</v>
      </c>
      <c r="P1112" s="5">
        <f t="shared" si="116"/>
        <v>0.16439393388886997</v>
      </c>
    </row>
    <row r="1113" spans="1:18" s="5" customFormat="1" hidden="1" x14ac:dyDescent="0.3">
      <c r="A1113" s="2" t="s">
        <v>13</v>
      </c>
      <c r="B1113" s="2" t="s">
        <v>23</v>
      </c>
      <c r="C1113" s="3">
        <v>44194</v>
      </c>
      <c r="D1113" s="2" t="s">
        <v>14</v>
      </c>
      <c r="E1113" s="2">
        <v>8</v>
      </c>
      <c r="F1113" s="2" t="s">
        <v>15</v>
      </c>
      <c r="G1113" s="2">
        <v>160.5</v>
      </c>
      <c r="H1113" s="2">
        <f t="shared" si="112"/>
        <v>51.088736732498404</v>
      </c>
      <c r="I1113" s="2">
        <v>33.979999999999997</v>
      </c>
      <c r="J1113" s="2">
        <v>1.3</v>
      </c>
      <c r="K1113" s="11">
        <v>160.5</v>
      </c>
      <c r="L1113" s="4">
        <v>524019.020596113</v>
      </c>
      <c r="M1113" s="4">
        <v>7128675.4360269504</v>
      </c>
      <c r="N1113" s="5">
        <f t="shared" si="114"/>
        <v>51.088736732498404</v>
      </c>
      <c r="O1113" s="5">
        <f t="shared" si="115"/>
        <v>0.20499355613914982</v>
      </c>
      <c r="P1113" s="5">
        <f t="shared" si="116"/>
        <v>0.15500999928922871</v>
      </c>
    </row>
    <row r="1114" spans="1:18" s="5" customFormat="1" hidden="1" x14ac:dyDescent="0.3">
      <c r="A1114" s="2" t="s">
        <v>13</v>
      </c>
      <c r="B1114" s="2" t="s">
        <v>23</v>
      </c>
      <c r="C1114" s="3">
        <v>44194</v>
      </c>
      <c r="D1114" s="2" t="s">
        <v>14</v>
      </c>
      <c r="E1114" s="2">
        <v>8</v>
      </c>
      <c r="F1114" s="2" t="s">
        <v>15</v>
      </c>
      <c r="G1114" s="2">
        <v>160.5</v>
      </c>
      <c r="H1114" s="2">
        <f t="shared" si="112"/>
        <v>51.088736732498404</v>
      </c>
      <c r="I1114" s="2">
        <v>33.979999999999997</v>
      </c>
      <c r="J1114" s="2">
        <v>2</v>
      </c>
      <c r="K1114" s="11">
        <v>153.19999999999999</v>
      </c>
      <c r="L1114" s="4">
        <v>524019.020596113</v>
      </c>
      <c r="M1114" s="4">
        <v>7128675.4360269504</v>
      </c>
      <c r="N1114" s="5">
        <f t="shared" si="114"/>
        <v>48.765074563356727</v>
      </c>
      <c r="O1114" s="5">
        <f t="shared" si="115"/>
        <v>0.18677023557765626</v>
      </c>
      <c r="P1114" s="5">
        <f t="shared" si="116"/>
        <v>0.39176379171680609</v>
      </c>
    </row>
    <row r="1115" spans="1:18" s="5" customFormat="1" hidden="1" x14ac:dyDescent="0.3">
      <c r="A1115" s="2" t="s">
        <v>13</v>
      </c>
      <c r="B1115" s="2" t="s">
        <v>23</v>
      </c>
      <c r="C1115" s="3">
        <v>44194</v>
      </c>
      <c r="D1115" s="2" t="s">
        <v>14</v>
      </c>
      <c r="E1115" s="2">
        <v>8</v>
      </c>
      <c r="F1115" s="2" t="s">
        <v>15</v>
      </c>
      <c r="G1115" s="2">
        <v>160.5</v>
      </c>
      <c r="H1115" s="2">
        <f t="shared" si="112"/>
        <v>51.088736732498404</v>
      </c>
      <c r="I1115" s="2">
        <v>33.979999999999997</v>
      </c>
      <c r="J1115" s="2">
        <v>4</v>
      </c>
      <c r="K1115" s="11">
        <v>143.80000000000001</v>
      </c>
      <c r="L1115" s="4">
        <v>524019.020596113</v>
      </c>
      <c r="M1115" s="4">
        <v>7128675.4360269504</v>
      </c>
      <c r="N1115" s="5">
        <f t="shared" si="114"/>
        <v>45.772961633229102</v>
      </c>
      <c r="O1115" s="5">
        <f t="shared" si="115"/>
        <v>0.16455379707145865</v>
      </c>
      <c r="P1115" s="5">
        <f t="shared" si="116"/>
        <v>0.35132403264911494</v>
      </c>
    </row>
    <row r="1116" spans="1:18" s="5" customFormat="1" hidden="1" x14ac:dyDescent="0.3">
      <c r="A1116" s="2" t="s">
        <v>13</v>
      </c>
      <c r="B1116" s="2" t="s">
        <v>23</v>
      </c>
      <c r="C1116" s="3">
        <v>44194</v>
      </c>
      <c r="D1116" s="2" t="s">
        <v>14</v>
      </c>
      <c r="E1116" s="2">
        <v>8</v>
      </c>
      <c r="F1116" s="2" t="s">
        <v>15</v>
      </c>
      <c r="G1116" s="2">
        <v>160.5</v>
      </c>
      <c r="H1116" s="2">
        <f t="shared" si="112"/>
        <v>51.088736732498404</v>
      </c>
      <c r="I1116" s="2">
        <v>33.979999999999997</v>
      </c>
      <c r="J1116" s="2">
        <v>6</v>
      </c>
      <c r="K1116" s="11">
        <v>141.4</v>
      </c>
      <c r="L1116" s="4">
        <v>524019.020596113</v>
      </c>
      <c r="M1116" s="4">
        <v>7128675.4360269504</v>
      </c>
      <c r="N1116" s="5">
        <f t="shared" si="114"/>
        <v>45.009017906388003</v>
      </c>
      <c r="O1116" s="5">
        <f t="shared" si="115"/>
        <v>0.1591068782990816</v>
      </c>
      <c r="P1116" s="5">
        <f t="shared" si="116"/>
        <v>0.32366067537054022</v>
      </c>
    </row>
    <row r="1117" spans="1:18" s="5" customFormat="1" hidden="1" x14ac:dyDescent="0.3">
      <c r="A1117" s="2" t="s">
        <v>13</v>
      </c>
      <c r="B1117" s="2" t="s">
        <v>23</v>
      </c>
      <c r="C1117" s="3">
        <v>44194</v>
      </c>
      <c r="D1117" s="2" t="s">
        <v>14</v>
      </c>
      <c r="E1117" s="2">
        <v>8</v>
      </c>
      <c r="F1117" s="2" t="s">
        <v>15</v>
      </c>
      <c r="G1117" s="2">
        <v>160.5</v>
      </c>
      <c r="H1117" s="2">
        <f t="shared" si="112"/>
        <v>51.088736732498404</v>
      </c>
      <c r="I1117" s="2">
        <v>33.979999999999997</v>
      </c>
      <c r="J1117" s="2">
        <v>8</v>
      </c>
      <c r="K1117" s="11">
        <v>136.9</v>
      </c>
      <c r="L1117" s="4">
        <v>524019.020596113</v>
      </c>
      <c r="M1117" s="4">
        <v>7128675.4360269504</v>
      </c>
      <c r="N1117" s="5">
        <f t="shared" si="114"/>
        <v>43.576623418560949</v>
      </c>
      <c r="O1117" s="5">
        <f t="shared" si="115"/>
        <v>0.14914099365002487</v>
      </c>
      <c r="P1117" s="5">
        <f t="shared" si="116"/>
        <v>0.30824787194910647</v>
      </c>
    </row>
    <row r="1118" spans="1:18" s="5" customFormat="1" hidden="1" x14ac:dyDescent="0.3">
      <c r="A1118" s="2" t="s">
        <v>13</v>
      </c>
      <c r="B1118" s="2" t="s">
        <v>23</v>
      </c>
      <c r="C1118" s="3">
        <v>44194</v>
      </c>
      <c r="D1118" s="2" t="s">
        <v>14</v>
      </c>
      <c r="E1118" s="2">
        <v>8</v>
      </c>
      <c r="F1118" s="2" t="s">
        <v>15</v>
      </c>
      <c r="G1118" s="2">
        <v>160.5</v>
      </c>
      <c r="H1118" s="2">
        <f t="shared" si="112"/>
        <v>51.088736732498404</v>
      </c>
      <c r="I1118" s="2">
        <v>33.979999999999997</v>
      </c>
      <c r="J1118" s="2">
        <v>10</v>
      </c>
      <c r="K1118" s="11">
        <v>135.6</v>
      </c>
      <c r="L1118" s="4">
        <v>524019.020596113</v>
      </c>
      <c r="M1118" s="4">
        <v>7128675.4360269504</v>
      </c>
      <c r="N1118" s="5">
        <f t="shared" si="114"/>
        <v>43.162820566522015</v>
      </c>
      <c r="O1118" s="5">
        <f t="shared" si="115"/>
        <v>0.14632196172050962</v>
      </c>
      <c r="P1118" s="5">
        <f t="shared" si="116"/>
        <v>0.29546295537053446</v>
      </c>
    </row>
    <row r="1119" spans="1:18" s="5" customFormat="1" hidden="1" x14ac:dyDescent="0.3">
      <c r="A1119" s="2" t="s">
        <v>13</v>
      </c>
      <c r="B1119" s="2" t="s">
        <v>23</v>
      </c>
      <c r="C1119" s="3">
        <v>44194</v>
      </c>
      <c r="D1119" s="2" t="s">
        <v>14</v>
      </c>
      <c r="E1119" s="2">
        <v>8</v>
      </c>
      <c r="F1119" s="2" t="s">
        <v>15</v>
      </c>
      <c r="G1119" s="2">
        <v>160.5</v>
      </c>
      <c r="H1119" s="2">
        <f t="shared" si="112"/>
        <v>51.088736732498404</v>
      </c>
      <c r="I1119" s="2">
        <v>33.979999999999997</v>
      </c>
      <c r="J1119" s="2">
        <v>12</v>
      </c>
      <c r="K1119" s="11">
        <v>129.5</v>
      </c>
      <c r="L1119" s="4">
        <v>524019.020596113</v>
      </c>
      <c r="M1119" s="4">
        <v>7128675.4360269504</v>
      </c>
      <c r="N1119" s="5">
        <f t="shared" si="114"/>
        <v>41.221130260800891</v>
      </c>
      <c r="O1119" s="5">
        <f t="shared" si="115"/>
        <v>0.13345340921934287</v>
      </c>
      <c r="P1119" s="5">
        <f t="shared" si="116"/>
        <v>0.2797753709398525</v>
      </c>
    </row>
    <row r="1120" spans="1:18" s="5" customFormat="1" hidden="1" x14ac:dyDescent="0.3">
      <c r="A1120" s="2" t="s">
        <v>13</v>
      </c>
      <c r="B1120" s="2" t="s">
        <v>23</v>
      </c>
      <c r="C1120" s="3">
        <v>44194</v>
      </c>
      <c r="D1120" s="2" t="s">
        <v>14</v>
      </c>
      <c r="E1120" s="2">
        <v>8</v>
      </c>
      <c r="F1120" s="2" t="s">
        <v>15</v>
      </c>
      <c r="G1120" s="2">
        <v>160.5</v>
      </c>
      <c r="H1120" s="2">
        <f t="shared" si="112"/>
        <v>51.088736732498404</v>
      </c>
      <c r="I1120" s="2">
        <v>33.979999999999997</v>
      </c>
      <c r="J1120" s="2">
        <v>14</v>
      </c>
      <c r="K1120" s="11">
        <v>124.2</v>
      </c>
      <c r="L1120" s="4">
        <v>524019.020596113</v>
      </c>
      <c r="M1120" s="4">
        <v>7128675.4360269504</v>
      </c>
      <c r="N1120" s="5">
        <f t="shared" si="114"/>
        <v>39.534087864026802</v>
      </c>
      <c r="O1120" s="5">
        <f t="shared" si="115"/>
        <v>0.12275334281780322</v>
      </c>
      <c r="P1120" s="5">
        <f t="shared" si="116"/>
        <v>0.2562067520371461</v>
      </c>
    </row>
    <row r="1121" spans="1:18" s="5" customFormat="1" hidden="1" x14ac:dyDescent="0.3">
      <c r="A1121" s="2" t="s">
        <v>13</v>
      </c>
      <c r="B1121" s="2" t="s">
        <v>23</v>
      </c>
      <c r="C1121" s="3">
        <v>44194</v>
      </c>
      <c r="D1121" s="2" t="s">
        <v>14</v>
      </c>
      <c r="E1121" s="2">
        <v>8</v>
      </c>
      <c r="F1121" s="2" t="s">
        <v>15</v>
      </c>
      <c r="G1121" s="2">
        <v>160.5</v>
      </c>
      <c r="H1121" s="2">
        <f t="shared" si="112"/>
        <v>51.088736732498404</v>
      </c>
      <c r="I1121" s="2">
        <v>33.979999999999997</v>
      </c>
      <c r="J1121" s="2">
        <v>16</v>
      </c>
      <c r="K1121" s="11">
        <v>119.9</v>
      </c>
      <c r="L1121" s="4">
        <v>524019.020596113</v>
      </c>
      <c r="M1121" s="4">
        <v>7128675.4360269504</v>
      </c>
      <c r="N1121" s="5">
        <f t="shared" si="114"/>
        <v>38.165355353436503</v>
      </c>
      <c r="O1121" s="5">
        <f t="shared" si="115"/>
        <v>0.11440065267192592</v>
      </c>
      <c r="P1121" s="5">
        <f t="shared" si="116"/>
        <v>0.23715399548972915</v>
      </c>
    </row>
    <row r="1122" spans="1:18" s="5" customFormat="1" hidden="1" x14ac:dyDescent="0.3">
      <c r="A1122" s="2" t="s">
        <v>13</v>
      </c>
      <c r="B1122" s="2" t="s">
        <v>23</v>
      </c>
      <c r="C1122" s="3">
        <v>44194</v>
      </c>
      <c r="D1122" s="2" t="s">
        <v>14</v>
      </c>
      <c r="E1122" s="2">
        <v>8</v>
      </c>
      <c r="F1122" s="2" t="s">
        <v>15</v>
      </c>
      <c r="G1122" s="2">
        <v>160.5</v>
      </c>
      <c r="H1122" s="2">
        <f t="shared" si="112"/>
        <v>51.088736732498404</v>
      </c>
      <c r="I1122" s="2">
        <v>33.979999999999997</v>
      </c>
      <c r="J1122" s="2">
        <v>18</v>
      </c>
      <c r="K1122" s="11">
        <v>111</v>
      </c>
      <c r="L1122" s="4">
        <v>524019.020596113</v>
      </c>
      <c r="M1122" s="4">
        <v>7128675.4360269504</v>
      </c>
      <c r="N1122" s="5">
        <f t="shared" si="114"/>
        <v>35.332397366400762</v>
      </c>
      <c r="O1122" s="5">
        <f t="shared" si="115"/>
        <v>9.8047402691762112E-2</v>
      </c>
      <c r="P1122" s="5">
        <f t="shared" si="116"/>
        <v>0.21244805536368805</v>
      </c>
    </row>
    <row r="1123" spans="1:18" s="5" customFormat="1" hidden="1" x14ac:dyDescent="0.3">
      <c r="A1123" s="2" t="s">
        <v>13</v>
      </c>
      <c r="B1123" s="2" t="s">
        <v>23</v>
      </c>
      <c r="C1123" s="3">
        <v>44194</v>
      </c>
      <c r="D1123" s="2" t="s">
        <v>14</v>
      </c>
      <c r="E1123" s="2">
        <v>8</v>
      </c>
      <c r="F1123" s="2" t="s">
        <v>15</v>
      </c>
      <c r="G1123" s="2">
        <v>160.5</v>
      </c>
      <c r="H1123" s="2">
        <f t="shared" si="112"/>
        <v>51.088736732498404</v>
      </c>
      <c r="I1123" s="2">
        <v>33.979999999999997</v>
      </c>
      <c r="J1123" s="2">
        <v>20</v>
      </c>
      <c r="K1123" s="11">
        <v>105.2</v>
      </c>
      <c r="L1123" s="4">
        <v>524019.020596113</v>
      </c>
      <c r="M1123" s="4">
        <v>7128675.4360269504</v>
      </c>
      <c r="N1123" s="5">
        <f t="shared" si="114"/>
        <v>33.486200026534782</v>
      </c>
      <c r="O1123" s="5">
        <f t="shared" si="115"/>
        <v>8.8068706069786493E-2</v>
      </c>
      <c r="P1123" s="5">
        <f t="shared" si="116"/>
        <v>0.1861161087615486</v>
      </c>
    </row>
    <row r="1124" spans="1:18" s="5" customFormat="1" hidden="1" x14ac:dyDescent="0.3">
      <c r="A1124" s="2" t="s">
        <v>13</v>
      </c>
      <c r="B1124" s="2" t="s">
        <v>23</v>
      </c>
      <c r="C1124" s="3">
        <v>44194</v>
      </c>
      <c r="D1124" s="2" t="s">
        <v>14</v>
      </c>
      <c r="E1124" s="2">
        <v>8</v>
      </c>
      <c r="F1124" s="2" t="s">
        <v>15</v>
      </c>
      <c r="G1124" s="2">
        <v>160.5</v>
      </c>
      <c r="H1124" s="2">
        <f t="shared" si="112"/>
        <v>51.088736732498404</v>
      </c>
      <c r="I1124" s="2">
        <v>33.979999999999997</v>
      </c>
      <c r="J1124" s="2">
        <v>22</v>
      </c>
      <c r="K1124" s="11">
        <v>85</v>
      </c>
      <c r="L1124" s="4">
        <v>524019.020596113</v>
      </c>
      <c r="M1124" s="4">
        <v>7128675.4360269504</v>
      </c>
      <c r="N1124" s="5">
        <f t="shared" si="114"/>
        <v>27.056340325622209</v>
      </c>
      <c r="O1124" s="5">
        <f t="shared" si="115"/>
        <v>5.7494723191947199E-2</v>
      </c>
      <c r="P1124" s="5">
        <f t="shared" si="116"/>
        <v>0.14556342926173368</v>
      </c>
    </row>
    <row r="1125" spans="1:18" s="5" customFormat="1" hidden="1" x14ac:dyDescent="0.3">
      <c r="A1125" s="2" t="s">
        <v>13</v>
      </c>
      <c r="B1125" s="2" t="s">
        <v>23</v>
      </c>
      <c r="C1125" s="3">
        <v>44194</v>
      </c>
      <c r="D1125" s="2" t="s">
        <v>14</v>
      </c>
      <c r="E1125" s="2">
        <v>8</v>
      </c>
      <c r="F1125" s="2" t="s">
        <v>15</v>
      </c>
      <c r="G1125" s="2">
        <v>160.5</v>
      </c>
      <c r="H1125" s="2">
        <f t="shared" si="112"/>
        <v>51.088736732498404</v>
      </c>
      <c r="I1125" s="2">
        <v>33.979999999999997</v>
      </c>
      <c r="J1125" s="2">
        <v>24</v>
      </c>
      <c r="K1125" s="11">
        <v>80</v>
      </c>
      <c r="L1125" s="4">
        <v>524019.020596113</v>
      </c>
      <c r="M1125" s="4">
        <v>7128675.4360269504</v>
      </c>
      <c r="N1125" s="5">
        <f t="shared" si="114"/>
        <v>25.464790894703256</v>
      </c>
      <c r="O1125" s="5">
        <f t="shared" si="115"/>
        <v>5.0929581789406521E-2</v>
      </c>
      <c r="P1125" s="5">
        <f t="shared" si="116"/>
        <v>0.10842430498135372</v>
      </c>
    </row>
    <row r="1126" spans="1:18" s="5" customFormat="1" hidden="1" x14ac:dyDescent="0.3">
      <c r="A1126" s="2" t="s">
        <v>13</v>
      </c>
      <c r="B1126" s="2" t="s">
        <v>23</v>
      </c>
      <c r="C1126" s="3">
        <v>44194</v>
      </c>
      <c r="D1126" s="2" t="s">
        <v>14</v>
      </c>
      <c r="E1126" s="2">
        <v>8</v>
      </c>
      <c r="F1126" s="2" t="s">
        <v>15</v>
      </c>
      <c r="G1126" s="2">
        <v>160.5</v>
      </c>
      <c r="H1126" s="2">
        <f t="shared" si="112"/>
        <v>51.088736732498404</v>
      </c>
      <c r="I1126" s="2">
        <v>33.979999999999997</v>
      </c>
      <c r="J1126" s="2">
        <v>26</v>
      </c>
      <c r="K1126" s="11">
        <v>62.8</v>
      </c>
      <c r="L1126" s="4">
        <v>524019.020596113</v>
      </c>
      <c r="M1126" s="4">
        <v>7128675.4360269504</v>
      </c>
      <c r="N1126" s="5">
        <f t="shared" si="114"/>
        <v>19.989860852342055</v>
      </c>
      <c r="O1126" s="5">
        <f t="shared" si="115"/>
        <v>3.1384081538177025E-2</v>
      </c>
      <c r="P1126" s="5">
        <f t="shared" si="116"/>
        <v>8.2313663327583553E-2</v>
      </c>
    </row>
    <row r="1127" spans="1:18" s="5" customFormat="1" hidden="1" x14ac:dyDescent="0.3">
      <c r="A1127" s="2" t="s">
        <v>13</v>
      </c>
      <c r="B1127" s="2" t="s">
        <v>23</v>
      </c>
      <c r="C1127" s="3">
        <v>44194</v>
      </c>
      <c r="D1127" s="2" t="s">
        <v>14</v>
      </c>
      <c r="E1127" s="2">
        <v>8</v>
      </c>
      <c r="F1127" s="2" t="s">
        <v>15</v>
      </c>
      <c r="G1127" s="2">
        <v>160.5</v>
      </c>
      <c r="H1127" s="2">
        <f t="shared" si="112"/>
        <v>51.088736732498404</v>
      </c>
      <c r="I1127" s="2">
        <v>33.979999999999997</v>
      </c>
      <c r="J1127" s="2">
        <v>28</v>
      </c>
      <c r="K1127" s="11">
        <v>58.5</v>
      </c>
      <c r="L1127" s="4">
        <v>524019.020596113</v>
      </c>
      <c r="M1127" s="4">
        <v>7128675.4360269504</v>
      </c>
      <c r="N1127" s="5">
        <f t="shared" si="114"/>
        <v>18.621128341751756</v>
      </c>
      <c r="O1127" s="5">
        <f t="shared" si="115"/>
        <v>2.7233400199811946E-2</v>
      </c>
      <c r="P1127" s="5">
        <f t="shared" si="116"/>
        <v>5.8617481737988975E-2</v>
      </c>
    </row>
    <row r="1128" spans="1:18" s="5" customFormat="1" hidden="1" x14ac:dyDescent="0.3">
      <c r="A1128" s="2" t="s">
        <v>13</v>
      </c>
      <c r="B1128" s="2" t="s">
        <v>23</v>
      </c>
      <c r="C1128" s="3">
        <v>44194</v>
      </c>
      <c r="D1128" s="2" t="s">
        <v>14</v>
      </c>
      <c r="E1128" s="2">
        <v>8</v>
      </c>
      <c r="F1128" s="2" t="s">
        <v>15</v>
      </c>
      <c r="G1128" s="2">
        <v>160.5</v>
      </c>
      <c r="H1128" s="2">
        <f t="shared" si="112"/>
        <v>51.088736732498404</v>
      </c>
      <c r="I1128" s="2">
        <v>33.979999999999997</v>
      </c>
      <c r="J1128" s="2">
        <v>30</v>
      </c>
      <c r="K1128" s="11">
        <v>35.4</v>
      </c>
      <c r="L1128" s="4">
        <v>524019.020596113</v>
      </c>
      <c r="M1128" s="4">
        <v>7128675.4360269504</v>
      </c>
      <c r="N1128" s="5">
        <f t="shared" si="114"/>
        <v>11.26816997090619</v>
      </c>
      <c r="O1128" s="5">
        <f t="shared" si="115"/>
        <v>9.972330424251977E-3</v>
      </c>
      <c r="P1128" s="5">
        <f t="shared" si="116"/>
        <v>3.7205730624063925E-2</v>
      </c>
    </row>
    <row r="1129" spans="1:18" s="16" customFormat="1" hidden="1" x14ac:dyDescent="0.3">
      <c r="A1129" s="12" t="s">
        <v>13</v>
      </c>
      <c r="B1129" s="12" t="s">
        <v>23</v>
      </c>
      <c r="C1129" s="13">
        <v>44194</v>
      </c>
      <c r="D1129" s="12" t="s">
        <v>14</v>
      </c>
      <c r="E1129" s="12">
        <v>8</v>
      </c>
      <c r="F1129" s="12" t="s">
        <v>15</v>
      </c>
      <c r="G1129" s="12">
        <v>160.5</v>
      </c>
      <c r="H1129" s="12">
        <f t="shared" si="112"/>
        <v>51.088736732498404</v>
      </c>
      <c r="I1129" s="12">
        <v>33.979999999999997</v>
      </c>
      <c r="J1129" s="12">
        <v>32</v>
      </c>
      <c r="K1129" s="14">
        <v>14</v>
      </c>
      <c r="L1129" s="15">
        <v>524019.020596113</v>
      </c>
      <c r="M1129" s="15">
        <v>7128675.4360269504</v>
      </c>
      <c r="N1129" s="16">
        <f t="shared" si="114"/>
        <v>4.45633840657307</v>
      </c>
      <c r="O1129" s="16">
        <f t="shared" si="115"/>
        <v>1.5597184423005747E-3</v>
      </c>
      <c r="P1129" s="16">
        <f>1/3*(I1129-J1129)*O1129</f>
        <v>1.0294141719183777E-3</v>
      </c>
      <c r="Q1129" s="16">
        <f>SUM(P1110:P1129)</f>
        <v>3.8117789033904517</v>
      </c>
      <c r="R1129" s="16">
        <f>Q1129/(I1113*O1113)</f>
        <v>0.54722271703374448</v>
      </c>
    </row>
    <row r="1130" spans="1:18" s="5" customFormat="1" hidden="1" x14ac:dyDescent="0.3">
      <c r="A1130" s="2" t="s">
        <v>13</v>
      </c>
      <c r="B1130" s="2" t="s">
        <v>18</v>
      </c>
      <c r="C1130" s="3">
        <v>44194</v>
      </c>
      <c r="D1130" s="2" t="s">
        <v>14</v>
      </c>
      <c r="E1130" s="2">
        <v>9</v>
      </c>
      <c r="F1130" s="2" t="s">
        <v>15</v>
      </c>
      <c r="G1130" s="2">
        <v>118</v>
      </c>
      <c r="H1130" s="2">
        <f t="shared" si="112"/>
        <v>37.560566569687303</v>
      </c>
      <c r="I1130" s="2">
        <v>33.619999999999997</v>
      </c>
      <c r="J1130" s="2">
        <v>0</v>
      </c>
      <c r="K1130" s="11">
        <v>133.19999999999999</v>
      </c>
      <c r="L1130" s="4">
        <v>520771.49868483702</v>
      </c>
      <c r="M1130" s="4">
        <v>7130912.5707032103</v>
      </c>
      <c r="N1130" s="5">
        <f t="shared" si="114"/>
        <v>42.398876839680916</v>
      </c>
      <c r="O1130" s="5">
        <f t="shared" si="115"/>
        <v>0.14118825987613742</v>
      </c>
      <c r="P1130" s="5">
        <f>O1130*(J1131-J1130)</f>
        <v>2.1178238981420613E-2</v>
      </c>
    </row>
    <row r="1131" spans="1:18" s="5" customFormat="1" hidden="1" x14ac:dyDescent="0.3">
      <c r="A1131" s="2" t="s">
        <v>13</v>
      </c>
      <c r="B1131" s="2" t="s">
        <v>18</v>
      </c>
      <c r="C1131" s="3">
        <v>44194</v>
      </c>
      <c r="D1131" s="2" t="s">
        <v>14</v>
      </c>
      <c r="E1131" s="2">
        <v>9</v>
      </c>
      <c r="F1131" s="2" t="s">
        <v>15</v>
      </c>
      <c r="G1131" s="2">
        <v>118</v>
      </c>
      <c r="H1131" s="2">
        <f t="shared" si="112"/>
        <v>37.560566569687303</v>
      </c>
      <c r="I1131" s="2">
        <v>33.619999999999997</v>
      </c>
      <c r="J1131" s="2">
        <v>0.15</v>
      </c>
      <c r="K1131" s="11">
        <v>133.19999999999999</v>
      </c>
      <c r="L1131" s="4">
        <v>520771.49868483702</v>
      </c>
      <c r="M1131" s="4">
        <v>7130912.5707032103</v>
      </c>
      <c r="N1131" s="5">
        <f t="shared" si="114"/>
        <v>42.398876839680916</v>
      </c>
      <c r="O1131" s="5">
        <f t="shared" si="115"/>
        <v>0.14118825987613742</v>
      </c>
      <c r="P1131" s="5">
        <f t="shared" ref="P1131:P1148" si="117">((O1131+O1130)/2)*(J1132-J1131)</f>
        <v>7.7653542931875569E-2</v>
      </c>
    </row>
    <row r="1132" spans="1:18" s="5" customFormat="1" hidden="1" x14ac:dyDescent="0.3">
      <c r="A1132" s="2" t="s">
        <v>13</v>
      </c>
      <c r="B1132" s="2" t="s">
        <v>18</v>
      </c>
      <c r="C1132" s="3">
        <v>44194</v>
      </c>
      <c r="D1132" s="2" t="s">
        <v>14</v>
      </c>
      <c r="E1132" s="2">
        <v>9</v>
      </c>
      <c r="F1132" s="2" t="s">
        <v>15</v>
      </c>
      <c r="G1132" s="2">
        <v>118</v>
      </c>
      <c r="H1132" s="2">
        <f t="shared" si="112"/>
        <v>37.560566569687303</v>
      </c>
      <c r="I1132" s="2">
        <v>33.619999999999997</v>
      </c>
      <c r="J1132" s="2">
        <v>0.7</v>
      </c>
      <c r="K1132" s="11">
        <v>121</v>
      </c>
      <c r="L1132" s="4">
        <v>520771.49868483702</v>
      </c>
      <c r="M1132" s="4">
        <v>7130912.5707032103</v>
      </c>
      <c r="N1132" s="5">
        <f t="shared" si="114"/>
        <v>38.515496228238675</v>
      </c>
      <c r="O1132" s="5">
        <f t="shared" si="115"/>
        <v>0.116509376090422</v>
      </c>
      <c r="P1132" s="5">
        <f t="shared" si="117"/>
        <v>7.7309290789967844E-2</v>
      </c>
    </row>
    <row r="1133" spans="1:18" s="5" customFormat="1" hidden="1" x14ac:dyDescent="0.3">
      <c r="A1133" s="2" t="s">
        <v>13</v>
      </c>
      <c r="B1133" s="2" t="s">
        <v>18</v>
      </c>
      <c r="C1133" s="3">
        <v>44194</v>
      </c>
      <c r="D1133" s="2" t="s">
        <v>14</v>
      </c>
      <c r="E1133" s="2">
        <v>9</v>
      </c>
      <c r="F1133" s="2" t="s">
        <v>15</v>
      </c>
      <c r="G1133" s="2">
        <v>118</v>
      </c>
      <c r="H1133" s="2">
        <f t="shared" si="112"/>
        <v>37.560566569687303</v>
      </c>
      <c r="I1133" s="2">
        <v>33.619999999999997</v>
      </c>
      <c r="J1133" s="2">
        <v>1.3</v>
      </c>
      <c r="K1133" s="11">
        <v>118</v>
      </c>
      <c r="L1133" s="4">
        <v>520771.49868483702</v>
      </c>
      <c r="M1133" s="4">
        <v>7130912.5707032103</v>
      </c>
      <c r="N1133" s="5">
        <f t="shared" si="114"/>
        <v>37.560566569687303</v>
      </c>
      <c r="O1133" s="5">
        <f t="shared" si="115"/>
        <v>0.11080367138057755</v>
      </c>
      <c r="P1133" s="5">
        <f t="shared" si="117"/>
        <v>7.9559566614849836E-2</v>
      </c>
    </row>
    <row r="1134" spans="1:18" s="5" customFormat="1" hidden="1" x14ac:dyDescent="0.3">
      <c r="A1134" s="2" t="s">
        <v>13</v>
      </c>
      <c r="B1134" s="2" t="s">
        <v>18</v>
      </c>
      <c r="C1134" s="3">
        <v>44194</v>
      </c>
      <c r="D1134" s="2" t="s">
        <v>14</v>
      </c>
      <c r="E1134" s="2">
        <v>9</v>
      </c>
      <c r="F1134" s="2" t="s">
        <v>15</v>
      </c>
      <c r="G1134" s="2">
        <v>118</v>
      </c>
      <c r="H1134" s="2">
        <f t="shared" si="112"/>
        <v>37.560566569687303</v>
      </c>
      <c r="I1134" s="2">
        <v>33.619999999999997</v>
      </c>
      <c r="J1134" s="2">
        <v>2</v>
      </c>
      <c r="K1134" s="11">
        <v>116</v>
      </c>
      <c r="L1134" s="4">
        <v>520771.49868483702</v>
      </c>
      <c r="M1134" s="4">
        <v>7130912.5707032103</v>
      </c>
      <c r="N1134" s="5">
        <f t="shared" si="114"/>
        <v>36.923946797319722</v>
      </c>
      <c r="O1134" s="5">
        <f t="shared" si="115"/>
        <v>0.1070794457122272</v>
      </c>
      <c r="P1134" s="5">
        <f t="shared" si="117"/>
        <v>0.21788311709280475</v>
      </c>
    </row>
    <row r="1135" spans="1:18" s="5" customFormat="1" hidden="1" x14ac:dyDescent="0.3">
      <c r="A1135" s="2" t="s">
        <v>13</v>
      </c>
      <c r="B1135" s="2" t="s">
        <v>18</v>
      </c>
      <c r="C1135" s="3">
        <v>44194</v>
      </c>
      <c r="D1135" s="2" t="s">
        <v>14</v>
      </c>
      <c r="E1135" s="2">
        <v>9</v>
      </c>
      <c r="F1135" s="2" t="s">
        <v>15</v>
      </c>
      <c r="G1135" s="2">
        <v>118</v>
      </c>
      <c r="H1135" s="2">
        <f t="shared" si="112"/>
        <v>37.560566569687303</v>
      </c>
      <c r="I1135" s="2">
        <v>33.619999999999997</v>
      </c>
      <c r="J1135" s="2">
        <v>4</v>
      </c>
      <c r="K1135" s="11">
        <v>115</v>
      </c>
      <c r="L1135" s="4">
        <v>520771.49868483702</v>
      </c>
      <c r="M1135" s="4">
        <v>7130912.5707032103</v>
      </c>
      <c r="N1135" s="5">
        <f t="shared" si="114"/>
        <v>36.605636911135932</v>
      </c>
      <c r="O1135" s="5">
        <f t="shared" si="115"/>
        <v>0.10524120611951582</v>
      </c>
      <c r="P1135" s="5">
        <f t="shared" si="117"/>
        <v>0.21232065183174303</v>
      </c>
    </row>
    <row r="1136" spans="1:18" s="5" customFormat="1" hidden="1" x14ac:dyDescent="0.3">
      <c r="A1136" s="2" t="s">
        <v>13</v>
      </c>
      <c r="B1136" s="2" t="s">
        <v>18</v>
      </c>
      <c r="C1136" s="3">
        <v>44194</v>
      </c>
      <c r="D1136" s="2" t="s">
        <v>14</v>
      </c>
      <c r="E1136" s="2">
        <v>9</v>
      </c>
      <c r="F1136" s="2" t="s">
        <v>15</v>
      </c>
      <c r="G1136" s="2">
        <v>118</v>
      </c>
      <c r="H1136" s="2">
        <f t="shared" si="112"/>
        <v>37.560566569687303</v>
      </c>
      <c r="I1136" s="2">
        <v>33.619999999999997</v>
      </c>
      <c r="J1136" s="2">
        <v>6</v>
      </c>
      <c r="K1136" s="11">
        <v>114</v>
      </c>
      <c r="L1136" s="4">
        <v>520771.49868483702</v>
      </c>
      <c r="M1136" s="4">
        <v>7130912.5707032103</v>
      </c>
      <c r="N1136" s="5">
        <f t="shared" si="114"/>
        <v>36.287327024952141</v>
      </c>
      <c r="O1136" s="5">
        <f t="shared" si="115"/>
        <v>0.10341888202111361</v>
      </c>
      <c r="P1136" s="5">
        <f t="shared" si="117"/>
        <v>0.20866008814062942</v>
      </c>
    </row>
    <row r="1137" spans="1:18" s="5" customFormat="1" hidden="1" x14ac:dyDescent="0.3">
      <c r="A1137" s="2" t="s">
        <v>13</v>
      </c>
      <c r="B1137" s="2" t="s">
        <v>18</v>
      </c>
      <c r="C1137" s="3">
        <v>44194</v>
      </c>
      <c r="D1137" s="2" t="s">
        <v>14</v>
      </c>
      <c r="E1137" s="2">
        <v>9</v>
      </c>
      <c r="F1137" s="2" t="s">
        <v>15</v>
      </c>
      <c r="G1137" s="2">
        <v>118</v>
      </c>
      <c r="H1137" s="2">
        <f t="shared" si="112"/>
        <v>37.560566569687303</v>
      </c>
      <c r="I1137" s="2">
        <v>33.619999999999997</v>
      </c>
      <c r="J1137" s="2">
        <v>8</v>
      </c>
      <c r="K1137" s="11">
        <v>111.8</v>
      </c>
      <c r="L1137" s="4">
        <v>520771.49868483702</v>
      </c>
      <c r="M1137" s="4">
        <v>7130912.5707032103</v>
      </c>
      <c r="N1137" s="5">
        <f t="shared" si="114"/>
        <v>35.587045275347798</v>
      </c>
      <c r="O1137" s="5">
        <f t="shared" si="115"/>
        <v>9.9465791544597101E-2</v>
      </c>
      <c r="P1137" s="5">
        <f t="shared" si="117"/>
        <v>0.20288467356571072</v>
      </c>
    </row>
    <row r="1138" spans="1:18" s="5" customFormat="1" hidden="1" x14ac:dyDescent="0.3">
      <c r="A1138" s="2" t="s">
        <v>13</v>
      </c>
      <c r="B1138" s="2" t="s">
        <v>18</v>
      </c>
      <c r="C1138" s="3">
        <v>44194</v>
      </c>
      <c r="D1138" s="2" t="s">
        <v>14</v>
      </c>
      <c r="E1138" s="2">
        <v>9</v>
      </c>
      <c r="F1138" s="2" t="s">
        <v>15</v>
      </c>
      <c r="G1138" s="2">
        <v>118</v>
      </c>
      <c r="H1138" s="2">
        <f t="shared" si="112"/>
        <v>37.560566569687303</v>
      </c>
      <c r="I1138" s="2">
        <v>33.619999999999997</v>
      </c>
      <c r="J1138" s="2">
        <v>10</v>
      </c>
      <c r="K1138" s="11">
        <v>110</v>
      </c>
      <c r="L1138" s="4">
        <v>520771.49868483702</v>
      </c>
      <c r="M1138" s="4">
        <v>7130912.5707032103</v>
      </c>
      <c r="N1138" s="5">
        <f t="shared" si="114"/>
        <v>35.014087480216972</v>
      </c>
      <c r="O1138" s="5">
        <f t="shared" si="115"/>
        <v>9.6288740570596651E-2</v>
      </c>
      <c r="P1138" s="5">
        <f t="shared" si="117"/>
        <v>0.19575453211519375</v>
      </c>
    </row>
    <row r="1139" spans="1:18" s="5" customFormat="1" hidden="1" x14ac:dyDescent="0.3">
      <c r="A1139" s="2" t="s">
        <v>13</v>
      </c>
      <c r="B1139" s="2" t="s">
        <v>18</v>
      </c>
      <c r="C1139" s="3">
        <v>44194</v>
      </c>
      <c r="D1139" s="2" t="s">
        <v>14</v>
      </c>
      <c r="E1139" s="2">
        <v>9</v>
      </c>
      <c r="F1139" s="2" t="s">
        <v>15</v>
      </c>
      <c r="G1139" s="2">
        <v>118</v>
      </c>
      <c r="H1139" s="2">
        <f t="shared" si="112"/>
        <v>37.560566569687303</v>
      </c>
      <c r="I1139" s="2">
        <v>33.619999999999997</v>
      </c>
      <c r="J1139" s="2">
        <v>12</v>
      </c>
      <c r="K1139" s="11">
        <v>108.5</v>
      </c>
      <c r="L1139" s="4">
        <v>520771.49868483702</v>
      </c>
      <c r="M1139" s="4">
        <v>7130912.5707032103</v>
      </c>
      <c r="N1139" s="5">
        <f t="shared" si="114"/>
        <v>34.53662265094129</v>
      </c>
      <c r="O1139" s="5">
        <f t="shared" si="115"/>
        <v>9.3680588940678253E-2</v>
      </c>
      <c r="P1139" s="5">
        <f t="shared" si="117"/>
        <v>0.1899693295112749</v>
      </c>
    </row>
    <row r="1140" spans="1:18" s="5" customFormat="1" hidden="1" x14ac:dyDescent="0.3">
      <c r="A1140" s="2" t="s">
        <v>13</v>
      </c>
      <c r="B1140" s="2" t="s">
        <v>18</v>
      </c>
      <c r="C1140" s="3">
        <v>44194</v>
      </c>
      <c r="D1140" s="2" t="s">
        <v>14</v>
      </c>
      <c r="E1140" s="2">
        <v>9</v>
      </c>
      <c r="F1140" s="2" t="s">
        <v>15</v>
      </c>
      <c r="G1140" s="2">
        <v>118</v>
      </c>
      <c r="H1140" s="2">
        <f t="shared" si="112"/>
        <v>37.560566569687303</v>
      </c>
      <c r="I1140" s="2">
        <v>33.619999999999997</v>
      </c>
      <c r="J1140" s="2">
        <v>14</v>
      </c>
      <c r="K1140" s="11">
        <v>104.5</v>
      </c>
      <c r="L1140" s="4">
        <v>520771.49868483702</v>
      </c>
      <c r="M1140" s="4">
        <v>7130912.5707032103</v>
      </c>
      <c r="N1140" s="5">
        <f t="shared" si="114"/>
        <v>33.263383106206128</v>
      </c>
      <c r="O1140" s="5">
        <f t="shared" si="115"/>
        <v>8.6900588364963519E-2</v>
      </c>
      <c r="P1140" s="5">
        <f t="shared" si="117"/>
        <v>0.18058117730564177</v>
      </c>
    </row>
    <row r="1141" spans="1:18" s="5" customFormat="1" hidden="1" x14ac:dyDescent="0.3">
      <c r="A1141" s="2" t="s">
        <v>13</v>
      </c>
      <c r="B1141" s="2" t="s">
        <v>18</v>
      </c>
      <c r="C1141" s="3">
        <v>44194</v>
      </c>
      <c r="D1141" s="2" t="s">
        <v>14</v>
      </c>
      <c r="E1141" s="2">
        <v>9</v>
      </c>
      <c r="F1141" s="2" t="s">
        <v>15</v>
      </c>
      <c r="G1141" s="2">
        <v>118</v>
      </c>
      <c r="H1141" s="2">
        <f t="shared" si="112"/>
        <v>37.560566569687303</v>
      </c>
      <c r="I1141" s="2">
        <v>33.619999999999997</v>
      </c>
      <c r="J1141" s="2">
        <v>16</v>
      </c>
      <c r="K1141" s="11">
        <v>102.4</v>
      </c>
      <c r="L1141" s="4">
        <v>520771.49868483702</v>
      </c>
      <c r="M1141" s="4">
        <v>7130912.5707032103</v>
      </c>
      <c r="N1141" s="5">
        <f t="shared" si="114"/>
        <v>32.594932345220165</v>
      </c>
      <c r="O1141" s="5">
        <f t="shared" si="115"/>
        <v>8.3443026803763615E-2</v>
      </c>
      <c r="P1141" s="5">
        <f t="shared" si="117"/>
        <v>0.17034361516872715</v>
      </c>
    </row>
    <row r="1142" spans="1:18" s="5" customFormat="1" hidden="1" x14ac:dyDescent="0.3">
      <c r="A1142" s="2" t="s">
        <v>13</v>
      </c>
      <c r="B1142" s="2" t="s">
        <v>18</v>
      </c>
      <c r="C1142" s="3">
        <v>44194</v>
      </c>
      <c r="D1142" s="2" t="s">
        <v>14</v>
      </c>
      <c r="E1142" s="2">
        <v>9</v>
      </c>
      <c r="F1142" s="2" t="s">
        <v>15</v>
      </c>
      <c r="G1142" s="2">
        <v>118</v>
      </c>
      <c r="H1142" s="2">
        <f t="shared" si="112"/>
        <v>37.560566569687303</v>
      </c>
      <c r="I1142" s="2">
        <v>33.619999999999997</v>
      </c>
      <c r="J1142" s="2">
        <v>18</v>
      </c>
      <c r="K1142" s="11">
        <v>96</v>
      </c>
      <c r="L1142" s="4">
        <v>520771.49868483702</v>
      </c>
      <c r="M1142" s="4">
        <v>7130912.5707032103</v>
      </c>
      <c r="N1142" s="5">
        <f t="shared" si="114"/>
        <v>30.557749073643905</v>
      </c>
      <c r="O1142" s="5">
        <f t="shared" si="115"/>
        <v>7.3338597776745368E-2</v>
      </c>
      <c r="P1142" s="5">
        <f t="shared" si="117"/>
        <v>0.15678162458050898</v>
      </c>
    </row>
    <row r="1143" spans="1:18" s="5" customFormat="1" hidden="1" x14ac:dyDescent="0.3">
      <c r="A1143" s="2" t="s">
        <v>13</v>
      </c>
      <c r="B1143" s="2" t="s">
        <v>18</v>
      </c>
      <c r="C1143" s="3">
        <v>44194</v>
      </c>
      <c r="D1143" s="2" t="s">
        <v>14</v>
      </c>
      <c r="E1143" s="2">
        <v>9</v>
      </c>
      <c r="F1143" s="2" t="s">
        <v>15</v>
      </c>
      <c r="G1143" s="2">
        <v>118</v>
      </c>
      <c r="H1143" s="2">
        <f t="shared" si="112"/>
        <v>37.560566569687303</v>
      </c>
      <c r="I1143" s="2">
        <v>33.619999999999997</v>
      </c>
      <c r="J1143" s="2">
        <v>20</v>
      </c>
      <c r="K1143" s="11">
        <v>83.4</v>
      </c>
      <c r="L1143" s="4">
        <v>520771.49868483702</v>
      </c>
      <c r="M1143" s="4">
        <v>7130912.5707032103</v>
      </c>
      <c r="N1143" s="5">
        <f t="shared" si="114"/>
        <v>26.547044507728145</v>
      </c>
      <c r="O1143" s="5">
        <f t="shared" si="115"/>
        <v>5.5350587798613182E-2</v>
      </c>
      <c r="P1143" s="5">
        <f t="shared" si="117"/>
        <v>0.12868918557535855</v>
      </c>
    </row>
    <row r="1144" spans="1:18" s="5" customFormat="1" hidden="1" x14ac:dyDescent="0.3">
      <c r="A1144" s="2" t="s">
        <v>13</v>
      </c>
      <c r="B1144" s="2" t="s">
        <v>18</v>
      </c>
      <c r="C1144" s="3">
        <v>44194</v>
      </c>
      <c r="D1144" s="2" t="s">
        <v>14</v>
      </c>
      <c r="E1144" s="2">
        <v>9</v>
      </c>
      <c r="F1144" s="2" t="s">
        <v>15</v>
      </c>
      <c r="G1144" s="2">
        <v>118</v>
      </c>
      <c r="H1144" s="2">
        <f t="shared" si="112"/>
        <v>37.560566569687303</v>
      </c>
      <c r="I1144" s="2">
        <v>33.619999999999997</v>
      </c>
      <c r="J1144" s="2">
        <v>22</v>
      </c>
      <c r="K1144" s="11">
        <v>81.099999999999994</v>
      </c>
      <c r="L1144" s="4">
        <v>520771.49868483702</v>
      </c>
      <c r="M1144" s="4">
        <v>7130912.5707032103</v>
      </c>
      <c r="N1144" s="5">
        <f t="shared" si="114"/>
        <v>25.814931769505424</v>
      </c>
      <c r="O1144" s="5">
        <f t="shared" si="115"/>
        <v>5.2339774162672256E-2</v>
      </c>
      <c r="P1144" s="5">
        <f t="shared" si="117"/>
        <v>0.10769036196128544</v>
      </c>
    </row>
    <row r="1145" spans="1:18" s="5" customFormat="1" hidden="1" x14ac:dyDescent="0.3">
      <c r="A1145" s="2" t="s">
        <v>13</v>
      </c>
      <c r="B1145" s="2" t="s">
        <v>18</v>
      </c>
      <c r="C1145" s="3">
        <v>44194</v>
      </c>
      <c r="D1145" s="2" t="s">
        <v>14</v>
      </c>
      <c r="E1145" s="2">
        <v>9</v>
      </c>
      <c r="F1145" s="2" t="s">
        <v>15</v>
      </c>
      <c r="G1145" s="2">
        <v>118</v>
      </c>
      <c r="H1145" s="2">
        <f t="shared" si="112"/>
        <v>37.560566569687303</v>
      </c>
      <c r="I1145" s="2">
        <v>33.619999999999997</v>
      </c>
      <c r="J1145" s="2">
        <v>24</v>
      </c>
      <c r="K1145" s="11">
        <v>78.400000000000006</v>
      </c>
      <c r="L1145" s="4">
        <v>520771.49868483702</v>
      </c>
      <c r="M1145" s="4">
        <v>7130912.5707032103</v>
      </c>
      <c r="N1145" s="5">
        <f t="shared" si="114"/>
        <v>24.955495076809193</v>
      </c>
      <c r="O1145" s="5">
        <f t="shared" si="115"/>
        <v>4.8912770350546017E-2</v>
      </c>
      <c r="P1145" s="5">
        <f t="shared" si="117"/>
        <v>0.10125254451321827</v>
      </c>
    </row>
    <row r="1146" spans="1:18" s="5" customFormat="1" hidden="1" x14ac:dyDescent="0.3">
      <c r="A1146" s="2" t="s">
        <v>13</v>
      </c>
      <c r="B1146" s="2" t="s">
        <v>18</v>
      </c>
      <c r="C1146" s="3">
        <v>44194</v>
      </c>
      <c r="D1146" s="2" t="s">
        <v>14</v>
      </c>
      <c r="E1146" s="2">
        <v>9</v>
      </c>
      <c r="F1146" s="2" t="s">
        <v>15</v>
      </c>
      <c r="G1146" s="2">
        <v>118</v>
      </c>
      <c r="H1146" s="2">
        <f t="shared" si="112"/>
        <v>37.560566569687303</v>
      </c>
      <c r="I1146" s="2">
        <v>33.619999999999997</v>
      </c>
      <c r="J1146" s="2">
        <v>26</v>
      </c>
      <c r="K1146" s="11">
        <v>70.5</v>
      </c>
      <c r="L1146" s="4">
        <v>520771.49868483702</v>
      </c>
      <c r="M1146" s="4">
        <v>7130912.5707032103</v>
      </c>
      <c r="N1146" s="5">
        <f t="shared" si="114"/>
        <v>22.440846975957243</v>
      </c>
      <c r="O1146" s="5">
        <f t="shared" si="115"/>
        <v>3.9551992795124634E-2</v>
      </c>
      <c r="P1146" s="5">
        <f t="shared" si="117"/>
        <v>8.8464763145670644E-2</v>
      </c>
    </row>
    <row r="1147" spans="1:18" s="5" customFormat="1" hidden="1" x14ac:dyDescent="0.3">
      <c r="A1147" s="2" t="s">
        <v>13</v>
      </c>
      <c r="B1147" s="2" t="s">
        <v>18</v>
      </c>
      <c r="C1147" s="3">
        <v>44194</v>
      </c>
      <c r="D1147" s="2" t="s">
        <v>14</v>
      </c>
      <c r="E1147" s="2">
        <v>9</v>
      </c>
      <c r="F1147" s="2" t="s">
        <v>15</v>
      </c>
      <c r="G1147" s="2">
        <v>118</v>
      </c>
      <c r="H1147" s="2">
        <f t="shared" si="112"/>
        <v>37.560566569687303</v>
      </c>
      <c r="I1147" s="2">
        <v>33.619999999999997</v>
      </c>
      <c r="J1147" s="2">
        <v>28</v>
      </c>
      <c r="K1147" s="11">
        <v>49.5</v>
      </c>
      <c r="L1147" s="4">
        <v>520771.49868483702</v>
      </c>
      <c r="M1147" s="4">
        <v>7130912.5707032103</v>
      </c>
      <c r="N1147" s="5">
        <f t="shared" si="114"/>
        <v>15.756339366097638</v>
      </c>
      <c r="O1147" s="5">
        <f t="shared" si="115"/>
        <v>1.9498469965545825E-2</v>
      </c>
      <c r="P1147" s="5">
        <f t="shared" si="117"/>
        <v>5.9050462760670455E-2</v>
      </c>
    </row>
    <row r="1148" spans="1:18" s="5" customFormat="1" hidden="1" x14ac:dyDescent="0.3">
      <c r="A1148" s="2" t="s">
        <v>13</v>
      </c>
      <c r="B1148" s="2" t="s">
        <v>18</v>
      </c>
      <c r="C1148" s="3">
        <v>44194</v>
      </c>
      <c r="D1148" s="2" t="s">
        <v>14</v>
      </c>
      <c r="E1148" s="2">
        <v>9</v>
      </c>
      <c r="F1148" s="2" t="s">
        <v>15</v>
      </c>
      <c r="G1148" s="2">
        <v>118</v>
      </c>
      <c r="H1148" s="2">
        <f t="shared" si="112"/>
        <v>37.560566569687303</v>
      </c>
      <c r="I1148" s="2">
        <v>33.619999999999997</v>
      </c>
      <c r="J1148" s="2">
        <v>30</v>
      </c>
      <c r="K1148" s="11">
        <v>32</v>
      </c>
      <c r="L1148" s="4">
        <v>520771.49868483702</v>
      </c>
      <c r="M1148" s="4">
        <v>7130912.5707032103</v>
      </c>
      <c r="N1148" s="5">
        <f t="shared" si="114"/>
        <v>10.185916357881302</v>
      </c>
      <c r="O1148" s="5">
        <f t="shared" si="115"/>
        <v>8.1487330863050413E-3</v>
      </c>
      <c r="P1148" s="5">
        <f t="shared" si="117"/>
        <v>2.7647203051850866E-2</v>
      </c>
    </row>
    <row r="1149" spans="1:18" s="16" customFormat="1" hidden="1" x14ac:dyDescent="0.3">
      <c r="A1149" s="12" t="s">
        <v>13</v>
      </c>
      <c r="B1149" s="12" t="s">
        <v>18</v>
      </c>
      <c r="C1149" s="13">
        <v>44194</v>
      </c>
      <c r="D1149" s="12" t="s">
        <v>14</v>
      </c>
      <c r="E1149" s="12">
        <v>9</v>
      </c>
      <c r="F1149" s="12" t="s">
        <v>15</v>
      </c>
      <c r="G1149" s="12">
        <v>118</v>
      </c>
      <c r="H1149" s="12">
        <f t="shared" si="112"/>
        <v>37.560566569687303</v>
      </c>
      <c r="I1149" s="12">
        <v>33.619999999999997</v>
      </c>
      <c r="J1149" s="12">
        <v>32</v>
      </c>
      <c r="K1149" s="14">
        <v>14.5</v>
      </c>
      <c r="L1149" s="15">
        <v>520771.49868483702</v>
      </c>
      <c r="M1149" s="15">
        <v>7130912.5707032103</v>
      </c>
      <c r="N1149" s="16">
        <f t="shared" si="114"/>
        <v>4.6154933496649653</v>
      </c>
      <c r="O1149" s="16">
        <f t="shared" si="115"/>
        <v>1.67311633925355E-3</v>
      </c>
      <c r="P1149" s="16">
        <f>1/3*(I1149-J1149)*O1149</f>
        <v>9.0348282319691563E-4</v>
      </c>
      <c r="Q1149" s="16">
        <f>SUM(P1130:P1149)</f>
        <v>2.5045774524615991</v>
      </c>
      <c r="R1149" s="16">
        <f>Q1149/(I1133*O1133)</f>
        <v>0.67233018035700209</v>
      </c>
    </row>
  </sheetData>
  <autoFilter ref="A1:S1149">
    <filterColumn colId="1">
      <filters>
        <filter val="Boruch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9"/>
  <sheetViews>
    <sheetView tabSelected="1" topLeftCell="J1" zoomScale="120" zoomScaleNormal="120" workbookViewId="0">
      <pane ySplit="1" topLeftCell="A1112" activePane="bottomLeft" state="frozen"/>
      <selection pane="bottomLeft" activeCell="S1117" sqref="S1117"/>
    </sheetView>
  </sheetViews>
  <sheetFormatPr defaultRowHeight="14.4" x14ac:dyDescent="0.3"/>
  <cols>
    <col min="1" max="1" width="8" style="6" bestFit="1" customWidth="1"/>
    <col min="2" max="2" width="17.5546875" style="6" bestFit="1" customWidth="1"/>
    <col min="3" max="3" width="14.33203125" style="6" bestFit="1" customWidth="1"/>
    <col min="4" max="4" width="7.33203125" style="6" bestFit="1" customWidth="1"/>
    <col min="5" max="5" width="7" style="6" bestFit="1" customWidth="1"/>
    <col min="6" max="6" width="12.109375" style="6" customWidth="1"/>
    <col min="7" max="7" width="8.5546875" style="6" bestFit="1" customWidth="1"/>
    <col min="8" max="8" width="6" style="6" bestFit="1" customWidth="1"/>
    <col min="9" max="9" width="6" style="20" customWidth="1"/>
    <col min="10" max="10" width="6.44140625" style="6" bestFit="1" customWidth="1"/>
    <col min="11" max="11" width="6.109375" style="6" customWidth="1"/>
    <col min="12" max="12" width="6" style="6" customWidth="1"/>
    <col min="13" max="13" width="6" style="23" customWidth="1"/>
    <col min="14" max="14" width="12.33203125" style="6" bestFit="1" customWidth="1"/>
    <col min="15" max="15" width="12.109375" style="6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94</v>
      </c>
      <c r="G1" s="1" t="s">
        <v>5</v>
      </c>
      <c r="H1" s="1" t="s">
        <v>6</v>
      </c>
      <c r="I1" s="19" t="s">
        <v>7</v>
      </c>
      <c r="J1" s="1" t="s">
        <v>8</v>
      </c>
      <c r="K1" s="1" t="s">
        <v>9</v>
      </c>
      <c r="L1" s="1" t="s">
        <v>10</v>
      </c>
      <c r="M1" s="21" t="s">
        <v>86</v>
      </c>
      <c r="N1" s="1" t="s">
        <v>11</v>
      </c>
      <c r="O1" s="1" t="s">
        <v>12</v>
      </c>
      <c r="P1" s="1" t="s">
        <v>87</v>
      </c>
      <c r="Q1" s="1" t="s">
        <v>88</v>
      </c>
      <c r="R1" s="1" t="s">
        <v>91</v>
      </c>
      <c r="S1" s="1" t="s">
        <v>89</v>
      </c>
      <c r="T1" s="1" t="s">
        <v>90</v>
      </c>
      <c r="U1" s="1" t="s">
        <v>92</v>
      </c>
    </row>
    <row r="2" spans="1:21" s="5" customFormat="1" x14ac:dyDescent="0.3">
      <c r="A2" s="2" t="s">
        <v>13</v>
      </c>
      <c r="B2" s="2" t="s">
        <v>23</v>
      </c>
      <c r="C2" s="3">
        <v>44194</v>
      </c>
      <c r="D2" s="2" t="s">
        <v>14</v>
      </c>
      <c r="E2" s="2">
        <v>1</v>
      </c>
      <c r="F2" s="17">
        <f t="shared" ref="F2:F65" si="0">I2/M2</f>
        <v>4.270824468713335</v>
      </c>
      <c r="G2" s="2" t="s">
        <v>15</v>
      </c>
      <c r="H2" s="2">
        <v>128</v>
      </c>
      <c r="I2" s="12">
        <f t="shared" ref="I2:I4" si="1">H2/PI()</f>
        <v>40.743665431525208</v>
      </c>
      <c r="J2" s="2">
        <v>33.39</v>
      </c>
      <c r="K2" s="2">
        <v>0</v>
      </c>
      <c r="L2" s="11">
        <v>165.2</v>
      </c>
      <c r="M2" s="22">
        <v>9.5399999999999991</v>
      </c>
      <c r="N2" s="4">
        <v>524022.75508853601</v>
      </c>
      <c r="O2" s="4">
        <v>7128681.0660529202</v>
      </c>
      <c r="P2" s="5">
        <f t="shared" ref="P2:P65" si="2">L2/PI()</f>
        <v>52.58479319756222</v>
      </c>
      <c r="Q2" s="5">
        <f>PI()*P2^2/40000</f>
        <v>0.21717519590593196</v>
      </c>
      <c r="R2" s="5">
        <f>Q2*(K3-K2)</f>
        <v>3.2576279385889792E-2</v>
      </c>
    </row>
    <row r="3" spans="1:21" s="5" customFormat="1" x14ac:dyDescent="0.3">
      <c r="A3" s="2" t="s">
        <v>13</v>
      </c>
      <c r="B3" s="2" t="s">
        <v>23</v>
      </c>
      <c r="C3" s="3">
        <v>44194</v>
      </c>
      <c r="D3" s="2" t="s">
        <v>14</v>
      </c>
      <c r="E3" s="2">
        <v>1</v>
      </c>
      <c r="F3" s="17">
        <f t="shared" si="0"/>
        <v>4.270824468713335</v>
      </c>
      <c r="G3" s="2" t="s">
        <v>15</v>
      </c>
      <c r="H3" s="2">
        <v>128</v>
      </c>
      <c r="I3" s="12">
        <f t="shared" si="1"/>
        <v>40.743665431525208</v>
      </c>
      <c r="J3" s="2">
        <v>33.39</v>
      </c>
      <c r="K3" s="2">
        <v>0.15</v>
      </c>
      <c r="L3" s="11">
        <v>165.2</v>
      </c>
      <c r="M3" s="22">
        <v>9.5399999999999991</v>
      </c>
      <c r="N3" s="4">
        <v>524022.75508853601</v>
      </c>
      <c r="O3" s="4">
        <v>7128681.0660529202</v>
      </c>
      <c r="P3" s="5">
        <f t="shared" si="2"/>
        <v>52.58479319756222</v>
      </c>
      <c r="Q3" s="5">
        <f t="shared" ref="Q3:Q4" si="3">PI()*P3^2/40000</f>
        <v>0.21717519590593196</v>
      </c>
      <c r="R3" s="5">
        <f t="shared" ref="R3:R20" si="4">((Q3+Q2)/2)*(K4-K3)</f>
        <v>0.11944635774826257</v>
      </c>
    </row>
    <row r="4" spans="1:21" s="5" customFormat="1" x14ac:dyDescent="0.3">
      <c r="A4" s="2" t="s">
        <v>13</v>
      </c>
      <c r="B4" s="2" t="s">
        <v>23</v>
      </c>
      <c r="C4" s="3">
        <v>44194</v>
      </c>
      <c r="D4" s="2" t="s">
        <v>14</v>
      </c>
      <c r="E4" s="2">
        <v>1</v>
      </c>
      <c r="F4" s="17">
        <f t="shared" si="0"/>
        <v>4.270824468713335</v>
      </c>
      <c r="G4" s="2" t="s">
        <v>15</v>
      </c>
      <c r="H4" s="2">
        <v>128</v>
      </c>
      <c r="I4" s="12">
        <f t="shared" si="1"/>
        <v>40.743665431525208</v>
      </c>
      <c r="J4" s="2">
        <v>33.39</v>
      </c>
      <c r="K4" s="2">
        <v>0.7</v>
      </c>
      <c r="L4" s="11">
        <v>136.5</v>
      </c>
      <c r="M4" s="22">
        <v>9.5399999999999991</v>
      </c>
      <c r="N4" s="4">
        <v>524022.75508853601</v>
      </c>
      <c r="O4" s="4">
        <v>7128681.0660529202</v>
      </c>
      <c r="P4" s="5">
        <f t="shared" si="2"/>
        <v>43.449299464087431</v>
      </c>
      <c r="Q4" s="5">
        <f t="shared" si="3"/>
        <v>0.14827073442119837</v>
      </c>
      <c r="R4" s="5">
        <f t="shared" si="4"/>
        <v>0.10963377909813912</v>
      </c>
    </row>
    <row r="5" spans="1:21" s="5" customFormat="1" x14ac:dyDescent="0.3">
      <c r="A5" s="2" t="s">
        <v>13</v>
      </c>
      <c r="B5" s="2" t="s">
        <v>16</v>
      </c>
      <c r="C5" s="3">
        <v>44194</v>
      </c>
      <c r="D5" s="2" t="s">
        <v>14</v>
      </c>
      <c r="E5" s="2">
        <v>10</v>
      </c>
      <c r="F5" s="17">
        <f t="shared" si="0"/>
        <v>3.4398003829538673</v>
      </c>
      <c r="G5" s="2" t="s">
        <v>15</v>
      </c>
      <c r="H5" s="2">
        <v>113.9</v>
      </c>
      <c r="I5" s="2">
        <f t="shared" ref="I5:I68" si="5">H5/PI()</f>
        <v>36.25549603633376</v>
      </c>
      <c r="J5" s="2">
        <v>34.700000000000003</v>
      </c>
      <c r="K5" s="2">
        <v>1.3</v>
      </c>
      <c r="L5" s="11">
        <v>113.9</v>
      </c>
      <c r="M5" s="17">
        <v>10.54</v>
      </c>
      <c r="N5" s="4">
        <v>524997.59561086597</v>
      </c>
      <c r="O5" s="4">
        <v>7128643.2728736103</v>
      </c>
      <c r="P5" s="5">
        <f t="shared" si="2"/>
        <v>36.25549603633376</v>
      </c>
      <c r="Q5" s="5">
        <f t="shared" ref="Q5:Q68" si="6">PI()*P5^2/40000</f>
        <v>0.10323752496346039</v>
      </c>
      <c r="R5" s="5">
        <f t="shared" si="4"/>
        <v>8.8027890784630566E-2</v>
      </c>
    </row>
    <row r="6" spans="1:21" s="5" customFormat="1" x14ac:dyDescent="0.3">
      <c r="A6" s="2" t="s">
        <v>13</v>
      </c>
      <c r="B6" s="2" t="s">
        <v>23</v>
      </c>
      <c r="C6" s="3">
        <v>44194</v>
      </c>
      <c r="D6" s="2" t="s">
        <v>14</v>
      </c>
      <c r="E6" s="2">
        <v>1</v>
      </c>
      <c r="F6" s="17">
        <f t="shared" si="0"/>
        <v>4.270824468713335</v>
      </c>
      <c r="G6" s="2" t="s">
        <v>15</v>
      </c>
      <c r="H6" s="2">
        <v>128</v>
      </c>
      <c r="I6" s="12">
        <f t="shared" si="5"/>
        <v>40.743665431525208</v>
      </c>
      <c r="J6" s="2">
        <v>33.39</v>
      </c>
      <c r="K6" s="2">
        <v>2</v>
      </c>
      <c r="L6" s="11">
        <v>125.7</v>
      </c>
      <c r="M6" s="22">
        <v>9.5399999999999991</v>
      </c>
      <c r="N6" s="4">
        <v>524022.75508853601</v>
      </c>
      <c r="O6" s="4">
        <v>7128681.0660529202</v>
      </c>
      <c r="P6" s="5">
        <f t="shared" si="2"/>
        <v>40.011552693302491</v>
      </c>
      <c r="Q6" s="5">
        <f t="shared" si="6"/>
        <v>0.12573630433870309</v>
      </c>
      <c r="R6" s="5">
        <f t="shared" si="4"/>
        <v>0.22897382930216348</v>
      </c>
    </row>
    <row r="7" spans="1:21" s="5" customFormat="1" x14ac:dyDescent="0.3">
      <c r="A7" s="2" t="s">
        <v>13</v>
      </c>
      <c r="B7" s="2" t="s">
        <v>23</v>
      </c>
      <c r="C7" s="3">
        <v>44194</v>
      </c>
      <c r="D7" s="2" t="s">
        <v>14</v>
      </c>
      <c r="E7" s="2">
        <v>1</v>
      </c>
      <c r="F7" s="17">
        <f t="shared" si="0"/>
        <v>4.270824468713335</v>
      </c>
      <c r="G7" s="2" t="s">
        <v>15</v>
      </c>
      <c r="H7" s="2">
        <v>128</v>
      </c>
      <c r="I7" s="12">
        <f t="shared" si="5"/>
        <v>40.743665431525208</v>
      </c>
      <c r="J7" s="2">
        <v>33.39</v>
      </c>
      <c r="K7" s="2">
        <v>4</v>
      </c>
      <c r="L7" s="11">
        <v>120.4</v>
      </c>
      <c r="M7" s="22">
        <v>9.5399999999999991</v>
      </c>
      <c r="N7" s="4">
        <v>524022.75508853601</v>
      </c>
      <c r="O7" s="4">
        <v>7128681.0660529202</v>
      </c>
      <c r="P7" s="5">
        <f t="shared" si="2"/>
        <v>38.324510296528402</v>
      </c>
      <c r="Q7" s="5">
        <f t="shared" si="6"/>
        <v>0.11535677599255049</v>
      </c>
      <c r="R7" s="5">
        <f t="shared" si="4"/>
        <v>0.2410930803312536</v>
      </c>
    </row>
    <row r="8" spans="1:21" s="5" customFormat="1" x14ac:dyDescent="0.3">
      <c r="A8" s="2" t="s">
        <v>13</v>
      </c>
      <c r="B8" s="2" t="s">
        <v>23</v>
      </c>
      <c r="C8" s="3">
        <v>44194</v>
      </c>
      <c r="D8" s="2" t="s">
        <v>14</v>
      </c>
      <c r="E8" s="2">
        <v>1</v>
      </c>
      <c r="F8" s="17">
        <f t="shared" si="0"/>
        <v>4.270824468713335</v>
      </c>
      <c r="G8" s="2" t="s">
        <v>15</v>
      </c>
      <c r="H8" s="2">
        <v>128</v>
      </c>
      <c r="I8" s="12">
        <f t="shared" si="5"/>
        <v>40.743665431525208</v>
      </c>
      <c r="J8" s="2">
        <v>33.39</v>
      </c>
      <c r="K8" s="2">
        <v>6</v>
      </c>
      <c r="L8" s="11">
        <v>115.9</v>
      </c>
      <c r="M8" s="22">
        <v>9.5399999999999991</v>
      </c>
      <c r="N8" s="4">
        <v>524022.75508853601</v>
      </c>
      <c r="O8" s="4">
        <v>7128681.0660529202</v>
      </c>
      <c r="P8" s="5">
        <f t="shared" si="2"/>
        <v>36.892115808701341</v>
      </c>
      <c r="Q8" s="5">
        <f t="shared" si="6"/>
        <v>0.10689490555571213</v>
      </c>
      <c r="R8" s="5">
        <f t="shared" si="4"/>
        <v>0.22225168154826264</v>
      </c>
    </row>
    <row r="9" spans="1:21" s="5" customFormat="1" x14ac:dyDescent="0.3">
      <c r="A9" s="2" t="s">
        <v>13</v>
      </c>
      <c r="B9" s="2" t="s">
        <v>23</v>
      </c>
      <c r="C9" s="3">
        <v>44194</v>
      </c>
      <c r="D9" s="2" t="s">
        <v>14</v>
      </c>
      <c r="E9" s="2">
        <v>1</v>
      </c>
      <c r="F9" s="17">
        <f t="shared" si="0"/>
        <v>4.270824468713335</v>
      </c>
      <c r="G9" s="2" t="s">
        <v>15</v>
      </c>
      <c r="H9" s="2">
        <v>128</v>
      </c>
      <c r="I9" s="12">
        <f t="shared" si="5"/>
        <v>40.743665431525208</v>
      </c>
      <c r="J9" s="2">
        <v>33.39</v>
      </c>
      <c r="K9" s="2">
        <v>8</v>
      </c>
      <c r="L9" s="11">
        <v>113.1</v>
      </c>
      <c r="M9" s="22">
        <v>9.5399999999999991</v>
      </c>
      <c r="N9" s="4">
        <v>524022.75508853601</v>
      </c>
      <c r="O9" s="4">
        <v>7128681.0660529202</v>
      </c>
      <c r="P9" s="5">
        <f t="shared" si="2"/>
        <v>36.000848127386725</v>
      </c>
      <c r="Q9" s="5">
        <f t="shared" si="6"/>
        <v>0.10179239808018596</v>
      </c>
      <c r="R9" s="5">
        <f t="shared" si="4"/>
        <v>0.2086873036358981</v>
      </c>
    </row>
    <row r="10" spans="1:21" s="5" customFormat="1" x14ac:dyDescent="0.3">
      <c r="A10" s="2" t="s">
        <v>13</v>
      </c>
      <c r="B10" s="2" t="s">
        <v>23</v>
      </c>
      <c r="C10" s="3">
        <v>44194</v>
      </c>
      <c r="D10" s="2" t="s">
        <v>14</v>
      </c>
      <c r="E10" s="2">
        <v>1</v>
      </c>
      <c r="F10" s="17">
        <f t="shared" si="0"/>
        <v>4.270824468713335</v>
      </c>
      <c r="G10" s="2" t="s">
        <v>15</v>
      </c>
      <c r="H10" s="2">
        <v>128</v>
      </c>
      <c r="I10" s="12">
        <f t="shared" si="5"/>
        <v>40.743665431525208</v>
      </c>
      <c r="J10" s="2">
        <v>33.39</v>
      </c>
      <c r="K10" s="2">
        <v>10</v>
      </c>
      <c r="L10" s="11">
        <v>110.9</v>
      </c>
      <c r="M10" s="22">
        <v>9.5399999999999991</v>
      </c>
      <c r="N10" s="4">
        <v>524022.75508853601</v>
      </c>
      <c r="O10" s="4">
        <v>7128681.0660529202</v>
      </c>
      <c r="P10" s="5">
        <f t="shared" si="2"/>
        <v>35.300566377782388</v>
      </c>
      <c r="Q10" s="5">
        <f t="shared" si="6"/>
        <v>9.7870820282401669E-2</v>
      </c>
      <c r="R10" s="5">
        <f t="shared" si="4"/>
        <v>0.19966321836258763</v>
      </c>
    </row>
    <row r="11" spans="1:21" s="5" customFormat="1" x14ac:dyDescent="0.3">
      <c r="A11" s="2" t="s">
        <v>13</v>
      </c>
      <c r="B11" s="2" t="s">
        <v>23</v>
      </c>
      <c r="C11" s="3">
        <v>44194</v>
      </c>
      <c r="D11" s="2" t="s">
        <v>14</v>
      </c>
      <c r="E11" s="2">
        <v>1</v>
      </c>
      <c r="F11" s="17">
        <f t="shared" si="0"/>
        <v>4.270824468713335</v>
      </c>
      <c r="G11" s="2" t="s">
        <v>15</v>
      </c>
      <c r="H11" s="2">
        <v>128</v>
      </c>
      <c r="I11" s="12">
        <f t="shared" si="5"/>
        <v>40.743665431525208</v>
      </c>
      <c r="J11" s="2">
        <v>33.39</v>
      </c>
      <c r="K11" s="2">
        <v>12</v>
      </c>
      <c r="L11" s="11">
        <v>109.2</v>
      </c>
      <c r="M11" s="22">
        <v>9.5399999999999991</v>
      </c>
      <c r="N11" s="4">
        <v>524022.75508853601</v>
      </c>
      <c r="O11" s="4">
        <v>7128681.0660529202</v>
      </c>
      <c r="P11" s="5">
        <f t="shared" si="2"/>
        <v>34.759439571269944</v>
      </c>
      <c r="Q11" s="5">
        <f t="shared" si="6"/>
        <v>9.4893270029566934E-2</v>
      </c>
      <c r="R11" s="5">
        <f t="shared" si="4"/>
        <v>0.19276409031196862</v>
      </c>
    </row>
    <row r="12" spans="1:21" s="5" customFormat="1" x14ac:dyDescent="0.3">
      <c r="A12" s="2" t="s">
        <v>13</v>
      </c>
      <c r="B12" s="2" t="s">
        <v>23</v>
      </c>
      <c r="C12" s="3">
        <v>44194</v>
      </c>
      <c r="D12" s="2" t="s">
        <v>14</v>
      </c>
      <c r="E12" s="2">
        <v>1</v>
      </c>
      <c r="F12" s="17">
        <f t="shared" si="0"/>
        <v>4.270824468713335</v>
      </c>
      <c r="G12" s="2" t="s">
        <v>15</v>
      </c>
      <c r="H12" s="2">
        <v>128</v>
      </c>
      <c r="I12" s="12">
        <f t="shared" si="5"/>
        <v>40.743665431525208</v>
      </c>
      <c r="J12" s="2">
        <v>33.39</v>
      </c>
      <c r="K12" s="2">
        <v>14</v>
      </c>
      <c r="L12" s="11">
        <v>106.5</v>
      </c>
      <c r="M12" s="22">
        <v>9.5399999999999991</v>
      </c>
      <c r="N12" s="4">
        <v>524022.75508853601</v>
      </c>
      <c r="O12" s="4">
        <v>7128681.0660529202</v>
      </c>
      <c r="P12" s="5">
        <f t="shared" si="2"/>
        <v>33.900002878573709</v>
      </c>
      <c r="Q12" s="5">
        <f t="shared" si="6"/>
        <v>9.0258757664202507E-2</v>
      </c>
      <c r="R12" s="5">
        <f t="shared" si="4"/>
        <v>0.18515202769376943</v>
      </c>
    </row>
    <row r="13" spans="1:21" s="5" customFormat="1" x14ac:dyDescent="0.3">
      <c r="A13" s="2" t="s">
        <v>13</v>
      </c>
      <c r="B13" s="2" t="s">
        <v>23</v>
      </c>
      <c r="C13" s="3">
        <v>44194</v>
      </c>
      <c r="D13" s="2" t="s">
        <v>14</v>
      </c>
      <c r="E13" s="2">
        <v>1</v>
      </c>
      <c r="F13" s="17">
        <f t="shared" si="0"/>
        <v>4.270824468713335</v>
      </c>
      <c r="G13" s="2" t="s">
        <v>15</v>
      </c>
      <c r="H13" s="2">
        <v>128</v>
      </c>
      <c r="I13" s="12">
        <f t="shared" si="5"/>
        <v>40.743665431525208</v>
      </c>
      <c r="J13" s="2">
        <v>33.39</v>
      </c>
      <c r="K13" s="2">
        <v>16</v>
      </c>
      <c r="L13" s="11">
        <v>97.2</v>
      </c>
      <c r="M13" s="22">
        <v>9.5399999999999991</v>
      </c>
      <c r="N13" s="4">
        <v>524022.75508853601</v>
      </c>
      <c r="O13" s="4">
        <v>7128681.0660529202</v>
      </c>
      <c r="P13" s="5">
        <f t="shared" si="2"/>
        <v>30.939720937064454</v>
      </c>
      <c r="Q13" s="5">
        <f t="shared" si="6"/>
        <v>7.5183521877066631E-2</v>
      </c>
      <c r="R13" s="5">
        <f t="shared" si="4"/>
        <v>0.16544227954126914</v>
      </c>
    </row>
    <row r="14" spans="1:21" s="5" customFormat="1" x14ac:dyDescent="0.3">
      <c r="A14" s="2" t="s">
        <v>13</v>
      </c>
      <c r="B14" s="2" t="s">
        <v>23</v>
      </c>
      <c r="C14" s="3">
        <v>44194</v>
      </c>
      <c r="D14" s="2" t="s">
        <v>14</v>
      </c>
      <c r="E14" s="2">
        <v>1</v>
      </c>
      <c r="F14" s="17">
        <f t="shared" si="0"/>
        <v>4.270824468713335</v>
      </c>
      <c r="G14" s="2" t="s">
        <v>15</v>
      </c>
      <c r="H14" s="2">
        <v>128</v>
      </c>
      <c r="I14" s="12">
        <f t="shared" si="5"/>
        <v>40.743665431525208</v>
      </c>
      <c r="J14" s="2">
        <v>33.39</v>
      </c>
      <c r="K14" s="2">
        <v>18</v>
      </c>
      <c r="L14" s="11">
        <v>90.1</v>
      </c>
      <c r="M14" s="22">
        <v>9.5399999999999991</v>
      </c>
      <c r="N14" s="4">
        <v>524022.75508853601</v>
      </c>
      <c r="O14" s="4">
        <v>7128681.0660529202</v>
      </c>
      <c r="P14" s="5">
        <f t="shared" si="2"/>
        <v>28.679720745159539</v>
      </c>
      <c r="Q14" s="5">
        <f t="shared" si="6"/>
        <v>6.4601070978471856E-2</v>
      </c>
      <c r="R14" s="5">
        <f t="shared" si="4"/>
        <v>0.13978459285553849</v>
      </c>
    </row>
    <row r="15" spans="1:21" s="5" customFormat="1" x14ac:dyDescent="0.3">
      <c r="A15" s="2" t="s">
        <v>13</v>
      </c>
      <c r="B15" s="2" t="s">
        <v>23</v>
      </c>
      <c r="C15" s="3">
        <v>44194</v>
      </c>
      <c r="D15" s="2" t="s">
        <v>14</v>
      </c>
      <c r="E15" s="2">
        <v>1</v>
      </c>
      <c r="F15" s="17">
        <f t="shared" si="0"/>
        <v>4.270824468713335</v>
      </c>
      <c r="G15" s="2" t="s">
        <v>15</v>
      </c>
      <c r="H15" s="2">
        <v>128</v>
      </c>
      <c r="I15" s="12">
        <f t="shared" si="5"/>
        <v>40.743665431525208</v>
      </c>
      <c r="J15" s="2">
        <v>33.39</v>
      </c>
      <c r="K15" s="2">
        <v>20</v>
      </c>
      <c r="L15" s="11">
        <v>83.7</v>
      </c>
      <c r="M15" s="22">
        <v>9.5399999999999991</v>
      </c>
      <c r="N15" s="4">
        <v>524022.75508853601</v>
      </c>
      <c r="O15" s="4">
        <v>7128681.0660529202</v>
      </c>
      <c r="P15" s="5">
        <f t="shared" si="2"/>
        <v>26.642537473583282</v>
      </c>
      <c r="Q15" s="5">
        <f t="shared" si="6"/>
        <v>5.5749509663473022E-2</v>
      </c>
      <c r="R15" s="5">
        <f t="shared" si="4"/>
        <v>0.12035058064194487</v>
      </c>
    </row>
    <row r="16" spans="1:21" s="5" customFormat="1" x14ac:dyDescent="0.3">
      <c r="A16" s="2" t="s">
        <v>13</v>
      </c>
      <c r="B16" s="2" t="s">
        <v>23</v>
      </c>
      <c r="C16" s="3">
        <v>44194</v>
      </c>
      <c r="D16" s="2" t="s">
        <v>14</v>
      </c>
      <c r="E16" s="2">
        <v>1</v>
      </c>
      <c r="F16" s="17">
        <f t="shared" si="0"/>
        <v>4.270824468713335</v>
      </c>
      <c r="G16" s="2" t="s">
        <v>15</v>
      </c>
      <c r="H16" s="2">
        <v>128</v>
      </c>
      <c r="I16" s="12">
        <f t="shared" si="5"/>
        <v>40.743665431525208</v>
      </c>
      <c r="J16" s="2">
        <v>33.39</v>
      </c>
      <c r="K16" s="2">
        <v>22</v>
      </c>
      <c r="L16" s="11">
        <v>82.7</v>
      </c>
      <c r="M16" s="22">
        <v>9.5399999999999991</v>
      </c>
      <c r="N16" s="4">
        <v>524022.75508853601</v>
      </c>
      <c r="O16" s="4">
        <v>7128681.0660529202</v>
      </c>
      <c r="P16" s="5">
        <f t="shared" si="2"/>
        <v>26.324227587399491</v>
      </c>
      <c r="Q16" s="5">
        <f t="shared" si="6"/>
        <v>5.4425340536948454E-2</v>
      </c>
      <c r="R16" s="5">
        <f t="shared" si="4"/>
        <v>0.11017485020042148</v>
      </c>
    </row>
    <row r="17" spans="1:21" s="5" customFormat="1" x14ac:dyDescent="0.3">
      <c r="A17" s="2" t="s">
        <v>13</v>
      </c>
      <c r="B17" s="2" t="s">
        <v>23</v>
      </c>
      <c r="C17" s="3">
        <v>44194</v>
      </c>
      <c r="D17" s="2" t="s">
        <v>14</v>
      </c>
      <c r="E17" s="2">
        <v>1</v>
      </c>
      <c r="F17" s="17">
        <f t="shared" si="0"/>
        <v>4.270824468713335</v>
      </c>
      <c r="G17" s="2" t="s">
        <v>15</v>
      </c>
      <c r="H17" s="2">
        <v>128</v>
      </c>
      <c r="I17" s="12">
        <f t="shared" si="5"/>
        <v>40.743665431525208</v>
      </c>
      <c r="J17" s="2">
        <v>33.39</v>
      </c>
      <c r="K17" s="2">
        <v>24</v>
      </c>
      <c r="L17" s="11">
        <v>71.5</v>
      </c>
      <c r="M17" s="22">
        <v>9.5399999999999991</v>
      </c>
      <c r="N17" s="4">
        <v>524022.75508853601</v>
      </c>
      <c r="O17" s="4">
        <v>7128681.0660529202</v>
      </c>
      <c r="P17" s="5">
        <f t="shared" si="2"/>
        <v>22.759156862141033</v>
      </c>
      <c r="Q17" s="5">
        <f t="shared" si="6"/>
        <v>4.0681992891077101E-2</v>
      </c>
      <c r="R17" s="5">
        <f t="shared" si="4"/>
        <v>9.5107333428025548E-2</v>
      </c>
    </row>
    <row r="18" spans="1:21" s="5" customFormat="1" x14ac:dyDescent="0.3">
      <c r="A18" s="2" t="s">
        <v>13</v>
      </c>
      <c r="B18" s="2" t="s">
        <v>23</v>
      </c>
      <c r="C18" s="3">
        <v>44194</v>
      </c>
      <c r="D18" s="2" t="s">
        <v>14</v>
      </c>
      <c r="E18" s="2">
        <v>1</v>
      </c>
      <c r="F18" s="17">
        <f t="shared" si="0"/>
        <v>4.270824468713335</v>
      </c>
      <c r="G18" s="2" t="s">
        <v>15</v>
      </c>
      <c r="H18" s="2">
        <v>128</v>
      </c>
      <c r="I18" s="12">
        <f t="shared" si="5"/>
        <v>40.743665431525208</v>
      </c>
      <c r="J18" s="2">
        <v>33.39</v>
      </c>
      <c r="K18" s="2">
        <v>26</v>
      </c>
      <c r="L18" s="11">
        <v>61</v>
      </c>
      <c r="M18" s="22">
        <v>9.5399999999999991</v>
      </c>
      <c r="N18" s="4">
        <v>524022.75508853601</v>
      </c>
      <c r="O18" s="4">
        <v>7128681.0660529202</v>
      </c>
      <c r="P18" s="5">
        <f t="shared" si="2"/>
        <v>19.416903057211233</v>
      </c>
      <c r="Q18" s="5">
        <f t="shared" si="6"/>
        <v>2.961077716224713E-2</v>
      </c>
      <c r="R18" s="5">
        <f t="shared" si="4"/>
        <v>7.0292770053324238E-2</v>
      </c>
    </row>
    <row r="19" spans="1:21" s="5" customFormat="1" x14ac:dyDescent="0.3">
      <c r="A19" s="2" t="s">
        <v>13</v>
      </c>
      <c r="B19" s="2" t="s">
        <v>23</v>
      </c>
      <c r="C19" s="3">
        <v>44194</v>
      </c>
      <c r="D19" s="2" t="s">
        <v>14</v>
      </c>
      <c r="E19" s="2">
        <v>1</v>
      </c>
      <c r="F19" s="17">
        <f t="shared" si="0"/>
        <v>4.270824468713335</v>
      </c>
      <c r="G19" s="2" t="s">
        <v>15</v>
      </c>
      <c r="H19" s="2">
        <v>128</v>
      </c>
      <c r="I19" s="12">
        <f t="shared" si="5"/>
        <v>40.743665431525208</v>
      </c>
      <c r="J19" s="2">
        <v>33.39</v>
      </c>
      <c r="K19" s="2">
        <v>28</v>
      </c>
      <c r="L19" s="11">
        <v>48.5</v>
      </c>
      <c r="M19" s="22">
        <v>9.5399999999999991</v>
      </c>
      <c r="N19" s="4">
        <v>524022.75508853601</v>
      </c>
      <c r="O19" s="4">
        <v>7128681.0660529202</v>
      </c>
      <c r="P19" s="5">
        <f t="shared" si="2"/>
        <v>15.438029479913848</v>
      </c>
      <c r="Q19" s="5">
        <f t="shared" si="6"/>
        <v>1.8718610744395538E-2</v>
      </c>
      <c r="R19" s="5">
        <f t="shared" si="4"/>
        <v>4.8329387906642665E-2</v>
      </c>
    </row>
    <row r="20" spans="1:21" s="5" customFormat="1" x14ac:dyDescent="0.3">
      <c r="A20" s="2" t="s">
        <v>13</v>
      </c>
      <c r="B20" s="2" t="s">
        <v>23</v>
      </c>
      <c r="C20" s="3">
        <v>44194</v>
      </c>
      <c r="D20" s="2" t="s">
        <v>14</v>
      </c>
      <c r="E20" s="2">
        <v>1</v>
      </c>
      <c r="F20" s="17">
        <f t="shared" si="0"/>
        <v>4.270824468713335</v>
      </c>
      <c r="G20" s="2" t="s">
        <v>15</v>
      </c>
      <c r="H20" s="2">
        <v>128</v>
      </c>
      <c r="I20" s="12">
        <f t="shared" si="5"/>
        <v>40.743665431525208</v>
      </c>
      <c r="J20" s="2">
        <v>33.39</v>
      </c>
      <c r="K20" s="2">
        <v>30</v>
      </c>
      <c r="L20" s="11">
        <v>34.299999999999997</v>
      </c>
      <c r="M20" s="22">
        <v>9.5399999999999991</v>
      </c>
      <c r="N20" s="4">
        <v>524022.75508853601</v>
      </c>
      <c r="O20" s="4">
        <v>7128681.0660529202</v>
      </c>
      <c r="P20" s="5">
        <f t="shared" si="2"/>
        <v>10.91802909610402</v>
      </c>
      <c r="Q20" s="5">
        <f t="shared" si="6"/>
        <v>9.3622099499091962E-3</v>
      </c>
      <c r="R20" s="5">
        <f t="shared" si="4"/>
        <v>2.8080820694304735E-2</v>
      </c>
    </row>
    <row r="21" spans="1:21" s="16" customFormat="1" x14ac:dyDescent="0.3">
      <c r="A21" s="12" t="s">
        <v>13</v>
      </c>
      <c r="B21" s="12" t="s">
        <v>23</v>
      </c>
      <c r="C21" s="13">
        <v>44194</v>
      </c>
      <c r="D21" s="12" t="s">
        <v>14</v>
      </c>
      <c r="E21" s="12">
        <v>1</v>
      </c>
      <c r="F21" s="17">
        <f t="shared" si="0"/>
        <v>4.270824468713335</v>
      </c>
      <c r="G21" s="12" t="s">
        <v>15</v>
      </c>
      <c r="H21" s="12">
        <v>128</v>
      </c>
      <c r="I21" s="12">
        <f t="shared" si="5"/>
        <v>40.743665431525208</v>
      </c>
      <c r="J21" s="12">
        <v>33.39</v>
      </c>
      <c r="K21" s="12">
        <v>32</v>
      </c>
      <c r="L21" s="14">
        <v>14.2</v>
      </c>
      <c r="M21" s="22">
        <v>9.5399999999999991</v>
      </c>
      <c r="N21" s="15">
        <v>524022.75508853601</v>
      </c>
      <c r="O21" s="15">
        <v>7128681.0660529202</v>
      </c>
      <c r="P21" s="16">
        <f t="shared" si="2"/>
        <v>4.520000383809827</v>
      </c>
      <c r="Q21" s="16">
        <f t="shared" si="6"/>
        <v>1.6046001362524883E-3</v>
      </c>
      <c r="R21" s="16">
        <f>1/3*(J21-K21)*Q21</f>
        <v>7.4346472979698651E-4</v>
      </c>
      <c r="S21" s="16">
        <f>SUM(R2:R21)</f>
        <v>2.6065756182540936</v>
      </c>
      <c r="T21" s="16">
        <f>S21/(J5*Q5)</f>
        <v>0.72761772429365335</v>
      </c>
      <c r="U21" s="16">
        <f>Q5*T21*J5</f>
        <v>2.6065756182540931</v>
      </c>
    </row>
    <row r="22" spans="1:21" s="5" customFormat="1" x14ac:dyDescent="0.3">
      <c r="A22" s="2" t="s">
        <v>13</v>
      </c>
      <c r="B22" s="2" t="s">
        <v>16</v>
      </c>
      <c r="C22" s="3">
        <v>44194</v>
      </c>
      <c r="D22" s="2" t="s">
        <v>14</v>
      </c>
      <c r="E22" s="2">
        <v>10</v>
      </c>
      <c r="F22" s="17">
        <f t="shared" si="0"/>
        <v>3.4398003829538673</v>
      </c>
      <c r="G22" s="2" t="s">
        <v>15</v>
      </c>
      <c r="H22" s="2">
        <v>113.9</v>
      </c>
      <c r="I22" s="2">
        <f t="shared" si="5"/>
        <v>36.25549603633376</v>
      </c>
      <c r="J22" s="2">
        <v>34.700000000000003</v>
      </c>
      <c r="K22" s="2">
        <v>0</v>
      </c>
      <c r="L22" s="11">
        <v>139</v>
      </c>
      <c r="M22" s="17">
        <v>10.54</v>
      </c>
      <c r="N22" s="4">
        <v>524997.59561086597</v>
      </c>
      <c r="O22" s="4">
        <v>7128643.2728736103</v>
      </c>
      <c r="P22" s="5">
        <f t="shared" si="2"/>
        <v>44.245074179546904</v>
      </c>
      <c r="Q22" s="5">
        <f t="shared" si="6"/>
        <v>0.15375163277392548</v>
      </c>
      <c r="R22" s="5">
        <f>Q22*(K23-K22)</f>
        <v>2.3062744916088822E-2</v>
      </c>
    </row>
    <row r="23" spans="1:21" s="5" customFormat="1" x14ac:dyDescent="0.3">
      <c r="A23" s="2" t="s">
        <v>13</v>
      </c>
      <c r="B23" s="2" t="s">
        <v>16</v>
      </c>
      <c r="C23" s="3">
        <v>44194</v>
      </c>
      <c r="D23" s="2" t="s">
        <v>14</v>
      </c>
      <c r="E23" s="2">
        <v>10</v>
      </c>
      <c r="F23" s="17">
        <f t="shared" si="0"/>
        <v>3.4398003829538673</v>
      </c>
      <c r="G23" s="2" t="s">
        <v>15</v>
      </c>
      <c r="H23" s="2">
        <v>113.9</v>
      </c>
      <c r="I23" s="2">
        <f t="shared" si="5"/>
        <v>36.25549603633376</v>
      </c>
      <c r="J23" s="2">
        <v>34.700000000000003</v>
      </c>
      <c r="K23" s="2">
        <v>0.15</v>
      </c>
      <c r="L23" s="11">
        <v>139</v>
      </c>
      <c r="M23" s="17">
        <v>10.54</v>
      </c>
      <c r="N23" s="4">
        <v>524997.59561086597</v>
      </c>
      <c r="O23" s="4">
        <v>7128643.2728736103</v>
      </c>
      <c r="P23" s="5">
        <f t="shared" si="2"/>
        <v>44.245074179546904</v>
      </c>
      <c r="Q23" s="5">
        <f t="shared" si="6"/>
        <v>0.15375163277392548</v>
      </c>
      <c r="R23" s="5">
        <f t="shared" ref="R23:R41" si="7">((Q23+Q22)/2)*(K24-K23)</f>
        <v>8.4563398025659001E-2</v>
      </c>
    </row>
    <row r="24" spans="1:21" s="5" customFormat="1" x14ac:dyDescent="0.3">
      <c r="A24" s="2" t="s">
        <v>13</v>
      </c>
      <c r="B24" s="2" t="s">
        <v>16</v>
      </c>
      <c r="C24" s="3">
        <v>44194</v>
      </c>
      <c r="D24" s="2" t="s">
        <v>14</v>
      </c>
      <c r="E24" s="2">
        <v>10</v>
      </c>
      <c r="F24" s="17">
        <f t="shared" si="0"/>
        <v>3.4398003829538673</v>
      </c>
      <c r="G24" s="2" t="s">
        <v>15</v>
      </c>
      <c r="H24" s="2">
        <v>113.9</v>
      </c>
      <c r="I24" s="2">
        <f t="shared" si="5"/>
        <v>36.25549603633376</v>
      </c>
      <c r="J24" s="2">
        <v>34.700000000000003</v>
      </c>
      <c r="K24" s="2">
        <v>0.7</v>
      </c>
      <c r="L24" s="11">
        <v>122</v>
      </c>
      <c r="M24" s="17">
        <v>10.54</v>
      </c>
      <c r="N24" s="4">
        <v>524997.59561086597</v>
      </c>
      <c r="O24" s="4">
        <v>7128643.2728736103</v>
      </c>
      <c r="P24" s="5">
        <f t="shared" si="2"/>
        <v>38.833806114422465</v>
      </c>
      <c r="Q24" s="5">
        <f t="shared" si="6"/>
        <v>0.11844310864898852</v>
      </c>
      <c r="R24" s="5">
        <f t="shared" si="7"/>
        <v>8.1658422426874211E-2</v>
      </c>
    </row>
    <row r="25" spans="1:21" s="5" customFormat="1" x14ac:dyDescent="0.3">
      <c r="A25" s="2" t="s">
        <v>13</v>
      </c>
      <c r="B25" s="2" t="s">
        <v>16</v>
      </c>
      <c r="C25" s="3">
        <v>44194</v>
      </c>
      <c r="D25" s="2" t="s">
        <v>14</v>
      </c>
      <c r="E25" s="2">
        <v>43</v>
      </c>
      <c r="F25" s="17">
        <f t="shared" si="0"/>
        <v>1.5538349894279828</v>
      </c>
      <c r="G25" s="2" t="s">
        <v>15</v>
      </c>
      <c r="H25" s="2">
        <v>144.19999999999999</v>
      </c>
      <c r="I25" s="2">
        <f t="shared" si="5"/>
        <v>45.900285587702612</v>
      </c>
      <c r="J25" s="2">
        <v>34.799999999999997</v>
      </c>
      <c r="K25" s="2">
        <v>1.3</v>
      </c>
      <c r="L25" s="11">
        <v>144.19999999999999</v>
      </c>
      <c r="M25" s="17">
        <v>29.54</v>
      </c>
      <c r="N25" s="4">
        <v>525002.35675967799</v>
      </c>
      <c r="O25" s="4">
        <v>7128641.0821300996</v>
      </c>
      <c r="P25" s="5">
        <f t="shared" si="2"/>
        <v>45.900285587702612</v>
      </c>
      <c r="Q25" s="5">
        <f t="shared" si="6"/>
        <v>0.16547052954366789</v>
      </c>
      <c r="R25" s="5">
        <f t="shared" si="7"/>
        <v>9.9369773367429734E-2</v>
      </c>
    </row>
    <row r="26" spans="1:21" s="5" customFormat="1" x14ac:dyDescent="0.3">
      <c r="A26" s="2" t="s">
        <v>13</v>
      </c>
      <c r="B26" s="2" t="s">
        <v>16</v>
      </c>
      <c r="C26" s="3">
        <v>44194</v>
      </c>
      <c r="D26" s="2" t="s">
        <v>14</v>
      </c>
      <c r="E26" s="2">
        <v>10</v>
      </c>
      <c r="F26" s="17">
        <f t="shared" si="0"/>
        <v>3.4398003829538673</v>
      </c>
      <c r="G26" s="2" t="s">
        <v>15</v>
      </c>
      <c r="H26" s="2">
        <v>113.9</v>
      </c>
      <c r="I26" s="2">
        <f t="shared" si="5"/>
        <v>36.25549603633376</v>
      </c>
      <c r="J26" s="2">
        <v>34.700000000000003</v>
      </c>
      <c r="K26" s="2">
        <v>2</v>
      </c>
      <c r="L26" s="11">
        <v>111</v>
      </c>
      <c r="M26" s="17">
        <v>10.54</v>
      </c>
      <c r="N26" s="4">
        <v>524997.59561086597</v>
      </c>
      <c r="O26" s="4">
        <v>7128643.2728736103</v>
      </c>
      <c r="P26" s="5">
        <f t="shared" si="2"/>
        <v>35.332397366400762</v>
      </c>
      <c r="Q26" s="5">
        <f t="shared" si="6"/>
        <v>9.8047402691762112E-2</v>
      </c>
      <c r="R26" s="5">
        <f t="shared" si="7"/>
        <v>0.26351793223543002</v>
      </c>
    </row>
    <row r="27" spans="1:21" s="5" customFormat="1" x14ac:dyDescent="0.3">
      <c r="A27" s="2" t="s">
        <v>13</v>
      </c>
      <c r="B27" s="2" t="s">
        <v>16</v>
      </c>
      <c r="C27" s="3">
        <v>44194</v>
      </c>
      <c r="D27" s="2" t="s">
        <v>14</v>
      </c>
      <c r="E27" s="2">
        <v>10</v>
      </c>
      <c r="F27" s="17">
        <f t="shared" si="0"/>
        <v>3.4398003829538673</v>
      </c>
      <c r="G27" s="2" t="s">
        <v>15</v>
      </c>
      <c r="H27" s="2">
        <v>113.9</v>
      </c>
      <c r="I27" s="2">
        <f t="shared" si="5"/>
        <v>36.25549603633376</v>
      </c>
      <c r="J27" s="2">
        <v>34.700000000000003</v>
      </c>
      <c r="K27" s="2">
        <v>4</v>
      </c>
      <c r="L27" s="11">
        <v>104.7</v>
      </c>
      <c r="M27" s="17">
        <v>10.54</v>
      </c>
      <c r="N27" s="4">
        <v>524997.59561086597</v>
      </c>
      <c r="O27" s="4">
        <v>7128643.2728736103</v>
      </c>
      <c r="P27" s="5">
        <f t="shared" si="2"/>
        <v>33.327045083442883</v>
      </c>
      <c r="Q27" s="5">
        <f t="shared" si="6"/>
        <v>8.7233540505911741E-2</v>
      </c>
      <c r="R27" s="5">
        <f t="shared" si="7"/>
        <v>0.18528094319767385</v>
      </c>
    </row>
    <row r="28" spans="1:21" s="5" customFormat="1" x14ac:dyDescent="0.3">
      <c r="A28" s="2" t="s">
        <v>13</v>
      </c>
      <c r="B28" s="2" t="s">
        <v>16</v>
      </c>
      <c r="C28" s="3">
        <v>44194</v>
      </c>
      <c r="D28" s="2" t="s">
        <v>14</v>
      </c>
      <c r="E28" s="2">
        <v>10</v>
      </c>
      <c r="F28" s="17">
        <f t="shared" si="0"/>
        <v>3.4398003829538673</v>
      </c>
      <c r="G28" s="2" t="s">
        <v>15</v>
      </c>
      <c r="H28" s="2">
        <v>113.9</v>
      </c>
      <c r="I28" s="2">
        <f t="shared" si="5"/>
        <v>36.25549603633376</v>
      </c>
      <c r="J28" s="2">
        <v>34.700000000000003</v>
      </c>
      <c r="K28" s="2">
        <v>6</v>
      </c>
      <c r="L28" s="11">
        <v>102.2</v>
      </c>
      <c r="M28" s="17">
        <v>10.54</v>
      </c>
      <c r="N28" s="4">
        <v>524997.59561086597</v>
      </c>
      <c r="O28" s="4">
        <v>7128643.2728736103</v>
      </c>
      <c r="P28" s="5">
        <f t="shared" si="2"/>
        <v>32.53127036798341</v>
      </c>
      <c r="Q28" s="5">
        <f t="shared" si="6"/>
        <v>8.3117395790197626E-2</v>
      </c>
      <c r="R28" s="5">
        <f t="shared" si="7"/>
        <v>0.17035093629610937</v>
      </c>
    </row>
    <row r="29" spans="1:21" s="5" customFormat="1" x14ac:dyDescent="0.3">
      <c r="A29" s="2" t="s">
        <v>13</v>
      </c>
      <c r="B29" s="2" t="s">
        <v>16</v>
      </c>
      <c r="C29" s="3">
        <v>44194</v>
      </c>
      <c r="D29" s="2" t="s">
        <v>14</v>
      </c>
      <c r="E29" s="2">
        <v>10</v>
      </c>
      <c r="F29" s="17">
        <f t="shared" si="0"/>
        <v>3.4398003829538673</v>
      </c>
      <c r="G29" s="2" t="s">
        <v>15</v>
      </c>
      <c r="H29" s="2">
        <v>113.9</v>
      </c>
      <c r="I29" s="2">
        <f t="shared" si="5"/>
        <v>36.25549603633376</v>
      </c>
      <c r="J29" s="2">
        <v>34.700000000000003</v>
      </c>
      <c r="K29" s="2">
        <v>8</v>
      </c>
      <c r="L29" s="11">
        <v>97</v>
      </c>
      <c r="M29" s="17">
        <v>10.54</v>
      </c>
      <c r="N29" s="4">
        <v>524997.59561086597</v>
      </c>
      <c r="O29" s="4">
        <v>7128643.2728736103</v>
      </c>
      <c r="P29" s="5">
        <f t="shared" si="2"/>
        <v>30.876058959827695</v>
      </c>
      <c r="Q29" s="5">
        <f t="shared" si="6"/>
        <v>7.4874442977582154E-2</v>
      </c>
      <c r="R29" s="5">
        <f t="shared" si="7"/>
        <v>0.15799183876777978</v>
      </c>
    </row>
    <row r="30" spans="1:21" s="5" customFormat="1" x14ac:dyDescent="0.3">
      <c r="A30" s="2" t="s">
        <v>13</v>
      </c>
      <c r="B30" s="2" t="s">
        <v>16</v>
      </c>
      <c r="C30" s="3">
        <v>44194</v>
      </c>
      <c r="D30" s="2" t="s">
        <v>14</v>
      </c>
      <c r="E30" s="2">
        <v>10</v>
      </c>
      <c r="F30" s="17">
        <f t="shared" si="0"/>
        <v>3.4398003829538673</v>
      </c>
      <c r="G30" s="2" t="s">
        <v>15</v>
      </c>
      <c r="H30" s="2">
        <v>113.9</v>
      </c>
      <c r="I30" s="2">
        <f t="shared" si="5"/>
        <v>36.25549603633376</v>
      </c>
      <c r="J30" s="2">
        <v>34.700000000000003</v>
      </c>
      <c r="K30" s="2">
        <v>10</v>
      </c>
      <c r="L30" s="11">
        <v>92.5</v>
      </c>
      <c r="M30" s="17">
        <v>10.54</v>
      </c>
      <c r="N30" s="4">
        <v>524997.59561086597</v>
      </c>
      <c r="O30" s="4">
        <v>7128643.2728736103</v>
      </c>
      <c r="P30" s="5">
        <f t="shared" si="2"/>
        <v>29.443664472000638</v>
      </c>
      <c r="Q30" s="5">
        <f t="shared" si="6"/>
        <v>6.8088474091501469E-2</v>
      </c>
      <c r="R30" s="5">
        <f t="shared" si="7"/>
        <v>0.14296291706908362</v>
      </c>
    </row>
    <row r="31" spans="1:21" s="5" customFormat="1" x14ac:dyDescent="0.3">
      <c r="A31" s="2" t="s">
        <v>13</v>
      </c>
      <c r="B31" s="2" t="s">
        <v>16</v>
      </c>
      <c r="C31" s="3">
        <v>44194</v>
      </c>
      <c r="D31" s="2" t="s">
        <v>14</v>
      </c>
      <c r="E31" s="2">
        <v>10</v>
      </c>
      <c r="F31" s="17">
        <f t="shared" si="0"/>
        <v>3.4398003829538673</v>
      </c>
      <c r="G31" s="2" t="s">
        <v>15</v>
      </c>
      <c r="H31" s="2">
        <v>113.9</v>
      </c>
      <c r="I31" s="2">
        <f t="shared" si="5"/>
        <v>36.25549603633376</v>
      </c>
      <c r="J31" s="2">
        <v>34.700000000000003</v>
      </c>
      <c r="K31" s="2">
        <v>12</v>
      </c>
      <c r="L31" s="11">
        <v>90.5</v>
      </c>
      <c r="M31" s="17">
        <v>10.54</v>
      </c>
      <c r="N31" s="4">
        <v>524997.59561086597</v>
      </c>
      <c r="O31" s="4">
        <v>7128643.2728736103</v>
      </c>
      <c r="P31" s="5">
        <f t="shared" si="2"/>
        <v>28.807044699633057</v>
      </c>
      <c r="Q31" s="5">
        <f t="shared" si="6"/>
        <v>6.5175938632919789E-2</v>
      </c>
      <c r="R31" s="5">
        <f t="shared" si="7"/>
        <v>0.13326441272442124</v>
      </c>
    </row>
    <row r="32" spans="1:21" s="5" customFormat="1" x14ac:dyDescent="0.3">
      <c r="A32" s="2" t="s">
        <v>13</v>
      </c>
      <c r="B32" s="2" t="s">
        <v>16</v>
      </c>
      <c r="C32" s="3">
        <v>44194</v>
      </c>
      <c r="D32" s="2" t="s">
        <v>14</v>
      </c>
      <c r="E32" s="2">
        <v>10</v>
      </c>
      <c r="F32" s="17">
        <f t="shared" si="0"/>
        <v>3.4398003829538673</v>
      </c>
      <c r="G32" s="2" t="s">
        <v>15</v>
      </c>
      <c r="H32" s="2">
        <v>113.9</v>
      </c>
      <c r="I32" s="2">
        <f t="shared" si="5"/>
        <v>36.25549603633376</v>
      </c>
      <c r="J32" s="2">
        <v>34.700000000000003</v>
      </c>
      <c r="K32" s="2">
        <v>14</v>
      </c>
      <c r="L32" s="11">
        <v>86.7</v>
      </c>
      <c r="M32" s="17">
        <v>10.54</v>
      </c>
      <c r="N32" s="4">
        <v>524997.59561086597</v>
      </c>
      <c r="O32" s="4">
        <v>7128643.2728736103</v>
      </c>
      <c r="P32" s="5">
        <f t="shared" si="2"/>
        <v>27.597467132134653</v>
      </c>
      <c r="Q32" s="5">
        <f t="shared" si="6"/>
        <v>5.9817510008901863E-2</v>
      </c>
      <c r="R32" s="5">
        <f t="shared" si="7"/>
        <v>0.12499344864182166</v>
      </c>
    </row>
    <row r="33" spans="1:20" s="5" customFormat="1" x14ac:dyDescent="0.3">
      <c r="A33" s="2" t="s">
        <v>13</v>
      </c>
      <c r="B33" s="2" t="s">
        <v>16</v>
      </c>
      <c r="C33" s="3">
        <v>44194</v>
      </c>
      <c r="D33" s="2" t="s">
        <v>14</v>
      </c>
      <c r="E33" s="2">
        <v>10</v>
      </c>
      <c r="F33" s="17">
        <f t="shared" si="0"/>
        <v>3.4398003829538673</v>
      </c>
      <c r="G33" s="2" t="s">
        <v>15</v>
      </c>
      <c r="H33" s="2">
        <v>113.9</v>
      </c>
      <c r="I33" s="2">
        <f t="shared" si="5"/>
        <v>36.25549603633376</v>
      </c>
      <c r="J33" s="2">
        <v>34.700000000000003</v>
      </c>
      <c r="K33" s="2">
        <v>16</v>
      </c>
      <c r="L33" s="11">
        <v>84</v>
      </c>
      <c r="M33" s="17">
        <v>10.54</v>
      </c>
      <c r="N33" s="4">
        <v>524997.59561086597</v>
      </c>
      <c r="O33" s="4">
        <v>7128643.2728736103</v>
      </c>
      <c r="P33" s="5">
        <f t="shared" si="2"/>
        <v>26.738030439438418</v>
      </c>
      <c r="Q33" s="5">
        <f t="shared" si="6"/>
        <v>5.6149863922820682E-2</v>
      </c>
      <c r="R33" s="5">
        <f t="shared" si="7"/>
        <v>0.11596737393172254</v>
      </c>
    </row>
    <row r="34" spans="1:20" s="5" customFormat="1" x14ac:dyDescent="0.3">
      <c r="A34" s="2" t="s">
        <v>13</v>
      </c>
      <c r="B34" s="2" t="s">
        <v>16</v>
      </c>
      <c r="C34" s="3">
        <v>44194</v>
      </c>
      <c r="D34" s="2" t="s">
        <v>14</v>
      </c>
      <c r="E34" s="2">
        <v>10</v>
      </c>
      <c r="F34" s="17">
        <f t="shared" si="0"/>
        <v>3.4398003829538673</v>
      </c>
      <c r="G34" s="2" t="s">
        <v>15</v>
      </c>
      <c r="H34" s="2">
        <v>113.9</v>
      </c>
      <c r="I34" s="2">
        <f t="shared" si="5"/>
        <v>36.25549603633376</v>
      </c>
      <c r="J34" s="2">
        <v>34.700000000000003</v>
      </c>
      <c r="K34" s="2">
        <v>18</v>
      </c>
      <c r="L34" s="11">
        <v>78</v>
      </c>
      <c r="M34" s="17">
        <v>10.54</v>
      </c>
      <c r="N34" s="4">
        <v>524997.59561086597</v>
      </c>
      <c r="O34" s="4">
        <v>7128643.2728736103</v>
      </c>
      <c r="P34" s="5">
        <f t="shared" si="2"/>
        <v>24.828171122335672</v>
      </c>
      <c r="Q34" s="5">
        <f t="shared" si="6"/>
        <v>4.8414933688554554E-2</v>
      </c>
      <c r="R34" s="5">
        <f t="shared" si="7"/>
        <v>0.10456479761137524</v>
      </c>
    </row>
    <row r="35" spans="1:20" s="5" customFormat="1" x14ac:dyDescent="0.3">
      <c r="A35" s="2" t="s">
        <v>13</v>
      </c>
      <c r="B35" s="2" t="s">
        <v>16</v>
      </c>
      <c r="C35" s="3">
        <v>44194</v>
      </c>
      <c r="D35" s="2" t="s">
        <v>14</v>
      </c>
      <c r="E35" s="2">
        <v>10</v>
      </c>
      <c r="F35" s="17">
        <f t="shared" si="0"/>
        <v>3.4398003829538673</v>
      </c>
      <c r="G35" s="2" t="s">
        <v>15</v>
      </c>
      <c r="H35" s="2">
        <v>113.9</v>
      </c>
      <c r="I35" s="2">
        <f t="shared" si="5"/>
        <v>36.25549603633376</v>
      </c>
      <c r="J35" s="2">
        <v>34.700000000000003</v>
      </c>
      <c r="K35" s="2">
        <v>20</v>
      </c>
      <c r="L35" s="11">
        <v>75.8</v>
      </c>
      <c r="M35" s="17">
        <v>10.54</v>
      </c>
      <c r="N35" s="4">
        <v>524997.59561086597</v>
      </c>
      <c r="O35" s="4">
        <v>7128643.2728736103</v>
      </c>
      <c r="P35" s="5">
        <f t="shared" si="2"/>
        <v>24.127889372731332</v>
      </c>
      <c r="Q35" s="5">
        <f t="shared" si="6"/>
        <v>4.5722350361325867E-2</v>
      </c>
      <c r="R35" s="5">
        <f t="shared" si="7"/>
        <v>9.4137284049880421E-2</v>
      </c>
    </row>
    <row r="36" spans="1:20" s="5" customFormat="1" x14ac:dyDescent="0.3">
      <c r="A36" s="2" t="s">
        <v>13</v>
      </c>
      <c r="B36" s="2" t="s">
        <v>16</v>
      </c>
      <c r="C36" s="3">
        <v>44194</v>
      </c>
      <c r="D36" s="2" t="s">
        <v>14</v>
      </c>
      <c r="E36" s="2">
        <v>10</v>
      </c>
      <c r="F36" s="17">
        <f t="shared" si="0"/>
        <v>3.4398003829538673</v>
      </c>
      <c r="G36" s="2" t="s">
        <v>15</v>
      </c>
      <c r="H36" s="2">
        <v>113.9</v>
      </c>
      <c r="I36" s="2">
        <f t="shared" si="5"/>
        <v>36.25549603633376</v>
      </c>
      <c r="J36" s="2">
        <v>34.700000000000003</v>
      </c>
      <c r="K36" s="2">
        <v>22</v>
      </c>
      <c r="L36" s="11">
        <v>70.2</v>
      </c>
      <c r="M36" s="17">
        <v>10.54</v>
      </c>
      <c r="N36" s="4">
        <v>524997.59561086597</v>
      </c>
      <c r="O36" s="4">
        <v>7128643.2728736103</v>
      </c>
      <c r="P36" s="5">
        <f t="shared" si="2"/>
        <v>22.345354010102106</v>
      </c>
      <c r="Q36" s="5">
        <f t="shared" si="6"/>
        <v>3.92160962877292E-2</v>
      </c>
      <c r="R36" s="5">
        <f t="shared" si="7"/>
        <v>8.493844664905506E-2</v>
      </c>
    </row>
    <row r="37" spans="1:20" s="5" customFormat="1" x14ac:dyDescent="0.3">
      <c r="A37" s="2" t="s">
        <v>13</v>
      </c>
      <c r="B37" s="2" t="s">
        <v>16</v>
      </c>
      <c r="C37" s="3">
        <v>44194</v>
      </c>
      <c r="D37" s="2" t="s">
        <v>14</v>
      </c>
      <c r="E37" s="2">
        <v>10</v>
      </c>
      <c r="F37" s="17">
        <f t="shared" si="0"/>
        <v>3.4398003829538673</v>
      </c>
      <c r="G37" s="2" t="s">
        <v>15</v>
      </c>
      <c r="H37" s="2">
        <v>113.9</v>
      </c>
      <c r="I37" s="2">
        <f t="shared" si="5"/>
        <v>36.25549603633376</v>
      </c>
      <c r="J37" s="2">
        <v>34.700000000000003</v>
      </c>
      <c r="K37" s="2">
        <v>24</v>
      </c>
      <c r="L37" s="11">
        <v>63.1</v>
      </c>
      <c r="M37" s="17">
        <v>10.54</v>
      </c>
      <c r="N37" s="4">
        <v>524997.59561086597</v>
      </c>
      <c r="O37" s="4">
        <v>7128643.2728736103</v>
      </c>
      <c r="P37" s="5">
        <f t="shared" si="2"/>
        <v>20.085353818197191</v>
      </c>
      <c r="Q37" s="5">
        <f t="shared" si="6"/>
        <v>3.1684645648206063E-2</v>
      </c>
      <c r="R37" s="5">
        <f t="shared" si="7"/>
        <v>7.0900741935935263E-2</v>
      </c>
    </row>
    <row r="38" spans="1:20" s="5" customFormat="1" x14ac:dyDescent="0.3">
      <c r="A38" s="2" t="s">
        <v>13</v>
      </c>
      <c r="B38" s="2" t="s">
        <v>16</v>
      </c>
      <c r="C38" s="3">
        <v>44194</v>
      </c>
      <c r="D38" s="2" t="s">
        <v>14</v>
      </c>
      <c r="E38" s="2">
        <v>10</v>
      </c>
      <c r="F38" s="17">
        <f t="shared" si="0"/>
        <v>3.4398003829538673</v>
      </c>
      <c r="G38" s="2" t="s">
        <v>15</v>
      </c>
      <c r="H38" s="2">
        <v>113.9</v>
      </c>
      <c r="I38" s="2">
        <f t="shared" si="5"/>
        <v>36.25549603633376</v>
      </c>
      <c r="J38" s="2">
        <v>34.700000000000003</v>
      </c>
      <c r="K38" s="2">
        <v>26</v>
      </c>
      <c r="L38" s="11">
        <v>52.6</v>
      </c>
      <c r="M38" s="17">
        <v>10.54</v>
      </c>
      <c r="N38" s="4">
        <v>524997.59561086597</v>
      </c>
      <c r="O38" s="4">
        <v>7128643.2728736103</v>
      </c>
      <c r="P38" s="5">
        <f t="shared" si="2"/>
        <v>16.743100013267391</v>
      </c>
      <c r="Q38" s="5">
        <f t="shared" si="6"/>
        <v>2.2017176517446623E-2</v>
      </c>
      <c r="R38" s="5">
        <f t="shared" si="7"/>
        <v>5.3701822165652682E-2</v>
      </c>
    </row>
    <row r="39" spans="1:20" s="5" customFormat="1" x14ac:dyDescent="0.3">
      <c r="A39" s="2" t="s">
        <v>13</v>
      </c>
      <c r="B39" s="2" t="s">
        <v>16</v>
      </c>
      <c r="C39" s="3">
        <v>44194</v>
      </c>
      <c r="D39" s="2" t="s">
        <v>14</v>
      </c>
      <c r="E39" s="2">
        <v>10</v>
      </c>
      <c r="F39" s="17">
        <f t="shared" si="0"/>
        <v>3.4398003829538673</v>
      </c>
      <c r="G39" s="2" t="s">
        <v>15</v>
      </c>
      <c r="H39" s="2">
        <v>113.9</v>
      </c>
      <c r="I39" s="2">
        <f t="shared" si="5"/>
        <v>36.25549603633376</v>
      </c>
      <c r="J39" s="2">
        <v>34.700000000000003</v>
      </c>
      <c r="K39" s="2">
        <v>28</v>
      </c>
      <c r="L39" s="11">
        <v>45.5</v>
      </c>
      <c r="M39" s="17">
        <v>10.54</v>
      </c>
      <c r="N39" s="4">
        <v>524997.59561086597</v>
      </c>
      <c r="O39" s="4">
        <v>7128643.2728736103</v>
      </c>
      <c r="P39" s="5">
        <f t="shared" si="2"/>
        <v>14.483099821362476</v>
      </c>
      <c r="Q39" s="5">
        <f t="shared" si="6"/>
        <v>1.6474526046799814E-2</v>
      </c>
      <c r="R39" s="5">
        <f t="shared" si="7"/>
        <v>3.8491702564246437E-2</v>
      </c>
    </row>
    <row r="40" spans="1:20" s="5" customFormat="1" x14ac:dyDescent="0.3">
      <c r="A40" s="2" t="s">
        <v>13</v>
      </c>
      <c r="B40" s="2" t="s">
        <v>16</v>
      </c>
      <c r="C40" s="3">
        <v>44194</v>
      </c>
      <c r="D40" s="2" t="s">
        <v>14</v>
      </c>
      <c r="E40" s="2">
        <v>10</v>
      </c>
      <c r="F40" s="17">
        <f t="shared" si="0"/>
        <v>3.4398003829538673</v>
      </c>
      <c r="G40" s="2" t="s">
        <v>15</v>
      </c>
      <c r="H40" s="2">
        <v>113.9</v>
      </c>
      <c r="I40" s="2">
        <f t="shared" si="5"/>
        <v>36.25549603633376</v>
      </c>
      <c r="J40" s="2">
        <v>34.700000000000003</v>
      </c>
      <c r="K40" s="2">
        <v>30</v>
      </c>
      <c r="L40" s="11">
        <v>29.4</v>
      </c>
      <c r="M40" s="17">
        <v>10.54</v>
      </c>
      <c r="N40" s="4">
        <v>524997.59561086597</v>
      </c>
      <c r="O40" s="4">
        <v>7128643.2728736103</v>
      </c>
      <c r="P40" s="5">
        <f t="shared" si="2"/>
        <v>9.3583106538034464</v>
      </c>
      <c r="Q40" s="5">
        <f t="shared" si="6"/>
        <v>6.8783583305455339E-3</v>
      </c>
      <c r="R40" s="5">
        <f t="shared" si="7"/>
        <v>2.3352884377345347E-2</v>
      </c>
    </row>
    <row r="41" spans="1:20" s="5" customFormat="1" x14ac:dyDescent="0.3">
      <c r="A41" s="2" t="s">
        <v>13</v>
      </c>
      <c r="B41" s="2" t="s">
        <v>16</v>
      </c>
      <c r="C41" s="3">
        <v>44194</v>
      </c>
      <c r="D41" s="2" t="s">
        <v>14</v>
      </c>
      <c r="E41" s="2">
        <v>10</v>
      </c>
      <c r="F41" s="17">
        <f t="shared" si="0"/>
        <v>3.4398003829538673</v>
      </c>
      <c r="G41" s="2" t="s">
        <v>15</v>
      </c>
      <c r="H41" s="2">
        <v>113.9</v>
      </c>
      <c r="I41" s="2">
        <f t="shared" si="5"/>
        <v>36.25549603633376</v>
      </c>
      <c r="J41" s="2">
        <v>34.700000000000003</v>
      </c>
      <c r="K41" s="2">
        <v>32</v>
      </c>
      <c r="L41" s="11">
        <v>16.5</v>
      </c>
      <c r="M41" s="17">
        <v>10.54</v>
      </c>
      <c r="N41" s="4">
        <v>524997.59561086597</v>
      </c>
      <c r="O41" s="4">
        <v>7128643.2728736103</v>
      </c>
      <c r="P41" s="5">
        <f t="shared" si="2"/>
        <v>5.2521131220325463</v>
      </c>
      <c r="Q41" s="5">
        <f t="shared" si="6"/>
        <v>2.1664966628384252E-3</v>
      </c>
      <c r="R41" s="5">
        <f t="shared" si="7"/>
        <v>9.0448549933839599E-3</v>
      </c>
    </row>
    <row r="42" spans="1:20" s="16" customFormat="1" x14ac:dyDescent="0.3">
      <c r="A42" s="12" t="s">
        <v>13</v>
      </c>
      <c r="B42" s="12" t="s">
        <v>16</v>
      </c>
      <c r="C42" s="13">
        <v>44194</v>
      </c>
      <c r="D42" s="12" t="s">
        <v>14</v>
      </c>
      <c r="E42" s="12">
        <v>10</v>
      </c>
      <c r="F42" s="17">
        <f t="shared" si="0"/>
        <v>3.4398003829538673</v>
      </c>
      <c r="G42" s="12" t="s">
        <v>15</v>
      </c>
      <c r="H42" s="12">
        <v>113.9</v>
      </c>
      <c r="I42" s="12">
        <f t="shared" si="5"/>
        <v>36.25549603633376</v>
      </c>
      <c r="J42" s="12">
        <v>34.700000000000003</v>
      </c>
      <c r="K42" s="12">
        <v>34</v>
      </c>
      <c r="L42" s="14">
        <v>6</v>
      </c>
      <c r="M42" s="17">
        <v>10.54</v>
      </c>
      <c r="N42" s="15">
        <v>524997.59561086597</v>
      </c>
      <c r="O42" s="15">
        <v>7128643.2728736103</v>
      </c>
      <c r="P42" s="16">
        <f t="shared" si="2"/>
        <v>1.909859317102744</v>
      </c>
      <c r="Q42" s="16">
        <f t="shared" si="6"/>
        <v>2.8647889756541159E-4</v>
      </c>
      <c r="R42" s="16">
        <f>1/3*(J42-K42)*Q42</f>
        <v>6.6845076098596311E-5</v>
      </c>
      <c r="S42" s="16">
        <f>SUM(R22:R42)</f>
        <v>2.062183521023067</v>
      </c>
      <c r="T42" s="16">
        <f>S42/(J25*Q25)</f>
        <v>0.35811903980277626</v>
      </c>
    </row>
    <row r="43" spans="1:20" s="5" customFormat="1" x14ac:dyDescent="0.3">
      <c r="A43" s="2" t="s">
        <v>13</v>
      </c>
      <c r="B43" s="2" t="s">
        <v>17</v>
      </c>
      <c r="C43" s="3">
        <v>44194</v>
      </c>
      <c r="D43" s="2" t="s">
        <v>14</v>
      </c>
      <c r="E43" s="2">
        <v>11</v>
      </c>
      <c r="F43" s="17">
        <f t="shared" si="0"/>
        <v>1.5059404150749021</v>
      </c>
      <c r="G43" s="2" t="s">
        <v>15</v>
      </c>
      <c r="H43" s="2">
        <v>116.1</v>
      </c>
      <c r="I43" s="2">
        <f t="shared" si="5"/>
        <v>36.955777785938096</v>
      </c>
      <c r="J43" s="2">
        <v>34.28</v>
      </c>
      <c r="K43" s="2">
        <v>0</v>
      </c>
      <c r="L43" s="11">
        <v>138.19999999999999</v>
      </c>
      <c r="M43" s="17">
        <v>24.54</v>
      </c>
      <c r="N43" s="4">
        <v>525799.03066896705</v>
      </c>
      <c r="O43" s="4">
        <v>7126736.6732155001</v>
      </c>
      <c r="P43" s="5">
        <f t="shared" si="2"/>
        <v>43.990426270599869</v>
      </c>
      <c r="Q43" s="5">
        <f t="shared" si="6"/>
        <v>0.15198692276492254</v>
      </c>
      <c r="R43" s="5">
        <f>Q43*(K44-K43)</f>
        <v>2.2798038414738379E-2</v>
      </c>
    </row>
    <row r="44" spans="1:20" s="5" customFormat="1" x14ac:dyDescent="0.3">
      <c r="A44" s="2" t="s">
        <v>13</v>
      </c>
      <c r="B44" s="2" t="s">
        <v>17</v>
      </c>
      <c r="C44" s="3">
        <v>44194</v>
      </c>
      <c r="D44" s="2" t="s">
        <v>14</v>
      </c>
      <c r="E44" s="2">
        <v>11</v>
      </c>
      <c r="F44" s="17">
        <f t="shared" si="0"/>
        <v>1.5059404150749021</v>
      </c>
      <c r="G44" s="2" t="s">
        <v>15</v>
      </c>
      <c r="H44" s="2">
        <v>116.1</v>
      </c>
      <c r="I44" s="2">
        <f t="shared" si="5"/>
        <v>36.955777785938096</v>
      </c>
      <c r="J44" s="2">
        <v>34.28</v>
      </c>
      <c r="K44" s="2">
        <v>0.15</v>
      </c>
      <c r="L44" s="11">
        <v>138.19999999999999</v>
      </c>
      <c r="M44" s="17">
        <v>24.54</v>
      </c>
      <c r="N44" s="4">
        <v>525799.03066896705</v>
      </c>
      <c r="O44" s="4">
        <v>7126736.6732155001</v>
      </c>
      <c r="P44" s="5">
        <f t="shared" si="2"/>
        <v>43.990426270599869</v>
      </c>
      <c r="Q44" s="5">
        <f t="shared" si="6"/>
        <v>0.15198692276492254</v>
      </c>
      <c r="R44" s="5">
        <f t="shared" ref="R44:R62" si="8">((Q44+Q43)/2)*(K45-K44)</f>
        <v>8.3592807520707385E-2</v>
      </c>
    </row>
    <row r="45" spans="1:20" s="5" customFormat="1" x14ac:dyDescent="0.3">
      <c r="A45" s="2" t="s">
        <v>13</v>
      </c>
      <c r="B45" s="2" t="s">
        <v>17</v>
      </c>
      <c r="C45" s="3">
        <v>44194</v>
      </c>
      <c r="D45" s="2" t="s">
        <v>14</v>
      </c>
      <c r="E45" s="2">
        <v>11</v>
      </c>
      <c r="F45" s="17">
        <f t="shared" si="0"/>
        <v>1.5059404150749021</v>
      </c>
      <c r="G45" s="2" t="s">
        <v>15</v>
      </c>
      <c r="H45" s="2">
        <v>116.1</v>
      </c>
      <c r="I45" s="2">
        <f t="shared" si="5"/>
        <v>36.955777785938096</v>
      </c>
      <c r="J45" s="2">
        <v>34.28</v>
      </c>
      <c r="K45" s="2">
        <v>0.7</v>
      </c>
      <c r="L45" s="11">
        <v>128.19999999999999</v>
      </c>
      <c r="M45" s="17">
        <v>24.54</v>
      </c>
      <c r="N45" s="4">
        <v>525799.03066896705</v>
      </c>
      <c r="O45" s="4">
        <v>7126736.6732155001</v>
      </c>
      <c r="P45" s="5">
        <f t="shared" si="2"/>
        <v>40.807327408761964</v>
      </c>
      <c r="Q45" s="5">
        <f t="shared" si="6"/>
        <v>0.13078748434508208</v>
      </c>
      <c r="R45" s="5">
        <f t="shared" si="8"/>
        <v>8.4832322133001403E-2</v>
      </c>
    </row>
    <row r="46" spans="1:20" s="5" customFormat="1" x14ac:dyDescent="0.3">
      <c r="A46" s="2" t="s">
        <v>13</v>
      </c>
      <c r="B46" s="2" t="s">
        <v>16</v>
      </c>
      <c r="C46" s="3">
        <v>44194</v>
      </c>
      <c r="D46" s="2" t="s">
        <v>14</v>
      </c>
      <c r="E46" s="2">
        <v>5</v>
      </c>
      <c r="F46" s="17">
        <f t="shared" si="0"/>
        <v>1.6960723116225003</v>
      </c>
      <c r="G46" s="2" t="s">
        <v>15</v>
      </c>
      <c r="H46" s="2">
        <v>157.4</v>
      </c>
      <c r="I46" s="2">
        <f t="shared" si="5"/>
        <v>50.101976085328658</v>
      </c>
      <c r="J46" s="2">
        <v>35.31</v>
      </c>
      <c r="K46" s="2">
        <v>1.3</v>
      </c>
      <c r="L46" s="11">
        <v>157.4</v>
      </c>
      <c r="M46" s="17">
        <v>29.54</v>
      </c>
      <c r="N46" s="4">
        <v>525031.55157967994</v>
      </c>
      <c r="O46" s="4">
        <v>7128642.2224264899</v>
      </c>
      <c r="P46" s="5">
        <f t="shared" si="2"/>
        <v>50.101976085328658</v>
      </c>
      <c r="Q46" s="5">
        <f t="shared" si="6"/>
        <v>0.19715127589576831</v>
      </c>
      <c r="R46" s="5">
        <f t="shared" si="8"/>
        <v>0.11477856608429762</v>
      </c>
    </row>
    <row r="47" spans="1:20" s="5" customFormat="1" x14ac:dyDescent="0.3">
      <c r="A47" s="2" t="s">
        <v>13</v>
      </c>
      <c r="B47" s="2" t="s">
        <v>17</v>
      </c>
      <c r="C47" s="3">
        <v>44194</v>
      </c>
      <c r="D47" s="2" t="s">
        <v>14</v>
      </c>
      <c r="E47" s="2">
        <v>11</v>
      </c>
      <c r="F47" s="17">
        <f t="shared" si="0"/>
        <v>1.5059404150749021</v>
      </c>
      <c r="G47" s="2" t="s">
        <v>15</v>
      </c>
      <c r="H47" s="2">
        <v>116.1</v>
      </c>
      <c r="I47" s="2">
        <f t="shared" si="5"/>
        <v>36.955777785938096</v>
      </c>
      <c r="J47" s="2">
        <v>34.28</v>
      </c>
      <c r="K47" s="2">
        <v>2</v>
      </c>
      <c r="L47" s="11">
        <v>114.2</v>
      </c>
      <c r="M47" s="17">
        <v>24.54</v>
      </c>
      <c r="N47" s="4">
        <v>525799.03066896705</v>
      </c>
      <c r="O47" s="4">
        <v>7126736.6732155001</v>
      </c>
      <c r="P47" s="5">
        <f t="shared" si="2"/>
        <v>36.350989002188896</v>
      </c>
      <c r="Q47" s="5">
        <f t="shared" si="6"/>
        <v>0.10378207360124929</v>
      </c>
      <c r="R47" s="5">
        <f t="shared" si="8"/>
        <v>0.30093334949701761</v>
      </c>
    </row>
    <row r="48" spans="1:20" s="5" customFormat="1" x14ac:dyDescent="0.3">
      <c r="A48" s="2" t="s">
        <v>13</v>
      </c>
      <c r="B48" s="2" t="s">
        <v>17</v>
      </c>
      <c r="C48" s="3">
        <v>44194</v>
      </c>
      <c r="D48" s="2" t="s">
        <v>14</v>
      </c>
      <c r="E48" s="2">
        <v>11</v>
      </c>
      <c r="F48" s="17">
        <f t="shared" si="0"/>
        <v>1.5059404150749021</v>
      </c>
      <c r="G48" s="2" t="s">
        <v>15</v>
      </c>
      <c r="H48" s="2">
        <v>116.1</v>
      </c>
      <c r="I48" s="2">
        <f t="shared" si="5"/>
        <v>36.955777785938096</v>
      </c>
      <c r="J48" s="2">
        <v>34.28</v>
      </c>
      <c r="K48" s="2">
        <v>4</v>
      </c>
      <c r="L48" s="11">
        <v>108.5</v>
      </c>
      <c r="M48" s="17">
        <v>24.54</v>
      </c>
      <c r="N48" s="4">
        <v>525799.03066896705</v>
      </c>
      <c r="O48" s="4">
        <v>7126736.6732155001</v>
      </c>
      <c r="P48" s="5">
        <f t="shared" si="2"/>
        <v>34.53662265094129</v>
      </c>
      <c r="Q48" s="5">
        <f t="shared" si="6"/>
        <v>9.3680588940678253E-2</v>
      </c>
      <c r="R48" s="5">
        <f t="shared" si="8"/>
        <v>0.19746266254192754</v>
      </c>
    </row>
    <row r="49" spans="1:20" s="5" customFormat="1" x14ac:dyDescent="0.3">
      <c r="A49" s="2" t="s">
        <v>13</v>
      </c>
      <c r="B49" s="2" t="s">
        <v>17</v>
      </c>
      <c r="C49" s="3">
        <v>44194</v>
      </c>
      <c r="D49" s="2" t="s">
        <v>14</v>
      </c>
      <c r="E49" s="2">
        <v>11</v>
      </c>
      <c r="F49" s="17">
        <f t="shared" si="0"/>
        <v>1.5059404150749021</v>
      </c>
      <c r="G49" s="2" t="s">
        <v>15</v>
      </c>
      <c r="H49" s="2">
        <v>116.1</v>
      </c>
      <c r="I49" s="2">
        <f t="shared" si="5"/>
        <v>36.955777785938096</v>
      </c>
      <c r="J49" s="2">
        <v>34.28</v>
      </c>
      <c r="K49" s="2">
        <v>6</v>
      </c>
      <c r="L49" s="11">
        <v>107.3</v>
      </c>
      <c r="M49" s="17">
        <v>24.54</v>
      </c>
      <c r="N49" s="4">
        <v>525799.03066896705</v>
      </c>
      <c r="O49" s="4">
        <v>7126736.6732155001</v>
      </c>
      <c r="P49" s="5">
        <f t="shared" si="2"/>
        <v>34.154650787520737</v>
      </c>
      <c r="Q49" s="5">
        <f t="shared" si="6"/>
        <v>9.1619850737524364E-2</v>
      </c>
      <c r="R49" s="5">
        <f t="shared" si="8"/>
        <v>0.18530043967820262</v>
      </c>
    </row>
    <row r="50" spans="1:20" s="5" customFormat="1" x14ac:dyDescent="0.3">
      <c r="A50" s="2" t="s">
        <v>13</v>
      </c>
      <c r="B50" s="2" t="s">
        <v>17</v>
      </c>
      <c r="C50" s="3">
        <v>44194</v>
      </c>
      <c r="D50" s="2" t="s">
        <v>14</v>
      </c>
      <c r="E50" s="2">
        <v>11</v>
      </c>
      <c r="F50" s="17">
        <f t="shared" si="0"/>
        <v>1.5059404150749021</v>
      </c>
      <c r="G50" s="2" t="s">
        <v>15</v>
      </c>
      <c r="H50" s="2">
        <v>116.1</v>
      </c>
      <c r="I50" s="2">
        <f t="shared" si="5"/>
        <v>36.955777785938096</v>
      </c>
      <c r="J50" s="2">
        <v>34.28</v>
      </c>
      <c r="K50" s="2">
        <v>8</v>
      </c>
      <c r="L50" s="11">
        <v>104.3</v>
      </c>
      <c r="M50" s="17">
        <v>24.54</v>
      </c>
      <c r="N50" s="4">
        <v>525799.03066896705</v>
      </c>
      <c r="O50" s="4">
        <v>7126736.6732155001</v>
      </c>
      <c r="P50" s="5">
        <f t="shared" si="2"/>
        <v>33.199721128969365</v>
      </c>
      <c r="Q50" s="5">
        <f t="shared" si="6"/>
        <v>8.6568272843787625E-2</v>
      </c>
      <c r="R50" s="5">
        <f t="shared" si="8"/>
        <v>0.17818812358131197</v>
      </c>
    </row>
    <row r="51" spans="1:20" s="5" customFormat="1" x14ac:dyDescent="0.3">
      <c r="A51" s="2" t="s">
        <v>13</v>
      </c>
      <c r="B51" s="2" t="s">
        <v>17</v>
      </c>
      <c r="C51" s="3">
        <v>44194</v>
      </c>
      <c r="D51" s="2" t="s">
        <v>14</v>
      </c>
      <c r="E51" s="2">
        <v>11</v>
      </c>
      <c r="F51" s="17">
        <f t="shared" si="0"/>
        <v>1.5059404150749021</v>
      </c>
      <c r="G51" s="2" t="s">
        <v>15</v>
      </c>
      <c r="H51" s="2">
        <v>116.1</v>
      </c>
      <c r="I51" s="2">
        <f t="shared" si="5"/>
        <v>36.955777785938096</v>
      </c>
      <c r="J51" s="2">
        <v>34.28</v>
      </c>
      <c r="K51" s="2">
        <v>10</v>
      </c>
      <c r="L51" s="11">
        <v>100</v>
      </c>
      <c r="M51" s="17">
        <v>24.54</v>
      </c>
      <c r="N51" s="4">
        <v>525799.03066896705</v>
      </c>
      <c r="O51" s="4">
        <v>7126736.6732155001</v>
      </c>
      <c r="P51" s="5">
        <f t="shared" si="2"/>
        <v>31.830988618379067</v>
      </c>
      <c r="Q51" s="5">
        <f t="shared" si="6"/>
        <v>7.9577471545947659E-2</v>
      </c>
      <c r="R51" s="5">
        <f t="shared" si="8"/>
        <v>0.16614574438973528</v>
      </c>
    </row>
    <row r="52" spans="1:20" s="5" customFormat="1" x14ac:dyDescent="0.3">
      <c r="A52" s="2" t="s">
        <v>13</v>
      </c>
      <c r="B52" s="2" t="s">
        <v>17</v>
      </c>
      <c r="C52" s="3">
        <v>44194</v>
      </c>
      <c r="D52" s="2" t="s">
        <v>14</v>
      </c>
      <c r="E52" s="2">
        <v>11</v>
      </c>
      <c r="F52" s="17">
        <f t="shared" si="0"/>
        <v>1.5059404150749021</v>
      </c>
      <c r="G52" s="2" t="s">
        <v>15</v>
      </c>
      <c r="H52" s="2">
        <v>116.1</v>
      </c>
      <c r="I52" s="2">
        <f t="shared" si="5"/>
        <v>36.955777785938096</v>
      </c>
      <c r="J52" s="2">
        <v>34.28</v>
      </c>
      <c r="K52" s="2">
        <v>12</v>
      </c>
      <c r="L52" s="11">
        <v>97</v>
      </c>
      <c r="M52" s="17">
        <v>24.54</v>
      </c>
      <c r="N52" s="4">
        <v>525799.03066896705</v>
      </c>
      <c r="O52" s="4">
        <v>7126736.6732155001</v>
      </c>
      <c r="P52" s="5">
        <f t="shared" si="2"/>
        <v>30.876058959827695</v>
      </c>
      <c r="Q52" s="5">
        <f t="shared" si="6"/>
        <v>7.4874442977582154E-2</v>
      </c>
      <c r="R52" s="5">
        <f t="shared" si="8"/>
        <v>0.1544519145235298</v>
      </c>
    </row>
    <row r="53" spans="1:20" s="5" customFormat="1" x14ac:dyDescent="0.3">
      <c r="A53" s="2" t="s">
        <v>13</v>
      </c>
      <c r="B53" s="2" t="s">
        <v>17</v>
      </c>
      <c r="C53" s="3">
        <v>44194</v>
      </c>
      <c r="D53" s="2" t="s">
        <v>14</v>
      </c>
      <c r="E53" s="2">
        <v>11</v>
      </c>
      <c r="F53" s="17">
        <f t="shared" si="0"/>
        <v>1.5059404150749021</v>
      </c>
      <c r="G53" s="2" t="s">
        <v>15</v>
      </c>
      <c r="H53" s="2">
        <v>116.1</v>
      </c>
      <c r="I53" s="2">
        <f t="shared" si="5"/>
        <v>36.955777785938096</v>
      </c>
      <c r="J53" s="2">
        <v>34.28</v>
      </c>
      <c r="K53" s="2">
        <v>14</v>
      </c>
      <c r="L53" s="11">
        <v>92.9</v>
      </c>
      <c r="M53" s="17">
        <v>24.54</v>
      </c>
      <c r="N53" s="4">
        <v>525799.03066896705</v>
      </c>
      <c r="O53" s="4">
        <v>7126736.6732155001</v>
      </c>
      <c r="P53" s="5">
        <f t="shared" si="2"/>
        <v>29.570988426474155</v>
      </c>
      <c r="Q53" s="5">
        <f t="shared" si="6"/>
        <v>6.8678620620486228E-2</v>
      </c>
      <c r="R53" s="5">
        <f t="shared" si="8"/>
        <v>0.14355306359806838</v>
      </c>
    </row>
    <row r="54" spans="1:20" s="5" customFormat="1" x14ac:dyDescent="0.3">
      <c r="A54" s="2" t="s">
        <v>13</v>
      </c>
      <c r="B54" s="2" t="s">
        <v>17</v>
      </c>
      <c r="C54" s="3">
        <v>44194</v>
      </c>
      <c r="D54" s="2" t="s">
        <v>14</v>
      </c>
      <c r="E54" s="2">
        <v>11</v>
      </c>
      <c r="F54" s="17">
        <f t="shared" si="0"/>
        <v>1.5059404150749021</v>
      </c>
      <c r="G54" s="2" t="s">
        <v>15</v>
      </c>
      <c r="H54" s="2">
        <v>116.1</v>
      </c>
      <c r="I54" s="2">
        <f t="shared" si="5"/>
        <v>36.955777785938096</v>
      </c>
      <c r="J54" s="2">
        <v>34.28</v>
      </c>
      <c r="K54" s="2">
        <v>16</v>
      </c>
      <c r="L54" s="11">
        <v>87.6</v>
      </c>
      <c r="M54" s="17">
        <v>24.54</v>
      </c>
      <c r="N54" s="4">
        <v>525799.03066896705</v>
      </c>
      <c r="O54" s="4">
        <v>7126736.6732155001</v>
      </c>
      <c r="P54" s="5">
        <f t="shared" si="2"/>
        <v>27.883946029700063</v>
      </c>
      <c r="Q54" s="5">
        <f t="shared" si="6"/>
        <v>6.1065841805043132E-2</v>
      </c>
      <c r="R54" s="5">
        <f t="shared" si="8"/>
        <v>0.12974446242552937</v>
      </c>
    </row>
    <row r="55" spans="1:20" s="5" customFormat="1" x14ac:dyDescent="0.3">
      <c r="A55" s="2" t="s">
        <v>13</v>
      </c>
      <c r="B55" s="2" t="s">
        <v>17</v>
      </c>
      <c r="C55" s="3">
        <v>44194</v>
      </c>
      <c r="D55" s="2" t="s">
        <v>14</v>
      </c>
      <c r="E55" s="2">
        <v>11</v>
      </c>
      <c r="F55" s="17">
        <f t="shared" si="0"/>
        <v>1.5059404150749021</v>
      </c>
      <c r="G55" s="2" t="s">
        <v>15</v>
      </c>
      <c r="H55" s="2">
        <v>116.1</v>
      </c>
      <c r="I55" s="2">
        <f t="shared" si="5"/>
        <v>36.955777785938096</v>
      </c>
      <c r="J55" s="2">
        <v>34.28</v>
      </c>
      <c r="K55" s="2">
        <v>18</v>
      </c>
      <c r="L55" s="11">
        <v>82</v>
      </c>
      <c r="M55" s="17">
        <v>24.54</v>
      </c>
      <c r="N55" s="4">
        <v>525799.03066896705</v>
      </c>
      <c r="O55" s="4">
        <v>7126736.6732155001</v>
      </c>
      <c r="P55" s="5">
        <f t="shared" si="2"/>
        <v>26.101410667070837</v>
      </c>
      <c r="Q55" s="5">
        <f t="shared" si="6"/>
        <v>5.3507891867495223E-2</v>
      </c>
      <c r="R55" s="5">
        <f t="shared" si="8"/>
        <v>0.11457373367253836</v>
      </c>
    </row>
    <row r="56" spans="1:20" s="5" customFormat="1" x14ac:dyDescent="0.3">
      <c r="A56" s="2" t="s">
        <v>13</v>
      </c>
      <c r="B56" s="2" t="s">
        <v>17</v>
      </c>
      <c r="C56" s="3">
        <v>44194</v>
      </c>
      <c r="D56" s="2" t="s">
        <v>14</v>
      </c>
      <c r="E56" s="2">
        <v>11</v>
      </c>
      <c r="F56" s="17">
        <f t="shared" si="0"/>
        <v>1.5059404150749021</v>
      </c>
      <c r="G56" s="2" t="s">
        <v>15</v>
      </c>
      <c r="H56" s="2">
        <v>116.1</v>
      </c>
      <c r="I56" s="2">
        <f t="shared" si="5"/>
        <v>36.955777785938096</v>
      </c>
      <c r="J56" s="2">
        <v>34.28</v>
      </c>
      <c r="K56" s="2">
        <v>20</v>
      </c>
      <c r="L56" s="11">
        <v>78.7</v>
      </c>
      <c r="M56" s="17">
        <v>24.54</v>
      </c>
      <c r="N56" s="4">
        <v>525799.03066896705</v>
      </c>
      <c r="O56" s="4">
        <v>7126736.6732155001</v>
      </c>
      <c r="P56" s="5">
        <f t="shared" si="2"/>
        <v>25.050988042664329</v>
      </c>
      <c r="Q56" s="5">
        <f t="shared" si="6"/>
        <v>4.9287818973942077E-2</v>
      </c>
      <c r="R56" s="5">
        <f t="shared" si="8"/>
        <v>0.10279571084143729</v>
      </c>
    </row>
    <row r="57" spans="1:20" s="5" customFormat="1" x14ac:dyDescent="0.3">
      <c r="A57" s="2" t="s">
        <v>13</v>
      </c>
      <c r="B57" s="2" t="s">
        <v>17</v>
      </c>
      <c r="C57" s="3">
        <v>44194</v>
      </c>
      <c r="D57" s="2" t="s">
        <v>14</v>
      </c>
      <c r="E57" s="2">
        <v>11</v>
      </c>
      <c r="F57" s="17">
        <f t="shared" si="0"/>
        <v>1.5059404150749021</v>
      </c>
      <c r="G57" s="2" t="s">
        <v>15</v>
      </c>
      <c r="H57" s="2">
        <v>116.1</v>
      </c>
      <c r="I57" s="2">
        <f t="shared" si="5"/>
        <v>36.955777785938096</v>
      </c>
      <c r="J57" s="2">
        <v>34.28</v>
      </c>
      <c r="K57" s="2">
        <v>22</v>
      </c>
      <c r="L57" s="11">
        <v>71.099999999999994</v>
      </c>
      <c r="M57" s="17">
        <v>24.54</v>
      </c>
      <c r="N57" s="4">
        <v>525799.03066896705</v>
      </c>
      <c r="O57" s="4">
        <v>7126736.6732155001</v>
      </c>
      <c r="P57" s="5">
        <f t="shared" si="2"/>
        <v>22.631832907667516</v>
      </c>
      <c r="Q57" s="5">
        <f t="shared" si="6"/>
        <v>4.0228082993379009E-2</v>
      </c>
      <c r="R57" s="5">
        <f t="shared" si="8"/>
        <v>8.9515901967321093E-2</v>
      </c>
    </row>
    <row r="58" spans="1:20" s="5" customFormat="1" x14ac:dyDescent="0.3">
      <c r="A58" s="2" t="s">
        <v>13</v>
      </c>
      <c r="B58" s="2" t="s">
        <v>17</v>
      </c>
      <c r="C58" s="3">
        <v>44194</v>
      </c>
      <c r="D58" s="2" t="s">
        <v>14</v>
      </c>
      <c r="E58" s="2">
        <v>11</v>
      </c>
      <c r="F58" s="17">
        <f t="shared" si="0"/>
        <v>1.5059404150749021</v>
      </c>
      <c r="G58" s="2" t="s">
        <v>15</v>
      </c>
      <c r="H58" s="2">
        <v>116.1</v>
      </c>
      <c r="I58" s="2">
        <f t="shared" si="5"/>
        <v>36.955777785938096</v>
      </c>
      <c r="J58" s="2">
        <v>34.28</v>
      </c>
      <c r="K58" s="2">
        <v>24</v>
      </c>
      <c r="L58" s="11">
        <v>64.099999999999994</v>
      </c>
      <c r="M58" s="17">
        <v>24.54</v>
      </c>
      <c r="N58" s="4">
        <v>525799.03066896705</v>
      </c>
      <c r="O58" s="4">
        <v>7126736.6732155001</v>
      </c>
      <c r="P58" s="5">
        <f t="shared" si="2"/>
        <v>20.403663704380982</v>
      </c>
      <c r="Q58" s="5">
        <f t="shared" si="6"/>
        <v>3.2696871086270521E-2</v>
      </c>
      <c r="R58" s="5">
        <f t="shared" si="8"/>
        <v>7.2924954079649523E-2</v>
      </c>
    </row>
    <row r="59" spans="1:20" s="5" customFormat="1" x14ac:dyDescent="0.3">
      <c r="A59" s="2" t="s">
        <v>13</v>
      </c>
      <c r="B59" s="2" t="s">
        <v>17</v>
      </c>
      <c r="C59" s="3">
        <v>44194</v>
      </c>
      <c r="D59" s="2" t="s">
        <v>14</v>
      </c>
      <c r="E59" s="2">
        <v>11</v>
      </c>
      <c r="F59" s="17">
        <f t="shared" si="0"/>
        <v>1.5059404150749021</v>
      </c>
      <c r="G59" s="2" t="s">
        <v>15</v>
      </c>
      <c r="H59" s="2">
        <v>116.1</v>
      </c>
      <c r="I59" s="2">
        <f t="shared" si="5"/>
        <v>36.955777785938096</v>
      </c>
      <c r="J59" s="2">
        <v>34.28</v>
      </c>
      <c r="K59" s="2">
        <v>26</v>
      </c>
      <c r="L59" s="11">
        <v>58.2</v>
      </c>
      <c r="M59" s="17">
        <v>24.54</v>
      </c>
      <c r="N59" s="4">
        <v>525799.03066896705</v>
      </c>
      <c r="O59" s="4">
        <v>7126736.6732155001</v>
      </c>
      <c r="P59" s="5">
        <f t="shared" si="2"/>
        <v>18.52563537589662</v>
      </c>
      <c r="Q59" s="5">
        <f t="shared" si="6"/>
        <v>2.6954799471929584E-2</v>
      </c>
      <c r="R59" s="5">
        <f t="shared" si="8"/>
        <v>5.9651670558200101E-2</v>
      </c>
    </row>
    <row r="60" spans="1:20" s="5" customFormat="1" x14ac:dyDescent="0.3">
      <c r="A60" s="2" t="s">
        <v>13</v>
      </c>
      <c r="B60" s="2" t="s">
        <v>17</v>
      </c>
      <c r="C60" s="3">
        <v>44194</v>
      </c>
      <c r="D60" s="2" t="s">
        <v>14</v>
      </c>
      <c r="E60" s="2">
        <v>11</v>
      </c>
      <c r="F60" s="17">
        <f t="shared" si="0"/>
        <v>1.5059404150749021</v>
      </c>
      <c r="G60" s="2" t="s">
        <v>15</v>
      </c>
      <c r="H60" s="2">
        <v>116.1</v>
      </c>
      <c r="I60" s="2">
        <f t="shared" si="5"/>
        <v>36.955777785938096</v>
      </c>
      <c r="J60" s="2">
        <v>34.28</v>
      </c>
      <c r="K60" s="2">
        <v>28</v>
      </c>
      <c r="L60" s="11">
        <v>47.1</v>
      </c>
      <c r="M60" s="17">
        <v>24.54</v>
      </c>
      <c r="N60" s="4">
        <v>525799.03066896705</v>
      </c>
      <c r="O60" s="4">
        <v>7126736.6732155001</v>
      </c>
      <c r="P60" s="5">
        <f t="shared" si="2"/>
        <v>14.992395639256541</v>
      </c>
      <c r="Q60" s="5">
        <f t="shared" si="6"/>
        <v>1.7653545865224576E-2</v>
      </c>
      <c r="R60" s="5">
        <f t="shared" si="8"/>
        <v>4.4608345337154159E-2</v>
      </c>
    </row>
    <row r="61" spans="1:20" s="5" customFormat="1" x14ac:dyDescent="0.3">
      <c r="A61" s="2" t="s">
        <v>13</v>
      </c>
      <c r="B61" s="2" t="s">
        <v>17</v>
      </c>
      <c r="C61" s="3">
        <v>44194</v>
      </c>
      <c r="D61" s="2" t="s">
        <v>14</v>
      </c>
      <c r="E61" s="2">
        <v>11</v>
      </c>
      <c r="F61" s="17">
        <f t="shared" si="0"/>
        <v>1.5059404150749021</v>
      </c>
      <c r="G61" s="2" t="s">
        <v>15</v>
      </c>
      <c r="H61" s="2">
        <v>116.1</v>
      </c>
      <c r="I61" s="2">
        <f t="shared" si="5"/>
        <v>36.955777785938096</v>
      </c>
      <c r="J61" s="2">
        <v>34.28</v>
      </c>
      <c r="K61" s="2">
        <v>30</v>
      </c>
      <c r="L61" s="11">
        <v>31.5</v>
      </c>
      <c r="M61" s="17">
        <v>24.54</v>
      </c>
      <c r="N61" s="4">
        <v>525799.03066896705</v>
      </c>
      <c r="O61" s="4">
        <v>7126736.6732155001</v>
      </c>
      <c r="P61" s="5">
        <f t="shared" si="2"/>
        <v>10.026761414789407</v>
      </c>
      <c r="Q61" s="5">
        <f t="shared" si="6"/>
        <v>7.8960746141466583E-3</v>
      </c>
      <c r="R61" s="5">
        <f t="shared" si="8"/>
        <v>2.5549620479371232E-2</v>
      </c>
    </row>
    <row r="62" spans="1:20" s="5" customFormat="1" x14ac:dyDescent="0.3">
      <c r="A62" s="2" t="s">
        <v>13</v>
      </c>
      <c r="B62" s="2" t="s">
        <v>17</v>
      </c>
      <c r="C62" s="3">
        <v>44194</v>
      </c>
      <c r="D62" s="2" t="s">
        <v>14</v>
      </c>
      <c r="E62" s="2">
        <v>11</v>
      </c>
      <c r="F62" s="17">
        <f t="shared" si="0"/>
        <v>1.5059404150749021</v>
      </c>
      <c r="G62" s="2" t="s">
        <v>15</v>
      </c>
      <c r="H62" s="2">
        <v>116.1</v>
      </c>
      <c r="I62" s="2">
        <f t="shared" si="5"/>
        <v>36.955777785938096</v>
      </c>
      <c r="J62" s="2">
        <v>34.28</v>
      </c>
      <c r="K62" s="2">
        <v>32</v>
      </c>
      <c r="L62" s="11">
        <v>18.5</v>
      </c>
      <c r="M62" s="17">
        <v>24.54</v>
      </c>
      <c r="N62" s="4">
        <v>525799.03066896705</v>
      </c>
      <c r="O62" s="4">
        <v>7126736.6732155001</v>
      </c>
      <c r="P62" s="5">
        <f t="shared" si="2"/>
        <v>5.8887328944001274</v>
      </c>
      <c r="Q62" s="5">
        <f t="shared" si="6"/>
        <v>2.7235389636600586E-3</v>
      </c>
      <c r="R62" s="5">
        <f t="shared" si="8"/>
        <v>1.0619613577806717E-2</v>
      </c>
    </row>
    <row r="63" spans="1:20" s="16" customFormat="1" x14ac:dyDescent="0.3">
      <c r="A63" s="12" t="s">
        <v>13</v>
      </c>
      <c r="B63" s="12" t="s">
        <v>17</v>
      </c>
      <c r="C63" s="13">
        <v>44194</v>
      </c>
      <c r="D63" s="12" t="s">
        <v>14</v>
      </c>
      <c r="E63" s="12">
        <v>11</v>
      </c>
      <c r="F63" s="17">
        <f t="shared" si="0"/>
        <v>1.5059404150749021</v>
      </c>
      <c r="G63" s="12" t="s">
        <v>15</v>
      </c>
      <c r="H63" s="12">
        <v>116.1</v>
      </c>
      <c r="I63" s="12">
        <f t="shared" si="5"/>
        <v>36.955777785938096</v>
      </c>
      <c r="J63" s="12">
        <v>34.28</v>
      </c>
      <c r="K63" s="12">
        <v>34</v>
      </c>
      <c r="L63" s="14">
        <v>5</v>
      </c>
      <c r="M63" s="17">
        <v>24.54</v>
      </c>
      <c r="N63" s="15">
        <v>525799.03066896705</v>
      </c>
      <c r="O63" s="15">
        <v>7126736.6732155001</v>
      </c>
      <c r="P63" s="16">
        <f t="shared" si="2"/>
        <v>1.5915494309189535</v>
      </c>
      <c r="Q63" s="16">
        <f t="shared" si="6"/>
        <v>1.9894367886486922E-4</v>
      </c>
      <c r="R63" s="16">
        <f>1/3*(J63-K63)*Q63</f>
        <v>1.8568076694054535E-5</v>
      </c>
      <c r="S63" s="16">
        <f>SUM(R43:R63)</f>
        <v>2.2820396129782394</v>
      </c>
      <c r="T63" s="16">
        <f>S63/(J46*Q46)</f>
        <v>0.32781277129953468</v>
      </c>
    </row>
    <row r="64" spans="1:20" s="5" customFormat="1" x14ac:dyDescent="0.3">
      <c r="A64" s="2" t="s">
        <v>13</v>
      </c>
      <c r="B64" s="2" t="s">
        <v>18</v>
      </c>
      <c r="C64" s="3">
        <v>44194</v>
      </c>
      <c r="D64" s="2" t="s">
        <v>14</v>
      </c>
      <c r="E64" s="2">
        <v>12</v>
      </c>
      <c r="F64" s="17">
        <f t="shared" si="0"/>
        <v>1.6429333547719018</v>
      </c>
      <c r="G64" s="2" t="s">
        <v>15</v>
      </c>
      <c r="H64" s="2">
        <v>121.5</v>
      </c>
      <c r="I64" s="2">
        <f t="shared" si="5"/>
        <v>38.674651171330567</v>
      </c>
      <c r="J64" s="2">
        <v>33.840000000000003</v>
      </c>
      <c r="K64" s="2">
        <v>0</v>
      </c>
      <c r="L64" s="11">
        <v>147</v>
      </c>
      <c r="M64" s="17">
        <v>23.54</v>
      </c>
      <c r="N64" s="4">
        <v>520812.37671427598</v>
      </c>
      <c r="O64" s="4">
        <v>7130915.9721679697</v>
      </c>
      <c r="P64" s="5">
        <f t="shared" si="2"/>
        <v>46.791553269017228</v>
      </c>
      <c r="Q64" s="5">
        <f t="shared" si="6"/>
        <v>0.1719589582636383</v>
      </c>
      <c r="R64" s="5">
        <f>Q64*(K65-K64)</f>
        <v>2.5793843739545744E-2</v>
      </c>
    </row>
    <row r="65" spans="1:18" s="5" customFormat="1" x14ac:dyDescent="0.3">
      <c r="A65" s="2" t="s">
        <v>13</v>
      </c>
      <c r="B65" s="2" t="s">
        <v>18</v>
      </c>
      <c r="C65" s="3">
        <v>44194</v>
      </c>
      <c r="D65" s="2" t="s">
        <v>14</v>
      </c>
      <c r="E65" s="2">
        <v>12</v>
      </c>
      <c r="F65" s="17">
        <f t="shared" si="0"/>
        <v>1.6429333547719018</v>
      </c>
      <c r="G65" s="2" t="s">
        <v>15</v>
      </c>
      <c r="H65" s="2">
        <v>121.5</v>
      </c>
      <c r="I65" s="2">
        <f t="shared" si="5"/>
        <v>38.674651171330567</v>
      </c>
      <c r="J65" s="2">
        <v>33.840000000000003</v>
      </c>
      <c r="K65" s="2">
        <v>0.15</v>
      </c>
      <c r="L65" s="11">
        <v>147</v>
      </c>
      <c r="M65" s="17">
        <v>23.54</v>
      </c>
      <c r="N65" s="4">
        <v>520812.37671427598</v>
      </c>
      <c r="O65" s="4">
        <v>7130915.9721679697</v>
      </c>
      <c r="P65" s="5">
        <f t="shared" si="2"/>
        <v>46.791553269017228</v>
      </c>
      <c r="Q65" s="5">
        <f t="shared" si="6"/>
        <v>0.1719589582636383</v>
      </c>
      <c r="R65" s="5">
        <f t="shared" ref="R65:R82" si="9">((Q65+Q64)/2)*(K66-K65)</f>
        <v>9.457742704500105E-2</v>
      </c>
    </row>
    <row r="66" spans="1:18" s="5" customFormat="1" x14ac:dyDescent="0.3">
      <c r="A66" s="2" t="s">
        <v>13</v>
      </c>
      <c r="B66" s="2" t="s">
        <v>18</v>
      </c>
      <c r="C66" s="3">
        <v>44194</v>
      </c>
      <c r="D66" s="2" t="s">
        <v>14</v>
      </c>
      <c r="E66" s="2">
        <v>12</v>
      </c>
      <c r="F66" s="17">
        <f t="shared" ref="F66:F129" si="10">I66/M66</f>
        <v>1.6429333547719018</v>
      </c>
      <c r="G66" s="2" t="s">
        <v>15</v>
      </c>
      <c r="H66" s="2">
        <v>121.5</v>
      </c>
      <c r="I66" s="2">
        <f t="shared" si="5"/>
        <v>38.674651171330567</v>
      </c>
      <c r="J66" s="2">
        <v>33.840000000000003</v>
      </c>
      <c r="K66" s="2">
        <v>0.7</v>
      </c>
      <c r="L66" s="11">
        <v>129.19999999999999</v>
      </c>
      <c r="M66" s="17">
        <v>23.54</v>
      </c>
      <c r="N66" s="4">
        <v>520812.37671427598</v>
      </c>
      <c r="O66" s="4">
        <v>7130915.9721679697</v>
      </c>
      <c r="P66" s="5">
        <f t="shared" ref="P66:P129" si="11">L66/PI()</f>
        <v>41.125637294945754</v>
      </c>
      <c r="Q66" s="5">
        <f t="shared" si="6"/>
        <v>0.13283580846267479</v>
      </c>
      <c r="R66" s="5">
        <f t="shared" si="9"/>
        <v>9.1438430017893951E-2</v>
      </c>
    </row>
    <row r="67" spans="1:18" s="5" customFormat="1" x14ac:dyDescent="0.3">
      <c r="A67" s="2" t="s">
        <v>13</v>
      </c>
      <c r="B67" s="2" t="s">
        <v>16</v>
      </c>
      <c r="C67" s="3">
        <v>44194</v>
      </c>
      <c r="D67" s="2" t="s">
        <v>14</v>
      </c>
      <c r="E67" s="2">
        <v>51</v>
      </c>
      <c r="F67" s="17">
        <f t="shared" si="10"/>
        <v>1.686374312381965</v>
      </c>
      <c r="G67" s="2" t="s">
        <v>15</v>
      </c>
      <c r="H67" s="2">
        <v>156.5</v>
      </c>
      <c r="I67" s="2">
        <f t="shared" si="5"/>
        <v>49.815497187763242</v>
      </c>
      <c r="J67" s="2">
        <v>32.840000000000003</v>
      </c>
      <c r="K67" s="2">
        <v>1.3</v>
      </c>
      <c r="L67" s="11">
        <v>156.5</v>
      </c>
      <c r="M67" s="17">
        <v>29.54</v>
      </c>
      <c r="N67" s="4">
        <v>524983.43784962001</v>
      </c>
      <c r="O67" s="4">
        <v>7128637.0096089998</v>
      </c>
      <c r="P67" s="5">
        <f t="shared" si="11"/>
        <v>49.815497187763242</v>
      </c>
      <c r="Q67" s="5">
        <f t="shared" si="6"/>
        <v>0.19490313274712368</v>
      </c>
      <c r="R67" s="5">
        <f t="shared" si="9"/>
        <v>0.11470862942342945</v>
      </c>
    </row>
    <row r="68" spans="1:18" s="5" customFormat="1" x14ac:dyDescent="0.3">
      <c r="A68" s="2" t="s">
        <v>13</v>
      </c>
      <c r="B68" s="2" t="s">
        <v>18</v>
      </c>
      <c r="C68" s="3">
        <v>44194</v>
      </c>
      <c r="D68" s="2" t="s">
        <v>14</v>
      </c>
      <c r="E68" s="2">
        <v>12</v>
      </c>
      <c r="F68" s="17">
        <f t="shared" si="10"/>
        <v>1.6429333547719018</v>
      </c>
      <c r="G68" s="2" t="s">
        <v>15</v>
      </c>
      <c r="H68" s="2">
        <v>121.5</v>
      </c>
      <c r="I68" s="2">
        <f t="shared" si="5"/>
        <v>38.674651171330567</v>
      </c>
      <c r="J68" s="2">
        <v>33.840000000000003</v>
      </c>
      <c r="K68" s="2">
        <v>2</v>
      </c>
      <c r="L68" s="11">
        <v>118</v>
      </c>
      <c r="M68" s="17">
        <v>23.54</v>
      </c>
      <c r="N68" s="4">
        <v>520812.37671427598</v>
      </c>
      <c r="O68" s="4">
        <v>7130915.9721679697</v>
      </c>
      <c r="P68" s="5">
        <f t="shared" si="11"/>
        <v>37.560566569687303</v>
      </c>
      <c r="Q68" s="5">
        <f t="shared" si="6"/>
        <v>0.11080367138057755</v>
      </c>
      <c r="R68" s="5">
        <f t="shared" si="9"/>
        <v>0.30570680412770124</v>
      </c>
    </row>
    <row r="69" spans="1:18" s="5" customFormat="1" x14ac:dyDescent="0.3">
      <c r="A69" s="2" t="s">
        <v>13</v>
      </c>
      <c r="B69" s="2" t="s">
        <v>18</v>
      </c>
      <c r="C69" s="3">
        <v>44194</v>
      </c>
      <c r="D69" s="2" t="s">
        <v>14</v>
      </c>
      <c r="E69" s="2">
        <v>12</v>
      </c>
      <c r="F69" s="17">
        <f t="shared" si="10"/>
        <v>1.6429333547719018</v>
      </c>
      <c r="G69" s="2" t="s">
        <v>15</v>
      </c>
      <c r="H69" s="2">
        <v>121.5</v>
      </c>
      <c r="I69" s="2">
        <f t="shared" ref="I69:I132" si="12">H69/PI()</f>
        <v>38.674651171330567</v>
      </c>
      <c r="J69" s="2">
        <v>33.840000000000003</v>
      </c>
      <c r="K69" s="2">
        <v>4</v>
      </c>
      <c r="L69" s="11">
        <v>110</v>
      </c>
      <c r="M69" s="17">
        <v>23.54</v>
      </c>
      <c r="N69" s="4">
        <v>520812.37671427598</v>
      </c>
      <c r="O69" s="4">
        <v>7130915.9721679697</v>
      </c>
      <c r="P69" s="5">
        <f t="shared" si="11"/>
        <v>35.014087480216972</v>
      </c>
      <c r="Q69" s="5">
        <f t="shared" ref="Q69:Q132" si="13">PI()*P69^2/40000</f>
        <v>9.6288740570596651E-2</v>
      </c>
      <c r="R69" s="5">
        <f t="shared" si="9"/>
        <v>0.2070924119511742</v>
      </c>
    </row>
    <row r="70" spans="1:18" s="5" customFormat="1" x14ac:dyDescent="0.3">
      <c r="A70" s="2" t="s">
        <v>13</v>
      </c>
      <c r="B70" s="2" t="s">
        <v>18</v>
      </c>
      <c r="C70" s="3">
        <v>44194</v>
      </c>
      <c r="D70" s="2" t="s">
        <v>14</v>
      </c>
      <c r="E70" s="2">
        <v>12</v>
      </c>
      <c r="F70" s="17">
        <f t="shared" si="10"/>
        <v>1.6429333547719018</v>
      </c>
      <c r="G70" s="2" t="s">
        <v>15</v>
      </c>
      <c r="H70" s="2">
        <v>121.5</v>
      </c>
      <c r="I70" s="2">
        <f t="shared" si="12"/>
        <v>38.674651171330567</v>
      </c>
      <c r="J70" s="2">
        <v>33.840000000000003</v>
      </c>
      <c r="K70" s="2">
        <v>6</v>
      </c>
      <c r="L70" s="11">
        <v>103.2</v>
      </c>
      <c r="M70" s="17">
        <v>23.54</v>
      </c>
      <c r="N70" s="4">
        <v>520812.37671427598</v>
      </c>
      <c r="O70" s="4">
        <v>7130915.9721679697</v>
      </c>
      <c r="P70" s="5">
        <f t="shared" si="11"/>
        <v>32.849580254167201</v>
      </c>
      <c r="Q70" s="5">
        <f t="shared" si="13"/>
        <v>8.4751917055751386E-2</v>
      </c>
      <c r="R70" s="5">
        <f t="shared" si="9"/>
        <v>0.18104065762634802</v>
      </c>
    </row>
    <row r="71" spans="1:18" s="5" customFormat="1" x14ac:dyDescent="0.3">
      <c r="A71" s="2" t="s">
        <v>13</v>
      </c>
      <c r="B71" s="2" t="s">
        <v>18</v>
      </c>
      <c r="C71" s="3">
        <v>44194</v>
      </c>
      <c r="D71" s="2" t="s">
        <v>14</v>
      </c>
      <c r="E71" s="2">
        <v>12</v>
      </c>
      <c r="F71" s="17">
        <f t="shared" si="10"/>
        <v>1.6429333547719018</v>
      </c>
      <c r="G71" s="2" t="s">
        <v>15</v>
      </c>
      <c r="H71" s="2">
        <v>121.5</v>
      </c>
      <c r="I71" s="2">
        <f t="shared" si="12"/>
        <v>38.674651171330567</v>
      </c>
      <c r="J71" s="2">
        <v>33.840000000000003</v>
      </c>
      <c r="K71" s="2">
        <v>8</v>
      </c>
      <c r="L71" s="11">
        <v>101</v>
      </c>
      <c r="M71" s="17">
        <v>23.54</v>
      </c>
      <c r="N71" s="4">
        <v>520812.37671427598</v>
      </c>
      <c r="O71" s="4">
        <v>7130915.9721679697</v>
      </c>
      <c r="P71" s="5">
        <f t="shared" si="11"/>
        <v>32.149298504562857</v>
      </c>
      <c r="Q71" s="5">
        <f t="shared" si="13"/>
        <v>8.1176978724021201E-2</v>
      </c>
      <c r="R71" s="5">
        <f t="shared" si="9"/>
        <v>0.1659288957797726</v>
      </c>
    </row>
    <row r="72" spans="1:18" s="5" customFormat="1" x14ac:dyDescent="0.3">
      <c r="A72" s="2" t="s">
        <v>13</v>
      </c>
      <c r="B72" s="2" t="s">
        <v>18</v>
      </c>
      <c r="C72" s="3">
        <v>44194</v>
      </c>
      <c r="D72" s="2" t="s">
        <v>14</v>
      </c>
      <c r="E72" s="2">
        <v>12</v>
      </c>
      <c r="F72" s="17">
        <f t="shared" si="10"/>
        <v>1.6429333547719018</v>
      </c>
      <c r="G72" s="2" t="s">
        <v>15</v>
      </c>
      <c r="H72" s="2">
        <v>121.5</v>
      </c>
      <c r="I72" s="2">
        <f t="shared" si="12"/>
        <v>38.674651171330567</v>
      </c>
      <c r="J72" s="2">
        <v>33.840000000000003</v>
      </c>
      <c r="K72" s="2">
        <v>10</v>
      </c>
      <c r="L72" s="11">
        <v>100</v>
      </c>
      <c r="M72" s="17">
        <v>23.54</v>
      </c>
      <c r="N72" s="4">
        <v>520812.37671427598</v>
      </c>
      <c r="O72" s="4">
        <v>7130915.9721679697</v>
      </c>
      <c r="P72" s="5">
        <f t="shared" si="11"/>
        <v>31.830988618379067</v>
      </c>
      <c r="Q72" s="5">
        <f t="shared" si="13"/>
        <v>7.9577471545947659E-2</v>
      </c>
      <c r="R72" s="5">
        <f t="shared" si="9"/>
        <v>0.16075445026996887</v>
      </c>
    </row>
    <row r="73" spans="1:18" s="5" customFormat="1" x14ac:dyDescent="0.3">
      <c r="A73" s="2" t="s">
        <v>13</v>
      </c>
      <c r="B73" s="2" t="s">
        <v>18</v>
      </c>
      <c r="C73" s="3">
        <v>44194</v>
      </c>
      <c r="D73" s="2" t="s">
        <v>14</v>
      </c>
      <c r="E73" s="2">
        <v>12</v>
      </c>
      <c r="F73" s="17">
        <f t="shared" si="10"/>
        <v>1.6429333547719018</v>
      </c>
      <c r="G73" s="2" t="s">
        <v>15</v>
      </c>
      <c r="H73" s="2">
        <v>121.5</v>
      </c>
      <c r="I73" s="2">
        <f t="shared" si="12"/>
        <v>38.674651171330567</v>
      </c>
      <c r="J73" s="2">
        <v>33.840000000000003</v>
      </c>
      <c r="K73" s="2">
        <v>12</v>
      </c>
      <c r="L73" s="11">
        <v>93</v>
      </c>
      <c r="M73" s="17">
        <v>23.54</v>
      </c>
      <c r="N73" s="4">
        <v>520812.37671427598</v>
      </c>
      <c r="O73" s="4">
        <v>7130915.9721679697</v>
      </c>
      <c r="P73" s="5">
        <f t="shared" si="11"/>
        <v>29.602819415092533</v>
      </c>
      <c r="Q73" s="5">
        <f t="shared" si="13"/>
        <v>6.8826555140090132E-2</v>
      </c>
      <c r="R73" s="5">
        <f t="shared" si="9"/>
        <v>0.1484040266860378</v>
      </c>
    </row>
    <row r="74" spans="1:18" s="5" customFormat="1" x14ac:dyDescent="0.3">
      <c r="A74" s="2" t="s">
        <v>13</v>
      </c>
      <c r="B74" s="2" t="s">
        <v>18</v>
      </c>
      <c r="C74" s="3">
        <v>44194</v>
      </c>
      <c r="D74" s="2" t="s">
        <v>14</v>
      </c>
      <c r="E74" s="2">
        <v>12</v>
      </c>
      <c r="F74" s="17">
        <f t="shared" si="10"/>
        <v>1.6429333547719018</v>
      </c>
      <c r="G74" s="2" t="s">
        <v>15</v>
      </c>
      <c r="H74" s="2">
        <v>121.5</v>
      </c>
      <c r="I74" s="2">
        <f t="shared" si="12"/>
        <v>38.674651171330567</v>
      </c>
      <c r="J74" s="2">
        <v>33.840000000000003</v>
      </c>
      <c r="K74" s="2">
        <v>14</v>
      </c>
      <c r="L74" s="11">
        <v>90</v>
      </c>
      <c r="M74" s="17">
        <v>23.54</v>
      </c>
      <c r="N74" s="4">
        <v>520812.37671427598</v>
      </c>
      <c r="O74" s="4">
        <v>7130915.9721679697</v>
      </c>
      <c r="P74" s="5">
        <f t="shared" si="11"/>
        <v>28.647889756541161</v>
      </c>
      <c r="Q74" s="5">
        <f t="shared" si="13"/>
        <v>6.4457751952217618E-2</v>
      </c>
      <c r="R74" s="5">
        <f t="shared" si="9"/>
        <v>0.13328430709230776</v>
      </c>
    </row>
    <row r="75" spans="1:18" s="5" customFormat="1" x14ac:dyDescent="0.3">
      <c r="A75" s="2" t="s">
        <v>13</v>
      </c>
      <c r="B75" s="2" t="s">
        <v>18</v>
      </c>
      <c r="C75" s="3">
        <v>44194</v>
      </c>
      <c r="D75" s="2" t="s">
        <v>14</v>
      </c>
      <c r="E75" s="2">
        <v>12</v>
      </c>
      <c r="F75" s="17">
        <f t="shared" si="10"/>
        <v>1.6429333547719018</v>
      </c>
      <c r="G75" s="2" t="s">
        <v>15</v>
      </c>
      <c r="H75" s="2">
        <v>121.5</v>
      </c>
      <c r="I75" s="2">
        <f t="shared" si="12"/>
        <v>38.674651171330567</v>
      </c>
      <c r="J75" s="2">
        <v>33.840000000000003</v>
      </c>
      <c r="K75" s="2">
        <v>16</v>
      </c>
      <c r="L75" s="11">
        <v>88.7</v>
      </c>
      <c r="M75" s="17">
        <v>23.54</v>
      </c>
      <c r="N75" s="4">
        <v>520812.37671427598</v>
      </c>
      <c r="O75" s="4">
        <v>7130915.9721679697</v>
      </c>
      <c r="P75" s="5">
        <f t="shared" si="11"/>
        <v>28.234086904502234</v>
      </c>
      <c r="Q75" s="5">
        <f t="shared" si="13"/>
        <v>6.2609087710733702E-2</v>
      </c>
      <c r="R75" s="5">
        <f t="shared" si="9"/>
        <v>0.12706683966295132</v>
      </c>
    </row>
    <row r="76" spans="1:18" s="5" customFormat="1" x14ac:dyDescent="0.3">
      <c r="A76" s="2" t="s">
        <v>13</v>
      </c>
      <c r="B76" s="2" t="s">
        <v>18</v>
      </c>
      <c r="C76" s="3">
        <v>44194</v>
      </c>
      <c r="D76" s="2" t="s">
        <v>14</v>
      </c>
      <c r="E76" s="2">
        <v>12</v>
      </c>
      <c r="F76" s="17">
        <f t="shared" si="10"/>
        <v>1.6429333547719018</v>
      </c>
      <c r="G76" s="2" t="s">
        <v>15</v>
      </c>
      <c r="H76" s="2">
        <v>121.5</v>
      </c>
      <c r="I76" s="2">
        <f t="shared" si="12"/>
        <v>38.674651171330567</v>
      </c>
      <c r="J76" s="2">
        <v>33.840000000000003</v>
      </c>
      <c r="K76" s="2">
        <v>18</v>
      </c>
      <c r="L76" s="11">
        <v>81.8</v>
      </c>
      <c r="M76" s="17">
        <v>23.54</v>
      </c>
      <c r="N76" s="4">
        <v>520812.37671427598</v>
      </c>
      <c r="O76" s="4">
        <v>7130915.9721679697</v>
      </c>
      <c r="P76" s="5">
        <f t="shared" si="11"/>
        <v>26.037748689834078</v>
      </c>
      <c r="Q76" s="5">
        <f t="shared" si="13"/>
        <v>5.3247196070710684E-2</v>
      </c>
      <c r="R76" s="5">
        <f t="shared" si="9"/>
        <v>0.11585628378144439</v>
      </c>
    </row>
    <row r="77" spans="1:18" s="5" customFormat="1" x14ac:dyDescent="0.3">
      <c r="A77" s="2" t="s">
        <v>13</v>
      </c>
      <c r="B77" s="2" t="s">
        <v>18</v>
      </c>
      <c r="C77" s="3">
        <v>44194</v>
      </c>
      <c r="D77" s="2" t="s">
        <v>14</v>
      </c>
      <c r="E77" s="2">
        <v>12</v>
      </c>
      <c r="F77" s="17">
        <f t="shared" si="10"/>
        <v>1.6429333547719018</v>
      </c>
      <c r="G77" s="2" t="s">
        <v>15</v>
      </c>
      <c r="H77" s="2">
        <v>121.5</v>
      </c>
      <c r="I77" s="2">
        <f t="shared" si="12"/>
        <v>38.674651171330567</v>
      </c>
      <c r="J77" s="2">
        <v>33.840000000000003</v>
      </c>
      <c r="K77" s="2">
        <v>20</v>
      </c>
      <c r="L77" s="11">
        <v>77.599999999999994</v>
      </c>
      <c r="M77" s="17">
        <v>23.54</v>
      </c>
      <c r="N77" s="4">
        <v>520812.37671427598</v>
      </c>
      <c r="O77" s="4">
        <v>7130915.9721679697</v>
      </c>
      <c r="P77" s="5">
        <f t="shared" si="11"/>
        <v>24.700847167862154</v>
      </c>
      <c r="Q77" s="5">
        <f t="shared" si="13"/>
        <v>4.791964350565258E-2</v>
      </c>
      <c r="R77" s="5">
        <f t="shared" si="9"/>
        <v>0.10116683957636327</v>
      </c>
    </row>
    <row r="78" spans="1:18" s="5" customFormat="1" x14ac:dyDescent="0.3">
      <c r="A78" s="2" t="s">
        <v>13</v>
      </c>
      <c r="B78" s="2" t="s">
        <v>18</v>
      </c>
      <c r="C78" s="3">
        <v>44194</v>
      </c>
      <c r="D78" s="2" t="s">
        <v>14</v>
      </c>
      <c r="E78" s="2">
        <v>12</v>
      </c>
      <c r="F78" s="17">
        <f t="shared" si="10"/>
        <v>1.6429333547719018</v>
      </c>
      <c r="G78" s="2" t="s">
        <v>15</v>
      </c>
      <c r="H78" s="2">
        <v>121.5</v>
      </c>
      <c r="I78" s="2">
        <f t="shared" si="12"/>
        <v>38.674651171330567</v>
      </c>
      <c r="J78" s="2">
        <v>33.840000000000003</v>
      </c>
      <c r="K78" s="2">
        <v>22</v>
      </c>
      <c r="L78" s="11">
        <v>73.2</v>
      </c>
      <c r="M78" s="17">
        <v>23.54</v>
      </c>
      <c r="N78" s="4">
        <v>520812.37671427598</v>
      </c>
      <c r="O78" s="4">
        <v>7130915.9721679697</v>
      </c>
      <c r="P78" s="5">
        <f t="shared" si="11"/>
        <v>23.300283668653478</v>
      </c>
      <c r="Q78" s="5">
        <f t="shared" si="13"/>
        <v>4.2639519113635865E-2</v>
      </c>
      <c r="R78" s="5">
        <f t="shared" si="9"/>
        <v>9.0559162619288452E-2</v>
      </c>
    </row>
    <row r="79" spans="1:18" s="5" customFormat="1" x14ac:dyDescent="0.3">
      <c r="A79" s="2" t="s">
        <v>13</v>
      </c>
      <c r="B79" s="2" t="s">
        <v>18</v>
      </c>
      <c r="C79" s="3">
        <v>44194</v>
      </c>
      <c r="D79" s="2" t="s">
        <v>14</v>
      </c>
      <c r="E79" s="2">
        <v>12</v>
      </c>
      <c r="F79" s="17">
        <f t="shared" si="10"/>
        <v>1.6429333547719018</v>
      </c>
      <c r="G79" s="2" t="s">
        <v>15</v>
      </c>
      <c r="H79" s="2">
        <v>121.5</v>
      </c>
      <c r="I79" s="2">
        <f t="shared" si="12"/>
        <v>38.674651171330567</v>
      </c>
      <c r="J79" s="2">
        <v>33.840000000000003</v>
      </c>
      <c r="K79" s="2">
        <v>24</v>
      </c>
      <c r="L79" s="11">
        <v>64.5</v>
      </c>
      <c r="M79" s="17">
        <v>23.54</v>
      </c>
      <c r="N79" s="4">
        <v>520812.37671427598</v>
      </c>
      <c r="O79" s="4">
        <v>7130915.9721679697</v>
      </c>
      <c r="P79" s="5">
        <f t="shared" si="11"/>
        <v>20.5309876588545</v>
      </c>
      <c r="Q79" s="5">
        <f t="shared" si="13"/>
        <v>3.3106217599902878E-2</v>
      </c>
      <c r="R79" s="5">
        <f t="shared" si="9"/>
        <v>7.5745736713538736E-2</v>
      </c>
    </row>
    <row r="80" spans="1:18" s="5" customFormat="1" x14ac:dyDescent="0.3">
      <c r="A80" s="2" t="s">
        <v>13</v>
      </c>
      <c r="B80" s="2" t="s">
        <v>18</v>
      </c>
      <c r="C80" s="3">
        <v>44194</v>
      </c>
      <c r="D80" s="2" t="s">
        <v>14</v>
      </c>
      <c r="E80" s="2">
        <v>12</v>
      </c>
      <c r="F80" s="17">
        <f t="shared" si="10"/>
        <v>1.6429333547719018</v>
      </c>
      <c r="G80" s="2" t="s">
        <v>15</v>
      </c>
      <c r="H80" s="2">
        <v>121.5</v>
      </c>
      <c r="I80" s="2">
        <f t="shared" si="12"/>
        <v>38.674651171330567</v>
      </c>
      <c r="J80" s="2">
        <v>33.840000000000003</v>
      </c>
      <c r="K80" s="2">
        <v>26</v>
      </c>
      <c r="L80" s="11">
        <v>51.4</v>
      </c>
      <c r="M80" s="17">
        <v>23.54</v>
      </c>
      <c r="N80" s="4">
        <v>520812.37671427598</v>
      </c>
      <c r="O80" s="4">
        <v>7130915.9721679697</v>
      </c>
      <c r="P80" s="5">
        <f t="shared" si="11"/>
        <v>16.361128149846841</v>
      </c>
      <c r="Q80" s="5">
        <f t="shared" si="13"/>
        <v>2.1024049672553193E-2</v>
      </c>
      <c r="R80" s="5">
        <f t="shared" si="9"/>
        <v>5.4130267272456067E-2</v>
      </c>
    </row>
    <row r="81" spans="1:20" s="5" customFormat="1" x14ac:dyDescent="0.3">
      <c r="A81" s="2" t="s">
        <v>13</v>
      </c>
      <c r="B81" s="2" t="s">
        <v>18</v>
      </c>
      <c r="C81" s="3">
        <v>44194</v>
      </c>
      <c r="D81" s="2" t="s">
        <v>14</v>
      </c>
      <c r="E81" s="2">
        <v>12</v>
      </c>
      <c r="F81" s="17">
        <f t="shared" si="10"/>
        <v>1.6429333547719018</v>
      </c>
      <c r="G81" s="2" t="s">
        <v>15</v>
      </c>
      <c r="H81" s="2">
        <v>121.5</v>
      </c>
      <c r="I81" s="2">
        <f t="shared" si="12"/>
        <v>38.674651171330567</v>
      </c>
      <c r="J81" s="2">
        <v>33.840000000000003</v>
      </c>
      <c r="K81" s="2">
        <v>28</v>
      </c>
      <c r="L81" s="11">
        <v>42</v>
      </c>
      <c r="M81" s="17">
        <v>23.54</v>
      </c>
      <c r="N81" s="4">
        <v>520812.37671427598</v>
      </c>
      <c r="O81" s="4">
        <v>7130915.9721679697</v>
      </c>
      <c r="P81" s="5">
        <f t="shared" si="11"/>
        <v>13.369015219719209</v>
      </c>
      <c r="Q81" s="5">
        <f t="shared" si="13"/>
        <v>1.4037465980705171E-2</v>
      </c>
      <c r="R81" s="5">
        <f t="shared" si="9"/>
        <v>3.5061515653258365E-2</v>
      </c>
    </row>
    <row r="82" spans="1:20" s="5" customFormat="1" x14ac:dyDescent="0.3">
      <c r="A82" s="2" t="s">
        <v>13</v>
      </c>
      <c r="B82" s="2" t="s">
        <v>18</v>
      </c>
      <c r="C82" s="3">
        <v>44194</v>
      </c>
      <c r="D82" s="2" t="s">
        <v>14</v>
      </c>
      <c r="E82" s="2">
        <v>12</v>
      </c>
      <c r="F82" s="17">
        <f t="shared" si="10"/>
        <v>1.6429333547719018</v>
      </c>
      <c r="G82" s="2" t="s">
        <v>15</v>
      </c>
      <c r="H82" s="2">
        <v>121.5</v>
      </c>
      <c r="I82" s="2">
        <f t="shared" si="12"/>
        <v>38.674651171330567</v>
      </c>
      <c r="J82" s="2">
        <v>33.840000000000003</v>
      </c>
      <c r="K82" s="2">
        <v>30</v>
      </c>
      <c r="L82" s="11">
        <v>24</v>
      </c>
      <c r="M82" s="17">
        <v>23.54</v>
      </c>
      <c r="N82" s="4">
        <v>520812.37671427598</v>
      </c>
      <c r="O82" s="4">
        <v>7130915.9721679697</v>
      </c>
      <c r="P82" s="5">
        <f t="shared" si="11"/>
        <v>7.6394372684109761</v>
      </c>
      <c r="Q82" s="5">
        <f t="shared" si="13"/>
        <v>4.5836623610465855E-3</v>
      </c>
      <c r="R82" s="5">
        <f t="shared" si="9"/>
        <v>1.8621128341751756E-2</v>
      </c>
    </row>
    <row r="83" spans="1:20" s="16" customFormat="1" x14ac:dyDescent="0.3">
      <c r="A83" s="12" t="s">
        <v>13</v>
      </c>
      <c r="B83" s="12" t="s">
        <v>18</v>
      </c>
      <c r="C83" s="13">
        <v>44194</v>
      </c>
      <c r="D83" s="12" t="s">
        <v>14</v>
      </c>
      <c r="E83" s="12">
        <v>12</v>
      </c>
      <c r="F83" s="17">
        <f t="shared" si="10"/>
        <v>1.6429333547719018</v>
      </c>
      <c r="G83" s="12" t="s">
        <v>15</v>
      </c>
      <c r="H83" s="12">
        <v>121.5</v>
      </c>
      <c r="I83" s="12">
        <f t="shared" si="12"/>
        <v>38.674651171330567</v>
      </c>
      <c r="J83" s="12">
        <v>33.840000000000003</v>
      </c>
      <c r="K83" s="12">
        <v>32</v>
      </c>
      <c r="L83" s="14">
        <v>12.5</v>
      </c>
      <c r="M83" s="17">
        <v>23.54</v>
      </c>
      <c r="N83" s="15">
        <v>520812.37671427598</v>
      </c>
      <c r="O83" s="15">
        <v>7130915.9721679697</v>
      </c>
      <c r="P83" s="16">
        <f t="shared" si="11"/>
        <v>3.9788735772973833</v>
      </c>
      <c r="Q83" s="16">
        <f t="shared" si="13"/>
        <v>1.2433979929054322E-3</v>
      </c>
      <c r="R83" s="16">
        <f>1/3*(J83-K83)*Q83</f>
        <v>7.6261743564866639E-4</v>
      </c>
      <c r="S83" s="16">
        <f>SUM(R64:R83)</f>
        <v>2.2477002748158816</v>
      </c>
      <c r="T83" s="16">
        <f>S83/(J67*Q67)</f>
        <v>0.35116920990945261</v>
      </c>
    </row>
    <row r="84" spans="1:20" s="5" customFormat="1" x14ac:dyDescent="0.3">
      <c r="A84" s="2" t="s">
        <v>13</v>
      </c>
      <c r="B84" s="2" t="s">
        <v>17</v>
      </c>
      <c r="C84" s="3">
        <v>44194</v>
      </c>
      <c r="D84" s="2" t="s">
        <v>14</v>
      </c>
      <c r="E84" s="2">
        <v>13</v>
      </c>
      <c r="F84" s="17">
        <f t="shared" si="10"/>
        <v>1.5539333481995976</v>
      </c>
      <c r="G84" s="2" t="s">
        <v>15</v>
      </c>
      <c r="H84" s="2">
        <v>119.8</v>
      </c>
      <c r="I84" s="2">
        <f t="shared" si="12"/>
        <v>38.133524364818122</v>
      </c>
      <c r="J84" s="2">
        <v>36.159999999999997</v>
      </c>
      <c r="K84" s="2">
        <v>0</v>
      </c>
      <c r="L84" s="11">
        <v>146.69999999999999</v>
      </c>
      <c r="M84" s="17">
        <v>24.54</v>
      </c>
      <c r="N84" s="4">
        <v>525804.62146659801</v>
      </c>
      <c r="O84" s="4">
        <v>7126759.7081211898</v>
      </c>
      <c r="P84" s="5">
        <f t="shared" si="11"/>
        <v>46.696060303162092</v>
      </c>
      <c r="Q84" s="5">
        <f t="shared" si="13"/>
        <v>0.17125780116184697</v>
      </c>
      <c r="R84" s="5">
        <f>Q84*(K85-K84)</f>
        <v>2.5688670174277044E-2</v>
      </c>
    </row>
    <row r="85" spans="1:20" s="5" customFormat="1" x14ac:dyDescent="0.3">
      <c r="A85" s="2" t="s">
        <v>13</v>
      </c>
      <c r="B85" s="2" t="s">
        <v>17</v>
      </c>
      <c r="C85" s="3">
        <v>44194</v>
      </c>
      <c r="D85" s="2" t="s">
        <v>14</v>
      </c>
      <c r="E85" s="2">
        <v>13</v>
      </c>
      <c r="F85" s="17">
        <f t="shared" si="10"/>
        <v>1.5539333481995976</v>
      </c>
      <c r="G85" s="2" t="s">
        <v>15</v>
      </c>
      <c r="H85" s="2">
        <v>119.8</v>
      </c>
      <c r="I85" s="2">
        <f t="shared" si="12"/>
        <v>38.133524364818122</v>
      </c>
      <c r="J85" s="2">
        <v>36.159999999999997</v>
      </c>
      <c r="K85" s="2">
        <v>0.15</v>
      </c>
      <c r="L85" s="11">
        <v>146.69999999999999</v>
      </c>
      <c r="M85" s="17">
        <v>24.54</v>
      </c>
      <c r="N85" s="4">
        <v>525804.62146659801</v>
      </c>
      <c r="O85" s="4">
        <v>7126759.7081211898</v>
      </c>
      <c r="P85" s="5">
        <f t="shared" si="11"/>
        <v>46.696060303162092</v>
      </c>
      <c r="Q85" s="5">
        <f t="shared" si="13"/>
        <v>0.17125780116184697</v>
      </c>
      <c r="R85" s="5">
        <f t="shared" ref="R85:R104" si="14">((Q85+Q84)/2)*(K86-K85)</f>
        <v>9.4191790639015824E-2</v>
      </c>
    </row>
    <row r="86" spans="1:20" s="5" customFormat="1" x14ac:dyDescent="0.3">
      <c r="A86" s="2" t="s">
        <v>13</v>
      </c>
      <c r="B86" s="2" t="s">
        <v>17</v>
      </c>
      <c r="C86" s="3">
        <v>44194</v>
      </c>
      <c r="D86" s="2" t="s">
        <v>14</v>
      </c>
      <c r="E86" s="2">
        <v>13</v>
      </c>
      <c r="F86" s="17">
        <f t="shared" si="10"/>
        <v>1.5539333481995976</v>
      </c>
      <c r="G86" s="2" t="s">
        <v>15</v>
      </c>
      <c r="H86" s="2">
        <v>119.8</v>
      </c>
      <c r="I86" s="2">
        <f t="shared" si="12"/>
        <v>38.133524364818122</v>
      </c>
      <c r="J86" s="2">
        <v>36.159999999999997</v>
      </c>
      <c r="K86" s="2">
        <v>0.7</v>
      </c>
      <c r="L86" s="11">
        <v>128.80000000000001</v>
      </c>
      <c r="M86" s="17">
        <v>24.54</v>
      </c>
      <c r="N86" s="4">
        <v>525804.62146659801</v>
      </c>
      <c r="O86" s="4">
        <v>7126759.7081211898</v>
      </c>
      <c r="P86" s="5">
        <f t="shared" si="11"/>
        <v>40.998313340472244</v>
      </c>
      <c r="Q86" s="5">
        <f t="shared" si="13"/>
        <v>0.13201456895632063</v>
      </c>
      <c r="R86" s="5">
        <f t="shared" si="14"/>
        <v>9.0981711035450288E-2</v>
      </c>
    </row>
    <row r="87" spans="1:20" s="5" customFormat="1" x14ac:dyDescent="0.3">
      <c r="A87" s="2" t="s">
        <v>13</v>
      </c>
      <c r="B87" s="2" t="s">
        <v>16</v>
      </c>
      <c r="C87" s="3">
        <v>44194</v>
      </c>
      <c r="D87" s="2" t="s">
        <v>14</v>
      </c>
      <c r="E87" s="2">
        <v>52</v>
      </c>
      <c r="F87" s="17">
        <f t="shared" si="10"/>
        <v>1.6906845342666472</v>
      </c>
      <c r="G87" s="2" t="s">
        <v>15</v>
      </c>
      <c r="H87" s="2">
        <v>156.9</v>
      </c>
      <c r="I87" s="2">
        <f t="shared" si="12"/>
        <v>49.94282114223676</v>
      </c>
      <c r="J87" s="2">
        <v>36.840000000000003</v>
      </c>
      <c r="K87" s="2">
        <v>1.3</v>
      </c>
      <c r="L87" s="11">
        <v>156.9</v>
      </c>
      <c r="M87" s="17">
        <v>29.54</v>
      </c>
      <c r="N87" s="4">
        <v>525000.99160324305</v>
      </c>
      <c r="O87" s="4">
        <v>7128633.9306638204</v>
      </c>
      <c r="P87" s="5">
        <f t="shared" si="11"/>
        <v>49.94282114223676</v>
      </c>
      <c r="Q87" s="5">
        <f t="shared" si="13"/>
        <v>0.19590071593042369</v>
      </c>
      <c r="R87" s="5">
        <f t="shared" si="14"/>
        <v>0.1147703497103605</v>
      </c>
    </row>
    <row r="88" spans="1:20" s="5" customFormat="1" x14ac:dyDescent="0.3">
      <c r="A88" s="2" t="s">
        <v>13</v>
      </c>
      <c r="B88" s="2" t="s">
        <v>17</v>
      </c>
      <c r="C88" s="3">
        <v>44194</v>
      </c>
      <c r="D88" s="2" t="s">
        <v>14</v>
      </c>
      <c r="E88" s="2">
        <v>13</v>
      </c>
      <c r="F88" s="17">
        <f t="shared" si="10"/>
        <v>1.5539333481995976</v>
      </c>
      <c r="G88" s="2" t="s">
        <v>15</v>
      </c>
      <c r="H88" s="2">
        <v>119.8</v>
      </c>
      <c r="I88" s="2">
        <f t="shared" si="12"/>
        <v>38.133524364818122</v>
      </c>
      <c r="J88" s="2">
        <v>36.159999999999997</v>
      </c>
      <c r="K88" s="2">
        <v>2</v>
      </c>
      <c r="L88" s="11">
        <v>117.2</v>
      </c>
      <c r="M88" s="17">
        <v>24.54</v>
      </c>
      <c r="N88" s="4">
        <v>525804.62146659801</v>
      </c>
      <c r="O88" s="4">
        <v>7126759.7081211898</v>
      </c>
      <c r="P88" s="5">
        <f t="shared" si="11"/>
        <v>37.305918660740268</v>
      </c>
      <c r="Q88" s="5">
        <f t="shared" si="13"/>
        <v>0.10930634167596898</v>
      </c>
      <c r="R88" s="5">
        <f t="shared" si="14"/>
        <v>0.30520705760639266</v>
      </c>
    </row>
    <row r="89" spans="1:20" s="5" customFormat="1" x14ac:dyDescent="0.3">
      <c r="A89" s="2" t="s">
        <v>13</v>
      </c>
      <c r="B89" s="2" t="s">
        <v>17</v>
      </c>
      <c r="C89" s="3">
        <v>44194</v>
      </c>
      <c r="D89" s="2" t="s">
        <v>14</v>
      </c>
      <c r="E89" s="2">
        <v>13</v>
      </c>
      <c r="F89" s="17">
        <f t="shared" si="10"/>
        <v>1.5539333481995976</v>
      </c>
      <c r="G89" s="2" t="s">
        <v>15</v>
      </c>
      <c r="H89" s="2">
        <v>119.8</v>
      </c>
      <c r="I89" s="2">
        <f t="shared" si="12"/>
        <v>38.133524364818122</v>
      </c>
      <c r="J89" s="2">
        <v>36.159999999999997</v>
      </c>
      <c r="K89" s="2">
        <v>4</v>
      </c>
      <c r="L89" s="11">
        <v>108</v>
      </c>
      <c r="M89" s="17">
        <v>24.54</v>
      </c>
      <c r="N89" s="4">
        <v>525804.62146659801</v>
      </c>
      <c r="O89" s="4">
        <v>7126759.7081211898</v>
      </c>
      <c r="P89" s="5">
        <f t="shared" si="11"/>
        <v>34.377467707849391</v>
      </c>
      <c r="Q89" s="5">
        <f t="shared" si="13"/>
        <v>9.2819162811193345E-2</v>
      </c>
      <c r="R89" s="5">
        <f t="shared" si="14"/>
        <v>0.20212550448716232</v>
      </c>
    </row>
    <row r="90" spans="1:20" s="5" customFormat="1" x14ac:dyDescent="0.3">
      <c r="A90" s="2" t="s">
        <v>13</v>
      </c>
      <c r="B90" s="2" t="s">
        <v>17</v>
      </c>
      <c r="C90" s="3">
        <v>44194</v>
      </c>
      <c r="D90" s="2" t="s">
        <v>14</v>
      </c>
      <c r="E90" s="2">
        <v>13</v>
      </c>
      <c r="F90" s="17">
        <f t="shared" si="10"/>
        <v>1.5539333481995976</v>
      </c>
      <c r="G90" s="2" t="s">
        <v>15</v>
      </c>
      <c r="H90" s="2">
        <v>119.8</v>
      </c>
      <c r="I90" s="2">
        <f t="shared" si="12"/>
        <v>38.133524364818122</v>
      </c>
      <c r="J90" s="2">
        <v>36.159999999999997</v>
      </c>
      <c r="K90" s="2">
        <v>6</v>
      </c>
      <c r="L90" s="11">
        <v>104.3</v>
      </c>
      <c r="M90" s="17">
        <v>24.54</v>
      </c>
      <c r="N90" s="4">
        <v>525804.62146659801</v>
      </c>
      <c r="O90" s="4">
        <v>7126759.7081211898</v>
      </c>
      <c r="P90" s="5">
        <f t="shared" si="11"/>
        <v>33.199721128969365</v>
      </c>
      <c r="Q90" s="5">
        <f t="shared" si="13"/>
        <v>8.6568272843787625E-2</v>
      </c>
      <c r="R90" s="5">
        <f t="shared" si="14"/>
        <v>0.17938743565498097</v>
      </c>
    </row>
    <row r="91" spans="1:20" s="5" customFormat="1" x14ac:dyDescent="0.3">
      <c r="A91" s="2" t="s">
        <v>13</v>
      </c>
      <c r="B91" s="2" t="s">
        <v>17</v>
      </c>
      <c r="C91" s="3">
        <v>44194</v>
      </c>
      <c r="D91" s="2" t="s">
        <v>14</v>
      </c>
      <c r="E91" s="2">
        <v>13</v>
      </c>
      <c r="F91" s="17">
        <f t="shared" si="10"/>
        <v>1.5539333481995976</v>
      </c>
      <c r="G91" s="2" t="s">
        <v>15</v>
      </c>
      <c r="H91" s="2">
        <v>119.8</v>
      </c>
      <c r="I91" s="2">
        <f t="shared" si="12"/>
        <v>38.133524364818122</v>
      </c>
      <c r="J91" s="2">
        <v>36.159999999999997</v>
      </c>
      <c r="K91" s="2">
        <v>8</v>
      </c>
      <c r="L91" s="11">
        <v>103</v>
      </c>
      <c r="M91" s="17">
        <v>24.54</v>
      </c>
      <c r="N91" s="4">
        <v>525804.62146659801</v>
      </c>
      <c r="O91" s="4">
        <v>7126759.7081211898</v>
      </c>
      <c r="P91" s="5">
        <f t="shared" si="11"/>
        <v>32.785918276930438</v>
      </c>
      <c r="Q91" s="5">
        <f t="shared" si="13"/>
        <v>8.4423739563095873E-2</v>
      </c>
      <c r="R91" s="5">
        <f t="shared" si="14"/>
        <v>0.1709920124068835</v>
      </c>
    </row>
    <row r="92" spans="1:20" s="5" customFormat="1" x14ac:dyDescent="0.3">
      <c r="A92" s="2" t="s">
        <v>13</v>
      </c>
      <c r="B92" s="2" t="s">
        <v>17</v>
      </c>
      <c r="C92" s="3">
        <v>44194</v>
      </c>
      <c r="D92" s="2" t="s">
        <v>14</v>
      </c>
      <c r="E92" s="2">
        <v>13</v>
      </c>
      <c r="F92" s="17">
        <f t="shared" si="10"/>
        <v>1.5539333481995976</v>
      </c>
      <c r="G92" s="2" t="s">
        <v>15</v>
      </c>
      <c r="H92" s="2">
        <v>119.8</v>
      </c>
      <c r="I92" s="2">
        <f t="shared" si="12"/>
        <v>38.133524364818122</v>
      </c>
      <c r="J92" s="2">
        <v>36.159999999999997</v>
      </c>
      <c r="K92" s="2">
        <v>10</v>
      </c>
      <c r="L92" s="11">
        <v>99</v>
      </c>
      <c r="M92" s="17">
        <v>24.54</v>
      </c>
      <c r="N92" s="4">
        <v>525804.62146659801</v>
      </c>
      <c r="O92" s="4">
        <v>7126759.7081211898</v>
      </c>
      <c r="P92" s="5">
        <f t="shared" si="11"/>
        <v>31.512678732195276</v>
      </c>
      <c r="Q92" s="5">
        <f t="shared" si="13"/>
        <v>7.7993879862183299E-2</v>
      </c>
      <c r="R92" s="5">
        <f t="shared" si="14"/>
        <v>0.16241761942527916</v>
      </c>
    </row>
    <row r="93" spans="1:20" s="5" customFormat="1" x14ac:dyDescent="0.3">
      <c r="A93" s="2" t="s">
        <v>13</v>
      </c>
      <c r="B93" s="2" t="s">
        <v>17</v>
      </c>
      <c r="C93" s="3">
        <v>44194</v>
      </c>
      <c r="D93" s="2" t="s">
        <v>14</v>
      </c>
      <c r="E93" s="2">
        <v>13</v>
      </c>
      <c r="F93" s="17">
        <f t="shared" si="10"/>
        <v>1.5539333481995976</v>
      </c>
      <c r="G93" s="2" t="s">
        <v>15</v>
      </c>
      <c r="H93" s="2">
        <v>119.8</v>
      </c>
      <c r="I93" s="2">
        <f t="shared" si="12"/>
        <v>38.133524364818122</v>
      </c>
      <c r="J93" s="2">
        <v>36.159999999999997</v>
      </c>
      <c r="K93" s="2">
        <v>12</v>
      </c>
      <c r="L93" s="11">
        <v>94.8</v>
      </c>
      <c r="M93" s="17">
        <v>24.54</v>
      </c>
      <c r="N93" s="4">
        <v>525804.62146659801</v>
      </c>
      <c r="O93" s="4">
        <v>7126759.7081211898</v>
      </c>
      <c r="P93" s="5">
        <f t="shared" si="11"/>
        <v>30.175777210223355</v>
      </c>
      <c r="Q93" s="5">
        <f t="shared" si="13"/>
        <v>7.151659198822935E-2</v>
      </c>
      <c r="R93" s="5">
        <f t="shared" si="14"/>
        <v>0.14951047185041266</v>
      </c>
    </row>
    <row r="94" spans="1:20" s="5" customFormat="1" x14ac:dyDescent="0.3">
      <c r="A94" s="2" t="s">
        <v>13</v>
      </c>
      <c r="B94" s="2" t="s">
        <v>17</v>
      </c>
      <c r="C94" s="3">
        <v>44194</v>
      </c>
      <c r="D94" s="2" t="s">
        <v>14</v>
      </c>
      <c r="E94" s="2">
        <v>13</v>
      </c>
      <c r="F94" s="17">
        <f t="shared" si="10"/>
        <v>1.5539333481995976</v>
      </c>
      <c r="G94" s="2" t="s">
        <v>15</v>
      </c>
      <c r="H94" s="2">
        <v>119.8</v>
      </c>
      <c r="I94" s="2">
        <f t="shared" si="12"/>
        <v>38.133524364818122</v>
      </c>
      <c r="J94" s="2">
        <v>36.159999999999997</v>
      </c>
      <c r="K94" s="2">
        <v>14</v>
      </c>
      <c r="L94" s="11">
        <v>93.5</v>
      </c>
      <c r="M94" s="17">
        <v>24.54</v>
      </c>
      <c r="N94" s="4">
        <v>525804.62146659801</v>
      </c>
      <c r="O94" s="4">
        <v>7126759.7081211898</v>
      </c>
      <c r="P94" s="5">
        <f t="shared" si="11"/>
        <v>29.761974358184428</v>
      </c>
      <c r="Q94" s="5">
        <f t="shared" si="13"/>
        <v>6.9568615062256089E-2</v>
      </c>
      <c r="R94" s="5">
        <f t="shared" si="14"/>
        <v>0.14108520705048544</v>
      </c>
    </row>
    <row r="95" spans="1:20" s="5" customFormat="1" x14ac:dyDescent="0.3">
      <c r="A95" s="2" t="s">
        <v>13</v>
      </c>
      <c r="B95" s="2" t="s">
        <v>17</v>
      </c>
      <c r="C95" s="3">
        <v>44194</v>
      </c>
      <c r="D95" s="2" t="s">
        <v>14</v>
      </c>
      <c r="E95" s="2">
        <v>13</v>
      </c>
      <c r="F95" s="17">
        <f t="shared" si="10"/>
        <v>1.5539333481995976</v>
      </c>
      <c r="G95" s="2" t="s">
        <v>15</v>
      </c>
      <c r="H95" s="2">
        <v>119.8</v>
      </c>
      <c r="I95" s="2">
        <f t="shared" si="12"/>
        <v>38.133524364818122</v>
      </c>
      <c r="J95" s="2">
        <v>36.159999999999997</v>
      </c>
      <c r="K95" s="2">
        <v>16</v>
      </c>
      <c r="L95" s="11">
        <v>89.4</v>
      </c>
      <c r="M95" s="17">
        <v>24.54</v>
      </c>
      <c r="N95" s="4">
        <v>525804.62146659801</v>
      </c>
      <c r="O95" s="4">
        <v>7126759.7081211898</v>
      </c>
      <c r="P95" s="5">
        <f t="shared" si="11"/>
        <v>28.456903824830889</v>
      </c>
      <c r="Q95" s="5">
        <f t="shared" si="13"/>
        <v>6.3601180048497047E-2</v>
      </c>
      <c r="R95" s="5">
        <f t="shared" si="14"/>
        <v>0.13316979511075314</v>
      </c>
    </row>
    <row r="96" spans="1:20" s="5" customFormat="1" x14ac:dyDescent="0.3">
      <c r="A96" s="2" t="s">
        <v>13</v>
      </c>
      <c r="B96" s="2" t="s">
        <v>17</v>
      </c>
      <c r="C96" s="3">
        <v>44194</v>
      </c>
      <c r="D96" s="2" t="s">
        <v>14</v>
      </c>
      <c r="E96" s="2">
        <v>13</v>
      </c>
      <c r="F96" s="17">
        <f t="shared" si="10"/>
        <v>1.5539333481995976</v>
      </c>
      <c r="G96" s="2" t="s">
        <v>15</v>
      </c>
      <c r="H96" s="2">
        <v>119.8</v>
      </c>
      <c r="I96" s="2">
        <f t="shared" si="12"/>
        <v>38.133524364818122</v>
      </c>
      <c r="J96" s="2">
        <v>36.159999999999997</v>
      </c>
      <c r="K96" s="2">
        <v>18</v>
      </c>
      <c r="L96" s="11">
        <v>85.7</v>
      </c>
      <c r="M96" s="17">
        <v>24.54</v>
      </c>
      <c r="N96" s="4">
        <v>525804.62146659801</v>
      </c>
      <c r="O96" s="4">
        <v>7126759.7081211898</v>
      </c>
      <c r="P96" s="5">
        <f t="shared" si="11"/>
        <v>27.279157245950863</v>
      </c>
      <c r="Q96" s="5">
        <f t="shared" si="13"/>
        <v>5.8445594399449727E-2</v>
      </c>
      <c r="R96" s="5">
        <f t="shared" si="14"/>
        <v>0.12204677444794677</v>
      </c>
    </row>
    <row r="97" spans="1:20" s="5" customFormat="1" x14ac:dyDescent="0.3">
      <c r="A97" s="2" t="s">
        <v>13</v>
      </c>
      <c r="B97" s="2" t="s">
        <v>17</v>
      </c>
      <c r="C97" s="3">
        <v>44194</v>
      </c>
      <c r="D97" s="2" t="s">
        <v>14</v>
      </c>
      <c r="E97" s="2">
        <v>13</v>
      </c>
      <c r="F97" s="17">
        <f t="shared" si="10"/>
        <v>1.5539333481995976</v>
      </c>
      <c r="G97" s="2" t="s">
        <v>15</v>
      </c>
      <c r="H97" s="2">
        <v>119.8</v>
      </c>
      <c r="I97" s="2">
        <f t="shared" si="12"/>
        <v>38.133524364818122</v>
      </c>
      <c r="J97" s="2">
        <v>36.159999999999997</v>
      </c>
      <c r="K97" s="2">
        <v>20</v>
      </c>
      <c r="L97" s="11">
        <v>81.5</v>
      </c>
      <c r="M97" s="17">
        <v>24.54</v>
      </c>
      <c r="N97" s="4">
        <v>525804.62146659801</v>
      </c>
      <c r="O97" s="4">
        <v>7126759.7081211898</v>
      </c>
      <c r="P97" s="5">
        <f t="shared" si="11"/>
        <v>25.942255723978942</v>
      </c>
      <c r="Q97" s="5">
        <f t="shared" si="13"/>
        <v>5.2857346037607091E-2</v>
      </c>
      <c r="R97" s="5">
        <f t="shared" si="14"/>
        <v>0.11130294043705682</v>
      </c>
    </row>
    <row r="98" spans="1:20" s="5" customFormat="1" x14ac:dyDescent="0.3">
      <c r="A98" s="2" t="s">
        <v>13</v>
      </c>
      <c r="B98" s="2" t="s">
        <v>17</v>
      </c>
      <c r="C98" s="3">
        <v>44194</v>
      </c>
      <c r="D98" s="2" t="s">
        <v>14</v>
      </c>
      <c r="E98" s="2">
        <v>13</v>
      </c>
      <c r="F98" s="17">
        <f t="shared" si="10"/>
        <v>1.5539333481995976</v>
      </c>
      <c r="G98" s="2" t="s">
        <v>15</v>
      </c>
      <c r="H98" s="2">
        <v>119.8</v>
      </c>
      <c r="I98" s="2">
        <f t="shared" si="12"/>
        <v>38.133524364818122</v>
      </c>
      <c r="J98" s="2">
        <v>36.159999999999997</v>
      </c>
      <c r="K98" s="2">
        <v>22</v>
      </c>
      <c r="L98" s="11">
        <v>75</v>
      </c>
      <c r="M98" s="17">
        <v>24.54</v>
      </c>
      <c r="N98" s="4">
        <v>525804.62146659801</v>
      </c>
      <c r="O98" s="4">
        <v>7126759.7081211898</v>
      </c>
      <c r="P98" s="5">
        <f t="shared" si="11"/>
        <v>23.8732414637843</v>
      </c>
      <c r="Q98" s="5">
        <f t="shared" si="13"/>
        <v>4.4762327744595556E-2</v>
      </c>
      <c r="R98" s="5">
        <f t="shared" si="14"/>
        <v>9.7619673782202654E-2</v>
      </c>
    </row>
    <row r="99" spans="1:20" s="5" customFormat="1" x14ac:dyDescent="0.3">
      <c r="A99" s="2" t="s">
        <v>13</v>
      </c>
      <c r="B99" s="2" t="s">
        <v>17</v>
      </c>
      <c r="C99" s="3">
        <v>44194</v>
      </c>
      <c r="D99" s="2" t="s">
        <v>14</v>
      </c>
      <c r="E99" s="2">
        <v>13</v>
      </c>
      <c r="F99" s="17">
        <f t="shared" si="10"/>
        <v>1.5539333481995976</v>
      </c>
      <c r="G99" s="2" t="s">
        <v>15</v>
      </c>
      <c r="H99" s="2">
        <v>119.8</v>
      </c>
      <c r="I99" s="2">
        <f t="shared" si="12"/>
        <v>38.133524364818122</v>
      </c>
      <c r="J99" s="2">
        <v>36.159999999999997</v>
      </c>
      <c r="K99" s="2">
        <v>24</v>
      </c>
      <c r="L99" s="11">
        <v>69</v>
      </c>
      <c r="M99" s="17">
        <v>24.54</v>
      </c>
      <c r="N99" s="4">
        <v>525804.62146659801</v>
      </c>
      <c r="O99" s="4">
        <v>7126759.7081211898</v>
      </c>
      <c r="P99" s="5">
        <f t="shared" si="11"/>
        <v>21.963382146681557</v>
      </c>
      <c r="Q99" s="5">
        <f t="shared" si="13"/>
        <v>3.7886834203025681E-2</v>
      </c>
      <c r="R99" s="5">
        <f t="shared" si="14"/>
        <v>8.264916194762123E-2</v>
      </c>
    </row>
    <row r="100" spans="1:20" s="5" customFormat="1" x14ac:dyDescent="0.3">
      <c r="A100" s="2" t="s">
        <v>13</v>
      </c>
      <c r="B100" s="2" t="s">
        <v>17</v>
      </c>
      <c r="C100" s="3">
        <v>44194</v>
      </c>
      <c r="D100" s="2" t="s">
        <v>14</v>
      </c>
      <c r="E100" s="2">
        <v>13</v>
      </c>
      <c r="F100" s="17">
        <f t="shared" si="10"/>
        <v>1.5539333481995976</v>
      </c>
      <c r="G100" s="2" t="s">
        <v>15</v>
      </c>
      <c r="H100" s="2">
        <v>119.8</v>
      </c>
      <c r="I100" s="2">
        <f t="shared" si="12"/>
        <v>38.133524364818122</v>
      </c>
      <c r="J100" s="2">
        <v>36.159999999999997</v>
      </c>
      <c r="K100" s="2">
        <v>26</v>
      </c>
      <c r="L100" s="11">
        <v>62.5</v>
      </c>
      <c r="M100" s="17">
        <v>24.54</v>
      </c>
      <c r="N100" s="4">
        <v>525804.62146659801</v>
      </c>
      <c r="O100" s="4">
        <v>7126759.7081211898</v>
      </c>
      <c r="P100" s="5">
        <f t="shared" si="11"/>
        <v>19.894367886486918</v>
      </c>
      <c r="Q100" s="5">
        <f t="shared" si="13"/>
        <v>3.1084949822635811E-2</v>
      </c>
      <c r="R100" s="5">
        <f t="shared" si="14"/>
        <v>6.8971784025661495E-2</v>
      </c>
    </row>
    <row r="101" spans="1:20" s="5" customFormat="1" x14ac:dyDescent="0.3">
      <c r="A101" s="2" t="s">
        <v>13</v>
      </c>
      <c r="B101" s="2" t="s">
        <v>17</v>
      </c>
      <c r="C101" s="3">
        <v>44194</v>
      </c>
      <c r="D101" s="2" t="s">
        <v>14</v>
      </c>
      <c r="E101" s="2">
        <v>13</v>
      </c>
      <c r="F101" s="17">
        <f t="shared" si="10"/>
        <v>1.5539333481995976</v>
      </c>
      <c r="G101" s="2" t="s">
        <v>15</v>
      </c>
      <c r="H101" s="2">
        <v>119.8</v>
      </c>
      <c r="I101" s="2">
        <f t="shared" si="12"/>
        <v>38.133524364818122</v>
      </c>
      <c r="J101" s="2">
        <v>36.159999999999997</v>
      </c>
      <c r="K101" s="2">
        <v>28</v>
      </c>
      <c r="L101" s="11">
        <v>50.3</v>
      </c>
      <c r="M101" s="17">
        <v>24.54</v>
      </c>
      <c r="N101" s="4">
        <v>525804.62146659801</v>
      </c>
      <c r="O101" s="4">
        <v>7126759.7081211898</v>
      </c>
      <c r="P101" s="5">
        <f t="shared" si="11"/>
        <v>16.01098727504467</v>
      </c>
      <c r="Q101" s="5">
        <f t="shared" si="13"/>
        <v>2.0133816498368672E-2</v>
      </c>
      <c r="R101" s="5">
        <f t="shared" si="14"/>
        <v>5.1218766321004486E-2</v>
      </c>
    </row>
    <row r="102" spans="1:20" s="5" customFormat="1" x14ac:dyDescent="0.3">
      <c r="A102" s="2" t="s">
        <v>13</v>
      </c>
      <c r="B102" s="2" t="s">
        <v>17</v>
      </c>
      <c r="C102" s="3">
        <v>44194</v>
      </c>
      <c r="D102" s="2" t="s">
        <v>14</v>
      </c>
      <c r="E102" s="2">
        <v>13</v>
      </c>
      <c r="F102" s="17">
        <f t="shared" si="10"/>
        <v>1.5539333481995976</v>
      </c>
      <c r="G102" s="2" t="s">
        <v>15</v>
      </c>
      <c r="H102" s="2">
        <v>119.8</v>
      </c>
      <c r="I102" s="2">
        <f t="shared" si="12"/>
        <v>38.133524364818122</v>
      </c>
      <c r="J102" s="2">
        <v>36.159999999999997</v>
      </c>
      <c r="K102" s="2">
        <v>30</v>
      </c>
      <c r="L102" s="11">
        <v>41</v>
      </c>
      <c r="M102" s="17">
        <v>24.54</v>
      </c>
      <c r="N102" s="4">
        <v>525804.62146659801</v>
      </c>
      <c r="O102" s="4">
        <v>7126759.7081211898</v>
      </c>
      <c r="P102" s="5">
        <f t="shared" si="11"/>
        <v>13.050705333535419</v>
      </c>
      <c r="Q102" s="5">
        <f t="shared" si="13"/>
        <v>1.3376972966873806E-2</v>
      </c>
      <c r="R102" s="5">
        <f t="shared" si="14"/>
        <v>3.3510789465242476E-2</v>
      </c>
    </row>
    <row r="103" spans="1:20" s="5" customFormat="1" x14ac:dyDescent="0.3">
      <c r="A103" s="2" t="s">
        <v>13</v>
      </c>
      <c r="B103" s="2" t="s">
        <v>17</v>
      </c>
      <c r="C103" s="3">
        <v>44194</v>
      </c>
      <c r="D103" s="2" t="s">
        <v>14</v>
      </c>
      <c r="E103" s="2">
        <v>13</v>
      </c>
      <c r="F103" s="17">
        <f t="shared" si="10"/>
        <v>1.5539333481995976</v>
      </c>
      <c r="G103" s="2" t="s">
        <v>15</v>
      </c>
      <c r="H103" s="2">
        <v>119.8</v>
      </c>
      <c r="I103" s="2">
        <f t="shared" si="12"/>
        <v>38.133524364818122</v>
      </c>
      <c r="J103" s="2">
        <v>36.159999999999997</v>
      </c>
      <c r="K103" s="2">
        <v>32</v>
      </c>
      <c r="L103" s="11">
        <v>27.5</v>
      </c>
      <c r="M103" s="17">
        <v>24.54</v>
      </c>
      <c r="N103" s="4">
        <v>525804.62146659801</v>
      </c>
      <c r="O103" s="4">
        <v>7126759.7081211898</v>
      </c>
      <c r="P103" s="5">
        <f t="shared" si="11"/>
        <v>8.753521870054243</v>
      </c>
      <c r="Q103" s="5">
        <f t="shared" si="13"/>
        <v>6.0180462856622907E-3</v>
      </c>
      <c r="R103" s="5">
        <f t="shared" si="14"/>
        <v>1.9395019252536096E-2</v>
      </c>
    </row>
    <row r="104" spans="1:20" s="5" customFormat="1" x14ac:dyDescent="0.3">
      <c r="A104" s="2" t="s">
        <v>13</v>
      </c>
      <c r="B104" s="2" t="s">
        <v>17</v>
      </c>
      <c r="C104" s="3">
        <v>44194</v>
      </c>
      <c r="D104" s="2" t="s">
        <v>14</v>
      </c>
      <c r="E104" s="2">
        <v>13</v>
      </c>
      <c r="F104" s="17">
        <f t="shared" si="10"/>
        <v>1.5539333481995976</v>
      </c>
      <c r="G104" s="2" t="s">
        <v>15</v>
      </c>
      <c r="H104" s="2">
        <v>119.8</v>
      </c>
      <c r="I104" s="2">
        <f t="shared" si="12"/>
        <v>38.133524364818122</v>
      </c>
      <c r="J104" s="2">
        <v>36.159999999999997</v>
      </c>
      <c r="K104" s="2">
        <v>34</v>
      </c>
      <c r="L104" s="11">
        <v>16.2</v>
      </c>
      <c r="M104" s="17">
        <v>24.54</v>
      </c>
      <c r="N104" s="4">
        <v>525804.62146659801</v>
      </c>
      <c r="O104" s="4">
        <v>7126759.7081211898</v>
      </c>
      <c r="P104" s="5">
        <f t="shared" si="11"/>
        <v>5.156620156177409</v>
      </c>
      <c r="Q104" s="5">
        <f t="shared" si="13"/>
        <v>2.0884311632518508E-3</v>
      </c>
      <c r="R104" s="5">
        <f t="shared" si="14"/>
        <v>8.1064774489141411E-3</v>
      </c>
    </row>
    <row r="105" spans="1:20" s="16" customFormat="1" x14ac:dyDescent="0.3">
      <c r="A105" s="12" t="s">
        <v>13</v>
      </c>
      <c r="B105" s="12" t="s">
        <v>17</v>
      </c>
      <c r="C105" s="13">
        <v>44194</v>
      </c>
      <c r="D105" s="12" t="s">
        <v>14</v>
      </c>
      <c r="E105" s="12">
        <v>13</v>
      </c>
      <c r="F105" s="17">
        <f t="shared" si="10"/>
        <v>1.5539333481995976</v>
      </c>
      <c r="G105" s="12" t="s">
        <v>15</v>
      </c>
      <c r="H105" s="12">
        <v>119.8</v>
      </c>
      <c r="I105" s="12">
        <f t="shared" si="12"/>
        <v>38.133524364818122</v>
      </c>
      <c r="J105" s="12">
        <v>36.159999999999997</v>
      </c>
      <c r="K105" s="12">
        <v>36</v>
      </c>
      <c r="L105" s="14">
        <v>4</v>
      </c>
      <c r="M105" s="17">
        <v>24.54</v>
      </c>
      <c r="N105" s="15">
        <v>525804.62146659801</v>
      </c>
      <c r="O105" s="15">
        <v>7126759.7081211898</v>
      </c>
      <c r="P105" s="16">
        <f t="shared" si="11"/>
        <v>1.2732395447351628</v>
      </c>
      <c r="Q105" s="16">
        <f t="shared" si="13"/>
        <v>1.2732395447351627E-4</v>
      </c>
      <c r="R105" s="16">
        <f>1/3*(J105-K105)*Q105</f>
        <v>6.7906109052540556E-6</v>
      </c>
      <c r="S105" s="16">
        <f>SUM(R84:R105)</f>
        <v>2.3643558028905454</v>
      </c>
      <c r="T105" s="16">
        <f>S105/(J87*Q87)</f>
        <v>0.32761002869026734</v>
      </c>
    </row>
    <row r="106" spans="1:20" s="5" customFormat="1" x14ac:dyDescent="0.3">
      <c r="A106" s="2" t="s">
        <v>13</v>
      </c>
      <c r="B106" s="2" t="s">
        <v>17</v>
      </c>
      <c r="C106" s="3">
        <v>44194</v>
      </c>
      <c r="D106" s="2" t="s">
        <v>14</v>
      </c>
      <c r="E106" s="2">
        <v>14</v>
      </c>
      <c r="F106" s="17">
        <f t="shared" si="10"/>
        <v>1.5759841553109442</v>
      </c>
      <c r="G106" s="2" t="s">
        <v>15</v>
      </c>
      <c r="H106" s="2">
        <v>121.5</v>
      </c>
      <c r="I106" s="2">
        <f t="shared" si="12"/>
        <v>38.674651171330567</v>
      </c>
      <c r="J106" s="2">
        <v>32.6</v>
      </c>
      <c r="K106" s="2">
        <v>0</v>
      </c>
      <c r="L106" s="11">
        <v>144.9</v>
      </c>
      <c r="M106" s="17">
        <v>24.54</v>
      </c>
      <c r="N106" s="4">
        <v>525858.18513433798</v>
      </c>
      <c r="O106" s="4">
        <v>7126831.3870069198</v>
      </c>
      <c r="P106" s="5">
        <f t="shared" si="11"/>
        <v>46.123102508031273</v>
      </c>
      <c r="Q106" s="5">
        <f t="shared" si="13"/>
        <v>0.16708093883534331</v>
      </c>
      <c r="R106" s="5">
        <f>Q106*(K107-K106)</f>
        <v>2.5062140825301494E-2</v>
      </c>
    </row>
    <row r="107" spans="1:20" s="5" customFormat="1" x14ac:dyDescent="0.3">
      <c r="A107" s="2" t="s">
        <v>13</v>
      </c>
      <c r="B107" s="2" t="s">
        <v>17</v>
      </c>
      <c r="C107" s="3">
        <v>44194</v>
      </c>
      <c r="D107" s="2" t="s">
        <v>14</v>
      </c>
      <c r="E107" s="2">
        <v>14</v>
      </c>
      <c r="F107" s="17">
        <f t="shared" si="10"/>
        <v>1.5759841553109442</v>
      </c>
      <c r="G107" s="2" t="s">
        <v>15</v>
      </c>
      <c r="H107" s="2">
        <v>121.5</v>
      </c>
      <c r="I107" s="2">
        <f t="shared" si="12"/>
        <v>38.674651171330567</v>
      </c>
      <c r="J107" s="2">
        <v>32.6</v>
      </c>
      <c r="K107" s="2">
        <v>0.15</v>
      </c>
      <c r="L107" s="11">
        <v>144.9</v>
      </c>
      <c r="M107" s="17">
        <v>24.54</v>
      </c>
      <c r="N107" s="4">
        <v>525858.18513433798</v>
      </c>
      <c r="O107" s="4">
        <v>7126831.3870069198</v>
      </c>
      <c r="P107" s="5">
        <f t="shared" si="11"/>
        <v>46.123102508031273</v>
      </c>
      <c r="Q107" s="5">
        <f t="shared" si="13"/>
        <v>0.16708093883534331</v>
      </c>
      <c r="R107" s="5">
        <f t="shared" ref="R107:R124" si="15">((Q107+Q106)/2)*(K108-K107)</f>
        <v>9.1894516359438808E-2</v>
      </c>
    </row>
    <row r="108" spans="1:20" s="5" customFormat="1" x14ac:dyDescent="0.3">
      <c r="A108" s="2" t="s">
        <v>13</v>
      </c>
      <c r="B108" s="2" t="s">
        <v>17</v>
      </c>
      <c r="C108" s="3">
        <v>44194</v>
      </c>
      <c r="D108" s="2" t="s">
        <v>14</v>
      </c>
      <c r="E108" s="2">
        <v>14</v>
      </c>
      <c r="F108" s="17">
        <f t="shared" si="10"/>
        <v>1.5759841553109442</v>
      </c>
      <c r="G108" s="2" t="s">
        <v>15</v>
      </c>
      <c r="H108" s="2">
        <v>121.5</v>
      </c>
      <c r="I108" s="2">
        <f t="shared" si="12"/>
        <v>38.674651171330567</v>
      </c>
      <c r="J108" s="2">
        <v>32.6</v>
      </c>
      <c r="K108" s="2">
        <v>0.7</v>
      </c>
      <c r="L108" s="11">
        <v>128</v>
      </c>
      <c r="M108" s="17">
        <v>24.54</v>
      </c>
      <c r="N108" s="4">
        <v>525858.18513433798</v>
      </c>
      <c r="O108" s="4">
        <v>7126831.3870069198</v>
      </c>
      <c r="P108" s="5">
        <f t="shared" si="11"/>
        <v>40.743665431525208</v>
      </c>
      <c r="Q108" s="5">
        <f t="shared" si="13"/>
        <v>0.13037972938088066</v>
      </c>
      <c r="R108" s="5">
        <f t="shared" si="15"/>
        <v>8.9238200464867204E-2</v>
      </c>
    </row>
    <row r="109" spans="1:20" s="5" customFormat="1" x14ac:dyDescent="0.3">
      <c r="A109" s="2" t="s">
        <v>13</v>
      </c>
      <c r="B109" s="2" t="s">
        <v>16</v>
      </c>
      <c r="C109" s="3">
        <v>44194</v>
      </c>
      <c r="D109" s="2" t="s">
        <v>14</v>
      </c>
      <c r="E109" s="2">
        <v>53</v>
      </c>
      <c r="F109" s="17">
        <f t="shared" si="10"/>
        <v>1.6809865350261119</v>
      </c>
      <c r="G109" s="2" t="s">
        <v>15</v>
      </c>
      <c r="H109" s="2">
        <v>156</v>
      </c>
      <c r="I109" s="2">
        <f t="shared" si="12"/>
        <v>49.656342244671343</v>
      </c>
      <c r="J109" s="2">
        <v>35.32</v>
      </c>
      <c r="K109" s="2">
        <v>1.3</v>
      </c>
      <c r="L109" s="11">
        <v>156</v>
      </c>
      <c r="M109" s="17">
        <v>29.54</v>
      </c>
      <c r="N109" s="4">
        <v>524997.74406692199</v>
      </c>
      <c r="O109" s="4">
        <v>7128642.37556291</v>
      </c>
      <c r="P109" s="5">
        <f t="shared" si="11"/>
        <v>49.656342244671343</v>
      </c>
      <c r="Q109" s="5">
        <f t="shared" si="13"/>
        <v>0.19365973475421822</v>
      </c>
      <c r="R109" s="5">
        <f t="shared" si="15"/>
        <v>0.1134138124472846</v>
      </c>
    </row>
    <row r="110" spans="1:20" s="5" customFormat="1" x14ac:dyDescent="0.3">
      <c r="A110" s="2" t="s">
        <v>13</v>
      </c>
      <c r="B110" s="2" t="s">
        <v>17</v>
      </c>
      <c r="C110" s="3">
        <v>44194</v>
      </c>
      <c r="D110" s="2" t="s">
        <v>14</v>
      </c>
      <c r="E110" s="2">
        <v>14</v>
      </c>
      <c r="F110" s="17">
        <f t="shared" si="10"/>
        <v>1.5759841553109442</v>
      </c>
      <c r="G110" s="2" t="s">
        <v>15</v>
      </c>
      <c r="H110" s="2">
        <v>121.5</v>
      </c>
      <c r="I110" s="2">
        <f t="shared" si="12"/>
        <v>38.674651171330567</v>
      </c>
      <c r="J110" s="2">
        <v>32.6</v>
      </c>
      <c r="K110" s="2">
        <v>2</v>
      </c>
      <c r="L110" s="11">
        <v>115.2</v>
      </c>
      <c r="M110" s="17">
        <v>24.54</v>
      </c>
      <c r="N110" s="4">
        <v>525858.18513433798</v>
      </c>
      <c r="O110" s="4">
        <v>7126831.3870069198</v>
      </c>
      <c r="P110" s="5">
        <f t="shared" si="11"/>
        <v>36.669298888372687</v>
      </c>
      <c r="Q110" s="5">
        <f t="shared" si="13"/>
        <v>0.10560758079851332</v>
      </c>
      <c r="R110" s="5">
        <f t="shared" si="15"/>
        <v>0.29926731555273156</v>
      </c>
    </row>
    <row r="111" spans="1:20" s="5" customFormat="1" x14ac:dyDescent="0.3">
      <c r="A111" s="2" t="s">
        <v>13</v>
      </c>
      <c r="B111" s="2" t="s">
        <v>17</v>
      </c>
      <c r="C111" s="3">
        <v>44194</v>
      </c>
      <c r="D111" s="2" t="s">
        <v>14</v>
      </c>
      <c r="E111" s="2">
        <v>14</v>
      </c>
      <c r="F111" s="17">
        <f t="shared" si="10"/>
        <v>1.5759841553109442</v>
      </c>
      <c r="G111" s="2" t="s">
        <v>15</v>
      </c>
      <c r="H111" s="2">
        <v>121.5</v>
      </c>
      <c r="I111" s="2">
        <f t="shared" si="12"/>
        <v>38.674651171330567</v>
      </c>
      <c r="J111" s="2">
        <v>32.6</v>
      </c>
      <c r="K111" s="2">
        <v>4</v>
      </c>
      <c r="L111" s="11">
        <v>106.8</v>
      </c>
      <c r="M111" s="17">
        <v>24.54</v>
      </c>
      <c r="N111" s="4">
        <v>525858.18513433798</v>
      </c>
      <c r="O111" s="4">
        <v>7126831.3870069198</v>
      </c>
      <c r="P111" s="5">
        <f t="shared" si="11"/>
        <v>33.995495844428845</v>
      </c>
      <c r="Q111" s="5">
        <f t="shared" si="13"/>
        <v>9.0767973904625029E-2</v>
      </c>
      <c r="R111" s="5">
        <f t="shared" si="15"/>
        <v>0.19637555470313833</v>
      </c>
    </row>
    <row r="112" spans="1:20" s="5" customFormat="1" x14ac:dyDescent="0.3">
      <c r="A112" s="2" t="s">
        <v>13</v>
      </c>
      <c r="B112" s="2" t="s">
        <v>17</v>
      </c>
      <c r="C112" s="3">
        <v>44194</v>
      </c>
      <c r="D112" s="2" t="s">
        <v>14</v>
      </c>
      <c r="E112" s="2">
        <v>14</v>
      </c>
      <c r="F112" s="17">
        <f t="shared" si="10"/>
        <v>1.5759841553109442</v>
      </c>
      <c r="G112" s="2" t="s">
        <v>15</v>
      </c>
      <c r="H112" s="2">
        <v>121.5</v>
      </c>
      <c r="I112" s="2">
        <f t="shared" si="12"/>
        <v>38.674651171330567</v>
      </c>
      <c r="J112" s="2">
        <v>32.6</v>
      </c>
      <c r="K112" s="2">
        <v>6</v>
      </c>
      <c r="L112" s="11">
        <v>104.2</v>
      </c>
      <c r="M112" s="17">
        <v>24.54</v>
      </c>
      <c r="N112" s="4">
        <v>525858.18513433798</v>
      </c>
      <c r="O112" s="4">
        <v>7126831.3870069198</v>
      </c>
      <c r="P112" s="5">
        <f t="shared" si="11"/>
        <v>33.167890140350991</v>
      </c>
      <c r="Q112" s="5">
        <f t="shared" si="13"/>
        <v>8.6402353815614341E-2</v>
      </c>
      <c r="R112" s="5">
        <f t="shared" si="15"/>
        <v>0.17717032772023938</v>
      </c>
    </row>
    <row r="113" spans="1:20" s="5" customFormat="1" x14ac:dyDescent="0.3">
      <c r="A113" s="2" t="s">
        <v>13</v>
      </c>
      <c r="B113" s="2" t="s">
        <v>17</v>
      </c>
      <c r="C113" s="3">
        <v>44194</v>
      </c>
      <c r="D113" s="2" t="s">
        <v>14</v>
      </c>
      <c r="E113" s="2">
        <v>14</v>
      </c>
      <c r="F113" s="17">
        <f t="shared" si="10"/>
        <v>1.5759841553109442</v>
      </c>
      <c r="G113" s="2" t="s">
        <v>15</v>
      </c>
      <c r="H113" s="2">
        <v>121.5</v>
      </c>
      <c r="I113" s="2">
        <f t="shared" si="12"/>
        <v>38.674651171330567</v>
      </c>
      <c r="J113" s="2">
        <v>32.6</v>
      </c>
      <c r="K113" s="2">
        <v>8</v>
      </c>
      <c r="L113" s="11">
        <v>103</v>
      </c>
      <c r="M113" s="17">
        <v>24.54</v>
      </c>
      <c r="N113" s="4">
        <v>525858.18513433798</v>
      </c>
      <c r="O113" s="4">
        <v>7126831.3870069198</v>
      </c>
      <c r="P113" s="5">
        <f t="shared" si="11"/>
        <v>32.785918276930438</v>
      </c>
      <c r="Q113" s="5">
        <f t="shared" si="13"/>
        <v>8.4423739563095873E-2</v>
      </c>
      <c r="R113" s="5">
        <f t="shared" si="15"/>
        <v>0.17082609337871021</v>
      </c>
    </row>
    <row r="114" spans="1:20" s="5" customFormat="1" x14ac:dyDescent="0.3">
      <c r="A114" s="2" t="s">
        <v>13</v>
      </c>
      <c r="B114" s="2" t="s">
        <v>17</v>
      </c>
      <c r="C114" s="3">
        <v>44194</v>
      </c>
      <c r="D114" s="2" t="s">
        <v>14</v>
      </c>
      <c r="E114" s="2">
        <v>14</v>
      </c>
      <c r="F114" s="17">
        <f t="shared" si="10"/>
        <v>1.5759841553109442</v>
      </c>
      <c r="G114" s="2" t="s">
        <v>15</v>
      </c>
      <c r="H114" s="2">
        <v>121.5</v>
      </c>
      <c r="I114" s="2">
        <f t="shared" si="12"/>
        <v>38.674651171330567</v>
      </c>
      <c r="J114" s="2">
        <v>32.6</v>
      </c>
      <c r="K114" s="2">
        <v>10</v>
      </c>
      <c r="L114" s="11">
        <v>97.8</v>
      </c>
      <c r="M114" s="17">
        <v>24.54</v>
      </c>
      <c r="N114" s="4">
        <v>525858.18513433798</v>
      </c>
      <c r="O114" s="4">
        <v>7126831.3870069198</v>
      </c>
      <c r="P114" s="5">
        <f t="shared" si="11"/>
        <v>31.130706868774727</v>
      </c>
      <c r="Q114" s="5">
        <f t="shared" si="13"/>
        <v>7.6114578294154203E-2</v>
      </c>
      <c r="R114" s="5">
        <f t="shared" si="15"/>
        <v>0.16053831785725009</v>
      </c>
    </row>
    <row r="115" spans="1:20" s="5" customFormat="1" x14ac:dyDescent="0.3">
      <c r="A115" s="2" t="s">
        <v>13</v>
      </c>
      <c r="B115" s="2" t="s">
        <v>17</v>
      </c>
      <c r="C115" s="3">
        <v>44194</v>
      </c>
      <c r="D115" s="2" t="s">
        <v>14</v>
      </c>
      <c r="E115" s="2">
        <v>14</v>
      </c>
      <c r="F115" s="17">
        <f t="shared" si="10"/>
        <v>1.5759841553109442</v>
      </c>
      <c r="G115" s="2" t="s">
        <v>15</v>
      </c>
      <c r="H115" s="2">
        <v>121.5</v>
      </c>
      <c r="I115" s="2">
        <f t="shared" si="12"/>
        <v>38.674651171330567</v>
      </c>
      <c r="J115" s="2">
        <v>32.6</v>
      </c>
      <c r="K115" s="2">
        <v>12</v>
      </c>
      <c r="L115" s="11">
        <v>93</v>
      </c>
      <c r="M115" s="17">
        <v>24.54</v>
      </c>
      <c r="N115" s="4">
        <v>525858.18513433798</v>
      </c>
      <c r="O115" s="4">
        <v>7126831.3870069198</v>
      </c>
      <c r="P115" s="5">
        <f t="shared" si="11"/>
        <v>29.602819415092533</v>
      </c>
      <c r="Q115" s="5">
        <f t="shared" si="13"/>
        <v>6.8826555140090132E-2</v>
      </c>
      <c r="R115" s="5">
        <f t="shared" si="15"/>
        <v>0.14494113343424433</v>
      </c>
    </row>
    <row r="116" spans="1:20" s="5" customFormat="1" x14ac:dyDescent="0.3">
      <c r="A116" s="2" t="s">
        <v>13</v>
      </c>
      <c r="B116" s="2" t="s">
        <v>17</v>
      </c>
      <c r="C116" s="3">
        <v>44194</v>
      </c>
      <c r="D116" s="2" t="s">
        <v>14</v>
      </c>
      <c r="E116" s="2">
        <v>14</v>
      </c>
      <c r="F116" s="17">
        <f t="shared" si="10"/>
        <v>1.5759841553109442</v>
      </c>
      <c r="G116" s="2" t="s">
        <v>15</v>
      </c>
      <c r="H116" s="2">
        <v>121.5</v>
      </c>
      <c r="I116" s="2">
        <f t="shared" si="12"/>
        <v>38.674651171330567</v>
      </c>
      <c r="J116" s="2">
        <v>32.6</v>
      </c>
      <c r="K116" s="2">
        <v>14</v>
      </c>
      <c r="L116" s="11">
        <v>90.8</v>
      </c>
      <c r="M116" s="17">
        <v>24.54</v>
      </c>
      <c r="N116" s="4">
        <v>525858.18513433798</v>
      </c>
      <c r="O116" s="4">
        <v>7126831.3870069198</v>
      </c>
      <c r="P116" s="5">
        <f t="shared" si="11"/>
        <v>28.902537665488193</v>
      </c>
      <c r="Q116" s="5">
        <f t="shared" si="13"/>
        <v>6.5608760500658198E-2</v>
      </c>
      <c r="R116" s="5">
        <f t="shared" si="15"/>
        <v>0.13443531564074834</v>
      </c>
    </row>
    <row r="117" spans="1:20" s="5" customFormat="1" x14ac:dyDescent="0.3">
      <c r="A117" s="2" t="s">
        <v>13</v>
      </c>
      <c r="B117" s="2" t="s">
        <v>17</v>
      </c>
      <c r="C117" s="3">
        <v>44194</v>
      </c>
      <c r="D117" s="2" t="s">
        <v>14</v>
      </c>
      <c r="E117" s="2">
        <v>14</v>
      </c>
      <c r="F117" s="17">
        <f t="shared" si="10"/>
        <v>1.5759841553109442</v>
      </c>
      <c r="G117" s="2" t="s">
        <v>15</v>
      </c>
      <c r="H117" s="2">
        <v>121.5</v>
      </c>
      <c r="I117" s="2">
        <f t="shared" si="12"/>
        <v>38.674651171330567</v>
      </c>
      <c r="J117" s="2">
        <v>32.6</v>
      </c>
      <c r="K117" s="2">
        <v>16</v>
      </c>
      <c r="L117" s="11">
        <v>85.9</v>
      </c>
      <c r="M117" s="17">
        <v>24.54</v>
      </c>
      <c r="N117" s="4">
        <v>525858.18513433798</v>
      </c>
      <c r="O117" s="4">
        <v>7126831.3870069198</v>
      </c>
      <c r="P117" s="5">
        <f t="shared" si="11"/>
        <v>27.342819223187622</v>
      </c>
      <c r="Q117" s="5">
        <f t="shared" si="13"/>
        <v>5.8718704281795417E-2</v>
      </c>
      <c r="R117" s="5">
        <f t="shared" si="15"/>
        <v>0.12432746478245361</v>
      </c>
    </row>
    <row r="118" spans="1:20" s="5" customFormat="1" x14ac:dyDescent="0.3">
      <c r="A118" s="2" t="s">
        <v>13</v>
      </c>
      <c r="B118" s="2" t="s">
        <v>17</v>
      </c>
      <c r="C118" s="3">
        <v>44194</v>
      </c>
      <c r="D118" s="2" t="s">
        <v>14</v>
      </c>
      <c r="E118" s="2">
        <v>14</v>
      </c>
      <c r="F118" s="17">
        <f t="shared" si="10"/>
        <v>1.5759841553109442</v>
      </c>
      <c r="G118" s="2" t="s">
        <v>15</v>
      </c>
      <c r="H118" s="2">
        <v>121.5</v>
      </c>
      <c r="I118" s="2">
        <f t="shared" si="12"/>
        <v>38.674651171330567</v>
      </c>
      <c r="J118" s="2">
        <v>32.6</v>
      </c>
      <c r="K118" s="2">
        <v>18</v>
      </c>
      <c r="L118" s="11">
        <v>83</v>
      </c>
      <c r="M118" s="17">
        <v>24.54</v>
      </c>
      <c r="N118" s="4">
        <v>525858.18513433798</v>
      </c>
      <c r="O118" s="4">
        <v>7126831.3870069198</v>
      </c>
      <c r="P118" s="5">
        <f t="shared" si="11"/>
        <v>26.419720553254628</v>
      </c>
      <c r="Q118" s="5">
        <f t="shared" si="13"/>
        <v>5.4820920148003362E-2</v>
      </c>
      <c r="R118" s="5">
        <f t="shared" si="15"/>
        <v>0.11353962442979879</v>
      </c>
    </row>
    <row r="119" spans="1:20" s="5" customFormat="1" x14ac:dyDescent="0.3">
      <c r="A119" s="2" t="s">
        <v>13</v>
      </c>
      <c r="B119" s="2" t="s">
        <v>17</v>
      </c>
      <c r="C119" s="3">
        <v>44194</v>
      </c>
      <c r="D119" s="2" t="s">
        <v>14</v>
      </c>
      <c r="E119" s="2">
        <v>14</v>
      </c>
      <c r="F119" s="17">
        <f t="shared" si="10"/>
        <v>1.5759841553109442</v>
      </c>
      <c r="G119" s="2" t="s">
        <v>15</v>
      </c>
      <c r="H119" s="2">
        <v>121.5</v>
      </c>
      <c r="I119" s="2">
        <f t="shared" si="12"/>
        <v>38.674651171330567</v>
      </c>
      <c r="J119" s="2">
        <v>32.6</v>
      </c>
      <c r="K119" s="2">
        <v>20</v>
      </c>
      <c r="L119" s="11">
        <v>76.099999999999994</v>
      </c>
      <c r="M119" s="17">
        <v>24.54</v>
      </c>
      <c r="N119" s="4">
        <v>525858.18513433798</v>
      </c>
      <c r="O119" s="4">
        <v>7126831.3870069198</v>
      </c>
      <c r="P119" s="5">
        <f t="shared" si="11"/>
        <v>24.223382338586468</v>
      </c>
      <c r="Q119" s="5">
        <f t="shared" si="13"/>
        <v>4.6084984899160748E-2</v>
      </c>
      <c r="R119" s="5">
        <f t="shared" si="15"/>
        <v>0.10090590504716411</v>
      </c>
    </row>
    <row r="120" spans="1:20" s="5" customFormat="1" x14ac:dyDescent="0.3">
      <c r="A120" s="2" t="s">
        <v>13</v>
      </c>
      <c r="B120" s="2" t="s">
        <v>17</v>
      </c>
      <c r="C120" s="3">
        <v>44194</v>
      </c>
      <c r="D120" s="2" t="s">
        <v>14</v>
      </c>
      <c r="E120" s="2">
        <v>14</v>
      </c>
      <c r="F120" s="17">
        <f t="shared" si="10"/>
        <v>1.5759841553109442</v>
      </c>
      <c r="G120" s="2" t="s">
        <v>15</v>
      </c>
      <c r="H120" s="2">
        <v>121.5</v>
      </c>
      <c r="I120" s="2">
        <f t="shared" si="12"/>
        <v>38.674651171330567</v>
      </c>
      <c r="J120" s="2">
        <v>32.6</v>
      </c>
      <c r="K120" s="2">
        <v>22</v>
      </c>
      <c r="L120" s="11">
        <v>68.900000000000006</v>
      </c>
      <c r="M120" s="17">
        <v>24.54</v>
      </c>
      <c r="N120" s="4">
        <v>525858.18513433798</v>
      </c>
      <c r="O120" s="4">
        <v>7126831.3870069198</v>
      </c>
      <c r="P120" s="5">
        <f t="shared" si="11"/>
        <v>21.931551158063179</v>
      </c>
      <c r="Q120" s="5">
        <f t="shared" si="13"/>
        <v>3.7777096869763827E-2</v>
      </c>
      <c r="R120" s="5">
        <f t="shared" si="15"/>
        <v>8.3862081768924568E-2</v>
      </c>
    </row>
    <row r="121" spans="1:20" s="5" customFormat="1" x14ac:dyDescent="0.3">
      <c r="A121" s="2" t="s">
        <v>13</v>
      </c>
      <c r="B121" s="2" t="s">
        <v>17</v>
      </c>
      <c r="C121" s="3">
        <v>44194</v>
      </c>
      <c r="D121" s="2" t="s">
        <v>14</v>
      </c>
      <c r="E121" s="2">
        <v>14</v>
      </c>
      <c r="F121" s="17">
        <f t="shared" si="10"/>
        <v>1.5759841553109442</v>
      </c>
      <c r="G121" s="2" t="s">
        <v>15</v>
      </c>
      <c r="H121" s="2">
        <v>121.5</v>
      </c>
      <c r="I121" s="2">
        <f t="shared" si="12"/>
        <v>38.674651171330567</v>
      </c>
      <c r="J121" s="2">
        <v>32.6</v>
      </c>
      <c r="K121" s="2">
        <v>24</v>
      </c>
      <c r="L121" s="11">
        <v>57.5</v>
      </c>
      <c r="M121" s="17">
        <v>24.54</v>
      </c>
      <c r="N121" s="4">
        <v>525858.18513433798</v>
      </c>
      <c r="O121" s="4">
        <v>7126831.3870069198</v>
      </c>
      <c r="P121" s="5">
        <f t="shared" si="11"/>
        <v>18.302818455567966</v>
      </c>
      <c r="Q121" s="5">
        <f t="shared" si="13"/>
        <v>2.6310301529878954E-2</v>
      </c>
      <c r="R121" s="5">
        <f t="shared" si="15"/>
        <v>6.4087398399642781E-2</v>
      </c>
    </row>
    <row r="122" spans="1:20" s="5" customFormat="1" x14ac:dyDescent="0.3">
      <c r="A122" s="2" t="s">
        <v>13</v>
      </c>
      <c r="B122" s="2" t="s">
        <v>17</v>
      </c>
      <c r="C122" s="3">
        <v>44194</v>
      </c>
      <c r="D122" s="2" t="s">
        <v>14</v>
      </c>
      <c r="E122" s="2">
        <v>14</v>
      </c>
      <c r="F122" s="17">
        <f t="shared" si="10"/>
        <v>1.5759841553109442</v>
      </c>
      <c r="G122" s="2" t="s">
        <v>15</v>
      </c>
      <c r="H122" s="2">
        <v>121.5</v>
      </c>
      <c r="I122" s="2">
        <f t="shared" si="12"/>
        <v>38.674651171330567</v>
      </c>
      <c r="J122" s="2">
        <v>32.6</v>
      </c>
      <c r="K122" s="2">
        <v>26</v>
      </c>
      <c r="L122" s="11">
        <v>43.2</v>
      </c>
      <c r="M122" s="17">
        <v>24.54</v>
      </c>
      <c r="N122" s="4">
        <v>525858.18513433798</v>
      </c>
      <c r="O122" s="4">
        <v>7126831.3870069198</v>
      </c>
      <c r="P122" s="5">
        <f t="shared" si="11"/>
        <v>13.750987083139758</v>
      </c>
      <c r="Q122" s="5">
        <f t="shared" si="13"/>
        <v>1.4851066049790942E-2</v>
      </c>
      <c r="R122" s="5">
        <f t="shared" si="15"/>
        <v>4.11613675796699E-2</v>
      </c>
    </row>
    <row r="123" spans="1:20" s="5" customFormat="1" x14ac:dyDescent="0.3">
      <c r="A123" s="2" t="s">
        <v>13</v>
      </c>
      <c r="B123" s="2" t="s">
        <v>17</v>
      </c>
      <c r="C123" s="3">
        <v>44194</v>
      </c>
      <c r="D123" s="2" t="s">
        <v>14</v>
      </c>
      <c r="E123" s="2">
        <v>14</v>
      </c>
      <c r="F123" s="17">
        <f t="shared" si="10"/>
        <v>1.5759841553109442</v>
      </c>
      <c r="G123" s="2" t="s">
        <v>15</v>
      </c>
      <c r="H123" s="2">
        <v>121.5</v>
      </c>
      <c r="I123" s="2">
        <f t="shared" si="12"/>
        <v>38.674651171330567</v>
      </c>
      <c r="J123" s="2">
        <v>32.6</v>
      </c>
      <c r="K123" s="2">
        <v>28</v>
      </c>
      <c r="L123" s="11">
        <v>33</v>
      </c>
      <c r="M123" s="17">
        <v>24.54</v>
      </c>
      <c r="N123" s="4">
        <v>525858.18513433798</v>
      </c>
      <c r="O123" s="4">
        <v>7126831.3870069198</v>
      </c>
      <c r="P123" s="5">
        <f t="shared" si="11"/>
        <v>10.504226244065093</v>
      </c>
      <c r="Q123" s="5">
        <f t="shared" si="13"/>
        <v>8.6659866513537007E-3</v>
      </c>
      <c r="R123" s="5">
        <f t="shared" si="15"/>
        <v>2.3517052701144642E-2</v>
      </c>
    </row>
    <row r="124" spans="1:20" s="5" customFormat="1" x14ac:dyDescent="0.3">
      <c r="A124" s="2" t="s">
        <v>13</v>
      </c>
      <c r="B124" s="2" t="s">
        <v>17</v>
      </c>
      <c r="C124" s="3">
        <v>44194</v>
      </c>
      <c r="D124" s="2" t="s">
        <v>14</v>
      </c>
      <c r="E124" s="2">
        <v>14</v>
      </c>
      <c r="F124" s="17">
        <f t="shared" si="10"/>
        <v>1.5759841553109442</v>
      </c>
      <c r="G124" s="2" t="s">
        <v>15</v>
      </c>
      <c r="H124" s="2">
        <v>121.5</v>
      </c>
      <c r="I124" s="2">
        <f t="shared" si="12"/>
        <v>38.674651171330567</v>
      </c>
      <c r="J124" s="2">
        <v>32.6</v>
      </c>
      <c r="K124" s="2">
        <v>30</v>
      </c>
      <c r="L124" s="11">
        <v>19.2</v>
      </c>
      <c r="M124" s="17">
        <v>24.54</v>
      </c>
      <c r="N124" s="4">
        <v>525858.18513433798</v>
      </c>
      <c r="O124" s="4">
        <v>7126831.3870069198</v>
      </c>
      <c r="P124" s="5">
        <f t="shared" si="11"/>
        <v>6.1115498147287806</v>
      </c>
      <c r="Q124" s="5">
        <f t="shared" si="13"/>
        <v>2.9335439110698145E-3</v>
      </c>
      <c r="R124" s="5">
        <f t="shared" si="15"/>
        <v>1.1599530562423514E-2</v>
      </c>
    </row>
    <row r="125" spans="1:20" s="16" customFormat="1" x14ac:dyDescent="0.3">
      <c r="A125" s="12" t="s">
        <v>13</v>
      </c>
      <c r="B125" s="12" t="s">
        <v>17</v>
      </c>
      <c r="C125" s="13">
        <v>44194</v>
      </c>
      <c r="D125" s="12" t="s">
        <v>14</v>
      </c>
      <c r="E125" s="12">
        <v>14</v>
      </c>
      <c r="F125" s="17">
        <f t="shared" si="10"/>
        <v>1.5759841553109442</v>
      </c>
      <c r="G125" s="12" t="s">
        <v>15</v>
      </c>
      <c r="H125" s="12">
        <v>121.5</v>
      </c>
      <c r="I125" s="12">
        <f t="shared" si="12"/>
        <v>38.674651171330567</v>
      </c>
      <c r="J125" s="12">
        <v>32.6</v>
      </c>
      <c r="K125" s="12">
        <v>32</v>
      </c>
      <c r="L125" s="14">
        <v>6</v>
      </c>
      <c r="M125" s="17">
        <v>24.54</v>
      </c>
      <c r="N125" s="15">
        <v>525858.18513433798</v>
      </c>
      <c r="O125" s="15">
        <v>7126831.3870069198</v>
      </c>
      <c r="P125" s="16">
        <f t="shared" si="11"/>
        <v>1.909859317102744</v>
      </c>
      <c r="Q125" s="16">
        <f t="shared" si="13"/>
        <v>2.8647889756541159E-4</v>
      </c>
      <c r="R125" s="16">
        <f>1/3*(J125-K125)*Q125</f>
        <v>5.7295779513082446E-5</v>
      </c>
      <c r="S125" s="16">
        <f>SUM(R106:R125)</f>
        <v>2.1662204494346904</v>
      </c>
      <c r="T125" s="16">
        <f>S125/(J109*Q109)</f>
        <v>0.31669603328039408</v>
      </c>
    </row>
    <row r="126" spans="1:20" s="5" customFormat="1" x14ac:dyDescent="0.3">
      <c r="A126" s="2" t="s">
        <v>13</v>
      </c>
      <c r="B126" s="2" t="s">
        <v>18</v>
      </c>
      <c r="C126" s="3">
        <v>44195</v>
      </c>
      <c r="D126" s="2" t="s">
        <v>14</v>
      </c>
      <c r="E126" s="2">
        <v>15</v>
      </c>
      <c r="F126" s="17">
        <f t="shared" si="10"/>
        <v>1.5574558695944969</v>
      </c>
      <c r="G126" s="2" t="s">
        <v>15</v>
      </c>
      <c r="H126" s="2">
        <v>100.5</v>
      </c>
      <c r="I126" s="2">
        <f t="shared" si="12"/>
        <v>31.990143561470965</v>
      </c>
      <c r="J126" s="2">
        <v>32.909999999999997</v>
      </c>
      <c r="K126" s="2">
        <v>0</v>
      </c>
      <c r="L126" s="11">
        <v>118.4</v>
      </c>
      <c r="M126" s="17">
        <v>20.54</v>
      </c>
      <c r="N126" s="4">
        <v>520804.28251710499</v>
      </c>
      <c r="O126" s="4">
        <v>7130882.0310536902</v>
      </c>
      <c r="P126" s="5">
        <f t="shared" si="11"/>
        <v>37.687890524160821</v>
      </c>
      <c r="Q126" s="5">
        <f t="shared" si="13"/>
        <v>0.11155615595151605</v>
      </c>
      <c r="R126" s="5">
        <f>Q126*(K127-K126)</f>
        <v>1.6733423392727407E-2</v>
      </c>
    </row>
    <row r="127" spans="1:20" s="5" customFormat="1" x14ac:dyDescent="0.3">
      <c r="A127" s="2" t="s">
        <v>13</v>
      </c>
      <c r="B127" s="2" t="s">
        <v>18</v>
      </c>
      <c r="C127" s="3">
        <v>44195</v>
      </c>
      <c r="D127" s="2" t="s">
        <v>14</v>
      </c>
      <c r="E127" s="2">
        <v>15</v>
      </c>
      <c r="F127" s="17">
        <f t="shared" si="10"/>
        <v>1.5574558695944969</v>
      </c>
      <c r="G127" s="2" t="s">
        <v>15</v>
      </c>
      <c r="H127" s="2">
        <v>100.5</v>
      </c>
      <c r="I127" s="2">
        <f t="shared" si="12"/>
        <v>31.990143561470965</v>
      </c>
      <c r="J127" s="2">
        <v>32.909999999999997</v>
      </c>
      <c r="K127" s="2">
        <v>0.15</v>
      </c>
      <c r="L127" s="11">
        <v>118.4</v>
      </c>
      <c r="M127" s="17">
        <v>20.54</v>
      </c>
      <c r="N127" s="4">
        <v>520804.28251710499</v>
      </c>
      <c r="O127" s="4">
        <v>7130882.0310536902</v>
      </c>
      <c r="P127" s="5">
        <f t="shared" si="11"/>
        <v>37.687890524160821</v>
      </c>
      <c r="Q127" s="5">
        <f t="shared" si="13"/>
        <v>0.11155615595151605</v>
      </c>
      <c r="R127" s="5">
        <f t="shared" ref="R127:R144" si="16">((Q127+Q126)/2)*(K128-K127)</f>
        <v>6.1355885773333819E-2</v>
      </c>
    </row>
    <row r="128" spans="1:20" s="5" customFormat="1" x14ac:dyDescent="0.3">
      <c r="A128" s="2" t="s">
        <v>13</v>
      </c>
      <c r="B128" s="2" t="s">
        <v>18</v>
      </c>
      <c r="C128" s="3">
        <v>44195</v>
      </c>
      <c r="D128" s="2" t="s">
        <v>14</v>
      </c>
      <c r="E128" s="2">
        <v>15</v>
      </c>
      <c r="F128" s="17">
        <f t="shared" si="10"/>
        <v>1.5574558695944969</v>
      </c>
      <c r="G128" s="2" t="s">
        <v>15</v>
      </c>
      <c r="H128" s="2">
        <v>100.5</v>
      </c>
      <c r="I128" s="2">
        <f t="shared" si="12"/>
        <v>31.990143561470965</v>
      </c>
      <c r="J128" s="2">
        <v>32.909999999999997</v>
      </c>
      <c r="K128" s="2">
        <v>0.7</v>
      </c>
      <c r="L128" s="11">
        <v>104</v>
      </c>
      <c r="M128" s="17">
        <v>20.54</v>
      </c>
      <c r="N128" s="4">
        <v>520804.28251710499</v>
      </c>
      <c r="O128" s="4">
        <v>7130882.0310536902</v>
      </c>
      <c r="P128" s="5">
        <f t="shared" si="11"/>
        <v>33.104228163114229</v>
      </c>
      <c r="Q128" s="5">
        <f t="shared" si="13"/>
        <v>8.6070993224096989E-2</v>
      </c>
      <c r="R128" s="5">
        <f t="shared" si="16"/>
        <v>5.9288144752683916E-2</v>
      </c>
    </row>
    <row r="129" spans="1:18" s="5" customFormat="1" x14ac:dyDescent="0.3">
      <c r="A129" s="2" t="s">
        <v>13</v>
      </c>
      <c r="B129" s="2" t="s">
        <v>16</v>
      </c>
      <c r="C129" s="3">
        <v>44194</v>
      </c>
      <c r="D129" s="2" t="s">
        <v>14</v>
      </c>
      <c r="E129" s="2">
        <v>6</v>
      </c>
      <c r="F129" s="17">
        <f t="shared" si="10"/>
        <v>1.7348643085846414</v>
      </c>
      <c r="G129" s="2" t="s">
        <v>15</v>
      </c>
      <c r="H129" s="2">
        <v>161</v>
      </c>
      <c r="I129" s="2">
        <f t="shared" si="12"/>
        <v>51.247891675590303</v>
      </c>
      <c r="J129" s="2">
        <v>39.46</v>
      </c>
      <c r="K129" s="2">
        <v>1.3</v>
      </c>
      <c r="L129" s="11">
        <v>161</v>
      </c>
      <c r="M129" s="17">
        <v>29.54</v>
      </c>
      <c r="N129" s="4">
        <v>525045.57088476303</v>
      </c>
      <c r="O129" s="4">
        <v>7128644.1225849902</v>
      </c>
      <c r="P129" s="5">
        <f t="shared" si="11"/>
        <v>51.247891675590303</v>
      </c>
      <c r="Q129" s="5">
        <f t="shared" si="13"/>
        <v>0.20627276399425096</v>
      </c>
      <c r="R129" s="5">
        <f t="shared" si="16"/>
        <v>0.10232031502642178</v>
      </c>
    </row>
    <row r="130" spans="1:18" s="5" customFormat="1" x14ac:dyDescent="0.3">
      <c r="A130" s="2" t="s">
        <v>13</v>
      </c>
      <c r="B130" s="2" t="s">
        <v>18</v>
      </c>
      <c r="C130" s="3">
        <v>44195</v>
      </c>
      <c r="D130" s="2" t="s">
        <v>14</v>
      </c>
      <c r="E130" s="2">
        <v>15</v>
      </c>
      <c r="F130" s="17">
        <f t="shared" ref="F130:F193" si="17">I130/M130</f>
        <v>1.5574558695944969</v>
      </c>
      <c r="G130" s="2" t="s">
        <v>15</v>
      </c>
      <c r="H130" s="2">
        <v>100.5</v>
      </c>
      <c r="I130" s="2">
        <f t="shared" si="12"/>
        <v>31.990143561470965</v>
      </c>
      <c r="J130" s="2">
        <v>32.909999999999997</v>
      </c>
      <c r="K130" s="2">
        <v>2</v>
      </c>
      <c r="L130" s="11">
        <v>96.5</v>
      </c>
      <c r="M130" s="17">
        <v>20.54</v>
      </c>
      <c r="N130" s="4">
        <v>520804.28251710499</v>
      </c>
      <c r="O130" s="4">
        <v>7130882.0310536902</v>
      </c>
      <c r="P130" s="5">
        <f t="shared" ref="P130:P193" si="18">L130/PI()</f>
        <v>30.7169040167358</v>
      </c>
      <c r="Q130" s="5">
        <f t="shared" si="13"/>
        <v>7.4104530940375113E-2</v>
      </c>
      <c r="R130" s="5">
        <f t="shared" si="16"/>
        <v>0.28037729493462604</v>
      </c>
    </row>
    <row r="131" spans="1:18" s="5" customFormat="1" x14ac:dyDescent="0.3">
      <c r="A131" s="2" t="s">
        <v>13</v>
      </c>
      <c r="B131" s="2" t="s">
        <v>18</v>
      </c>
      <c r="C131" s="3">
        <v>44195</v>
      </c>
      <c r="D131" s="2" t="s">
        <v>14</v>
      </c>
      <c r="E131" s="2">
        <v>15</v>
      </c>
      <c r="F131" s="17">
        <f t="shared" si="17"/>
        <v>1.5574558695944969</v>
      </c>
      <c r="G131" s="2" t="s">
        <v>15</v>
      </c>
      <c r="H131" s="2">
        <v>100.5</v>
      </c>
      <c r="I131" s="2">
        <f t="shared" si="12"/>
        <v>31.990143561470965</v>
      </c>
      <c r="J131" s="2">
        <v>32.909999999999997</v>
      </c>
      <c r="K131" s="2">
        <v>4</v>
      </c>
      <c r="L131" s="11">
        <v>92.5</v>
      </c>
      <c r="M131" s="17">
        <v>20.54</v>
      </c>
      <c r="N131" s="4">
        <v>520804.28251710499</v>
      </c>
      <c r="O131" s="4">
        <v>7130882.0310536902</v>
      </c>
      <c r="P131" s="5">
        <f t="shared" si="18"/>
        <v>29.443664472000638</v>
      </c>
      <c r="Q131" s="5">
        <f t="shared" si="13"/>
        <v>6.8088474091501469E-2</v>
      </c>
      <c r="R131" s="5">
        <f t="shared" si="16"/>
        <v>0.1421930050318766</v>
      </c>
    </row>
    <row r="132" spans="1:18" s="5" customFormat="1" x14ac:dyDescent="0.3">
      <c r="A132" s="2" t="s">
        <v>13</v>
      </c>
      <c r="B132" s="2" t="s">
        <v>18</v>
      </c>
      <c r="C132" s="3">
        <v>44195</v>
      </c>
      <c r="D132" s="2" t="s">
        <v>14</v>
      </c>
      <c r="E132" s="2">
        <v>15</v>
      </c>
      <c r="F132" s="17">
        <f t="shared" si="17"/>
        <v>1.5574558695944969</v>
      </c>
      <c r="G132" s="2" t="s">
        <v>15</v>
      </c>
      <c r="H132" s="2">
        <v>100.5</v>
      </c>
      <c r="I132" s="2">
        <f t="shared" si="12"/>
        <v>31.990143561470965</v>
      </c>
      <c r="J132" s="2">
        <v>32.909999999999997</v>
      </c>
      <c r="K132" s="2">
        <v>6</v>
      </c>
      <c r="L132" s="11">
        <v>91.8</v>
      </c>
      <c r="M132" s="17">
        <v>20.54</v>
      </c>
      <c r="N132" s="4">
        <v>520804.28251710499</v>
      </c>
      <c r="O132" s="4">
        <v>7130882.0310536902</v>
      </c>
      <c r="P132" s="5">
        <f t="shared" si="18"/>
        <v>29.220847551671984</v>
      </c>
      <c r="Q132" s="5">
        <f t="shared" si="13"/>
        <v>6.7061845131087192E-2</v>
      </c>
      <c r="R132" s="5">
        <f t="shared" si="16"/>
        <v>0.13515031922258866</v>
      </c>
    </row>
    <row r="133" spans="1:18" s="5" customFormat="1" x14ac:dyDescent="0.3">
      <c r="A133" s="2" t="s">
        <v>13</v>
      </c>
      <c r="B133" s="2" t="s">
        <v>18</v>
      </c>
      <c r="C133" s="3">
        <v>44195</v>
      </c>
      <c r="D133" s="2" t="s">
        <v>14</v>
      </c>
      <c r="E133" s="2">
        <v>15</v>
      </c>
      <c r="F133" s="17">
        <f t="shared" si="17"/>
        <v>1.5574558695944969</v>
      </c>
      <c r="G133" s="2" t="s">
        <v>15</v>
      </c>
      <c r="H133" s="2">
        <v>100.5</v>
      </c>
      <c r="I133" s="2">
        <f t="shared" ref="I133:I196" si="19">H133/PI()</f>
        <v>31.990143561470965</v>
      </c>
      <c r="J133" s="2">
        <v>32.909999999999997</v>
      </c>
      <c r="K133" s="2">
        <v>8</v>
      </c>
      <c r="L133" s="11">
        <v>88.5</v>
      </c>
      <c r="M133" s="17">
        <v>20.54</v>
      </c>
      <c r="N133" s="4">
        <v>520804.28251710499</v>
      </c>
      <c r="O133" s="4">
        <v>7130882.0310536902</v>
      </c>
      <c r="P133" s="5">
        <f t="shared" si="18"/>
        <v>28.170424927265476</v>
      </c>
      <c r="Q133" s="5">
        <f t="shared" ref="Q133:Q196" si="20">PI()*P133^2/40000</f>
        <v>6.2327065151574872E-2</v>
      </c>
      <c r="R133" s="5">
        <f t="shared" si="16"/>
        <v>0.12938891028266206</v>
      </c>
    </row>
    <row r="134" spans="1:18" s="5" customFormat="1" x14ac:dyDescent="0.3">
      <c r="A134" s="2" t="s">
        <v>13</v>
      </c>
      <c r="B134" s="2" t="s">
        <v>18</v>
      </c>
      <c r="C134" s="3">
        <v>44195</v>
      </c>
      <c r="D134" s="2" t="s">
        <v>14</v>
      </c>
      <c r="E134" s="2">
        <v>15</v>
      </c>
      <c r="F134" s="17">
        <f t="shared" si="17"/>
        <v>1.5574558695944969</v>
      </c>
      <c r="G134" s="2" t="s">
        <v>15</v>
      </c>
      <c r="H134" s="2">
        <v>100.5</v>
      </c>
      <c r="I134" s="2">
        <f t="shared" si="19"/>
        <v>31.990143561470965</v>
      </c>
      <c r="J134" s="2">
        <v>32.909999999999997</v>
      </c>
      <c r="K134" s="2">
        <v>10</v>
      </c>
      <c r="L134" s="11">
        <v>84.5</v>
      </c>
      <c r="M134" s="17">
        <v>20.54</v>
      </c>
      <c r="N134" s="4">
        <v>520804.28251710499</v>
      </c>
      <c r="O134" s="4">
        <v>7130882.0310536902</v>
      </c>
      <c r="P134" s="5">
        <f t="shared" si="18"/>
        <v>26.897185382530314</v>
      </c>
      <c r="Q134" s="5">
        <f t="shared" si="20"/>
        <v>5.6820304120595293E-2</v>
      </c>
      <c r="R134" s="5">
        <f t="shared" si="16"/>
        <v>0.11914736927217016</v>
      </c>
    </row>
    <row r="135" spans="1:18" s="5" customFormat="1" x14ac:dyDescent="0.3">
      <c r="A135" s="2" t="s">
        <v>13</v>
      </c>
      <c r="B135" s="2" t="s">
        <v>18</v>
      </c>
      <c r="C135" s="3">
        <v>44195</v>
      </c>
      <c r="D135" s="2" t="s">
        <v>14</v>
      </c>
      <c r="E135" s="2">
        <v>15</v>
      </c>
      <c r="F135" s="17">
        <f t="shared" si="17"/>
        <v>1.5574558695944969</v>
      </c>
      <c r="G135" s="2" t="s">
        <v>15</v>
      </c>
      <c r="H135" s="2">
        <v>100.5</v>
      </c>
      <c r="I135" s="2">
        <f t="shared" si="19"/>
        <v>31.990143561470965</v>
      </c>
      <c r="J135" s="2">
        <v>32.909999999999997</v>
      </c>
      <c r="K135" s="2">
        <v>12</v>
      </c>
      <c r="L135" s="11">
        <v>83</v>
      </c>
      <c r="M135" s="17">
        <v>20.54</v>
      </c>
      <c r="N135" s="4">
        <v>520804.28251710499</v>
      </c>
      <c r="O135" s="4">
        <v>7130882.0310536902</v>
      </c>
      <c r="P135" s="5">
        <f t="shared" si="18"/>
        <v>26.419720553254628</v>
      </c>
      <c r="Q135" s="5">
        <f t="shared" si="20"/>
        <v>5.4820920148003362E-2</v>
      </c>
      <c r="R135" s="5">
        <f t="shared" si="16"/>
        <v>0.11164122426859865</v>
      </c>
    </row>
    <row r="136" spans="1:18" s="5" customFormat="1" x14ac:dyDescent="0.3">
      <c r="A136" s="2" t="s">
        <v>13</v>
      </c>
      <c r="B136" s="2" t="s">
        <v>18</v>
      </c>
      <c r="C136" s="3">
        <v>44195</v>
      </c>
      <c r="D136" s="2" t="s">
        <v>14</v>
      </c>
      <c r="E136" s="2">
        <v>15</v>
      </c>
      <c r="F136" s="17">
        <f t="shared" si="17"/>
        <v>1.5574558695944969</v>
      </c>
      <c r="G136" s="2" t="s">
        <v>15</v>
      </c>
      <c r="H136" s="2">
        <v>100.5</v>
      </c>
      <c r="I136" s="2">
        <f t="shared" si="19"/>
        <v>31.990143561470965</v>
      </c>
      <c r="J136" s="2">
        <v>32.909999999999997</v>
      </c>
      <c r="K136" s="2">
        <v>14</v>
      </c>
      <c r="L136" s="11">
        <v>76.8</v>
      </c>
      <c r="M136" s="17">
        <v>20.54</v>
      </c>
      <c r="N136" s="4">
        <v>520804.28251710499</v>
      </c>
      <c r="O136" s="4">
        <v>7130882.0310536902</v>
      </c>
      <c r="P136" s="5">
        <f t="shared" si="18"/>
        <v>24.446199258915122</v>
      </c>
      <c r="Q136" s="5">
        <f t="shared" si="20"/>
        <v>4.6936702577117032E-2</v>
      </c>
      <c r="R136" s="5">
        <f t="shared" si="16"/>
        <v>0.1017576227251204</v>
      </c>
    </row>
    <row r="137" spans="1:18" s="5" customFormat="1" x14ac:dyDescent="0.3">
      <c r="A137" s="2" t="s">
        <v>13</v>
      </c>
      <c r="B137" s="2" t="s">
        <v>18</v>
      </c>
      <c r="C137" s="3">
        <v>44195</v>
      </c>
      <c r="D137" s="2" t="s">
        <v>14</v>
      </c>
      <c r="E137" s="2">
        <v>15</v>
      </c>
      <c r="F137" s="17">
        <f t="shared" si="17"/>
        <v>1.5574558695944969</v>
      </c>
      <c r="G137" s="2" t="s">
        <v>15</v>
      </c>
      <c r="H137" s="2">
        <v>100.5</v>
      </c>
      <c r="I137" s="2">
        <f t="shared" si="19"/>
        <v>31.990143561470965</v>
      </c>
      <c r="J137" s="2">
        <v>32.909999999999997</v>
      </c>
      <c r="K137" s="2">
        <v>16</v>
      </c>
      <c r="L137" s="11">
        <v>73.3</v>
      </c>
      <c r="M137" s="17">
        <v>20.54</v>
      </c>
      <c r="N137" s="4">
        <v>520804.28251710499</v>
      </c>
      <c r="O137" s="4">
        <v>7130882.0310536902</v>
      </c>
      <c r="P137" s="5">
        <f t="shared" si="18"/>
        <v>23.332114657271855</v>
      </c>
      <c r="Q137" s="5">
        <f t="shared" si="20"/>
        <v>4.2756100109450676E-2</v>
      </c>
      <c r="R137" s="5">
        <f t="shared" si="16"/>
        <v>8.9692802686567707E-2</v>
      </c>
    </row>
    <row r="138" spans="1:18" s="5" customFormat="1" x14ac:dyDescent="0.3">
      <c r="A138" s="2" t="s">
        <v>13</v>
      </c>
      <c r="B138" s="2" t="s">
        <v>18</v>
      </c>
      <c r="C138" s="3">
        <v>44195</v>
      </c>
      <c r="D138" s="2" t="s">
        <v>14</v>
      </c>
      <c r="E138" s="2">
        <v>15</v>
      </c>
      <c r="F138" s="17">
        <f t="shared" si="17"/>
        <v>1.5574558695944969</v>
      </c>
      <c r="G138" s="2" t="s">
        <v>15</v>
      </c>
      <c r="H138" s="2">
        <v>100.5</v>
      </c>
      <c r="I138" s="2">
        <f t="shared" si="19"/>
        <v>31.990143561470965</v>
      </c>
      <c r="J138" s="2">
        <v>32.909999999999997</v>
      </c>
      <c r="K138" s="2">
        <v>18</v>
      </c>
      <c r="L138" s="11">
        <v>67.2</v>
      </c>
      <c r="M138" s="17">
        <v>20.54</v>
      </c>
      <c r="N138" s="4">
        <v>520804.28251710499</v>
      </c>
      <c r="O138" s="4">
        <v>7130882.0310536902</v>
      </c>
      <c r="P138" s="5">
        <f t="shared" si="18"/>
        <v>21.390424351550735</v>
      </c>
      <c r="Q138" s="5">
        <f t="shared" si="20"/>
        <v>3.5935912910605237E-2</v>
      </c>
      <c r="R138" s="5">
        <f t="shared" si="16"/>
        <v>7.8692013020055906E-2</v>
      </c>
    </row>
    <row r="139" spans="1:18" s="5" customFormat="1" x14ac:dyDescent="0.3">
      <c r="A139" s="2" t="s">
        <v>13</v>
      </c>
      <c r="B139" s="2" t="s">
        <v>18</v>
      </c>
      <c r="C139" s="3">
        <v>44195</v>
      </c>
      <c r="D139" s="2" t="s">
        <v>14</v>
      </c>
      <c r="E139" s="2">
        <v>15</v>
      </c>
      <c r="F139" s="17">
        <f t="shared" si="17"/>
        <v>1.5574558695944969</v>
      </c>
      <c r="G139" s="2" t="s">
        <v>15</v>
      </c>
      <c r="H139" s="2">
        <v>100.5</v>
      </c>
      <c r="I139" s="2">
        <f t="shared" si="19"/>
        <v>31.990143561470965</v>
      </c>
      <c r="J139" s="2">
        <v>32.909999999999997</v>
      </c>
      <c r="K139" s="2">
        <v>20</v>
      </c>
      <c r="L139" s="11">
        <v>65.5</v>
      </c>
      <c r="M139" s="17">
        <v>20.54</v>
      </c>
      <c r="N139" s="4">
        <v>520804.28251710499</v>
      </c>
      <c r="O139" s="4">
        <v>7130882.0310536902</v>
      </c>
      <c r="P139" s="5">
        <f t="shared" si="18"/>
        <v>20.84929754503829</v>
      </c>
      <c r="Q139" s="5">
        <f t="shared" si="20"/>
        <v>3.4140724730000196E-2</v>
      </c>
      <c r="R139" s="5">
        <f t="shared" si="16"/>
        <v>7.0076637640605427E-2</v>
      </c>
    </row>
    <row r="140" spans="1:18" s="5" customFormat="1" x14ac:dyDescent="0.3">
      <c r="A140" s="2" t="s">
        <v>13</v>
      </c>
      <c r="B140" s="2" t="s">
        <v>18</v>
      </c>
      <c r="C140" s="3">
        <v>44195</v>
      </c>
      <c r="D140" s="2" t="s">
        <v>14</v>
      </c>
      <c r="E140" s="2">
        <v>15</v>
      </c>
      <c r="F140" s="17">
        <f t="shared" si="17"/>
        <v>1.5574558695944969</v>
      </c>
      <c r="G140" s="2" t="s">
        <v>15</v>
      </c>
      <c r="H140" s="2">
        <v>100.5</v>
      </c>
      <c r="I140" s="2">
        <f t="shared" si="19"/>
        <v>31.990143561470965</v>
      </c>
      <c r="J140" s="2">
        <v>32.909999999999997</v>
      </c>
      <c r="K140" s="2">
        <v>22</v>
      </c>
      <c r="L140" s="11">
        <v>59</v>
      </c>
      <c r="M140" s="17">
        <v>20.54</v>
      </c>
      <c r="N140" s="4">
        <v>520804.28251710499</v>
      </c>
      <c r="O140" s="4">
        <v>7130882.0310536902</v>
      </c>
      <c r="P140" s="5">
        <f t="shared" si="18"/>
        <v>18.780283284843652</v>
      </c>
      <c r="Q140" s="5">
        <f t="shared" si="20"/>
        <v>2.7700917845144387E-2</v>
      </c>
      <c r="R140" s="5">
        <f t="shared" si="16"/>
        <v>6.1841642575144587E-2</v>
      </c>
    </row>
    <row r="141" spans="1:18" s="5" customFormat="1" x14ac:dyDescent="0.3">
      <c r="A141" s="2" t="s">
        <v>13</v>
      </c>
      <c r="B141" s="2" t="s">
        <v>18</v>
      </c>
      <c r="C141" s="3">
        <v>44195</v>
      </c>
      <c r="D141" s="2" t="s">
        <v>14</v>
      </c>
      <c r="E141" s="2">
        <v>15</v>
      </c>
      <c r="F141" s="17">
        <f t="shared" si="17"/>
        <v>1.5574558695944969</v>
      </c>
      <c r="G141" s="2" t="s">
        <v>15</v>
      </c>
      <c r="H141" s="2">
        <v>100.5</v>
      </c>
      <c r="I141" s="2">
        <f t="shared" si="19"/>
        <v>31.990143561470965</v>
      </c>
      <c r="J141" s="2">
        <v>32.909999999999997</v>
      </c>
      <c r="K141" s="2">
        <v>24</v>
      </c>
      <c r="L141" s="11">
        <v>48.2</v>
      </c>
      <c r="M141" s="17">
        <v>20.54</v>
      </c>
      <c r="N141" s="4">
        <v>520804.28251710499</v>
      </c>
      <c r="O141" s="4">
        <v>7130882.0310536902</v>
      </c>
      <c r="P141" s="5">
        <f t="shared" si="18"/>
        <v>15.342536514058711</v>
      </c>
      <c r="Q141" s="5">
        <f t="shared" si="20"/>
        <v>1.8487756499440747E-2</v>
      </c>
      <c r="R141" s="5">
        <f t="shared" si="16"/>
        <v>4.6188674344585137E-2</v>
      </c>
    </row>
    <row r="142" spans="1:18" s="5" customFormat="1" x14ac:dyDescent="0.3">
      <c r="A142" s="2" t="s">
        <v>13</v>
      </c>
      <c r="B142" s="2" t="s">
        <v>18</v>
      </c>
      <c r="C142" s="3">
        <v>44195</v>
      </c>
      <c r="D142" s="2" t="s">
        <v>14</v>
      </c>
      <c r="E142" s="2">
        <v>15</v>
      </c>
      <c r="F142" s="17">
        <f t="shared" si="17"/>
        <v>1.5574558695944969</v>
      </c>
      <c r="G142" s="2" t="s">
        <v>15</v>
      </c>
      <c r="H142" s="2">
        <v>100.5</v>
      </c>
      <c r="I142" s="2">
        <f t="shared" si="19"/>
        <v>31.990143561470965</v>
      </c>
      <c r="J142" s="2">
        <v>32.909999999999997</v>
      </c>
      <c r="K142" s="2">
        <v>26</v>
      </c>
      <c r="L142" s="11">
        <v>41.2</v>
      </c>
      <c r="M142" s="17">
        <v>20.54</v>
      </c>
      <c r="N142" s="4">
        <v>520804.28251710499</v>
      </c>
      <c r="O142" s="4">
        <v>7130882.0310536902</v>
      </c>
      <c r="P142" s="5">
        <f t="shared" si="18"/>
        <v>13.114367310772177</v>
      </c>
      <c r="Q142" s="5">
        <f t="shared" si="20"/>
        <v>1.3507798330095343E-2</v>
      </c>
      <c r="R142" s="5">
        <f t="shared" si="16"/>
        <v>3.1995554829536088E-2</v>
      </c>
    </row>
    <row r="143" spans="1:18" s="5" customFormat="1" x14ac:dyDescent="0.3">
      <c r="A143" s="2" t="s">
        <v>13</v>
      </c>
      <c r="B143" s="2" t="s">
        <v>18</v>
      </c>
      <c r="C143" s="3">
        <v>44195</v>
      </c>
      <c r="D143" s="2" t="s">
        <v>14</v>
      </c>
      <c r="E143" s="2">
        <v>15</v>
      </c>
      <c r="F143" s="17">
        <f t="shared" si="17"/>
        <v>1.5574558695944969</v>
      </c>
      <c r="G143" s="2" t="s">
        <v>15</v>
      </c>
      <c r="H143" s="2">
        <v>100.5</v>
      </c>
      <c r="I143" s="2">
        <f t="shared" si="19"/>
        <v>31.990143561470965</v>
      </c>
      <c r="J143" s="2">
        <v>32.909999999999997</v>
      </c>
      <c r="K143" s="2">
        <v>28</v>
      </c>
      <c r="L143" s="11">
        <v>28.8</v>
      </c>
      <c r="M143" s="17">
        <v>20.54</v>
      </c>
      <c r="N143" s="4">
        <v>520804.28251710499</v>
      </c>
      <c r="O143" s="4">
        <v>7130882.0310536902</v>
      </c>
      <c r="P143" s="5">
        <f t="shared" si="18"/>
        <v>9.1673247220931717</v>
      </c>
      <c r="Q143" s="5">
        <f t="shared" si="20"/>
        <v>6.6004737999070823E-3</v>
      </c>
      <c r="R143" s="5">
        <f t="shared" si="16"/>
        <v>2.0108272130002425E-2</v>
      </c>
    </row>
    <row r="144" spans="1:18" s="5" customFormat="1" x14ac:dyDescent="0.3">
      <c r="A144" s="2" t="s">
        <v>13</v>
      </c>
      <c r="B144" s="2" t="s">
        <v>18</v>
      </c>
      <c r="C144" s="3">
        <v>44195</v>
      </c>
      <c r="D144" s="2" t="s">
        <v>14</v>
      </c>
      <c r="E144" s="2">
        <v>15</v>
      </c>
      <c r="F144" s="17">
        <f t="shared" si="17"/>
        <v>1.5574558695944969</v>
      </c>
      <c r="G144" s="2" t="s">
        <v>15</v>
      </c>
      <c r="H144" s="2">
        <v>100.5</v>
      </c>
      <c r="I144" s="2">
        <f t="shared" si="19"/>
        <v>31.990143561470965</v>
      </c>
      <c r="J144" s="2">
        <v>32.909999999999997</v>
      </c>
      <c r="K144" s="2">
        <v>30</v>
      </c>
      <c r="L144" s="11">
        <v>18.5</v>
      </c>
      <c r="M144" s="17">
        <v>20.54</v>
      </c>
      <c r="N144" s="4">
        <v>520804.28251710499</v>
      </c>
      <c r="O144" s="4">
        <v>7130882.0310536902</v>
      </c>
      <c r="P144" s="5">
        <f t="shared" si="18"/>
        <v>5.8887328944001274</v>
      </c>
      <c r="Q144" s="5">
        <f t="shared" si="20"/>
        <v>2.7235389636600586E-3</v>
      </c>
      <c r="R144" s="5">
        <f t="shared" si="16"/>
        <v>9.3240127635671414E-3</v>
      </c>
    </row>
    <row r="145" spans="1:20" s="16" customFormat="1" x14ac:dyDescent="0.3">
      <c r="A145" s="12" t="s">
        <v>13</v>
      </c>
      <c r="B145" s="12" t="s">
        <v>18</v>
      </c>
      <c r="C145" s="13">
        <v>44195</v>
      </c>
      <c r="D145" s="12" t="s">
        <v>14</v>
      </c>
      <c r="E145" s="12">
        <v>15</v>
      </c>
      <c r="F145" s="17">
        <f t="shared" si="17"/>
        <v>1.5574558695944969</v>
      </c>
      <c r="G145" s="12" t="s">
        <v>15</v>
      </c>
      <c r="H145" s="12">
        <v>100.5</v>
      </c>
      <c r="I145" s="12">
        <f t="shared" si="19"/>
        <v>31.990143561470965</v>
      </c>
      <c r="J145" s="12">
        <v>32.909999999999997</v>
      </c>
      <c r="K145" s="12">
        <v>32</v>
      </c>
      <c r="L145" s="14">
        <v>9</v>
      </c>
      <c r="M145" s="17">
        <v>20.54</v>
      </c>
      <c r="N145" s="15">
        <v>520804.28251710499</v>
      </c>
      <c r="O145" s="15">
        <v>7130882.0310536902</v>
      </c>
      <c r="P145" s="16">
        <f t="shared" si="18"/>
        <v>2.8647889756541161</v>
      </c>
      <c r="Q145" s="16">
        <f t="shared" si="20"/>
        <v>6.4457751952217606E-4</v>
      </c>
      <c r="R145" s="16">
        <f>1/3*(J145-K145)*Q145</f>
        <v>1.9552184758839266E-4</v>
      </c>
      <c r="S145" s="16">
        <f>SUM(R126:R145)</f>
        <v>1.6674686465204627</v>
      </c>
      <c r="T145" s="16">
        <f>S145/(J129*Q129)</f>
        <v>0.20486072608664957</v>
      </c>
    </row>
    <row r="146" spans="1:20" s="5" customFormat="1" x14ac:dyDescent="0.3">
      <c r="A146" s="2" t="s">
        <v>13</v>
      </c>
      <c r="B146" s="2" t="s">
        <v>17</v>
      </c>
      <c r="C146" s="3">
        <v>44195</v>
      </c>
      <c r="D146" s="2" t="s">
        <v>14</v>
      </c>
      <c r="E146" s="2">
        <v>16</v>
      </c>
      <c r="F146" s="17">
        <f t="shared" si="17"/>
        <v>2.0380845350892649</v>
      </c>
      <c r="G146" s="2" t="s">
        <v>15</v>
      </c>
      <c r="H146" s="2">
        <v>99.5</v>
      </c>
      <c r="I146" s="2">
        <f t="shared" si="19"/>
        <v>31.671833675287171</v>
      </c>
      <c r="J146" s="2">
        <v>33.549999999999997</v>
      </c>
      <c r="K146" s="2">
        <v>0</v>
      </c>
      <c r="L146" s="11">
        <v>112.5</v>
      </c>
      <c r="M146" s="17">
        <v>15.54</v>
      </c>
      <c r="N146" s="4">
        <v>525869.46003217401</v>
      </c>
      <c r="O146" s="4">
        <v>7126868.7963618496</v>
      </c>
      <c r="P146" s="5">
        <f t="shared" si="18"/>
        <v>35.809862195676452</v>
      </c>
      <c r="Q146" s="5">
        <f t="shared" si="20"/>
        <v>0.10071523742534003</v>
      </c>
      <c r="R146" s="5">
        <f>Q146*(K147-K146)</f>
        <v>1.5107285613801003E-2</v>
      </c>
    </row>
    <row r="147" spans="1:20" s="5" customFormat="1" x14ac:dyDescent="0.3">
      <c r="A147" s="2" t="s">
        <v>13</v>
      </c>
      <c r="B147" s="2" t="s">
        <v>17</v>
      </c>
      <c r="C147" s="3">
        <v>44195</v>
      </c>
      <c r="D147" s="2" t="s">
        <v>14</v>
      </c>
      <c r="E147" s="2">
        <v>16</v>
      </c>
      <c r="F147" s="17">
        <f t="shared" si="17"/>
        <v>2.0380845350892649</v>
      </c>
      <c r="G147" s="2" t="s">
        <v>15</v>
      </c>
      <c r="H147" s="2">
        <v>99.5</v>
      </c>
      <c r="I147" s="2">
        <f t="shared" si="19"/>
        <v>31.671833675287171</v>
      </c>
      <c r="J147" s="2">
        <v>33.549999999999997</v>
      </c>
      <c r="K147" s="2">
        <v>0.15</v>
      </c>
      <c r="L147" s="11">
        <v>112.5</v>
      </c>
      <c r="M147" s="17">
        <v>15.54</v>
      </c>
      <c r="N147" s="4">
        <v>525869.46003217401</v>
      </c>
      <c r="O147" s="4">
        <v>7126868.7963618496</v>
      </c>
      <c r="P147" s="5">
        <f t="shared" si="18"/>
        <v>35.809862195676452</v>
      </c>
      <c r="Q147" s="5">
        <f t="shared" si="20"/>
        <v>0.10071523742534003</v>
      </c>
      <c r="R147" s="5">
        <f t="shared" ref="R147:R164" si="21">((Q147+Q146)/2)*(K148-K147)</f>
        <v>5.5393380583937009E-2</v>
      </c>
    </row>
    <row r="148" spans="1:20" s="5" customFormat="1" x14ac:dyDescent="0.3">
      <c r="A148" s="2" t="s">
        <v>13</v>
      </c>
      <c r="B148" s="2" t="s">
        <v>17</v>
      </c>
      <c r="C148" s="3">
        <v>44195</v>
      </c>
      <c r="D148" s="2" t="s">
        <v>14</v>
      </c>
      <c r="E148" s="2">
        <v>16</v>
      </c>
      <c r="F148" s="17">
        <f t="shared" si="17"/>
        <v>2.0380845350892649</v>
      </c>
      <c r="G148" s="2" t="s">
        <v>15</v>
      </c>
      <c r="H148" s="2">
        <v>99.5</v>
      </c>
      <c r="I148" s="2">
        <f t="shared" si="19"/>
        <v>31.671833675287171</v>
      </c>
      <c r="J148" s="2">
        <v>33.549999999999997</v>
      </c>
      <c r="K148" s="2">
        <v>0.7</v>
      </c>
      <c r="L148" s="11">
        <v>103.4</v>
      </c>
      <c r="M148" s="17">
        <v>15.54</v>
      </c>
      <c r="N148" s="4">
        <v>525869.46003217401</v>
      </c>
      <c r="O148" s="4">
        <v>7126868.7963618496</v>
      </c>
      <c r="P148" s="5">
        <f t="shared" si="18"/>
        <v>32.913242231403956</v>
      </c>
      <c r="Q148" s="5">
        <f t="shared" si="20"/>
        <v>8.5080731168179227E-2</v>
      </c>
      <c r="R148" s="5">
        <f t="shared" si="21"/>
        <v>5.5738790578055787E-2</v>
      </c>
    </row>
    <row r="149" spans="1:20" s="5" customFormat="1" x14ac:dyDescent="0.3">
      <c r="A149" s="2" t="s">
        <v>13</v>
      </c>
      <c r="B149" s="2" t="s">
        <v>16</v>
      </c>
      <c r="C149" s="3">
        <v>44194</v>
      </c>
      <c r="D149" s="2" t="s">
        <v>14</v>
      </c>
      <c r="E149" s="2">
        <v>62</v>
      </c>
      <c r="F149" s="17">
        <f t="shared" si="17"/>
        <v>1.7887420821431705</v>
      </c>
      <c r="G149" s="2" t="s">
        <v>15</v>
      </c>
      <c r="H149" s="2">
        <v>166</v>
      </c>
      <c r="I149" s="2">
        <f t="shared" si="19"/>
        <v>52.839441106509256</v>
      </c>
      <c r="J149" s="2">
        <v>38.15</v>
      </c>
      <c r="K149" s="2">
        <v>1.3</v>
      </c>
      <c r="L149" s="11">
        <v>166</v>
      </c>
      <c r="M149" s="17">
        <v>29.54</v>
      </c>
      <c r="N149" s="4">
        <v>524974.56754489394</v>
      </c>
      <c r="O149" s="4">
        <v>7128636.8050307296</v>
      </c>
      <c r="P149" s="5">
        <f t="shared" si="18"/>
        <v>52.839441106509256</v>
      </c>
      <c r="Q149" s="5">
        <f t="shared" si="20"/>
        <v>0.21928368059201345</v>
      </c>
      <c r="R149" s="5">
        <f t="shared" si="21"/>
        <v>0.10652754411606744</v>
      </c>
    </row>
    <row r="150" spans="1:20" s="5" customFormat="1" x14ac:dyDescent="0.3">
      <c r="A150" s="2" t="s">
        <v>13</v>
      </c>
      <c r="B150" s="2" t="s">
        <v>17</v>
      </c>
      <c r="C150" s="3">
        <v>44195</v>
      </c>
      <c r="D150" s="2" t="s">
        <v>14</v>
      </c>
      <c r="E150" s="2">
        <v>16</v>
      </c>
      <c r="F150" s="17">
        <f t="shared" si="17"/>
        <v>2.0380845350892649</v>
      </c>
      <c r="G150" s="2" t="s">
        <v>15</v>
      </c>
      <c r="H150" s="2">
        <v>99.5</v>
      </c>
      <c r="I150" s="2">
        <f t="shared" si="19"/>
        <v>31.671833675287171</v>
      </c>
      <c r="J150" s="2">
        <v>33.549999999999997</v>
      </c>
      <c r="K150" s="2">
        <v>2</v>
      </c>
      <c r="L150" s="11">
        <v>91.8</v>
      </c>
      <c r="M150" s="17">
        <v>15.54</v>
      </c>
      <c r="N150" s="4">
        <v>525869.46003217401</v>
      </c>
      <c r="O150" s="4">
        <v>7126868.7963618496</v>
      </c>
      <c r="P150" s="5">
        <f t="shared" si="18"/>
        <v>29.220847551671984</v>
      </c>
      <c r="Q150" s="5">
        <f t="shared" si="20"/>
        <v>6.7061845131087192E-2</v>
      </c>
      <c r="R150" s="5">
        <f t="shared" si="21"/>
        <v>0.28634552572310062</v>
      </c>
    </row>
    <row r="151" spans="1:20" s="5" customFormat="1" x14ac:dyDescent="0.3">
      <c r="A151" s="2" t="s">
        <v>13</v>
      </c>
      <c r="B151" s="2" t="s">
        <v>17</v>
      </c>
      <c r="C151" s="3">
        <v>44195</v>
      </c>
      <c r="D151" s="2" t="s">
        <v>14</v>
      </c>
      <c r="E151" s="2">
        <v>16</v>
      </c>
      <c r="F151" s="17">
        <f t="shared" si="17"/>
        <v>2.0380845350892649</v>
      </c>
      <c r="G151" s="2" t="s">
        <v>15</v>
      </c>
      <c r="H151" s="2">
        <v>99.5</v>
      </c>
      <c r="I151" s="2">
        <f t="shared" si="19"/>
        <v>31.671833675287171</v>
      </c>
      <c r="J151" s="2">
        <v>33.549999999999997</v>
      </c>
      <c r="K151" s="2">
        <v>4</v>
      </c>
      <c r="L151" s="11">
        <v>88</v>
      </c>
      <c r="M151" s="17">
        <v>15.54</v>
      </c>
      <c r="N151" s="4">
        <v>525869.46003217401</v>
      </c>
      <c r="O151" s="4">
        <v>7126868.7963618496</v>
      </c>
      <c r="P151" s="5">
        <f t="shared" si="18"/>
        <v>28.01126998417358</v>
      </c>
      <c r="Q151" s="5">
        <f t="shared" si="20"/>
        <v>6.1624793965181883E-2</v>
      </c>
      <c r="R151" s="5">
        <f t="shared" si="21"/>
        <v>0.12868663909626907</v>
      </c>
    </row>
    <row r="152" spans="1:20" s="5" customFormat="1" x14ac:dyDescent="0.3">
      <c r="A152" s="2" t="s">
        <v>13</v>
      </c>
      <c r="B152" s="2" t="s">
        <v>17</v>
      </c>
      <c r="C152" s="3">
        <v>44195</v>
      </c>
      <c r="D152" s="2" t="s">
        <v>14</v>
      </c>
      <c r="E152" s="2">
        <v>16</v>
      </c>
      <c r="F152" s="17">
        <f t="shared" si="17"/>
        <v>2.0380845350892649</v>
      </c>
      <c r="G152" s="2" t="s">
        <v>15</v>
      </c>
      <c r="H152" s="2">
        <v>99.5</v>
      </c>
      <c r="I152" s="2">
        <f t="shared" si="19"/>
        <v>31.671833675287171</v>
      </c>
      <c r="J152" s="2">
        <v>33.549999999999997</v>
      </c>
      <c r="K152" s="2">
        <v>6</v>
      </c>
      <c r="L152" s="11">
        <v>85</v>
      </c>
      <c r="M152" s="17">
        <v>15.54</v>
      </c>
      <c r="N152" s="4">
        <v>525869.46003217401</v>
      </c>
      <c r="O152" s="4">
        <v>7126868.7963618496</v>
      </c>
      <c r="P152" s="5">
        <f t="shared" si="18"/>
        <v>27.056340325622209</v>
      </c>
      <c r="Q152" s="5">
        <f t="shared" si="20"/>
        <v>5.7494723191947199E-2</v>
      </c>
      <c r="R152" s="5">
        <f t="shared" si="21"/>
        <v>0.11911951715712908</v>
      </c>
    </row>
    <row r="153" spans="1:20" s="5" customFormat="1" x14ac:dyDescent="0.3">
      <c r="A153" s="2" t="s">
        <v>13</v>
      </c>
      <c r="B153" s="2" t="s">
        <v>17</v>
      </c>
      <c r="C153" s="3">
        <v>44195</v>
      </c>
      <c r="D153" s="2" t="s">
        <v>14</v>
      </c>
      <c r="E153" s="2">
        <v>16</v>
      </c>
      <c r="F153" s="17">
        <f t="shared" si="17"/>
        <v>2.0380845350892649</v>
      </c>
      <c r="G153" s="2" t="s">
        <v>15</v>
      </c>
      <c r="H153" s="2">
        <v>99.5</v>
      </c>
      <c r="I153" s="2">
        <f t="shared" si="19"/>
        <v>31.671833675287171</v>
      </c>
      <c r="J153" s="2">
        <v>33.549999999999997</v>
      </c>
      <c r="K153" s="2">
        <v>8</v>
      </c>
      <c r="L153" s="11">
        <v>79.2</v>
      </c>
      <c r="M153" s="17">
        <v>15.54</v>
      </c>
      <c r="N153" s="4">
        <v>525869.46003217401</v>
      </c>
      <c r="O153" s="4">
        <v>7126868.7963618496</v>
      </c>
      <c r="P153" s="5">
        <f t="shared" si="18"/>
        <v>25.210142985756224</v>
      </c>
      <c r="Q153" s="5">
        <f t="shared" si="20"/>
        <v>4.9916083111797328E-2</v>
      </c>
      <c r="R153" s="5">
        <f t="shared" si="21"/>
        <v>0.10741080630374453</v>
      </c>
    </row>
    <row r="154" spans="1:20" s="5" customFormat="1" x14ac:dyDescent="0.3">
      <c r="A154" s="2" t="s">
        <v>13</v>
      </c>
      <c r="B154" s="2" t="s">
        <v>17</v>
      </c>
      <c r="C154" s="3">
        <v>44195</v>
      </c>
      <c r="D154" s="2" t="s">
        <v>14</v>
      </c>
      <c r="E154" s="2">
        <v>16</v>
      </c>
      <c r="F154" s="17">
        <f t="shared" si="17"/>
        <v>2.0380845350892649</v>
      </c>
      <c r="G154" s="2" t="s">
        <v>15</v>
      </c>
      <c r="H154" s="2">
        <v>99.5</v>
      </c>
      <c r="I154" s="2">
        <f t="shared" si="19"/>
        <v>31.671833675287171</v>
      </c>
      <c r="J154" s="2">
        <v>33.549999999999997</v>
      </c>
      <c r="K154" s="2">
        <v>10</v>
      </c>
      <c r="L154" s="11">
        <v>76.2</v>
      </c>
      <c r="M154" s="17">
        <v>15.54</v>
      </c>
      <c r="N154" s="4">
        <v>525869.46003217401</v>
      </c>
      <c r="O154" s="4">
        <v>7126868.7963618496</v>
      </c>
      <c r="P154" s="5">
        <f t="shared" si="18"/>
        <v>24.255213327204849</v>
      </c>
      <c r="Q154" s="5">
        <f t="shared" si="20"/>
        <v>4.6206181388325232E-2</v>
      </c>
      <c r="R154" s="5">
        <f t="shared" si="21"/>
        <v>9.6122264500122567E-2</v>
      </c>
    </row>
    <row r="155" spans="1:20" s="5" customFormat="1" x14ac:dyDescent="0.3">
      <c r="A155" s="2" t="s">
        <v>13</v>
      </c>
      <c r="B155" s="2" t="s">
        <v>17</v>
      </c>
      <c r="C155" s="3">
        <v>44195</v>
      </c>
      <c r="D155" s="2" t="s">
        <v>14</v>
      </c>
      <c r="E155" s="2">
        <v>16</v>
      </c>
      <c r="F155" s="17">
        <f t="shared" si="17"/>
        <v>2.0380845350892649</v>
      </c>
      <c r="G155" s="2" t="s">
        <v>15</v>
      </c>
      <c r="H155" s="2">
        <v>99.5</v>
      </c>
      <c r="I155" s="2">
        <f t="shared" si="19"/>
        <v>31.671833675287171</v>
      </c>
      <c r="J155" s="2">
        <v>33.549999999999997</v>
      </c>
      <c r="K155" s="2">
        <v>12</v>
      </c>
      <c r="L155" s="11">
        <v>74</v>
      </c>
      <c r="M155" s="17">
        <v>15.54</v>
      </c>
      <c r="N155" s="4">
        <v>525869.46003217401</v>
      </c>
      <c r="O155" s="4">
        <v>7126868.7963618496</v>
      </c>
      <c r="P155" s="5">
        <f t="shared" si="18"/>
        <v>23.554931577600509</v>
      </c>
      <c r="Q155" s="5">
        <f t="shared" si="20"/>
        <v>4.3576623418560938E-2</v>
      </c>
      <c r="R155" s="5">
        <f t="shared" si="21"/>
        <v>8.9782804806886163E-2</v>
      </c>
    </row>
    <row r="156" spans="1:20" s="5" customFormat="1" x14ac:dyDescent="0.3">
      <c r="A156" s="2" t="s">
        <v>13</v>
      </c>
      <c r="B156" s="2" t="s">
        <v>17</v>
      </c>
      <c r="C156" s="3">
        <v>44195</v>
      </c>
      <c r="D156" s="2" t="s">
        <v>14</v>
      </c>
      <c r="E156" s="2">
        <v>16</v>
      </c>
      <c r="F156" s="17">
        <f t="shared" si="17"/>
        <v>2.0380845350892649</v>
      </c>
      <c r="G156" s="2" t="s">
        <v>15</v>
      </c>
      <c r="H156" s="2">
        <v>99.5</v>
      </c>
      <c r="I156" s="2">
        <f t="shared" si="19"/>
        <v>31.671833675287171</v>
      </c>
      <c r="J156" s="2">
        <v>33.549999999999997</v>
      </c>
      <c r="K156" s="2">
        <v>14</v>
      </c>
      <c r="L156" s="11">
        <v>72.8</v>
      </c>
      <c r="M156" s="17">
        <v>15.54</v>
      </c>
      <c r="N156" s="4">
        <v>525869.46003217401</v>
      </c>
      <c r="O156" s="4">
        <v>7126868.7963618496</v>
      </c>
      <c r="P156" s="5">
        <f t="shared" si="18"/>
        <v>23.17295971417996</v>
      </c>
      <c r="Q156" s="5">
        <f t="shared" si="20"/>
        <v>4.2174786679807522E-2</v>
      </c>
      <c r="R156" s="5">
        <f t="shared" si="21"/>
        <v>8.5751410098368452E-2</v>
      </c>
    </row>
    <row r="157" spans="1:20" s="5" customFormat="1" x14ac:dyDescent="0.3">
      <c r="A157" s="2" t="s">
        <v>13</v>
      </c>
      <c r="B157" s="2" t="s">
        <v>17</v>
      </c>
      <c r="C157" s="3">
        <v>44195</v>
      </c>
      <c r="D157" s="2" t="s">
        <v>14</v>
      </c>
      <c r="E157" s="2">
        <v>16</v>
      </c>
      <c r="F157" s="17">
        <f t="shared" si="17"/>
        <v>2.0380845350892649</v>
      </c>
      <c r="G157" s="2" t="s">
        <v>15</v>
      </c>
      <c r="H157" s="2">
        <v>99.5</v>
      </c>
      <c r="I157" s="2">
        <f t="shared" si="19"/>
        <v>31.671833675287171</v>
      </c>
      <c r="J157" s="2">
        <v>33.549999999999997</v>
      </c>
      <c r="K157" s="2">
        <v>16</v>
      </c>
      <c r="L157" s="11">
        <v>71.599999999999994</v>
      </c>
      <c r="M157" s="17">
        <v>15.54</v>
      </c>
      <c r="N157" s="4">
        <v>525869.46003217401</v>
      </c>
      <c r="O157" s="4">
        <v>7126868.7963618496</v>
      </c>
      <c r="P157" s="5">
        <f t="shared" si="18"/>
        <v>22.790987850759411</v>
      </c>
      <c r="Q157" s="5">
        <f t="shared" si="20"/>
        <v>4.0795868252859337E-2</v>
      </c>
      <c r="R157" s="5">
        <f t="shared" si="21"/>
        <v>8.2970654932666865E-2</v>
      </c>
    </row>
    <row r="158" spans="1:20" s="5" customFormat="1" x14ac:dyDescent="0.3">
      <c r="A158" s="2" t="s">
        <v>13</v>
      </c>
      <c r="B158" s="2" t="s">
        <v>17</v>
      </c>
      <c r="C158" s="3">
        <v>44195</v>
      </c>
      <c r="D158" s="2" t="s">
        <v>14</v>
      </c>
      <c r="E158" s="2">
        <v>16</v>
      </c>
      <c r="F158" s="17">
        <f t="shared" si="17"/>
        <v>2.0380845350892649</v>
      </c>
      <c r="G158" s="2" t="s">
        <v>15</v>
      </c>
      <c r="H158" s="2">
        <v>99.5</v>
      </c>
      <c r="I158" s="2">
        <f t="shared" si="19"/>
        <v>31.671833675287171</v>
      </c>
      <c r="J158" s="2">
        <v>33.549999999999997</v>
      </c>
      <c r="K158" s="2">
        <v>18</v>
      </c>
      <c r="L158" s="11">
        <v>70.5</v>
      </c>
      <c r="M158" s="17">
        <v>15.54</v>
      </c>
      <c r="N158" s="4">
        <v>525869.46003217401</v>
      </c>
      <c r="O158" s="4">
        <v>7126868.7963618496</v>
      </c>
      <c r="P158" s="5">
        <f t="shared" si="18"/>
        <v>22.440846975957243</v>
      </c>
      <c r="Q158" s="5">
        <f t="shared" si="20"/>
        <v>3.9551992795124634E-2</v>
      </c>
      <c r="R158" s="5">
        <f t="shared" si="21"/>
        <v>8.0347861047983971E-2</v>
      </c>
    </row>
    <row r="159" spans="1:20" s="5" customFormat="1" x14ac:dyDescent="0.3">
      <c r="A159" s="2" t="s">
        <v>13</v>
      </c>
      <c r="B159" s="2" t="s">
        <v>17</v>
      </c>
      <c r="C159" s="3">
        <v>44195</v>
      </c>
      <c r="D159" s="2" t="s">
        <v>14</v>
      </c>
      <c r="E159" s="2">
        <v>16</v>
      </c>
      <c r="F159" s="17">
        <f t="shared" si="17"/>
        <v>2.0380845350892649</v>
      </c>
      <c r="G159" s="2" t="s">
        <v>15</v>
      </c>
      <c r="H159" s="2">
        <v>99.5</v>
      </c>
      <c r="I159" s="2">
        <f t="shared" si="19"/>
        <v>31.671833675287171</v>
      </c>
      <c r="J159" s="2">
        <v>33.549999999999997</v>
      </c>
      <c r="K159" s="2">
        <v>20</v>
      </c>
      <c r="L159" s="11">
        <v>66.2</v>
      </c>
      <c r="M159" s="17">
        <v>15.54</v>
      </c>
      <c r="N159" s="4">
        <v>525869.46003217401</v>
      </c>
      <c r="O159" s="4">
        <v>7126868.7963618496</v>
      </c>
      <c r="P159" s="5">
        <f t="shared" si="18"/>
        <v>21.072114465366944</v>
      </c>
      <c r="Q159" s="5">
        <f t="shared" si="20"/>
        <v>3.4874349440182292E-2</v>
      </c>
      <c r="R159" s="5">
        <f t="shared" si="21"/>
        <v>7.4426342235306919E-2</v>
      </c>
    </row>
    <row r="160" spans="1:20" s="5" customFormat="1" x14ac:dyDescent="0.3">
      <c r="A160" s="2" t="s">
        <v>13</v>
      </c>
      <c r="B160" s="2" t="s">
        <v>17</v>
      </c>
      <c r="C160" s="3">
        <v>44195</v>
      </c>
      <c r="D160" s="2" t="s">
        <v>14</v>
      </c>
      <c r="E160" s="2">
        <v>16</v>
      </c>
      <c r="F160" s="17">
        <f t="shared" si="17"/>
        <v>2.0380845350892649</v>
      </c>
      <c r="G160" s="2" t="s">
        <v>15</v>
      </c>
      <c r="H160" s="2">
        <v>99.5</v>
      </c>
      <c r="I160" s="2">
        <f t="shared" si="19"/>
        <v>31.671833675287171</v>
      </c>
      <c r="J160" s="2">
        <v>33.549999999999997</v>
      </c>
      <c r="K160" s="2">
        <v>22</v>
      </c>
      <c r="L160" s="11">
        <v>60</v>
      </c>
      <c r="M160" s="17">
        <v>15.54</v>
      </c>
      <c r="N160" s="4">
        <v>525869.46003217401</v>
      </c>
      <c r="O160" s="4">
        <v>7126868.7963618496</v>
      </c>
      <c r="P160" s="5">
        <f t="shared" si="18"/>
        <v>19.098593171027442</v>
      </c>
      <c r="Q160" s="5">
        <f t="shared" si="20"/>
        <v>2.8647889756541166E-2</v>
      </c>
      <c r="R160" s="5">
        <f t="shared" si="21"/>
        <v>6.3522239196723451E-2</v>
      </c>
    </row>
    <row r="161" spans="1:20" s="5" customFormat="1" x14ac:dyDescent="0.3">
      <c r="A161" s="2" t="s">
        <v>13</v>
      </c>
      <c r="B161" s="2" t="s">
        <v>17</v>
      </c>
      <c r="C161" s="3">
        <v>44195</v>
      </c>
      <c r="D161" s="2" t="s">
        <v>14</v>
      </c>
      <c r="E161" s="2">
        <v>16</v>
      </c>
      <c r="F161" s="17">
        <f t="shared" si="17"/>
        <v>2.0380845350892649</v>
      </c>
      <c r="G161" s="2" t="s">
        <v>15</v>
      </c>
      <c r="H161" s="2">
        <v>99.5</v>
      </c>
      <c r="I161" s="2">
        <f t="shared" si="19"/>
        <v>31.671833675287171</v>
      </c>
      <c r="J161" s="2">
        <v>33.549999999999997</v>
      </c>
      <c r="K161" s="2">
        <v>24</v>
      </c>
      <c r="L161" s="11">
        <v>54.8</v>
      </c>
      <c r="M161" s="17">
        <v>15.54</v>
      </c>
      <c r="N161" s="4">
        <v>525869.46003217401</v>
      </c>
      <c r="O161" s="4">
        <v>7126868.7963618496</v>
      </c>
      <c r="P161" s="5">
        <f t="shared" si="18"/>
        <v>17.443381762871727</v>
      </c>
      <c r="Q161" s="5">
        <f t="shared" si="20"/>
        <v>2.3897433015134261E-2</v>
      </c>
      <c r="R161" s="5">
        <f t="shared" si="21"/>
        <v>5.2545322771675423E-2</v>
      </c>
    </row>
    <row r="162" spans="1:20" s="5" customFormat="1" x14ac:dyDescent="0.3">
      <c r="A162" s="2" t="s">
        <v>13</v>
      </c>
      <c r="B162" s="2" t="s">
        <v>17</v>
      </c>
      <c r="C162" s="3">
        <v>44195</v>
      </c>
      <c r="D162" s="2" t="s">
        <v>14</v>
      </c>
      <c r="E162" s="2">
        <v>16</v>
      </c>
      <c r="F162" s="17">
        <f t="shared" si="17"/>
        <v>2.0380845350892649</v>
      </c>
      <c r="G162" s="2" t="s">
        <v>15</v>
      </c>
      <c r="H162" s="2">
        <v>99.5</v>
      </c>
      <c r="I162" s="2">
        <f t="shared" si="19"/>
        <v>31.671833675287171</v>
      </c>
      <c r="J162" s="2">
        <v>33.549999999999997</v>
      </c>
      <c r="K162" s="2">
        <v>26</v>
      </c>
      <c r="L162" s="11">
        <v>46</v>
      </c>
      <c r="M162" s="17">
        <v>15.54</v>
      </c>
      <c r="N162" s="4">
        <v>525869.46003217401</v>
      </c>
      <c r="O162" s="4">
        <v>7126868.7963618496</v>
      </c>
      <c r="P162" s="5">
        <f t="shared" si="18"/>
        <v>14.642254764454371</v>
      </c>
      <c r="Q162" s="5">
        <f t="shared" si="20"/>
        <v>1.6838592979122526E-2</v>
      </c>
      <c r="R162" s="5">
        <f t="shared" si="21"/>
        <v>4.0736025994256783E-2</v>
      </c>
    </row>
    <row r="163" spans="1:20" s="5" customFormat="1" x14ac:dyDescent="0.3">
      <c r="A163" s="2" t="s">
        <v>13</v>
      </c>
      <c r="B163" s="2" t="s">
        <v>17</v>
      </c>
      <c r="C163" s="3">
        <v>44195</v>
      </c>
      <c r="D163" s="2" t="s">
        <v>14</v>
      </c>
      <c r="E163" s="2">
        <v>16</v>
      </c>
      <c r="F163" s="17">
        <f t="shared" si="17"/>
        <v>2.0380845350892649</v>
      </c>
      <c r="G163" s="2" t="s">
        <v>15</v>
      </c>
      <c r="H163" s="2">
        <v>99.5</v>
      </c>
      <c r="I163" s="2">
        <f t="shared" si="19"/>
        <v>31.671833675287171</v>
      </c>
      <c r="J163" s="2">
        <v>33.549999999999997</v>
      </c>
      <c r="K163" s="2">
        <v>28</v>
      </c>
      <c r="L163" s="11">
        <v>36.799999999999997</v>
      </c>
      <c r="M163" s="17">
        <v>15.54</v>
      </c>
      <c r="N163" s="4">
        <v>525869.46003217401</v>
      </c>
      <c r="O163" s="4">
        <v>7126868.7963618496</v>
      </c>
      <c r="P163" s="5">
        <f t="shared" si="18"/>
        <v>11.713803811563496</v>
      </c>
      <c r="Q163" s="5">
        <f t="shared" si="20"/>
        <v>1.0776699506638416E-2</v>
      </c>
      <c r="R163" s="5">
        <f t="shared" si="21"/>
        <v>2.7615292485760942E-2</v>
      </c>
    </row>
    <row r="164" spans="1:20" s="5" customFormat="1" x14ac:dyDescent="0.3">
      <c r="A164" s="2" t="s">
        <v>13</v>
      </c>
      <c r="B164" s="2" t="s">
        <v>17</v>
      </c>
      <c r="C164" s="3">
        <v>44195</v>
      </c>
      <c r="D164" s="2" t="s">
        <v>14</v>
      </c>
      <c r="E164" s="2">
        <v>16</v>
      </c>
      <c r="F164" s="17">
        <f t="shared" si="17"/>
        <v>2.0380845350892649</v>
      </c>
      <c r="G164" s="2" t="s">
        <v>15</v>
      </c>
      <c r="H164" s="2">
        <v>99.5</v>
      </c>
      <c r="I164" s="2">
        <f t="shared" si="19"/>
        <v>31.671833675287171</v>
      </c>
      <c r="J164" s="2">
        <v>33.549999999999997</v>
      </c>
      <c r="K164" s="2">
        <v>30</v>
      </c>
      <c r="L164" s="11">
        <v>25</v>
      </c>
      <c r="M164" s="17">
        <v>15.54</v>
      </c>
      <c r="N164" s="4">
        <v>525869.46003217401</v>
      </c>
      <c r="O164" s="4">
        <v>7126868.7963618496</v>
      </c>
      <c r="P164" s="5">
        <f t="shared" si="18"/>
        <v>7.9577471545947667</v>
      </c>
      <c r="Q164" s="5">
        <f t="shared" si="20"/>
        <v>4.9735919716217287E-3</v>
      </c>
      <c r="R164" s="5">
        <f t="shared" si="21"/>
        <v>1.5750291478260146E-2</v>
      </c>
    </row>
    <row r="165" spans="1:20" s="16" customFormat="1" x14ac:dyDescent="0.3">
      <c r="A165" s="12" t="s">
        <v>13</v>
      </c>
      <c r="B165" s="12" t="s">
        <v>17</v>
      </c>
      <c r="C165" s="13">
        <v>44195</v>
      </c>
      <c r="D165" s="12" t="s">
        <v>14</v>
      </c>
      <c r="E165" s="12">
        <v>16</v>
      </c>
      <c r="F165" s="17">
        <f t="shared" si="17"/>
        <v>2.0380845350892649</v>
      </c>
      <c r="G165" s="12" t="s">
        <v>15</v>
      </c>
      <c r="H165" s="12">
        <v>99.5</v>
      </c>
      <c r="I165" s="12">
        <f t="shared" si="19"/>
        <v>31.671833675287171</v>
      </c>
      <c r="J165" s="12">
        <v>33.549999999999997</v>
      </c>
      <c r="K165" s="12">
        <v>32</v>
      </c>
      <c r="L165" s="14">
        <v>11</v>
      </c>
      <c r="M165" s="17">
        <v>15.54</v>
      </c>
      <c r="N165" s="15">
        <v>525869.46003217401</v>
      </c>
      <c r="O165" s="15">
        <v>7126868.7963618496</v>
      </c>
      <c r="P165" s="16">
        <f t="shared" si="18"/>
        <v>3.5014087480216975</v>
      </c>
      <c r="Q165" s="16">
        <f t="shared" si="20"/>
        <v>9.6288740570596692E-4</v>
      </c>
      <c r="R165" s="16">
        <f>1/3*(J165-K165)*Q165</f>
        <v>4.9749182628141533E-4</v>
      </c>
      <c r="S165" s="16">
        <f>SUM(R146:R165)</f>
        <v>1.584397490546398</v>
      </c>
      <c r="T165" s="16">
        <f>S165/(J149*Q149)</f>
        <v>0.18939272446098249</v>
      </c>
    </row>
    <row r="166" spans="1:20" s="5" customFormat="1" x14ac:dyDescent="0.3">
      <c r="A166" s="2" t="s">
        <v>13</v>
      </c>
      <c r="B166" s="2" t="s">
        <v>19</v>
      </c>
      <c r="C166" s="3">
        <v>44195</v>
      </c>
      <c r="D166" s="2" t="s">
        <v>14</v>
      </c>
      <c r="E166" s="2">
        <v>17</v>
      </c>
      <c r="F166" s="17">
        <f t="shared" si="17"/>
        <v>1.2257654541307343</v>
      </c>
      <c r="G166" s="2" t="s">
        <v>15</v>
      </c>
      <c r="H166" s="2">
        <v>94.5</v>
      </c>
      <c r="I166" s="2">
        <f t="shared" si="19"/>
        <v>30.080284244368219</v>
      </c>
      <c r="J166" s="2">
        <v>23.95</v>
      </c>
      <c r="K166" s="2">
        <v>0</v>
      </c>
      <c r="L166" s="11">
        <v>113</v>
      </c>
      <c r="M166" s="17">
        <v>24.54</v>
      </c>
      <c r="N166" s="4">
        <v>525296.25254957401</v>
      </c>
      <c r="O166" s="4">
        <v>7128064.0723328097</v>
      </c>
      <c r="P166" s="5">
        <f t="shared" si="18"/>
        <v>35.969017138768351</v>
      </c>
      <c r="Q166" s="5">
        <f t="shared" si="20"/>
        <v>0.10161247341702061</v>
      </c>
      <c r="R166" s="5">
        <f>Q166*(K167-K166)</f>
        <v>1.5241871012553091E-2</v>
      </c>
    </row>
    <row r="167" spans="1:20" s="5" customFormat="1" x14ac:dyDescent="0.3">
      <c r="A167" s="2" t="s">
        <v>13</v>
      </c>
      <c r="B167" s="2" t="s">
        <v>19</v>
      </c>
      <c r="C167" s="3">
        <v>44195</v>
      </c>
      <c r="D167" s="2" t="s">
        <v>14</v>
      </c>
      <c r="E167" s="2">
        <v>17</v>
      </c>
      <c r="F167" s="17">
        <f t="shared" si="17"/>
        <v>1.2257654541307343</v>
      </c>
      <c r="G167" s="2" t="s">
        <v>15</v>
      </c>
      <c r="H167" s="2">
        <v>94.5</v>
      </c>
      <c r="I167" s="2">
        <f t="shared" si="19"/>
        <v>30.080284244368219</v>
      </c>
      <c r="J167" s="2">
        <v>23.95</v>
      </c>
      <c r="K167" s="2">
        <v>0.15</v>
      </c>
      <c r="L167" s="11">
        <v>113</v>
      </c>
      <c r="M167" s="17">
        <v>24.54</v>
      </c>
      <c r="N167" s="4">
        <v>525296.25254957401</v>
      </c>
      <c r="O167" s="4">
        <v>7128064.0723328097</v>
      </c>
      <c r="P167" s="5">
        <f t="shared" si="18"/>
        <v>35.969017138768351</v>
      </c>
      <c r="Q167" s="5">
        <f t="shared" si="20"/>
        <v>0.10161247341702061</v>
      </c>
      <c r="R167" s="5">
        <f t="shared" ref="R167:R179" si="22">((Q167+Q166)/2)*(K168-K167)</f>
        <v>5.5886860379361331E-2</v>
      </c>
    </row>
    <row r="168" spans="1:20" s="5" customFormat="1" x14ac:dyDescent="0.3">
      <c r="A168" s="2" t="s">
        <v>13</v>
      </c>
      <c r="B168" s="2" t="s">
        <v>19</v>
      </c>
      <c r="C168" s="3">
        <v>44195</v>
      </c>
      <c r="D168" s="2" t="s">
        <v>14</v>
      </c>
      <c r="E168" s="2">
        <v>17</v>
      </c>
      <c r="F168" s="17">
        <f t="shared" si="17"/>
        <v>1.2257654541307343</v>
      </c>
      <c r="G168" s="2" t="s">
        <v>15</v>
      </c>
      <c r="H168" s="2">
        <v>94.5</v>
      </c>
      <c r="I168" s="2">
        <f t="shared" si="19"/>
        <v>30.080284244368219</v>
      </c>
      <c r="J168" s="2">
        <v>23.95</v>
      </c>
      <c r="K168" s="2">
        <v>0.7</v>
      </c>
      <c r="L168" s="11">
        <v>97.5</v>
      </c>
      <c r="M168" s="17">
        <v>24.54</v>
      </c>
      <c r="N168" s="4">
        <v>525296.25254957401</v>
      </c>
      <c r="O168" s="4">
        <v>7128064.0723328097</v>
      </c>
      <c r="P168" s="5">
        <f t="shared" si="18"/>
        <v>31.03521390291959</v>
      </c>
      <c r="Q168" s="5">
        <f t="shared" si="20"/>
        <v>7.5648333888366504E-2</v>
      </c>
      <c r="R168" s="5">
        <f t="shared" si="22"/>
        <v>5.3178242191616147E-2</v>
      </c>
    </row>
    <row r="169" spans="1:20" s="5" customFormat="1" x14ac:dyDescent="0.3">
      <c r="A169" s="2" t="s">
        <v>13</v>
      </c>
      <c r="B169" s="2" t="s">
        <v>16</v>
      </c>
      <c r="C169" s="3">
        <v>44194</v>
      </c>
      <c r="D169" s="2" t="s">
        <v>14</v>
      </c>
      <c r="E169" s="2">
        <v>63</v>
      </c>
      <c r="F169" s="17">
        <f t="shared" si="17"/>
        <v>1.821068746278288</v>
      </c>
      <c r="G169" s="2" t="s">
        <v>15</v>
      </c>
      <c r="H169" s="2">
        <v>169</v>
      </c>
      <c r="I169" s="2">
        <f t="shared" si="19"/>
        <v>53.794370765060627</v>
      </c>
      <c r="J169" s="2">
        <v>35.97</v>
      </c>
      <c r="K169" s="2">
        <v>1.3</v>
      </c>
      <c r="L169" s="11">
        <v>169</v>
      </c>
      <c r="M169" s="17">
        <v>29.54</v>
      </c>
      <c r="N169" s="4">
        <v>525025.69119582395</v>
      </c>
      <c r="O169" s="4">
        <v>7128645.4562750198</v>
      </c>
      <c r="P169" s="5">
        <f t="shared" si="18"/>
        <v>53.794370765060627</v>
      </c>
      <c r="Q169" s="5">
        <f t="shared" si="20"/>
        <v>0.22728121648238117</v>
      </c>
      <c r="R169" s="5">
        <f t="shared" si="22"/>
        <v>0.10602534262976167</v>
      </c>
    </row>
    <row r="170" spans="1:20" s="5" customFormat="1" x14ac:dyDescent="0.3">
      <c r="A170" s="2" t="s">
        <v>13</v>
      </c>
      <c r="B170" s="2" t="s">
        <v>19</v>
      </c>
      <c r="C170" s="3">
        <v>44195</v>
      </c>
      <c r="D170" s="2" t="s">
        <v>14</v>
      </c>
      <c r="E170" s="2">
        <v>17</v>
      </c>
      <c r="F170" s="17">
        <f t="shared" si="17"/>
        <v>1.2257654541307343</v>
      </c>
      <c r="G170" s="2" t="s">
        <v>15</v>
      </c>
      <c r="H170" s="2">
        <v>94.5</v>
      </c>
      <c r="I170" s="2">
        <f t="shared" si="19"/>
        <v>30.080284244368219</v>
      </c>
      <c r="J170" s="2">
        <v>23.95</v>
      </c>
      <c r="K170" s="2">
        <v>2</v>
      </c>
      <c r="L170" s="11">
        <v>89.8</v>
      </c>
      <c r="M170" s="17">
        <v>24.54</v>
      </c>
      <c r="N170" s="4">
        <v>525296.25254957401</v>
      </c>
      <c r="O170" s="4">
        <v>7128064.0723328097</v>
      </c>
      <c r="P170" s="5">
        <f t="shared" si="18"/>
        <v>28.584227779304403</v>
      </c>
      <c r="Q170" s="5">
        <f t="shared" si="20"/>
        <v>6.4171591364538386E-2</v>
      </c>
      <c r="R170" s="5">
        <f t="shared" si="22"/>
        <v>0.29145280784691957</v>
      </c>
    </row>
    <row r="171" spans="1:20" s="5" customFormat="1" x14ac:dyDescent="0.3">
      <c r="A171" s="2" t="s">
        <v>13</v>
      </c>
      <c r="B171" s="2" t="s">
        <v>19</v>
      </c>
      <c r="C171" s="3">
        <v>44195</v>
      </c>
      <c r="D171" s="2" t="s">
        <v>14</v>
      </c>
      <c r="E171" s="2">
        <v>17</v>
      </c>
      <c r="F171" s="17">
        <f t="shared" si="17"/>
        <v>1.2257654541307343</v>
      </c>
      <c r="G171" s="2" t="s">
        <v>15</v>
      </c>
      <c r="H171" s="2">
        <v>94.5</v>
      </c>
      <c r="I171" s="2">
        <f t="shared" si="19"/>
        <v>30.080284244368219</v>
      </c>
      <c r="J171" s="2">
        <v>23.95</v>
      </c>
      <c r="K171" s="2">
        <v>4</v>
      </c>
      <c r="L171" s="11">
        <v>83.2</v>
      </c>
      <c r="M171" s="17">
        <v>24.54</v>
      </c>
      <c r="N171" s="4">
        <v>525296.25254957401</v>
      </c>
      <c r="O171" s="4">
        <v>7128064.0723328097</v>
      </c>
      <c r="P171" s="5">
        <f t="shared" si="18"/>
        <v>26.483382530491387</v>
      </c>
      <c r="Q171" s="5">
        <f t="shared" si="20"/>
        <v>5.5085435663422083E-2</v>
      </c>
      <c r="R171" s="5">
        <f t="shared" si="22"/>
        <v>0.11925702702796047</v>
      </c>
    </row>
    <row r="172" spans="1:20" s="5" customFormat="1" x14ac:dyDescent="0.3">
      <c r="A172" s="2" t="s">
        <v>13</v>
      </c>
      <c r="B172" s="2" t="s">
        <v>19</v>
      </c>
      <c r="C172" s="3">
        <v>44195</v>
      </c>
      <c r="D172" s="2" t="s">
        <v>14</v>
      </c>
      <c r="E172" s="2">
        <v>17</v>
      </c>
      <c r="F172" s="17">
        <f t="shared" si="17"/>
        <v>1.2257654541307343</v>
      </c>
      <c r="G172" s="2" t="s">
        <v>15</v>
      </c>
      <c r="H172" s="2">
        <v>94.5</v>
      </c>
      <c r="I172" s="2">
        <f t="shared" si="19"/>
        <v>30.080284244368219</v>
      </c>
      <c r="J172" s="2">
        <v>23.95</v>
      </c>
      <c r="K172" s="2">
        <v>6</v>
      </c>
      <c r="L172" s="11">
        <v>79.400000000000006</v>
      </c>
      <c r="M172" s="17">
        <v>24.54</v>
      </c>
      <c r="N172" s="4">
        <v>525296.25254957401</v>
      </c>
      <c r="O172" s="4">
        <v>7128064.0723328097</v>
      </c>
      <c r="P172" s="5">
        <f t="shared" si="18"/>
        <v>25.273804962992983</v>
      </c>
      <c r="Q172" s="5">
        <f t="shared" si="20"/>
        <v>5.0168502851541077E-2</v>
      </c>
      <c r="R172" s="5">
        <f t="shared" si="22"/>
        <v>0.10525393851496316</v>
      </c>
    </row>
    <row r="173" spans="1:20" s="5" customFormat="1" x14ac:dyDescent="0.3">
      <c r="A173" s="2" t="s">
        <v>13</v>
      </c>
      <c r="B173" s="2" t="s">
        <v>19</v>
      </c>
      <c r="C173" s="3">
        <v>44195</v>
      </c>
      <c r="D173" s="2" t="s">
        <v>14</v>
      </c>
      <c r="E173" s="2">
        <v>17</v>
      </c>
      <c r="F173" s="17">
        <f t="shared" si="17"/>
        <v>1.2257654541307343</v>
      </c>
      <c r="G173" s="2" t="s">
        <v>15</v>
      </c>
      <c r="H173" s="2">
        <v>94.5</v>
      </c>
      <c r="I173" s="2">
        <f t="shared" si="19"/>
        <v>30.080284244368219</v>
      </c>
      <c r="J173" s="2">
        <v>23.95</v>
      </c>
      <c r="K173" s="2">
        <v>8</v>
      </c>
      <c r="L173" s="11">
        <v>75.400000000000006</v>
      </c>
      <c r="M173" s="17">
        <v>24.54</v>
      </c>
      <c r="N173" s="4">
        <v>525296.25254957401</v>
      </c>
      <c r="O173" s="4">
        <v>7128064.0723328097</v>
      </c>
      <c r="P173" s="5">
        <f t="shared" si="18"/>
        <v>24.000565418257818</v>
      </c>
      <c r="Q173" s="5">
        <f t="shared" si="20"/>
        <v>4.5241065813415984E-2</v>
      </c>
      <c r="R173" s="5">
        <f t="shared" si="22"/>
        <v>9.5409568664957062E-2</v>
      </c>
    </row>
    <row r="174" spans="1:20" s="5" customFormat="1" x14ac:dyDescent="0.3">
      <c r="A174" s="2" t="s">
        <v>13</v>
      </c>
      <c r="B174" s="2" t="s">
        <v>19</v>
      </c>
      <c r="C174" s="3">
        <v>44195</v>
      </c>
      <c r="D174" s="2" t="s">
        <v>14</v>
      </c>
      <c r="E174" s="2">
        <v>17</v>
      </c>
      <c r="F174" s="17">
        <f t="shared" si="17"/>
        <v>1.2257654541307343</v>
      </c>
      <c r="G174" s="2" t="s">
        <v>15</v>
      </c>
      <c r="H174" s="2">
        <v>94.5</v>
      </c>
      <c r="I174" s="2">
        <f t="shared" si="19"/>
        <v>30.080284244368219</v>
      </c>
      <c r="J174" s="2">
        <v>23.95</v>
      </c>
      <c r="K174" s="2">
        <v>10</v>
      </c>
      <c r="L174" s="11">
        <v>69.8</v>
      </c>
      <c r="M174" s="17">
        <v>24.54</v>
      </c>
      <c r="N174" s="4">
        <v>525296.25254957401</v>
      </c>
      <c r="O174" s="4">
        <v>7128064.0723328097</v>
      </c>
      <c r="P174" s="5">
        <f t="shared" si="18"/>
        <v>22.218030055628589</v>
      </c>
      <c r="Q174" s="5">
        <f t="shared" si="20"/>
        <v>3.8770462447071885E-2</v>
      </c>
      <c r="R174" s="5">
        <f t="shared" si="22"/>
        <v>8.4011528260487869E-2</v>
      </c>
    </row>
    <row r="175" spans="1:20" s="5" customFormat="1" x14ac:dyDescent="0.3">
      <c r="A175" s="2" t="s">
        <v>13</v>
      </c>
      <c r="B175" s="2" t="s">
        <v>19</v>
      </c>
      <c r="C175" s="3">
        <v>44195</v>
      </c>
      <c r="D175" s="2" t="s">
        <v>14</v>
      </c>
      <c r="E175" s="2">
        <v>17</v>
      </c>
      <c r="F175" s="17">
        <f t="shared" si="17"/>
        <v>1.2257654541307343</v>
      </c>
      <c r="G175" s="2" t="s">
        <v>15</v>
      </c>
      <c r="H175" s="2">
        <v>94.5</v>
      </c>
      <c r="I175" s="2">
        <f t="shared" si="19"/>
        <v>30.080284244368219</v>
      </c>
      <c r="J175" s="2">
        <v>23.95</v>
      </c>
      <c r="K175" s="2">
        <v>12</v>
      </c>
      <c r="L175" s="11">
        <v>65.5</v>
      </c>
      <c r="M175" s="17">
        <v>24.54</v>
      </c>
      <c r="N175" s="4">
        <v>525296.25254957401</v>
      </c>
      <c r="O175" s="4">
        <v>7128064.0723328097</v>
      </c>
      <c r="P175" s="5">
        <f t="shared" si="18"/>
        <v>20.84929754503829</v>
      </c>
      <c r="Q175" s="5">
        <f t="shared" si="20"/>
        <v>3.4140724730000196E-2</v>
      </c>
      <c r="R175" s="5">
        <f t="shared" si="22"/>
        <v>7.2911187177072082E-2</v>
      </c>
    </row>
    <row r="176" spans="1:20" s="5" customFormat="1" x14ac:dyDescent="0.3">
      <c r="A176" s="2" t="s">
        <v>13</v>
      </c>
      <c r="B176" s="2" t="s">
        <v>19</v>
      </c>
      <c r="C176" s="3">
        <v>44195</v>
      </c>
      <c r="D176" s="2" t="s">
        <v>14</v>
      </c>
      <c r="E176" s="2">
        <v>17</v>
      </c>
      <c r="F176" s="17">
        <f t="shared" si="17"/>
        <v>1.2257654541307343</v>
      </c>
      <c r="G176" s="2" t="s">
        <v>15</v>
      </c>
      <c r="H176" s="2">
        <v>94.5</v>
      </c>
      <c r="I176" s="2">
        <f t="shared" si="19"/>
        <v>30.080284244368219</v>
      </c>
      <c r="J176" s="2">
        <v>23.95</v>
      </c>
      <c r="K176" s="2">
        <v>14</v>
      </c>
      <c r="L176" s="11">
        <v>59.5</v>
      </c>
      <c r="M176" s="17">
        <v>24.54</v>
      </c>
      <c r="N176" s="4">
        <v>525296.25254957401</v>
      </c>
      <c r="O176" s="4">
        <v>7128064.0723328097</v>
      </c>
      <c r="P176" s="5">
        <f t="shared" si="18"/>
        <v>18.939438227935547</v>
      </c>
      <c r="Q176" s="5">
        <f t="shared" si="20"/>
        <v>2.8172414364054127E-2</v>
      </c>
      <c r="R176" s="5">
        <f t="shared" si="22"/>
        <v>6.2313139094054323E-2</v>
      </c>
    </row>
    <row r="177" spans="1:20" s="5" customFormat="1" x14ac:dyDescent="0.3">
      <c r="A177" s="2" t="s">
        <v>13</v>
      </c>
      <c r="B177" s="2" t="s">
        <v>19</v>
      </c>
      <c r="C177" s="3">
        <v>44195</v>
      </c>
      <c r="D177" s="2" t="s">
        <v>14</v>
      </c>
      <c r="E177" s="2">
        <v>17</v>
      </c>
      <c r="F177" s="17">
        <f t="shared" si="17"/>
        <v>1.2257654541307343</v>
      </c>
      <c r="G177" s="2" t="s">
        <v>15</v>
      </c>
      <c r="H177" s="2">
        <v>94.5</v>
      </c>
      <c r="I177" s="2">
        <f t="shared" si="19"/>
        <v>30.080284244368219</v>
      </c>
      <c r="J177" s="2">
        <v>23.95</v>
      </c>
      <c r="K177" s="2">
        <v>16</v>
      </c>
      <c r="L177" s="11">
        <v>53</v>
      </c>
      <c r="M177" s="17">
        <v>24.54</v>
      </c>
      <c r="N177" s="4">
        <v>525296.25254957401</v>
      </c>
      <c r="O177" s="4">
        <v>7128064.0723328097</v>
      </c>
      <c r="P177" s="5">
        <f t="shared" si="18"/>
        <v>16.870423967740905</v>
      </c>
      <c r="Q177" s="5">
        <f t="shared" si="20"/>
        <v>2.2353311757256696E-2</v>
      </c>
      <c r="R177" s="5">
        <f t="shared" si="22"/>
        <v>5.0525726121310822E-2</v>
      </c>
    </row>
    <row r="178" spans="1:20" s="5" customFormat="1" x14ac:dyDescent="0.3">
      <c r="A178" s="2" t="s">
        <v>13</v>
      </c>
      <c r="B178" s="2" t="s">
        <v>19</v>
      </c>
      <c r="C178" s="3">
        <v>44195</v>
      </c>
      <c r="D178" s="2" t="s">
        <v>14</v>
      </c>
      <c r="E178" s="2">
        <v>17</v>
      </c>
      <c r="F178" s="17">
        <f t="shared" si="17"/>
        <v>1.2257654541307343</v>
      </c>
      <c r="G178" s="2" t="s">
        <v>15</v>
      </c>
      <c r="H178" s="2">
        <v>94.5</v>
      </c>
      <c r="I178" s="2">
        <f t="shared" si="19"/>
        <v>30.080284244368219</v>
      </c>
      <c r="J178" s="2">
        <v>23.95</v>
      </c>
      <c r="K178" s="2">
        <v>18</v>
      </c>
      <c r="L178" s="11">
        <v>40.200000000000003</v>
      </c>
      <c r="M178" s="17">
        <v>24.54</v>
      </c>
      <c r="N178" s="4">
        <v>525296.25254957401</v>
      </c>
      <c r="O178" s="4">
        <v>7128064.0723328097</v>
      </c>
      <c r="P178" s="5">
        <f t="shared" si="18"/>
        <v>12.796057424588387</v>
      </c>
      <c r="Q178" s="5">
        <f t="shared" si="20"/>
        <v>1.2860037711711332E-2</v>
      </c>
      <c r="R178" s="5">
        <f t="shared" si="22"/>
        <v>3.5213349468968029E-2</v>
      </c>
    </row>
    <row r="179" spans="1:20" s="5" customFormat="1" x14ac:dyDescent="0.3">
      <c r="A179" s="2" t="s">
        <v>13</v>
      </c>
      <c r="B179" s="2" t="s">
        <v>19</v>
      </c>
      <c r="C179" s="3">
        <v>44195</v>
      </c>
      <c r="D179" s="2" t="s">
        <v>14</v>
      </c>
      <c r="E179" s="2">
        <v>17</v>
      </c>
      <c r="F179" s="17">
        <f t="shared" si="17"/>
        <v>1.2257654541307343</v>
      </c>
      <c r="G179" s="2" t="s">
        <v>15</v>
      </c>
      <c r="H179" s="2">
        <v>94.5</v>
      </c>
      <c r="I179" s="2">
        <f t="shared" si="19"/>
        <v>30.080284244368219</v>
      </c>
      <c r="J179" s="2">
        <v>23.95</v>
      </c>
      <c r="K179" s="2">
        <v>20</v>
      </c>
      <c r="L179" s="11">
        <v>29.5</v>
      </c>
      <c r="M179" s="17">
        <v>24.54</v>
      </c>
      <c r="N179" s="4">
        <v>525296.25254957401</v>
      </c>
      <c r="O179" s="4">
        <v>7128064.0723328097</v>
      </c>
      <c r="P179" s="5">
        <f t="shared" si="18"/>
        <v>9.3901416424218258</v>
      </c>
      <c r="Q179" s="5">
        <f t="shared" si="20"/>
        <v>6.9252294612860968E-3</v>
      </c>
      <c r="R179" s="5">
        <f t="shared" si="22"/>
        <v>1.9785267172997428E-2</v>
      </c>
    </row>
    <row r="180" spans="1:20" s="16" customFormat="1" x14ac:dyDescent="0.3">
      <c r="A180" s="12" t="s">
        <v>13</v>
      </c>
      <c r="B180" s="12" t="s">
        <v>19</v>
      </c>
      <c r="C180" s="13">
        <v>44195</v>
      </c>
      <c r="D180" s="12" t="s">
        <v>14</v>
      </c>
      <c r="E180" s="12">
        <v>17</v>
      </c>
      <c r="F180" s="17">
        <f t="shared" si="17"/>
        <v>1.2257654541307343</v>
      </c>
      <c r="G180" s="12" t="s">
        <v>15</v>
      </c>
      <c r="H180" s="12">
        <v>94.5</v>
      </c>
      <c r="I180" s="12">
        <f t="shared" si="19"/>
        <v>30.080284244368219</v>
      </c>
      <c r="J180" s="12">
        <v>23.95</v>
      </c>
      <c r="K180" s="12">
        <v>22</v>
      </c>
      <c r="L180" s="14">
        <v>17</v>
      </c>
      <c r="M180" s="17">
        <v>24.54</v>
      </c>
      <c r="N180" s="15">
        <v>525296.25254957401</v>
      </c>
      <c r="O180" s="15">
        <v>7128064.0723328097</v>
      </c>
      <c r="P180" s="16">
        <f t="shared" si="18"/>
        <v>5.4112680651244416</v>
      </c>
      <c r="Q180" s="16">
        <f t="shared" si="20"/>
        <v>2.2997889276778873E-3</v>
      </c>
      <c r="R180" s="16">
        <f>1/3*(J180-K180)*Q180</f>
        <v>1.494862802990626E-3</v>
      </c>
      <c r="S180" s="16">
        <f>SUM(R166:R180)</f>
        <v>1.1679607183659737</v>
      </c>
      <c r="T180" s="16">
        <f>S180/(J169*Q169)</f>
        <v>0.14286447629559379</v>
      </c>
    </row>
    <row r="181" spans="1:20" s="5" customFormat="1" x14ac:dyDescent="0.3">
      <c r="A181" s="2" t="s">
        <v>13</v>
      </c>
      <c r="B181" s="2" t="s">
        <v>20</v>
      </c>
      <c r="C181" s="3">
        <v>44195</v>
      </c>
      <c r="D181" s="2" t="s">
        <v>14</v>
      </c>
      <c r="E181" s="2">
        <v>18</v>
      </c>
      <c r="F181" s="17">
        <f t="shared" si="17"/>
        <v>2.0687953400528349</v>
      </c>
      <c r="G181" s="2" t="s">
        <v>15</v>
      </c>
      <c r="H181" s="2">
        <v>94.5</v>
      </c>
      <c r="I181" s="2">
        <f t="shared" si="19"/>
        <v>30.080284244368219</v>
      </c>
      <c r="J181" s="2">
        <v>25.72</v>
      </c>
      <c r="K181" s="2">
        <v>0</v>
      </c>
      <c r="L181" s="11">
        <v>118.3</v>
      </c>
      <c r="M181" s="17">
        <v>14.54</v>
      </c>
      <c r="N181" s="4">
        <v>522149.98840133002</v>
      </c>
      <c r="O181" s="4">
        <v>7131122.4110966204</v>
      </c>
      <c r="P181" s="5">
        <f t="shared" si="18"/>
        <v>37.65605953554244</v>
      </c>
      <c r="Q181" s="5">
        <f t="shared" si="20"/>
        <v>0.11136779607636677</v>
      </c>
      <c r="R181" s="5">
        <f>Q181*(K182-K181)</f>
        <v>1.6705169411455015E-2</v>
      </c>
    </row>
    <row r="182" spans="1:20" s="5" customFormat="1" x14ac:dyDescent="0.3">
      <c r="A182" s="2" t="s">
        <v>13</v>
      </c>
      <c r="B182" s="2" t="s">
        <v>20</v>
      </c>
      <c r="C182" s="3">
        <v>44195</v>
      </c>
      <c r="D182" s="2" t="s">
        <v>14</v>
      </c>
      <c r="E182" s="2">
        <v>18</v>
      </c>
      <c r="F182" s="17">
        <f t="shared" si="17"/>
        <v>2.0687953400528349</v>
      </c>
      <c r="G182" s="2" t="s">
        <v>15</v>
      </c>
      <c r="H182" s="2">
        <v>94.5</v>
      </c>
      <c r="I182" s="2">
        <f t="shared" si="19"/>
        <v>30.080284244368219</v>
      </c>
      <c r="J182" s="2">
        <v>25.72</v>
      </c>
      <c r="K182" s="2">
        <v>0.15</v>
      </c>
      <c r="L182" s="11">
        <v>118.3</v>
      </c>
      <c r="M182" s="17">
        <v>14.54</v>
      </c>
      <c r="N182" s="4">
        <v>522149.98840133002</v>
      </c>
      <c r="O182" s="4">
        <v>7131122.4110966204</v>
      </c>
      <c r="P182" s="5">
        <f t="shared" si="18"/>
        <v>37.65605953554244</v>
      </c>
      <c r="Q182" s="5">
        <f t="shared" si="20"/>
        <v>0.11136779607636677</v>
      </c>
      <c r="R182" s="5">
        <f t="shared" ref="R182:R195" si="23">((Q182+Q181)/2)*(K183-K182)</f>
        <v>6.1252287842001714E-2</v>
      </c>
    </row>
    <row r="183" spans="1:20" s="5" customFormat="1" x14ac:dyDescent="0.3">
      <c r="A183" s="2" t="s">
        <v>13</v>
      </c>
      <c r="B183" s="2" t="s">
        <v>20</v>
      </c>
      <c r="C183" s="3">
        <v>44195</v>
      </c>
      <c r="D183" s="2" t="s">
        <v>14</v>
      </c>
      <c r="E183" s="2">
        <v>18</v>
      </c>
      <c r="F183" s="17">
        <f t="shared" si="17"/>
        <v>2.0687953400528349</v>
      </c>
      <c r="G183" s="2" t="s">
        <v>15</v>
      </c>
      <c r="H183" s="2">
        <v>94.5</v>
      </c>
      <c r="I183" s="2">
        <f t="shared" si="19"/>
        <v>30.080284244368219</v>
      </c>
      <c r="J183" s="2">
        <v>25.72</v>
      </c>
      <c r="K183" s="2">
        <v>0.7</v>
      </c>
      <c r="L183" s="11">
        <v>103.5</v>
      </c>
      <c r="M183" s="17">
        <v>14.54</v>
      </c>
      <c r="N183" s="4">
        <v>522149.98840133002</v>
      </c>
      <c r="O183" s="4">
        <v>7131122.4110966204</v>
      </c>
      <c r="P183" s="5">
        <f t="shared" si="18"/>
        <v>32.945073220022337</v>
      </c>
      <c r="Q183" s="5">
        <f t="shared" si="20"/>
        <v>8.5245376956807797E-2</v>
      </c>
      <c r="R183" s="5">
        <f t="shared" si="23"/>
        <v>5.898395190995237E-2</v>
      </c>
    </row>
    <row r="184" spans="1:20" s="5" customFormat="1" x14ac:dyDescent="0.3">
      <c r="A184" s="2" t="s">
        <v>13</v>
      </c>
      <c r="B184" s="2" t="s">
        <v>16</v>
      </c>
      <c r="C184" s="3">
        <v>44194</v>
      </c>
      <c r="D184" s="2" t="s">
        <v>14</v>
      </c>
      <c r="E184" s="2">
        <v>64</v>
      </c>
      <c r="F184" s="17">
        <f t="shared" si="17"/>
        <v>1.7941298594990234</v>
      </c>
      <c r="G184" s="2" t="s">
        <v>15</v>
      </c>
      <c r="H184" s="2">
        <v>166.5</v>
      </c>
      <c r="I184" s="2">
        <f t="shared" si="19"/>
        <v>52.998596049601147</v>
      </c>
      <c r="J184" s="2">
        <v>34.65</v>
      </c>
      <c r="K184" s="2">
        <v>1.3</v>
      </c>
      <c r="L184" s="11">
        <v>166.5</v>
      </c>
      <c r="M184" s="17">
        <v>29.54</v>
      </c>
      <c r="N184" s="4">
        <v>525001.80553322402</v>
      </c>
      <c r="O184" s="4">
        <v>7128640.7620239202</v>
      </c>
      <c r="P184" s="5">
        <f t="shared" si="18"/>
        <v>52.998596049601147</v>
      </c>
      <c r="Q184" s="5">
        <f t="shared" si="20"/>
        <v>0.22060665605646476</v>
      </c>
      <c r="R184" s="5">
        <f t="shared" si="23"/>
        <v>0.10704821155464539</v>
      </c>
    </row>
    <row r="185" spans="1:20" s="5" customFormat="1" x14ac:dyDescent="0.3">
      <c r="A185" s="2" t="s">
        <v>13</v>
      </c>
      <c r="B185" s="2" t="s">
        <v>20</v>
      </c>
      <c r="C185" s="3">
        <v>44195</v>
      </c>
      <c r="D185" s="2" t="s">
        <v>14</v>
      </c>
      <c r="E185" s="2">
        <v>18</v>
      </c>
      <c r="F185" s="17">
        <f t="shared" si="17"/>
        <v>2.0687953400528349</v>
      </c>
      <c r="G185" s="2" t="s">
        <v>15</v>
      </c>
      <c r="H185" s="2">
        <v>94.5</v>
      </c>
      <c r="I185" s="2">
        <f t="shared" si="19"/>
        <v>30.080284244368219</v>
      </c>
      <c r="J185" s="2">
        <v>25.72</v>
      </c>
      <c r="K185" s="2">
        <v>2</v>
      </c>
      <c r="L185" s="11">
        <v>93.9</v>
      </c>
      <c r="M185" s="17">
        <v>14.54</v>
      </c>
      <c r="N185" s="4">
        <v>522149.98840133002</v>
      </c>
      <c r="O185" s="4">
        <v>7131122.4110966204</v>
      </c>
      <c r="P185" s="5">
        <f t="shared" si="18"/>
        <v>29.889298312657946</v>
      </c>
      <c r="Q185" s="5">
        <f t="shared" si="20"/>
        <v>7.0165127788964526E-2</v>
      </c>
      <c r="R185" s="5">
        <f t="shared" si="23"/>
        <v>0.29077178384542929</v>
      </c>
    </row>
    <row r="186" spans="1:20" s="5" customFormat="1" x14ac:dyDescent="0.3">
      <c r="A186" s="2" t="s">
        <v>13</v>
      </c>
      <c r="B186" s="2" t="s">
        <v>20</v>
      </c>
      <c r="C186" s="3">
        <v>44195</v>
      </c>
      <c r="D186" s="2" t="s">
        <v>14</v>
      </c>
      <c r="E186" s="2">
        <v>18</v>
      </c>
      <c r="F186" s="17">
        <f t="shared" si="17"/>
        <v>2.0687953400528349</v>
      </c>
      <c r="G186" s="2" t="s">
        <v>15</v>
      </c>
      <c r="H186" s="2">
        <v>94.5</v>
      </c>
      <c r="I186" s="2">
        <f t="shared" si="19"/>
        <v>30.080284244368219</v>
      </c>
      <c r="J186" s="2">
        <v>25.72</v>
      </c>
      <c r="K186" s="2">
        <v>4</v>
      </c>
      <c r="L186" s="11">
        <v>86</v>
      </c>
      <c r="M186" s="17">
        <v>14.54</v>
      </c>
      <c r="N186" s="4">
        <v>522149.98840133002</v>
      </c>
      <c r="O186" s="4">
        <v>7131122.4110966204</v>
      </c>
      <c r="P186" s="5">
        <f t="shared" si="18"/>
        <v>27.374650211805999</v>
      </c>
      <c r="Q186" s="5">
        <f t="shared" si="20"/>
        <v>5.8855497955382897E-2</v>
      </c>
      <c r="R186" s="5">
        <f t="shared" si="23"/>
        <v>0.12902062574434742</v>
      </c>
    </row>
    <row r="187" spans="1:20" s="5" customFormat="1" x14ac:dyDescent="0.3">
      <c r="A187" s="2" t="s">
        <v>13</v>
      </c>
      <c r="B187" s="2" t="s">
        <v>20</v>
      </c>
      <c r="C187" s="3">
        <v>44195</v>
      </c>
      <c r="D187" s="2" t="s">
        <v>14</v>
      </c>
      <c r="E187" s="2">
        <v>18</v>
      </c>
      <c r="F187" s="17">
        <f t="shared" si="17"/>
        <v>2.0687953400528349</v>
      </c>
      <c r="G187" s="2" t="s">
        <v>15</v>
      </c>
      <c r="H187" s="2">
        <v>94.5</v>
      </c>
      <c r="I187" s="2">
        <f t="shared" si="19"/>
        <v>30.080284244368219</v>
      </c>
      <c r="J187" s="2">
        <v>25.72</v>
      </c>
      <c r="K187" s="2">
        <v>6</v>
      </c>
      <c r="L187" s="11">
        <v>80.8</v>
      </c>
      <c r="M187" s="17">
        <v>14.54</v>
      </c>
      <c r="N187" s="4">
        <v>522149.98840133002</v>
      </c>
      <c r="O187" s="4">
        <v>7131122.4110966204</v>
      </c>
      <c r="P187" s="5">
        <f t="shared" si="18"/>
        <v>25.719438803650288</v>
      </c>
      <c r="Q187" s="5">
        <f t="shared" si="20"/>
        <v>5.1953266383373581E-2</v>
      </c>
      <c r="R187" s="5">
        <f t="shared" si="23"/>
        <v>0.11080876433875647</v>
      </c>
    </row>
    <row r="188" spans="1:20" s="5" customFormat="1" x14ac:dyDescent="0.3">
      <c r="A188" s="2" t="s">
        <v>13</v>
      </c>
      <c r="B188" s="2" t="s">
        <v>20</v>
      </c>
      <c r="C188" s="3">
        <v>44195</v>
      </c>
      <c r="D188" s="2" t="s">
        <v>14</v>
      </c>
      <c r="E188" s="2">
        <v>18</v>
      </c>
      <c r="F188" s="17">
        <f t="shared" si="17"/>
        <v>2.0687953400528349</v>
      </c>
      <c r="G188" s="2" t="s">
        <v>15</v>
      </c>
      <c r="H188" s="2">
        <v>94.5</v>
      </c>
      <c r="I188" s="2">
        <f t="shared" si="19"/>
        <v>30.080284244368219</v>
      </c>
      <c r="J188" s="2">
        <v>25.72</v>
      </c>
      <c r="K188" s="2">
        <v>8</v>
      </c>
      <c r="L188" s="11">
        <v>75.900000000000006</v>
      </c>
      <c r="M188" s="17">
        <v>14.54</v>
      </c>
      <c r="N188" s="4">
        <v>522149.98840133002</v>
      </c>
      <c r="O188" s="4">
        <v>7131122.4110966204</v>
      </c>
      <c r="P188" s="5">
        <f t="shared" si="18"/>
        <v>24.159720361349716</v>
      </c>
      <c r="Q188" s="5">
        <f t="shared" si="20"/>
        <v>4.5843069385661094E-2</v>
      </c>
      <c r="R188" s="5">
        <f t="shared" si="23"/>
        <v>9.7796335769034681E-2</v>
      </c>
    </row>
    <row r="189" spans="1:20" s="5" customFormat="1" x14ac:dyDescent="0.3">
      <c r="A189" s="2" t="s">
        <v>13</v>
      </c>
      <c r="B189" s="2" t="s">
        <v>20</v>
      </c>
      <c r="C189" s="3">
        <v>44195</v>
      </c>
      <c r="D189" s="2" t="s">
        <v>14</v>
      </c>
      <c r="E189" s="2">
        <v>18</v>
      </c>
      <c r="F189" s="17">
        <f t="shared" si="17"/>
        <v>2.0687953400528349</v>
      </c>
      <c r="G189" s="2" t="s">
        <v>15</v>
      </c>
      <c r="H189" s="2">
        <v>94.5</v>
      </c>
      <c r="I189" s="2">
        <f t="shared" si="19"/>
        <v>30.080284244368219</v>
      </c>
      <c r="J189" s="2">
        <v>25.72</v>
      </c>
      <c r="K189" s="2">
        <v>10</v>
      </c>
      <c r="L189" s="11">
        <v>72.7</v>
      </c>
      <c r="M189" s="17">
        <v>14.54</v>
      </c>
      <c r="N189" s="4">
        <v>522149.98840133002</v>
      </c>
      <c r="O189" s="4">
        <v>7131122.4110966204</v>
      </c>
      <c r="P189" s="5">
        <f t="shared" si="18"/>
        <v>23.141128725561583</v>
      </c>
      <c r="Q189" s="5">
        <f t="shared" si="20"/>
        <v>4.2059001458708181E-2</v>
      </c>
      <c r="R189" s="5">
        <f t="shared" si="23"/>
        <v>8.7902070844369268E-2</v>
      </c>
    </row>
    <row r="190" spans="1:20" s="5" customFormat="1" x14ac:dyDescent="0.3">
      <c r="A190" s="2" t="s">
        <v>13</v>
      </c>
      <c r="B190" s="2" t="s">
        <v>20</v>
      </c>
      <c r="C190" s="3">
        <v>44195</v>
      </c>
      <c r="D190" s="2" t="s">
        <v>14</v>
      </c>
      <c r="E190" s="2">
        <v>18</v>
      </c>
      <c r="F190" s="17">
        <f t="shared" si="17"/>
        <v>2.0687953400528349</v>
      </c>
      <c r="G190" s="2" t="s">
        <v>15</v>
      </c>
      <c r="H190" s="2">
        <v>94.5</v>
      </c>
      <c r="I190" s="2">
        <f t="shared" si="19"/>
        <v>30.080284244368219</v>
      </c>
      <c r="J190" s="2">
        <v>25.72</v>
      </c>
      <c r="K190" s="2">
        <v>12</v>
      </c>
      <c r="L190" s="11">
        <v>67.599999999999994</v>
      </c>
      <c r="M190" s="17">
        <v>14.54</v>
      </c>
      <c r="N190" s="4">
        <v>522149.98840133002</v>
      </c>
      <c r="O190" s="4">
        <v>7131122.4110966204</v>
      </c>
      <c r="P190" s="5">
        <f t="shared" si="18"/>
        <v>21.517748306024249</v>
      </c>
      <c r="Q190" s="5">
        <f t="shared" si="20"/>
        <v>3.6364994637180979E-2</v>
      </c>
      <c r="R190" s="5">
        <f t="shared" si="23"/>
        <v>7.8423996095889154E-2</v>
      </c>
    </row>
    <row r="191" spans="1:20" s="5" customFormat="1" x14ac:dyDescent="0.3">
      <c r="A191" s="2" t="s">
        <v>13</v>
      </c>
      <c r="B191" s="2" t="s">
        <v>20</v>
      </c>
      <c r="C191" s="3">
        <v>44195</v>
      </c>
      <c r="D191" s="2" t="s">
        <v>14</v>
      </c>
      <c r="E191" s="2">
        <v>18</v>
      </c>
      <c r="F191" s="17">
        <f t="shared" si="17"/>
        <v>2.0687953400528349</v>
      </c>
      <c r="G191" s="2" t="s">
        <v>15</v>
      </c>
      <c r="H191" s="2">
        <v>94.5</v>
      </c>
      <c r="I191" s="2">
        <f t="shared" si="19"/>
        <v>30.080284244368219</v>
      </c>
      <c r="J191" s="2">
        <v>25.72</v>
      </c>
      <c r="K191" s="2">
        <v>14</v>
      </c>
      <c r="L191" s="11">
        <v>61.5</v>
      </c>
      <c r="M191" s="17">
        <v>14.54</v>
      </c>
      <c r="N191" s="4">
        <v>522149.98840133002</v>
      </c>
      <c r="O191" s="4">
        <v>7131122.4110966204</v>
      </c>
      <c r="P191" s="5">
        <f t="shared" si="18"/>
        <v>19.576058000303128</v>
      </c>
      <c r="Q191" s="5">
        <f t="shared" si="20"/>
        <v>3.0098189175466059E-2</v>
      </c>
      <c r="R191" s="5">
        <f t="shared" si="23"/>
        <v>6.6463183812647042E-2</v>
      </c>
    </row>
    <row r="192" spans="1:20" s="5" customFormat="1" x14ac:dyDescent="0.3">
      <c r="A192" s="2" t="s">
        <v>13</v>
      </c>
      <c r="B192" s="2" t="s">
        <v>20</v>
      </c>
      <c r="C192" s="3">
        <v>44195</v>
      </c>
      <c r="D192" s="2" t="s">
        <v>14</v>
      </c>
      <c r="E192" s="2">
        <v>18</v>
      </c>
      <c r="F192" s="17">
        <f t="shared" si="17"/>
        <v>2.0687953400528349</v>
      </c>
      <c r="G192" s="2" t="s">
        <v>15</v>
      </c>
      <c r="H192" s="2">
        <v>94.5</v>
      </c>
      <c r="I192" s="2">
        <f t="shared" si="19"/>
        <v>30.080284244368219</v>
      </c>
      <c r="J192" s="2">
        <v>25.72</v>
      </c>
      <c r="K192" s="2">
        <v>16</v>
      </c>
      <c r="L192" s="11">
        <v>53.3</v>
      </c>
      <c r="M192" s="17">
        <v>14.54</v>
      </c>
      <c r="N192" s="4">
        <v>522149.98840133002</v>
      </c>
      <c r="O192" s="4">
        <v>7131122.4110966204</v>
      </c>
      <c r="P192" s="5">
        <f t="shared" si="18"/>
        <v>16.965916933596041</v>
      </c>
      <c r="Q192" s="5">
        <f t="shared" si="20"/>
        <v>2.2607084314016722E-2</v>
      </c>
      <c r="R192" s="5">
        <f t="shared" si="23"/>
        <v>5.2705273489482785E-2</v>
      </c>
    </row>
    <row r="193" spans="1:20" s="5" customFormat="1" x14ac:dyDescent="0.3">
      <c r="A193" s="2" t="s">
        <v>13</v>
      </c>
      <c r="B193" s="2" t="s">
        <v>20</v>
      </c>
      <c r="C193" s="3">
        <v>44195</v>
      </c>
      <c r="D193" s="2" t="s">
        <v>14</v>
      </c>
      <c r="E193" s="2">
        <v>18</v>
      </c>
      <c r="F193" s="17">
        <f t="shared" si="17"/>
        <v>2.0687953400528349</v>
      </c>
      <c r="G193" s="2" t="s">
        <v>15</v>
      </c>
      <c r="H193" s="2">
        <v>94.5</v>
      </c>
      <c r="I193" s="2">
        <f t="shared" si="19"/>
        <v>30.080284244368219</v>
      </c>
      <c r="J193" s="2">
        <v>25.72</v>
      </c>
      <c r="K193" s="2">
        <v>18</v>
      </c>
      <c r="L193" s="11">
        <v>46.5</v>
      </c>
      <c r="M193" s="17">
        <v>14.54</v>
      </c>
      <c r="N193" s="4">
        <v>522149.98840133002</v>
      </c>
      <c r="O193" s="4">
        <v>7131122.4110966204</v>
      </c>
      <c r="P193" s="5">
        <f t="shared" si="18"/>
        <v>14.801409707546267</v>
      </c>
      <c r="Q193" s="5">
        <f t="shared" si="20"/>
        <v>1.7206638785022533E-2</v>
      </c>
      <c r="R193" s="5">
        <f t="shared" si="23"/>
        <v>3.9813723099039258E-2</v>
      </c>
    </row>
    <row r="194" spans="1:20" s="5" customFormat="1" x14ac:dyDescent="0.3">
      <c r="A194" s="2" t="s">
        <v>13</v>
      </c>
      <c r="B194" s="2" t="s">
        <v>20</v>
      </c>
      <c r="C194" s="3">
        <v>44195</v>
      </c>
      <c r="D194" s="2" t="s">
        <v>14</v>
      </c>
      <c r="E194" s="2">
        <v>18</v>
      </c>
      <c r="F194" s="17">
        <f t="shared" ref="F194:F257" si="24">I194/M194</f>
        <v>2.0687953400528349</v>
      </c>
      <c r="G194" s="2" t="s">
        <v>15</v>
      </c>
      <c r="H194" s="2">
        <v>94.5</v>
      </c>
      <c r="I194" s="2">
        <f t="shared" si="19"/>
        <v>30.080284244368219</v>
      </c>
      <c r="J194" s="2">
        <v>25.72</v>
      </c>
      <c r="K194" s="2">
        <v>20</v>
      </c>
      <c r="L194" s="11">
        <v>36.299999999999997</v>
      </c>
      <c r="M194" s="17">
        <v>14.54</v>
      </c>
      <c r="N194" s="4">
        <v>522149.98840133002</v>
      </c>
      <c r="O194" s="4">
        <v>7131122.4110966204</v>
      </c>
      <c r="P194" s="5">
        <f t="shared" ref="P194:P257" si="25">L194/PI()</f>
        <v>11.554648868471601</v>
      </c>
      <c r="Q194" s="5">
        <f t="shared" si="20"/>
        <v>1.0485843848137978E-2</v>
      </c>
      <c r="R194" s="5">
        <f t="shared" si="23"/>
        <v>2.7692482633160511E-2</v>
      </c>
    </row>
    <row r="195" spans="1:20" s="5" customFormat="1" x14ac:dyDescent="0.3">
      <c r="A195" s="2" t="s">
        <v>13</v>
      </c>
      <c r="B195" s="2" t="s">
        <v>20</v>
      </c>
      <c r="C195" s="3">
        <v>44195</v>
      </c>
      <c r="D195" s="2" t="s">
        <v>14</v>
      </c>
      <c r="E195" s="2">
        <v>18</v>
      </c>
      <c r="F195" s="17">
        <f t="shared" si="24"/>
        <v>2.0687953400528349</v>
      </c>
      <c r="G195" s="2" t="s">
        <v>15</v>
      </c>
      <c r="H195" s="2">
        <v>94.5</v>
      </c>
      <c r="I195" s="2">
        <f t="shared" si="19"/>
        <v>30.080284244368219</v>
      </c>
      <c r="J195" s="2">
        <v>25.72</v>
      </c>
      <c r="K195" s="2">
        <v>22</v>
      </c>
      <c r="L195" s="11">
        <v>26</v>
      </c>
      <c r="M195" s="17">
        <v>14.54</v>
      </c>
      <c r="N195" s="4">
        <v>522149.98840133002</v>
      </c>
      <c r="O195" s="4">
        <v>7131122.4110966204</v>
      </c>
      <c r="P195" s="5">
        <f t="shared" si="25"/>
        <v>8.2760570407785572</v>
      </c>
      <c r="Q195" s="5">
        <f t="shared" si="20"/>
        <v>5.3794370765060618E-3</v>
      </c>
      <c r="R195" s="5">
        <f t="shared" si="23"/>
        <v>1.5865280924644041E-2</v>
      </c>
    </row>
    <row r="196" spans="1:20" s="16" customFormat="1" x14ac:dyDescent="0.3">
      <c r="A196" s="12" t="s">
        <v>13</v>
      </c>
      <c r="B196" s="12" t="s">
        <v>20</v>
      </c>
      <c r="C196" s="13">
        <v>44195</v>
      </c>
      <c r="D196" s="12" t="s">
        <v>14</v>
      </c>
      <c r="E196" s="12">
        <v>18</v>
      </c>
      <c r="F196" s="17">
        <f t="shared" si="24"/>
        <v>2.0687953400528349</v>
      </c>
      <c r="G196" s="12" t="s">
        <v>15</v>
      </c>
      <c r="H196" s="12">
        <v>94.5</v>
      </c>
      <c r="I196" s="12">
        <f t="shared" si="19"/>
        <v>30.080284244368219</v>
      </c>
      <c r="J196" s="12">
        <v>25.72</v>
      </c>
      <c r="K196" s="12">
        <v>24</v>
      </c>
      <c r="L196" s="14">
        <v>13.5</v>
      </c>
      <c r="M196" s="17">
        <v>14.54</v>
      </c>
      <c r="N196" s="15">
        <v>522149.98840133002</v>
      </c>
      <c r="O196" s="15">
        <v>7131122.4110966204</v>
      </c>
      <c r="P196" s="16">
        <f t="shared" si="25"/>
        <v>4.2971834634811739</v>
      </c>
      <c r="Q196" s="16">
        <f t="shared" si="20"/>
        <v>1.450299418924896E-3</v>
      </c>
      <c r="R196" s="16">
        <f>1/3*(J196-K196)*Q196</f>
        <v>8.3150500018360645E-4</v>
      </c>
      <c r="S196" s="16">
        <f>SUM(R181:R196)</f>
        <v>1.2420846463150383</v>
      </c>
      <c r="T196" s="16">
        <f>S196/(J184*Q184)</f>
        <v>0.16249101174026107</v>
      </c>
    </row>
    <row r="197" spans="1:20" s="5" customFormat="1" x14ac:dyDescent="0.3">
      <c r="A197" s="2" t="s">
        <v>13</v>
      </c>
      <c r="B197" s="2" t="s">
        <v>20</v>
      </c>
      <c r="C197" s="3">
        <v>44195</v>
      </c>
      <c r="D197" s="2" t="s">
        <v>14</v>
      </c>
      <c r="E197" s="2">
        <v>19</v>
      </c>
      <c r="F197" s="17">
        <f t="shared" si="24"/>
        <v>2.0906873542332884</v>
      </c>
      <c r="G197" s="2" t="s">
        <v>15</v>
      </c>
      <c r="H197" s="2">
        <v>95.5</v>
      </c>
      <c r="I197" s="2">
        <f t="shared" ref="I197:I260" si="26">H197/PI()</f>
        <v>30.398594130552009</v>
      </c>
      <c r="J197" s="2">
        <v>26.49</v>
      </c>
      <c r="K197" s="2">
        <v>0</v>
      </c>
      <c r="L197" s="11">
        <v>113.4</v>
      </c>
      <c r="M197" s="17">
        <v>14.54</v>
      </c>
      <c r="N197" s="4">
        <v>522155.049142381</v>
      </c>
      <c r="O197" s="4">
        <v>7131118.93627558</v>
      </c>
      <c r="P197" s="5">
        <f t="shared" si="25"/>
        <v>36.096341093241868</v>
      </c>
      <c r="Q197" s="5">
        <f t="shared" ref="Q197:Q260" si="27">PI()*P197^2/40000</f>
        <v>0.1023331269993407</v>
      </c>
      <c r="R197" s="5">
        <f>Q197*(K198-K197)</f>
        <v>1.5349969049901106E-2</v>
      </c>
    </row>
    <row r="198" spans="1:20" s="5" customFormat="1" x14ac:dyDescent="0.3">
      <c r="A198" s="2" t="s">
        <v>13</v>
      </c>
      <c r="B198" s="2" t="s">
        <v>20</v>
      </c>
      <c r="C198" s="3">
        <v>44195</v>
      </c>
      <c r="D198" s="2" t="s">
        <v>14</v>
      </c>
      <c r="E198" s="2">
        <v>19</v>
      </c>
      <c r="F198" s="17">
        <f t="shared" si="24"/>
        <v>2.0906873542332884</v>
      </c>
      <c r="G198" s="2" t="s">
        <v>15</v>
      </c>
      <c r="H198" s="2">
        <v>95.5</v>
      </c>
      <c r="I198" s="2">
        <f t="shared" si="26"/>
        <v>30.398594130552009</v>
      </c>
      <c r="J198" s="2">
        <v>26.49</v>
      </c>
      <c r="K198" s="2">
        <v>0.15</v>
      </c>
      <c r="L198" s="11">
        <v>113.4</v>
      </c>
      <c r="M198" s="17">
        <v>14.54</v>
      </c>
      <c r="N198" s="4">
        <v>522155.049142381</v>
      </c>
      <c r="O198" s="4">
        <v>7131118.93627558</v>
      </c>
      <c r="P198" s="5">
        <f t="shared" si="25"/>
        <v>36.096341093241868</v>
      </c>
      <c r="Q198" s="5">
        <f t="shared" si="27"/>
        <v>0.1023331269993407</v>
      </c>
      <c r="R198" s="5">
        <f t="shared" ref="R198:R212" si="28">((Q198+Q197)/2)*(K199-K198)</f>
        <v>5.6283219849637384E-2</v>
      </c>
    </row>
    <row r="199" spans="1:20" s="5" customFormat="1" x14ac:dyDescent="0.3">
      <c r="A199" s="2" t="s">
        <v>13</v>
      </c>
      <c r="B199" s="2" t="s">
        <v>20</v>
      </c>
      <c r="C199" s="3">
        <v>44195</v>
      </c>
      <c r="D199" s="2" t="s">
        <v>14</v>
      </c>
      <c r="E199" s="2">
        <v>19</v>
      </c>
      <c r="F199" s="17">
        <f t="shared" si="24"/>
        <v>2.0906873542332884</v>
      </c>
      <c r="G199" s="2" t="s">
        <v>15</v>
      </c>
      <c r="H199" s="2">
        <v>95.5</v>
      </c>
      <c r="I199" s="2">
        <f t="shared" si="26"/>
        <v>30.398594130552009</v>
      </c>
      <c r="J199" s="2">
        <v>26.49</v>
      </c>
      <c r="K199" s="2">
        <v>0.7</v>
      </c>
      <c r="L199" s="11">
        <v>103.4</v>
      </c>
      <c r="M199" s="17">
        <v>14.54</v>
      </c>
      <c r="N199" s="4">
        <v>522155.049142381</v>
      </c>
      <c r="O199" s="4">
        <v>7131118.93627558</v>
      </c>
      <c r="P199" s="5">
        <f t="shared" si="25"/>
        <v>32.913242231403956</v>
      </c>
      <c r="Q199" s="5">
        <f t="shared" si="27"/>
        <v>8.5080731168179227E-2</v>
      </c>
      <c r="R199" s="5">
        <f t="shared" si="28"/>
        <v>5.6224157450255989E-2</v>
      </c>
    </row>
    <row r="200" spans="1:20" s="5" customFormat="1" x14ac:dyDescent="0.3">
      <c r="A200" s="2" t="s">
        <v>13</v>
      </c>
      <c r="B200" s="2" t="s">
        <v>20</v>
      </c>
      <c r="C200" s="3">
        <v>44195</v>
      </c>
      <c r="D200" s="2" t="s">
        <v>14</v>
      </c>
      <c r="E200" s="2">
        <v>18</v>
      </c>
      <c r="F200" s="17">
        <f t="shared" si="24"/>
        <v>2.0687953400528349</v>
      </c>
      <c r="G200" s="2" t="s">
        <v>15</v>
      </c>
      <c r="H200" s="2">
        <v>94.5</v>
      </c>
      <c r="I200" s="2">
        <f t="shared" si="26"/>
        <v>30.080284244368219</v>
      </c>
      <c r="J200" s="2">
        <v>25.72</v>
      </c>
      <c r="K200" s="2">
        <v>1.3</v>
      </c>
      <c r="L200" s="11">
        <v>94.5</v>
      </c>
      <c r="M200" s="17">
        <v>14.54</v>
      </c>
      <c r="N200" s="4">
        <v>522149.98840133002</v>
      </c>
      <c r="O200" s="4">
        <v>7131122.4110966204</v>
      </c>
      <c r="P200" s="5">
        <f t="shared" si="25"/>
        <v>30.080284244368219</v>
      </c>
      <c r="Q200" s="5">
        <f t="shared" si="27"/>
        <v>7.106467152731992E-2</v>
      </c>
      <c r="R200" s="5">
        <f t="shared" si="28"/>
        <v>5.46508909434247E-2</v>
      </c>
    </row>
    <row r="201" spans="1:20" s="5" customFormat="1" x14ac:dyDescent="0.3">
      <c r="A201" s="2" t="s">
        <v>13</v>
      </c>
      <c r="B201" s="2" t="s">
        <v>20</v>
      </c>
      <c r="C201" s="3">
        <v>44195</v>
      </c>
      <c r="D201" s="2" t="s">
        <v>14</v>
      </c>
      <c r="E201" s="2">
        <v>19</v>
      </c>
      <c r="F201" s="17">
        <f t="shared" si="24"/>
        <v>2.0906873542332884</v>
      </c>
      <c r="G201" s="2" t="s">
        <v>15</v>
      </c>
      <c r="H201" s="2">
        <v>95.5</v>
      </c>
      <c r="I201" s="2">
        <f t="shared" si="26"/>
        <v>30.398594130552009</v>
      </c>
      <c r="J201" s="2">
        <v>26.49</v>
      </c>
      <c r="K201" s="2">
        <v>2</v>
      </c>
      <c r="L201" s="11">
        <v>93.5</v>
      </c>
      <c r="M201" s="17">
        <v>14.54</v>
      </c>
      <c r="N201" s="4">
        <v>522155.049142381</v>
      </c>
      <c r="O201" s="4">
        <v>7131118.93627558</v>
      </c>
      <c r="P201" s="5">
        <f t="shared" si="25"/>
        <v>29.761974358184428</v>
      </c>
      <c r="Q201" s="5">
        <f t="shared" si="27"/>
        <v>6.9568615062256089E-2</v>
      </c>
      <c r="R201" s="5">
        <f t="shared" si="28"/>
        <v>0.14063328658957602</v>
      </c>
    </row>
    <row r="202" spans="1:20" s="5" customFormat="1" x14ac:dyDescent="0.3">
      <c r="A202" s="2" t="s">
        <v>13</v>
      </c>
      <c r="B202" s="2" t="s">
        <v>20</v>
      </c>
      <c r="C202" s="3">
        <v>44195</v>
      </c>
      <c r="D202" s="2" t="s">
        <v>14</v>
      </c>
      <c r="E202" s="2">
        <v>19</v>
      </c>
      <c r="F202" s="17">
        <f t="shared" si="24"/>
        <v>2.0906873542332884</v>
      </c>
      <c r="G202" s="2" t="s">
        <v>15</v>
      </c>
      <c r="H202" s="2">
        <v>95.5</v>
      </c>
      <c r="I202" s="2">
        <f t="shared" si="26"/>
        <v>30.398594130552009</v>
      </c>
      <c r="J202" s="2">
        <v>26.49</v>
      </c>
      <c r="K202" s="2">
        <v>4</v>
      </c>
      <c r="L202" s="11">
        <v>86</v>
      </c>
      <c r="M202" s="17">
        <v>14.54</v>
      </c>
      <c r="N202" s="4">
        <v>522155.049142381</v>
      </c>
      <c r="O202" s="4">
        <v>7131118.93627558</v>
      </c>
      <c r="P202" s="5">
        <f t="shared" si="25"/>
        <v>27.374650211805999</v>
      </c>
      <c r="Q202" s="5">
        <f t="shared" si="27"/>
        <v>5.8855497955382897E-2</v>
      </c>
      <c r="R202" s="5">
        <f t="shared" si="28"/>
        <v>0.12842411301763898</v>
      </c>
    </row>
    <row r="203" spans="1:20" s="5" customFormat="1" x14ac:dyDescent="0.3">
      <c r="A203" s="2" t="s">
        <v>13</v>
      </c>
      <c r="B203" s="2" t="s">
        <v>20</v>
      </c>
      <c r="C203" s="3">
        <v>44195</v>
      </c>
      <c r="D203" s="2" t="s">
        <v>14</v>
      </c>
      <c r="E203" s="2">
        <v>19</v>
      </c>
      <c r="F203" s="17">
        <f t="shared" si="24"/>
        <v>2.0906873542332884</v>
      </c>
      <c r="G203" s="2" t="s">
        <v>15</v>
      </c>
      <c r="H203" s="2">
        <v>95.5</v>
      </c>
      <c r="I203" s="2">
        <f t="shared" si="26"/>
        <v>30.398594130552009</v>
      </c>
      <c r="J203" s="2">
        <v>26.49</v>
      </c>
      <c r="K203" s="2">
        <v>6</v>
      </c>
      <c r="L203" s="11">
        <v>83.3</v>
      </c>
      <c r="M203" s="17">
        <v>14.54</v>
      </c>
      <c r="N203" s="4">
        <v>522155.049142381</v>
      </c>
      <c r="O203" s="4">
        <v>7131118.93627558</v>
      </c>
      <c r="P203" s="5">
        <f t="shared" si="25"/>
        <v>26.515213519109764</v>
      </c>
      <c r="Q203" s="5">
        <f t="shared" si="27"/>
        <v>5.521793215354609E-2</v>
      </c>
      <c r="R203" s="5">
        <f t="shared" si="28"/>
        <v>0.11407343010892898</v>
      </c>
    </row>
    <row r="204" spans="1:20" s="5" customFormat="1" x14ac:dyDescent="0.3">
      <c r="A204" s="2" t="s">
        <v>13</v>
      </c>
      <c r="B204" s="2" t="s">
        <v>20</v>
      </c>
      <c r="C204" s="3">
        <v>44195</v>
      </c>
      <c r="D204" s="2" t="s">
        <v>14</v>
      </c>
      <c r="E204" s="2">
        <v>19</v>
      </c>
      <c r="F204" s="17">
        <f t="shared" si="24"/>
        <v>2.0906873542332884</v>
      </c>
      <c r="G204" s="2" t="s">
        <v>15</v>
      </c>
      <c r="H204" s="2">
        <v>95.5</v>
      </c>
      <c r="I204" s="2">
        <f t="shared" si="26"/>
        <v>30.398594130552009</v>
      </c>
      <c r="J204" s="2">
        <v>26.49</v>
      </c>
      <c r="K204" s="2">
        <v>8</v>
      </c>
      <c r="L204" s="11">
        <v>76.5</v>
      </c>
      <c r="M204" s="17">
        <v>14.54</v>
      </c>
      <c r="N204" s="4">
        <v>522155.049142381</v>
      </c>
      <c r="O204" s="4">
        <v>7131118.93627558</v>
      </c>
      <c r="P204" s="5">
        <f t="shared" si="25"/>
        <v>24.350706293059986</v>
      </c>
      <c r="Q204" s="5">
        <f t="shared" si="27"/>
        <v>4.6570725785477218E-2</v>
      </c>
      <c r="R204" s="5">
        <f t="shared" si="28"/>
        <v>0.10178865793902331</v>
      </c>
    </row>
    <row r="205" spans="1:20" s="5" customFormat="1" x14ac:dyDescent="0.3">
      <c r="A205" s="2" t="s">
        <v>13</v>
      </c>
      <c r="B205" s="2" t="s">
        <v>20</v>
      </c>
      <c r="C205" s="3">
        <v>44195</v>
      </c>
      <c r="D205" s="2" t="s">
        <v>14</v>
      </c>
      <c r="E205" s="2">
        <v>19</v>
      </c>
      <c r="F205" s="17">
        <f t="shared" si="24"/>
        <v>2.0906873542332884</v>
      </c>
      <c r="G205" s="2" t="s">
        <v>15</v>
      </c>
      <c r="H205" s="2">
        <v>95.5</v>
      </c>
      <c r="I205" s="2">
        <f t="shared" si="26"/>
        <v>30.398594130552009</v>
      </c>
      <c r="J205" s="2">
        <v>26.49</v>
      </c>
      <c r="K205" s="2">
        <v>10</v>
      </c>
      <c r="L205" s="11">
        <v>73</v>
      </c>
      <c r="M205" s="17">
        <v>14.54</v>
      </c>
      <c r="N205" s="4">
        <v>522155.049142381</v>
      </c>
      <c r="O205" s="4">
        <v>7131118.93627558</v>
      </c>
      <c r="P205" s="5">
        <f t="shared" si="25"/>
        <v>23.236621691416719</v>
      </c>
      <c r="Q205" s="5">
        <f t="shared" si="27"/>
        <v>4.2406834586835508E-2</v>
      </c>
      <c r="R205" s="5">
        <f t="shared" si="28"/>
        <v>8.897756037231272E-2</v>
      </c>
    </row>
    <row r="206" spans="1:20" s="5" customFormat="1" x14ac:dyDescent="0.3">
      <c r="A206" s="2" t="s">
        <v>13</v>
      </c>
      <c r="B206" s="2" t="s">
        <v>20</v>
      </c>
      <c r="C206" s="3">
        <v>44195</v>
      </c>
      <c r="D206" s="2" t="s">
        <v>14</v>
      </c>
      <c r="E206" s="2">
        <v>19</v>
      </c>
      <c r="F206" s="17">
        <f t="shared" si="24"/>
        <v>2.0906873542332884</v>
      </c>
      <c r="G206" s="2" t="s">
        <v>15</v>
      </c>
      <c r="H206" s="2">
        <v>95.5</v>
      </c>
      <c r="I206" s="2">
        <f t="shared" si="26"/>
        <v>30.398594130552009</v>
      </c>
      <c r="J206" s="2">
        <v>26.49</v>
      </c>
      <c r="K206" s="2">
        <v>12</v>
      </c>
      <c r="L206" s="11">
        <v>69.5</v>
      </c>
      <c r="M206" s="17">
        <v>14.54</v>
      </c>
      <c r="N206" s="4">
        <v>522155.049142381</v>
      </c>
      <c r="O206" s="4">
        <v>7131118.93627558</v>
      </c>
      <c r="P206" s="5">
        <f t="shared" si="25"/>
        <v>22.122537089773452</v>
      </c>
      <c r="Q206" s="5">
        <f t="shared" si="27"/>
        <v>3.843790819348137E-2</v>
      </c>
      <c r="R206" s="5">
        <f t="shared" si="28"/>
        <v>8.0844742780316878E-2</v>
      </c>
    </row>
    <row r="207" spans="1:20" s="5" customFormat="1" x14ac:dyDescent="0.3">
      <c r="A207" s="2" t="s">
        <v>13</v>
      </c>
      <c r="B207" s="2" t="s">
        <v>20</v>
      </c>
      <c r="C207" s="3">
        <v>44195</v>
      </c>
      <c r="D207" s="2" t="s">
        <v>14</v>
      </c>
      <c r="E207" s="2">
        <v>19</v>
      </c>
      <c r="F207" s="17">
        <f t="shared" si="24"/>
        <v>2.0906873542332884</v>
      </c>
      <c r="G207" s="2" t="s">
        <v>15</v>
      </c>
      <c r="H207" s="2">
        <v>95.5</v>
      </c>
      <c r="I207" s="2">
        <f t="shared" si="26"/>
        <v>30.398594130552009</v>
      </c>
      <c r="J207" s="2">
        <v>26.49</v>
      </c>
      <c r="K207" s="2">
        <v>14</v>
      </c>
      <c r="L207" s="11">
        <v>63.2</v>
      </c>
      <c r="M207" s="17">
        <v>14.54</v>
      </c>
      <c r="N207" s="4">
        <v>522155.049142381</v>
      </c>
      <c r="O207" s="4">
        <v>7131118.93627558</v>
      </c>
      <c r="P207" s="5">
        <f t="shared" si="25"/>
        <v>20.117184806815573</v>
      </c>
      <c r="Q207" s="5">
        <f t="shared" si="27"/>
        <v>3.1785151994768605E-2</v>
      </c>
      <c r="R207" s="5">
        <f t="shared" si="28"/>
        <v>7.0223060188249975E-2</v>
      </c>
    </row>
    <row r="208" spans="1:20" s="5" customFormat="1" x14ac:dyDescent="0.3">
      <c r="A208" s="2" t="s">
        <v>13</v>
      </c>
      <c r="B208" s="2" t="s">
        <v>20</v>
      </c>
      <c r="C208" s="3">
        <v>44195</v>
      </c>
      <c r="D208" s="2" t="s">
        <v>14</v>
      </c>
      <c r="E208" s="2">
        <v>19</v>
      </c>
      <c r="F208" s="17">
        <f t="shared" si="24"/>
        <v>2.0906873542332884</v>
      </c>
      <c r="G208" s="2" t="s">
        <v>15</v>
      </c>
      <c r="H208" s="2">
        <v>95.5</v>
      </c>
      <c r="I208" s="2">
        <f t="shared" si="26"/>
        <v>30.398594130552009</v>
      </c>
      <c r="J208" s="2">
        <v>26.49</v>
      </c>
      <c r="K208" s="2">
        <v>16</v>
      </c>
      <c r="L208" s="11">
        <v>57</v>
      </c>
      <c r="M208" s="17">
        <v>14.54</v>
      </c>
      <c r="N208" s="4">
        <v>522155.049142381</v>
      </c>
      <c r="O208" s="4">
        <v>7131118.93627558</v>
      </c>
      <c r="P208" s="5">
        <f t="shared" si="25"/>
        <v>18.143663512476071</v>
      </c>
      <c r="Q208" s="5">
        <f t="shared" si="27"/>
        <v>2.5854720505278404E-2</v>
      </c>
      <c r="R208" s="5">
        <f t="shared" si="28"/>
        <v>5.7639872500047012E-2</v>
      </c>
    </row>
    <row r="209" spans="1:20" s="5" customFormat="1" x14ac:dyDescent="0.3">
      <c r="A209" s="2" t="s">
        <v>13</v>
      </c>
      <c r="B209" s="2" t="s">
        <v>20</v>
      </c>
      <c r="C209" s="3">
        <v>44195</v>
      </c>
      <c r="D209" s="2" t="s">
        <v>14</v>
      </c>
      <c r="E209" s="2">
        <v>19</v>
      </c>
      <c r="F209" s="17">
        <f t="shared" si="24"/>
        <v>2.0906873542332884</v>
      </c>
      <c r="G209" s="2" t="s">
        <v>15</v>
      </c>
      <c r="H209" s="2">
        <v>95.5</v>
      </c>
      <c r="I209" s="2">
        <f t="shared" si="26"/>
        <v>30.398594130552009</v>
      </c>
      <c r="J209" s="2">
        <v>26.49</v>
      </c>
      <c r="K209" s="2">
        <v>18</v>
      </c>
      <c r="L209" s="11">
        <v>48.5</v>
      </c>
      <c r="M209" s="17">
        <v>14.54</v>
      </c>
      <c r="N209" s="4">
        <v>522155.049142381</v>
      </c>
      <c r="O209" s="4">
        <v>7131118.93627558</v>
      </c>
      <c r="P209" s="5">
        <f t="shared" si="25"/>
        <v>15.438029479913848</v>
      </c>
      <c r="Q209" s="5">
        <f t="shared" si="27"/>
        <v>1.8718610744395538E-2</v>
      </c>
      <c r="R209" s="5">
        <f t="shared" si="28"/>
        <v>4.4573331249673942E-2</v>
      </c>
    </row>
    <row r="210" spans="1:20" s="5" customFormat="1" x14ac:dyDescent="0.3">
      <c r="A210" s="2" t="s">
        <v>13</v>
      </c>
      <c r="B210" s="2" t="s">
        <v>20</v>
      </c>
      <c r="C210" s="3">
        <v>44195</v>
      </c>
      <c r="D210" s="2" t="s">
        <v>14</v>
      </c>
      <c r="E210" s="2">
        <v>19</v>
      </c>
      <c r="F210" s="17">
        <f t="shared" si="24"/>
        <v>2.0906873542332884</v>
      </c>
      <c r="G210" s="2" t="s">
        <v>15</v>
      </c>
      <c r="H210" s="2">
        <v>95.5</v>
      </c>
      <c r="I210" s="2">
        <f t="shared" si="26"/>
        <v>30.398594130552009</v>
      </c>
      <c r="J210" s="2">
        <v>26.49</v>
      </c>
      <c r="K210" s="2">
        <v>20</v>
      </c>
      <c r="L210" s="11">
        <v>42.1</v>
      </c>
      <c r="M210" s="17">
        <v>14.54</v>
      </c>
      <c r="N210" s="4">
        <v>522155.049142381</v>
      </c>
      <c r="O210" s="4">
        <v>7131118.93627558</v>
      </c>
      <c r="P210" s="5">
        <f t="shared" si="25"/>
        <v>13.400846208337589</v>
      </c>
      <c r="Q210" s="5">
        <f t="shared" si="27"/>
        <v>1.4104390634275312E-2</v>
      </c>
      <c r="R210" s="5">
        <f t="shared" si="28"/>
        <v>3.2823001378670849E-2</v>
      </c>
    </row>
    <row r="211" spans="1:20" s="5" customFormat="1" x14ac:dyDescent="0.3">
      <c r="A211" s="2" t="s">
        <v>13</v>
      </c>
      <c r="B211" s="2" t="s">
        <v>20</v>
      </c>
      <c r="C211" s="3">
        <v>44195</v>
      </c>
      <c r="D211" s="2" t="s">
        <v>14</v>
      </c>
      <c r="E211" s="2">
        <v>19</v>
      </c>
      <c r="F211" s="17">
        <f t="shared" si="24"/>
        <v>2.0906873542332884</v>
      </c>
      <c r="G211" s="2" t="s">
        <v>15</v>
      </c>
      <c r="H211" s="2">
        <v>95.5</v>
      </c>
      <c r="I211" s="2">
        <f t="shared" si="26"/>
        <v>30.398594130552009</v>
      </c>
      <c r="J211" s="2">
        <v>26.49</v>
      </c>
      <c r="K211" s="2">
        <v>22</v>
      </c>
      <c r="L211" s="11">
        <v>30.2</v>
      </c>
      <c r="M211" s="17">
        <v>14.54</v>
      </c>
      <c r="N211" s="4">
        <v>522155.049142381</v>
      </c>
      <c r="O211" s="4">
        <v>7131118.93627558</v>
      </c>
      <c r="P211" s="5">
        <f t="shared" si="25"/>
        <v>9.6129585627504781</v>
      </c>
      <c r="Q211" s="5">
        <f t="shared" si="27"/>
        <v>7.2577837148766105E-3</v>
      </c>
      <c r="R211" s="5">
        <f t="shared" si="28"/>
        <v>2.1362174349151924E-2</v>
      </c>
    </row>
    <row r="212" spans="1:20" s="5" customFormat="1" x14ac:dyDescent="0.3">
      <c r="A212" s="2" t="s">
        <v>13</v>
      </c>
      <c r="B212" s="2" t="s">
        <v>20</v>
      </c>
      <c r="C212" s="3">
        <v>44195</v>
      </c>
      <c r="D212" s="2" t="s">
        <v>14</v>
      </c>
      <c r="E212" s="2">
        <v>19</v>
      </c>
      <c r="F212" s="17">
        <f t="shared" si="24"/>
        <v>2.0906873542332884</v>
      </c>
      <c r="G212" s="2" t="s">
        <v>15</v>
      </c>
      <c r="H212" s="2">
        <v>95.5</v>
      </c>
      <c r="I212" s="2">
        <f t="shared" si="26"/>
        <v>30.398594130552009</v>
      </c>
      <c r="J212" s="2">
        <v>26.49</v>
      </c>
      <c r="K212" s="2">
        <v>24</v>
      </c>
      <c r="L212" s="11">
        <v>18.5</v>
      </c>
      <c r="M212" s="17">
        <v>14.54</v>
      </c>
      <c r="N212" s="4">
        <v>522155.049142381</v>
      </c>
      <c r="O212" s="4">
        <v>7131118.93627558</v>
      </c>
      <c r="P212" s="5">
        <f t="shared" si="25"/>
        <v>5.8887328944001274</v>
      </c>
      <c r="Q212" s="5">
        <f t="shared" si="27"/>
        <v>2.7235389636600586E-3</v>
      </c>
      <c r="R212" s="5">
        <f t="shared" si="28"/>
        <v>9.9813226785366686E-3</v>
      </c>
    </row>
    <row r="213" spans="1:20" s="16" customFormat="1" x14ac:dyDescent="0.3">
      <c r="A213" s="12" t="s">
        <v>13</v>
      </c>
      <c r="B213" s="12" t="s">
        <v>20</v>
      </c>
      <c r="C213" s="13">
        <v>44195</v>
      </c>
      <c r="D213" s="12" t="s">
        <v>14</v>
      </c>
      <c r="E213" s="12">
        <v>19</v>
      </c>
      <c r="F213" s="17">
        <f t="shared" si="24"/>
        <v>2.0906873542332884</v>
      </c>
      <c r="G213" s="12" t="s">
        <v>15</v>
      </c>
      <c r="H213" s="12">
        <v>95.5</v>
      </c>
      <c r="I213" s="12">
        <f t="shared" si="26"/>
        <v>30.398594130552009</v>
      </c>
      <c r="J213" s="12">
        <v>26.49</v>
      </c>
      <c r="K213" s="12">
        <v>26</v>
      </c>
      <c r="L213" s="14">
        <v>4.5</v>
      </c>
      <c r="M213" s="17">
        <v>14.54</v>
      </c>
      <c r="N213" s="15">
        <v>522155.049142381</v>
      </c>
      <c r="O213" s="15">
        <v>7131118.93627558</v>
      </c>
      <c r="P213" s="16">
        <f t="shared" si="25"/>
        <v>1.432394487827058</v>
      </c>
      <c r="Q213" s="16">
        <f t="shared" si="27"/>
        <v>1.6114437988054401E-4</v>
      </c>
      <c r="R213" s="16">
        <f>1/3*(J213-K213)*Q213</f>
        <v>2.6320248713822102E-5</v>
      </c>
      <c r="S213" s="16">
        <f>SUM(R197:R213)</f>
        <v>1.0738791106940599</v>
      </c>
      <c r="T213" s="16">
        <f>S213/(J200*Q200)</f>
        <v>0.58753085244235348</v>
      </c>
    </row>
    <row r="214" spans="1:20" s="5" customFormat="1" x14ac:dyDescent="0.3">
      <c r="A214" s="2" t="s">
        <v>13</v>
      </c>
      <c r="B214" s="2" t="s">
        <v>23</v>
      </c>
      <c r="C214" s="3">
        <v>44194</v>
      </c>
      <c r="D214" s="2" t="s">
        <v>14</v>
      </c>
      <c r="E214" s="2">
        <v>2</v>
      </c>
      <c r="F214" s="17">
        <f t="shared" si="24"/>
        <v>4.2875073767942453</v>
      </c>
      <c r="G214" s="2" t="s">
        <v>15</v>
      </c>
      <c r="H214" s="2">
        <v>128.5</v>
      </c>
      <c r="I214" s="12">
        <f t="shared" si="26"/>
        <v>40.9028203746171</v>
      </c>
      <c r="J214" s="2">
        <v>32.590000000000003</v>
      </c>
      <c r="K214" s="2">
        <v>0</v>
      </c>
      <c r="L214" s="11">
        <v>161</v>
      </c>
      <c r="M214" s="22">
        <v>9.5399999999999991</v>
      </c>
      <c r="N214" s="4">
        <v>524034.02952361602</v>
      </c>
      <c r="O214" s="4">
        <v>7128638.3867692398</v>
      </c>
      <c r="P214" s="5">
        <f t="shared" si="25"/>
        <v>51.247891675590303</v>
      </c>
      <c r="Q214" s="5">
        <f t="shared" si="27"/>
        <v>0.20627276399425096</v>
      </c>
      <c r="R214" s="5">
        <f>Q214*(K215-K214)</f>
        <v>3.0940914599137642E-2</v>
      </c>
    </row>
    <row r="215" spans="1:20" s="5" customFormat="1" x14ac:dyDescent="0.3">
      <c r="A215" s="2" t="s">
        <v>13</v>
      </c>
      <c r="B215" s="2" t="s">
        <v>23</v>
      </c>
      <c r="C215" s="3">
        <v>44194</v>
      </c>
      <c r="D215" s="2" t="s">
        <v>14</v>
      </c>
      <c r="E215" s="2">
        <v>2</v>
      </c>
      <c r="F215" s="17">
        <f t="shared" si="24"/>
        <v>4.2875073767942453</v>
      </c>
      <c r="G215" s="2" t="s">
        <v>15</v>
      </c>
      <c r="H215" s="2">
        <v>128.5</v>
      </c>
      <c r="I215" s="12">
        <f t="shared" si="26"/>
        <v>40.9028203746171</v>
      </c>
      <c r="J215" s="2">
        <v>32.590000000000003</v>
      </c>
      <c r="K215" s="2">
        <v>0.15</v>
      </c>
      <c r="L215" s="11">
        <v>161</v>
      </c>
      <c r="M215" s="22">
        <v>9.5399999999999991</v>
      </c>
      <c r="N215" s="4">
        <v>524034.02952361602</v>
      </c>
      <c r="O215" s="4">
        <v>7128638.3867692398</v>
      </c>
      <c r="P215" s="5">
        <f t="shared" si="25"/>
        <v>51.247891675590303</v>
      </c>
      <c r="Q215" s="5">
        <f t="shared" si="27"/>
        <v>0.20627276399425096</v>
      </c>
      <c r="R215" s="5">
        <f t="shared" ref="R215:R232" si="29">((Q215+Q214)/2)*(K216-K215)</f>
        <v>0.11345002019683802</v>
      </c>
    </row>
    <row r="216" spans="1:20" s="5" customFormat="1" x14ac:dyDescent="0.3">
      <c r="A216" s="2" t="s">
        <v>13</v>
      </c>
      <c r="B216" s="2" t="s">
        <v>23</v>
      </c>
      <c r="C216" s="3">
        <v>44194</v>
      </c>
      <c r="D216" s="2" t="s">
        <v>14</v>
      </c>
      <c r="E216" s="2">
        <v>2</v>
      </c>
      <c r="F216" s="17">
        <f t="shared" si="24"/>
        <v>4.2875073767942453</v>
      </c>
      <c r="G216" s="2" t="s">
        <v>15</v>
      </c>
      <c r="H216" s="2">
        <v>128.5</v>
      </c>
      <c r="I216" s="12">
        <f t="shared" si="26"/>
        <v>40.9028203746171</v>
      </c>
      <c r="J216" s="2">
        <v>32.590000000000003</v>
      </c>
      <c r="K216" s="2">
        <v>0.7</v>
      </c>
      <c r="L216" s="11">
        <v>136.19999999999999</v>
      </c>
      <c r="M216" s="22">
        <v>9.5399999999999991</v>
      </c>
      <c r="N216" s="4">
        <v>524034.02952361602</v>
      </c>
      <c r="O216" s="4">
        <v>7128638.3867692398</v>
      </c>
      <c r="P216" s="5">
        <f t="shared" si="25"/>
        <v>43.353806498232288</v>
      </c>
      <c r="Q216" s="5">
        <f t="shared" si="27"/>
        <v>0.14761971112648092</v>
      </c>
      <c r="R216" s="5">
        <f t="shared" si="29"/>
        <v>0.10616774253621958</v>
      </c>
    </row>
    <row r="217" spans="1:20" s="5" customFormat="1" x14ac:dyDescent="0.3">
      <c r="A217" s="2" t="s">
        <v>13</v>
      </c>
      <c r="B217" s="2" t="s">
        <v>20</v>
      </c>
      <c r="C217" s="3">
        <v>44195</v>
      </c>
      <c r="D217" s="2" t="s">
        <v>14</v>
      </c>
      <c r="E217" s="2">
        <v>19</v>
      </c>
      <c r="F217" s="17">
        <f t="shared" si="24"/>
        <v>2.0906873542332884</v>
      </c>
      <c r="G217" s="2" t="s">
        <v>15</v>
      </c>
      <c r="H217" s="2">
        <v>95.5</v>
      </c>
      <c r="I217" s="2">
        <f t="shared" si="26"/>
        <v>30.398594130552009</v>
      </c>
      <c r="J217" s="2">
        <v>26.49</v>
      </c>
      <c r="K217" s="2">
        <v>1.3</v>
      </c>
      <c r="L217" s="11">
        <v>95.5</v>
      </c>
      <c r="M217" s="17">
        <v>14.54</v>
      </c>
      <c r="N217" s="4">
        <v>522155.049142381</v>
      </c>
      <c r="O217" s="4">
        <v>7131118.93627558</v>
      </c>
      <c r="P217" s="5">
        <f t="shared" si="25"/>
        <v>30.398594130552009</v>
      </c>
      <c r="Q217" s="5">
        <f t="shared" si="27"/>
        <v>7.2576643486692918E-2</v>
      </c>
      <c r="R217" s="5">
        <f t="shared" si="29"/>
        <v>7.706872411461084E-2</v>
      </c>
    </row>
    <row r="218" spans="1:20" s="5" customFormat="1" x14ac:dyDescent="0.3">
      <c r="A218" s="2" t="s">
        <v>13</v>
      </c>
      <c r="B218" s="2" t="s">
        <v>23</v>
      </c>
      <c r="C218" s="3">
        <v>44194</v>
      </c>
      <c r="D218" s="2" t="s">
        <v>14</v>
      </c>
      <c r="E218" s="2">
        <v>2</v>
      </c>
      <c r="F218" s="17">
        <f t="shared" si="24"/>
        <v>4.2875073767942453</v>
      </c>
      <c r="G218" s="2" t="s">
        <v>15</v>
      </c>
      <c r="H218" s="2">
        <v>128.5</v>
      </c>
      <c r="I218" s="12">
        <f t="shared" si="26"/>
        <v>40.9028203746171</v>
      </c>
      <c r="J218" s="2">
        <v>32.590000000000003</v>
      </c>
      <c r="K218" s="2">
        <v>2</v>
      </c>
      <c r="L218" s="11">
        <v>122.7</v>
      </c>
      <c r="M218" s="22">
        <v>9.5399999999999991</v>
      </c>
      <c r="N218" s="4">
        <v>524034.02952361602</v>
      </c>
      <c r="O218" s="4">
        <v>7128638.3867692398</v>
      </c>
      <c r="P218" s="5">
        <f t="shared" si="25"/>
        <v>39.056623034751119</v>
      </c>
      <c r="Q218" s="5">
        <f t="shared" si="27"/>
        <v>0.11980619115909907</v>
      </c>
      <c r="R218" s="5">
        <f t="shared" si="29"/>
        <v>0.19238283464579198</v>
      </c>
    </row>
    <row r="219" spans="1:20" s="5" customFormat="1" x14ac:dyDescent="0.3">
      <c r="A219" s="2" t="s">
        <v>13</v>
      </c>
      <c r="B219" s="2" t="s">
        <v>23</v>
      </c>
      <c r="C219" s="3">
        <v>44194</v>
      </c>
      <c r="D219" s="2" t="s">
        <v>14</v>
      </c>
      <c r="E219" s="2">
        <v>2</v>
      </c>
      <c r="F219" s="17">
        <f t="shared" si="24"/>
        <v>4.2875073767942453</v>
      </c>
      <c r="G219" s="2" t="s">
        <v>15</v>
      </c>
      <c r="H219" s="2">
        <v>128.5</v>
      </c>
      <c r="I219" s="12">
        <f t="shared" si="26"/>
        <v>40.9028203746171</v>
      </c>
      <c r="J219" s="2">
        <v>32.590000000000003</v>
      </c>
      <c r="K219" s="2">
        <v>4</v>
      </c>
      <c r="L219" s="11">
        <v>115.1</v>
      </c>
      <c r="M219" s="22">
        <v>9.5399999999999991</v>
      </c>
      <c r="N219" s="4">
        <v>524034.02952361602</v>
      </c>
      <c r="O219" s="4">
        <v>7128638.3867692398</v>
      </c>
      <c r="P219" s="5">
        <f t="shared" si="25"/>
        <v>36.637467899754306</v>
      </c>
      <c r="Q219" s="5">
        <f t="shared" si="27"/>
        <v>0.10542431388154302</v>
      </c>
      <c r="R219" s="5">
        <f t="shared" si="29"/>
        <v>0.2252305050406421</v>
      </c>
    </row>
    <row r="220" spans="1:20" s="5" customFormat="1" x14ac:dyDescent="0.3">
      <c r="A220" s="2" t="s">
        <v>13</v>
      </c>
      <c r="B220" s="2" t="s">
        <v>23</v>
      </c>
      <c r="C220" s="3">
        <v>44194</v>
      </c>
      <c r="D220" s="2" t="s">
        <v>14</v>
      </c>
      <c r="E220" s="2">
        <v>2</v>
      </c>
      <c r="F220" s="17">
        <f t="shared" si="24"/>
        <v>4.2875073767942453</v>
      </c>
      <c r="G220" s="2" t="s">
        <v>15</v>
      </c>
      <c r="H220" s="2">
        <v>128.5</v>
      </c>
      <c r="I220" s="12">
        <f t="shared" si="26"/>
        <v>40.9028203746171</v>
      </c>
      <c r="J220" s="2">
        <v>32.590000000000003</v>
      </c>
      <c r="K220" s="2">
        <v>6</v>
      </c>
      <c r="L220" s="11">
        <v>112.5</v>
      </c>
      <c r="M220" s="22">
        <v>9.5399999999999991</v>
      </c>
      <c r="N220" s="4">
        <v>524034.02952361602</v>
      </c>
      <c r="O220" s="4">
        <v>7128638.3867692398</v>
      </c>
      <c r="P220" s="5">
        <f t="shared" si="25"/>
        <v>35.809862195676452</v>
      </c>
      <c r="Q220" s="5">
        <f t="shared" si="27"/>
        <v>0.10071523742534003</v>
      </c>
      <c r="R220" s="5">
        <f t="shared" si="29"/>
        <v>0.20613955130688305</v>
      </c>
    </row>
    <row r="221" spans="1:20" s="5" customFormat="1" x14ac:dyDescent="0.3">
      <c r="A221" s="2" t="s">
        <v>13</v>
      </c>
      <c r="B221" s="2" t="s">
        <v>23</v>
      </c>
      <c r="C221" s="3">
        <v>44194</v>
      </c>
      <c r="D221" s="2" t="s">
        <v>14</v>
      </c>
      <c r="E221" s="2">
        <v>2</v>
      </c>
      <c r="F221" s="17">
        <f t="shared" si="24"/>
        <v>4.2875073767942453</v>
      </c>
      <c r="G221" s="2" t="s">
        <v>15</v>
      </c>
      <c r="H221" s="2">
        <v>128.5</v>
      </c>
      <c r="I221" s="12">
        <f t="shared" si="26"/>
        <v>40.9028203746171</v>
      </c>
      <c r="J221" s="2">
        <v>32.590000000000003</v>
      </c>
      <c r="K221" s="2">
        <v>8</v>
      </c>
      <c r="L221" s="11">
        <v>111.8</v>
      </c>
      <c r="M221" s="22">
        <v>9.5399999999999991</v>
      </c>
      <c r="N221" s="4">
        <v>524034.02952361602</v>
      </c>
      <c r="O221" s="4">
        <v>7128638.3867692398</v>
      </c>
      <c r="P221" s="5">
        <f t="shared" si="25"/>
        <v>35.587045275347798</v>
      </c>
      <c r="Q221" s="5">
        <f t="shared" si="27"/>
        <v>9.9465791544597101E-2</v>
      </c>
      <c r="R221" s="5">
        <f t="shared" si="29"/>
        <v>0.20018102896993711</v>
      </c>
    </row>
    <row r="222" spans="1:20" s="5" customFormat="1" x14ac:dyDescent="0.3">
      <c r="A222" s="2" t="s">
        <v>13</v>
      </c>
      <c r="B222" s="2" t="s">
        <v>23</v>
      </c>
      <c r="C222" s="3">
        <v>44194</v>
      </c>
      <c r="D222" s="2" t="s">
        <v>14</v>
      </c>
      <c r="E222" s="2">
        <v>2</v>
      </c>
      <c r="F222" s="17">
        <f t="shared" si="24"/>
        <v>4.2875073767942453</v>
      </c>
      <c r="G222" s="2" t="s">
        <v>15</v>
      </c>
      <c r="H222" s="2">
        <v>128.5</v>
      </c>
      <c r="I222" s="12">
        <f t="shared" si="26"/>
        <v>40.9028203746171</v>
      </c>
      <c r="J222" s="2">
        <v>32.590000000000003</v>
      </c>
      <c r="K222" s="2">
        <v>10</v>
      </c>
      <c r="L222" s="11">
        <v>107.9</v>
      </c>
      <c r="M222" s="22">
        <v>9.5399999999999991</v>
      </c>
      <c r="N222" s="4">
        <v>524034.02952361602</v>
      </c>
      <c r="O222" s="4">
        <v>7128638.3867692398</v>
      </c>
      <c r="P222" s="5">
        <f t="shared" si="25"/>
        <v>34.345636719231017</v>
      </c>
      <c r="Q222" s="5">
        <f t="shared" si="27"/>
        <v>9.2647355050125682E-2</v>
      </c>
      <c r="R222" s="5">
        <f t="shared" si="29"/>
        <v>0.19211314659472278</v>
      </c>
    </row>
    <row r="223" spans="1:20" s="5" customFormat="1" x14ac:dyDescent="0.3">
      <c r="A223" s="2" t="s">
        <v>13</v>
      </c>
      <c r="B223" s="2" t="s">
        <v>23</v>
      </c>
      <c r="C223" s="3">
        <v>44194</v>
      </c>
      <c r="D223" s="2" t="s">
        <v>14</v>
      </c>
      <c r="E223" s="2">
        <v>2</v>
      </c>
      <c r="F223" s="17">
        <f t="shared" si="24"/>
        <v>4.2875073767942453</v>
      </c>
      <c r="G223" s="2" t="s">
        <v>15</v>
      </c>
      <c r="H223" s="2">
        <v>128.5</v>
      </c>
      <c r="I223" s="12">
        <f t="shared" si="26"/>
        <v>40.9028203746171</v>
      </c>
      <c r="J223" s="2">
        <v>32.590000000000003</v>
      </c>
      <c r="K223" s="2">
        <v>12</v>
      </c>
      <c r="L223" s="11">
        <v>105.9</v>
      </c>
      <c r="M223" s="22">
        <v>9.5399999999999991</v>
      </c>
      <c r="N223" s="4">
        <v>524034.02952361602</v>
      </c>
      <c r="O223" s="4">
        <v>7128638.3867692398</v>
      </c>
      <c r="P223" s="5">
        <f t="shared" si="25"/>
        <v>33.709016946863436</v>
      </c>
      <c r="Q223" s="5">
        <f t="shared" si="27"/>
        <v>8.9244622366820958E-2</v>
      </c>
      <c r="R223" s="5">
        <f t="shared" si="29"/>
        <v>0.18189197741694663</v>
      </c>
    </row>
    <row r="224" spans="1:20" s="5" customFormat="1" x14ac:dyDescent="0.3">
      <c r="A224" s="2" t="s">
        <v>13</v>
      </c>
      <c r="B224" s="2" t="s">
        <v>23</v>
      </c>
      <c r="C224" s="3">
        <v>44194</v>
      </c>
      <c r="D224" s="2" t="s">
        <v>14</v>
      </c>
      <c r="E224" s="2">
        <v>2</v>
      </c>
      <c r="F224" s="17">
        <f t="shared" si="24"/>
        <v>4.2875073767942453</v>
      </c>
      <c r="G224" s="2" t="s">
        <v>15</v>
      </c>
      <c r="H224" s="2">
        <v>128.5</v>
      </c>
      <c r="I224" s="12">
        <f t="shared" si="26"/>
        <v>40.9028203746171</v>
      </c>
      <c r="J224" s="2">
        <v>32.590000000000003</v>
      </c>
      <c r="K224" s="2">
        <v>14</v>
      </c>
      <c r="L224" s="11">
        <v>104.9</v>
      </c>
      <c r="M224" s="22">
        <v>9.5399999999999991</v>
      </c>
      <c r="N224" s="4">
        <v>524034.02952361602</v>
      </c>
      <c r="O224" s="4">
        <v>7128638.3867692398</v>
      </c>
      <c r="P224" s="5">
        <f t="shared" si="25"/>
        <v>33.390707060679645</v>
      </c>
      <c r="Q224" s="5">
        <f t="shared" si="27"/>
        <v>8.7567129266632376E-2</v>
      </c>
      <c r="R224" s="5">
        <f t="shared" si="29"/>
        <v>0.17681175163345333</v>
      </c>
    </row>
    <row r="225" spans="1:20" s="5" customFormat="1" x14ac:dyDescent="0.3">
      <c r="A225" s="2" t="s">
        <v>13</v>
      </c>
      <c r="B225" s="2" t="s">
        <v>23</v>
      </c>
      <c r="C225" s="3">
        <v>44194</v>
      </c>
      <c r="D225" s="2" t="s">
        <v>14</v>
      </c>
      <c r="E225" s="2">
        <v>2</v>
      </c>
      <c r="F225" s="17">
        <f t="shared" si="24"/>
        <v>4.2875073767942453</v>
      </c>
      <c r="G225" s="2" t="s">
        <v>15</v>
      </c>
      <c r="H225" s="2">
        <v>128.5</v>
      </c>
      <c r="I225" s="12">
        <f t="shared" si="26"/>
        <v>40.9028203746171</v>
      </c>
      <c r="J225" s="2">
        <v>32.590000000000003</v>
      </c>
      <c r="K225" s="2">
        <v>16</v>
      </c>
      <c r="L225" s="11">
        <v>103.2</v>
      </c>
      <c r="M225" s="22">
        <v>9.5399999999999991</v>
      </c>
      <c r="N225" s="4">
        <v>524034.02952361602</v>
      </c>
      <c r="O225" s="4">
        <v>7128638.3867692398</v>
      </c>
      <c r="P225" s="5">
        <f t="shared" si="25"/>
        <v>32.849580254167201</v>
      </c>
      <c r="Q225" s="5">
        <f t="shared" si="27"/>
        <v>8.4751917055751386E-2</v>
      </c>
      <c r="R225" s="5">
        <f t="shared" si="29"/>
        <v>0.17231904632238376</v>
      </c>
    </row>
    <row r="226" spans="1:20" s="5" customFormat="1" x14ac:dyDescent="0.3">
      <c r="A226" s="2" t="s">
        <v>13</v>
      </c>
      <c r="B226" s="2" t="s">
        <v>23</v>
      </c>
      <c r="C226" s="3">
        <v>44194</v>
      </c>
      <c r="D226" s="2" t="s">
        <v>14</v>
      </c>
      <c r="E226" s="2">
        <v>2</v>
      </c>
      <c r="F226" s="17">
        <f t="shared" si="24"/>
        <v>4.2875073767942453</v>
      </c>
      <c r="G226" s="2" t="s">
        <v>15</v>
      </c>
      <c r="H226" s="2">
        <v>128.5</v>
      </c>
      <c r="I226" s="12">
        <f t="shared" si="26"/>
        <v>40.9028203746171</v>
      </c>
      <c r="J226" s="2">
        <v>32.590000000000003</v>
      </c>
      <c r="K226" s="2">
        <v>18</v>
      </c>
      <c r="L226" s="11">
        <v>93.5</v>
      </c>
      <c r="M226" s="22">
        <v>9.5399999999999991</v>
      </c>
      <c r="N226" s="4">
        <v>524034.02952361602</v>
      </c>
      <c r="O226" s="4">
        <v>7128638.3867692398</v>
      </c>
      <c r="P226" s="5">
        <f t="shared" si="25"/>
        <v>29.761974358184428</v>
      </c>
      <c r="Q226" s="5">
        <f t="shared" si="27"/>
        <v>6.9568615062256089E-2</v>
      </c>
      <c r="R226" s="5">
        <f t="shared" si="29"/>
        <v>0.15432053211800748</v>
      </c>
    </row>
    <row r="227" spans="1:20" s="5" customFormat="1" x14ac:dyDescent="0.3">
      <c r="A227" s="2" t="s">
        <v>13</v>
      </c>
      <c r="B227" s="2" t="s">
        <v>23</v>
      </c>
      <c r="C227" s="3">
        <v>44194</v>
      </c>
      <c r="D227" s="2" t="s">
        <v>14</v>
      </c>
      <c r="E227" s="2">
        <v>2</v>
      </c>
      <c r="F227" s="17">
        <f t="shared" si="24"/>
        <v>4.2875073767942453</v>
      </c>
      <c r="G227" s="2" t="s">
        <v>15</v>
      </c>
      <c r="H227" s="2">
        <v>128.5</v>
      </c>
      <c r="I227" s="12">
        <f t="shared" si="26"/>
        <v>40.9028203746171</v>
      </c>
      <c r="J227" s="2">
        <v>32.590000000000003</v>
      </c>
      <c r="K227" s="2">
        <v>20</v>
      </c>
      <c r="L227" s="11">
        <v>87.7</v>
      </c>
      <c r="M227" s="22">
        <v>9.5399999999999991</v>
      </c>
      <c r="N227" s="4">
        <v>524034.02952361602</v>
      </c>
      <c r="O227" s="4">
        <v>7128638.3867692398</v>
      </c>
      <c r="P227" s="5">
        <f t="shared" si="25"/>
        <v>27.915777018318444</v>
      </c>
      <c r="Q227" s="5">
        <f t="shared" si="27"/>
        <v>6.1205341112663188E-2</v>
      </c>
      <c r="R227" s="5">
        <f t="shared" si="29"/>
        <v>0.13077395617491927</v>
      </c>
    </row>
    <row r="228" spans="1:20" s="5" customFormat="1" x14ac:dyDescent="0.3">
      <c r="A228" s="2" t="s">
        <v>13</v>
      </c>
      <c r="B228" s="2" t="s">
        <v>23</v>
      </c>
      <c r="C228" s="3">
        <v>44194</v>
      </c>
      <c r="D228" s="2" t="s">
        <v>14</v>
      </c>
      <c r="E228" s="2">
        <v>2</v>
      </c>
      <c r="F228" s="17">
        <f t="shared" si="24"/>
        <v>4.2875073767942453</v>
      </c>
      <c r="G228" s="2" t="s">
        <v>15</v>
      </c>
      <c r="H228" s="2">
        <v>128.5</v>
      </c>
      <c r="I228" s="12">
        <f t="shared" si="26"/>
        <v>40.9028203746171</v>
      </c>
      <c r="J228" s="2">
        <v>32.590000000000003</v>
      </c>
      <c r="K228" s="2">
        <v>22</v>
      </c>
      <c r="L228" s="11">
        <v>87</v>
      </c>
      <c r="M228" s="22">
        <v>9.5399999999999991</v>
      </c>
      <c r="N228" s="4">
        <v>524034.02952361602</v>
      </c>
      <c r="O228" s="4">
        <v>7128638.3867692398</v>
      </c>
      <c r="P228" s="5">
        <f t="shared" si="25"/>
        <v>27.69296009798979</v>
      </c>
      <c r="Q228" s="5">
        <f t="shared" si="27"/>
        <v>6.0232188213127799E-2</v>
      </c>
      <c r="R228" s="5">
        <f t="shared" si="29"/>
        <v>0.12143752932579099</v>
      </c>
    </row>
    <row r="229" spans="1:20" s="5" customFormat="1" x14ac:dyDescent="0.3">
      <c r="A229" s="2" t="s">
        <v>13</v>
      </c>
      <c r="B229" s="2" t="s">
        <v>23</v>
      </c>
      <c r="C229" s="3">
        <v>44194</v>
      </c>
      <c r="D229" s="2" t="s">
        <v>14</v>
      </c>
      <c r="E229" s="2">
        <v>2</v>
      </c>
      <c r="F229" s="17">
        <f t="shared" si="24"/>
        <v>4.2875073767942453</v>
      </c>
      <c r="G229" s="2" t="s">
        <v>15</v>
      </c>
      <c r="H229" s="2">
        <v>128.5</v>
      </c>
      <c r="I229" s="12">
        <f t="shared" si="26"/>
        <v>40.9028203746171</v>
      </c>
      <c r="J229" s="2">
        <v>32.590000000000003</v>
      </c>
      <c r="K229" s="2">
        <v>24</v>
      </c>
      <c r="L229" s="11">
        <v>74.2</v>
      </c>
      <c r="M229" s="22">
        <v>9.5399999999999991</v>
      </c>
      <c r="N229" s="4">
        <v>524034.02952361602</v>
      </c>
      <c r="O229" s="4">
        <v>7128638.3867692398</v>
      </c>
      <c r="P229" s="5">
        <f t="shared" si="25"/>
        <v>23.618593554837268</v>
      </c>
      <c r="Q229" s="5">
        <f t="shared" si="27"/>
        <v>4.3812491044223127E-2</v>
      </c>
      <c r="R229" s="5">
        <f t="shared" si="29"/>
        <v>0.10404467925735092</v>
      </c>
    </row>
    <row r="230" spans="1:20" s="5" customFormat="1" x14ac:dyDescent="0.3">
      <c r="A230" s="2" t="s">
        <v>13</v>
      </c>
      <c r="B230" s="2" t="s">
        <v>23</v>
      </c>
      <c r="C230" s="3">
        <v>44194</v>
      </c>
      <c r="D230" s="2" t="s">
        <v>14</v>
      </c>
      <c r="E230" s="2">
        <v>2</v>
      </c>
      <c r="F230" s="17">
        <f t="shared" si="24"/>
        <v>4.2875073767942453</v>
      </c>
      <c r="G230" s="2" t="s">
        <v>15</v>
      </c>
      <c r="H230" s="2">
        <v>128.5</v>
      </c>
      <c r="I230" s="12">
        <f t="shared" si="26"/>
        <v>40.9028203746171</v>
      </c>
      <c r="J230" s="2">
        <v>32.590000000000003</v>
      </c>
      <c r="K230" s="2">
        <v>26</v>
      </c>
      <c r="L230" s="11">
        <v>57</v>
      </c>
      <c r="M230" s="22">
        <v>9.5399999999999991</v>
      </c>
      <c r="N230" s="4">
        <v>524034.02952361602</v>
      </c>
      <c r="O230" s="4">
        <v>7128638.3867692398</v>
      </c>
      <c r="P230" s="5">
        <f t="shared" si="25"/>
        <v>18.143663512476071</v>
      </c>
      <c r="Q230" s="5">
        <f t="shared" si="27"/>
        <v>2.5854720505278404E-2</v>
      </c>
      <c r="R230" s="5">
        <f t="shared" si="29"/>
        <v>6.9667211549501534E-2</v>
      </c>
    </row>
    <row r="231" spans="1:20" s="5" customFormat="1" x14ac:dyDescent="0.3">
      <c r="A231" s="2" t="s">
        <v>13</v>
      </c>
      <c r="B231" s="2" t="s">
        <v>23</v>
      </c>
      <c r="C231" s="3">
        <v>44194</v>
      </c>
      <c r="D231" s="2" t="s">
        <v>14</v>
      </c>
      <c r="E231" s="2">
        <v>2</v>
      </c>
      <c r="F231" s="17">
        <f t="shared" si="24"/>
        <v>4.2875073767942453</v>
      </c>
      <c r="G231" s="2" t="s">
        <v>15</v>
      </c>
      <c r="H231" s="2">
        <v>128.5</v>
      </c>
      <c r="I231" s="12">
        <f t="shared" si="26"/>
        <v>40.9028203746171</v>
      </c>
      <c r="J231" s="2">
        <v>32.590000000000003</v>
      </c>
      <c r="K231" s="2">
        <v>28</v>
      </c>
      <c r="L231" s="11">
        <v>46.5</v>
      </c>
      <c r="M231" s="22">
        <v>9.5399999999999991</v>
      </c>
      <c r="N231" s="4">
        <v>524034.02952361602</v>
      </c>
      <c r="O231" s="4">
        <v>7128638.3867692398</v>
      </c>
      <c r="P231" s="5">
        <f t="shared" si="25"/>
        <v>14.801409707546267</v>
      </c>
      <c r="Q231" s="5">
        <f t="shared" si="27"/>
        <v>1.7206638785022533E-2</v>
      </c>
      <c r="R231" s="5">
        <f t="shared" si="29"/>
        <v>4.3061359290300937E-2</v>
      </c>
    </row>
    <row r="232" spans="1:20" s="5" customFormat="1" x14ac:dyDescent="0.3">
      <c r="A232" s="2" t="s">
        <v>13</v>
      </c>
      <c r="B232" s="2" t="s">
        <v>23</v>
      </c>
      <c r="C232" s="3">
        <v>44194</v>
      </c>
      <c r="D232" s="2" t="s">
        <v>14</v>
      </c>
      <c r="E232" s="2">
        <v>2</v>
      </c>
      <c r="F232" s="17">
        <f t="shared" si="24"/>
        <v>4.2875073767942453</v>
      </c>
      <c r="G232" s="2" t="s">
        <v>15</v>
      </c>
      <c r="H232" s="2">
        <v>128.5</v>
      </c>
      <c r="I232" s="12">
        <f t="shared" si="26"/>
        <v>40.9028203746171</v>
      </c>
      <c r="J232" s="2">
        <v>32.590000000000003</v>
      </c>
      <c r="K232" s="2">
        <v>30</v>
      </c>
      <c r="L232" s="11">
        <v>23.4</v>
      </c>
      <c r="M232" s="22">
        <v>9.5399999999999991</v>
      </c>
      <c r="N232" s="4">
        <v>524034.02952361602</v>
      </c>
      <c r="O232" s="4">
        <v>7128638.3867692398</v>
      </c>
      <c r="P232" s="5">
        <f t="shared" si="25"/>
        <v>7.4484513367007015</v>
      </c>
      <c r="Q232" s="5">
        <f t="shared" si="27"/>
        <v>4.3573440319699093E-3</v>
      </c>
      <c r="R232" s="5">
        <f t="shared" si="29"/>
        <v>2.1563982816992441E-2</v>
      </c>
    </row>
    <row r="233" spans="1:20" s="16" customFormat="1" x14ac:dyDescent="0.3">
      <c r="A233" s="12" t="s">
        <v>13</v>
      </c>
      <c r="B233" s="12" t="s">
        <v>23</v>
      </c>
      <c r="C233" s="13">
        <v>44194</v>
      </c>
      <c r="D233" s="12" t="s">
        <v>14</v>
      </c>
      <c r="E233" s="12">
        <v>2</v>
      </c>
      <c r="F233" s="17">
        <f t="shared" si="24"/>
        <v>4.2875073767942453</v>
      </c>
      <c r="G233" s="12" t="s">
        <v>15</v>
      </c>
      <c r="H233" s="12">
        <v>128.5</v>
      </c>
      <c r="I233" s="12">
        <f t="shared" si="26"/>
        <v>40.9028203746171</v>
      </c>
      <c r="J233" s="12">
        <v>32.590000000000003</v>
      </c>
      <c r="K233" s="12">
        <v>32</v>
      </c>
      <c r="L233" s="14">
        <v>9.5</v>
      </c>
      <c r="M233" s="22">
        <v>9.5399999999999991</v>
      </c>
      <c r="N233" s="15">
        <v>524034.02952361602</v>
      </c>
      <c r="O233" s="15">
        <v>7128638.3867692398</v>
      </c>
      <c r="P233" s="16">
        <f t="shared" si="25"/>
        <v>3.0239439187460113</v>
      </c>
      <c r="Q233" s="16">
        <f t="shared" si="27"/>
        <v>7.1818668070217767E-4</v>
      </c>
      <c r="R233" s="16">
        <f>1/3*(J233-K233)*Q233</f>
        <v>1.4124338053809576E-4</v>
      </c>
      <c r="S233" s="16">
        <f>SUM(R214:R233)</f>
        <v>2.5197077372909682</v>
      </c>
      <c r="T233" s="16">
        <f>S233/(J217*Q217)</f>
        <v>1.310603526300945</v>
      </c>
    </row>
    <row r="234" spans="1:20" s="5" customFormat="1" x14ac:dyDescent="0.3">
      <c r="A234" s="2" t="s">
        <v>13</v>
      </c>
      <c r="B234" s="2" t="s">
        <v>20</v>
      </c>
      <c r="C234" s="3">
        <v>44195</v>
      </c>
      <c r="D234" s="2" t="s">
        <v>14</v>
      </c>
      <c r="E234" s="2">
        <v>20</v>
      </c>
      <c r="F234" s="17">
        <f t="shared" si="24"/>
        <v>2.1366605840122399</v>
      </c>
      <c r="G234" s="2" t="s">
        <v>15</v>
      </c>
      <c r="H234" s="2">
        <v>97.6</v>
      </c>
      <c r="I234" s="2">
        <f t="shared" si="26"/>
        <v>31.067044891537968</v>
      </c>
      <c r="J234" s="2">
        <v>26.19</v>
      </c>
      <c r="K234" s="2">
        <v>0</v>
      </c>
      <c r="L234" s="11">
        <v>115.3</v>
      </c>
      <c r="M234" s="17">
        <v>14.54</v>
      </c>
      <c r="N234" s="4">
        <v>7131118.93627558</v>
      </c>
      <c r="O234" s="4">
        <v>7131118.93627558</v>
      </c>
      <c r="P234" s="5">
        <f t="shared" si="25"/>
        <v>36.701129876991068</v>
      </c>
      <c r="Q234" s="5">
        <f t="shared" si="27"/>
        <v>0.10579100687042677</v>
      </c>
      <c r="R234" s="5">
        <f>Q234*(K235-K234)</f>
        <v>1.5868651030564014E-2</v>
      </c>
    </row>
    <row r="235" spans="1:20" s="5" customFormat="1" x14ac:dyDescent="0.3">
      <c r="A235" s="2" t="s">
        <v>13</v>
      </c>
      <c r="B235" s="2" t="s">
        <v>20</v>
      </c>
      <c r="C235" s="3">
        <v>44195</v>
      </c>
      <c r="D235" s="2" t="s">
        <v>14</v>
      </c>
      <c r="E235" s="2">
        <v>20</v>
      </c>
      <c r="F235" s="17">
        <f t="shared" si="24"/>
        <v>2.1366605840122399</v>
      </c>
      <c r="G235" s="2" t="s">
        <v>15</v>
      </c>
      <c r="H235" s="2">
        <v>97.6</v>
      </c>
      <c r="I235" s="2">
        <f t="shared" si="26"/>
        <v>31.067044891537968</v>
      </c>
      <c r="J235" s="2">
        <v>26.19</v>
      </c>
      <c r="K235" s="2">
        <v>0.15</v>
      </c>
      <c r="L235" s="11">
        <v>115.3</v>
      </c>
      <c r="M235" s="17">
        <v>14.54</v>
      </c>
      <c r="N235" s="4">
        <v>7131118.93627558</v>
      </c>
      <c r="O235" s="4">
        <v>7131118.93627558</v>
      </c>
      <c r="P235" s="5">
        <f t="shared" si="25"/>
        <v>36.701129876991068</v>
      </c>
      <c r="Q235" s="5">
        <f t="shared" si="27"/>
        <v>0.10579100687042677</v>
      </c>
      <c r="R235" s="5">
        <f t="shared" ref="R235:R249" si="30">((Q235+Q234)/2)*(K236-K235)</f>
        <v>5.8185053778734716E-2</v>
      </c>
    </row>
    <row r="236" spans="1:20" s="5" customFormat="1" x14ac:dyDescent="0.3">
      <c r="A236" s="2" t="s">
        <v>13</v>
      </c>
      <c r="B236" s="2" t="s">
        <v>20</v>
      </c>
      <c r="C236" s="3">
        <v>44195</v>
      </c>
      <c r="D236" s="2" t="s">
        <v>14</v>
      </c>
      <c r="E236" s="2">
        <v>20</v>
      </c>
      <c r="F236" s="17">
        <f t="shared" si="24"/>
        <v>2.1366605840122399</v>
      </c>
      <c r="G236" s="2" t="s">
        <v>15</v>
      </c>
      <c r="H236" s="2">
        <v>97.6</v>
      </c>
      <c r="I236" s="2">
        <f t="shared" si="26"/>
        <v>31.067044891537968</v>
      </c>
      <c r="J236" s="2">
        <v>26.19</v>
      </c>
      <c r="K236" s="2">
        <v>0.7</v>
      </c>
      <c r="L236" s="11">
        <v>103</v>
      </c>
      <c r="M236" s="17">
        <v>14.54</v>
      </c>
      <c r="N236" s="4">
        <v>7131118.93627558</v>
      </c>
      <c r="O236" s="4">
        <v>7131118.93627558</v>
      </c>
      <c r="P236" s="5">
        <f t="shared" si="25"/>
        <v>32.785918276930438</v>
      </c>
      <c r="Q236" s="5">
        <f t="shared" si="27"/>
        <v>8.4423739563095873E-2</v>
      </c>
      <c r="R236" s="5">
        <f t="shared" si="30"/>
        <v>5.7064423930056805E-2</v>
      </c>
    </row>
    <row r="237" spans="1:20" s="5" customFormat="1" x14ac:dyDescent="0.3">
      <c r="A237" s="2" t="s">
        <v>13</v>
      </c>
      <c r="B237" s="2" t="s">
        <v>20</v>
      </c>
      <c r="C237" s="3">
        <v>44195</v>
      </c>
      <c r="D237" s="2" t="s">
        <v>14</v>
      </c>
      <c r="E237" s="2">
        <v>20</v>
      </c>
      <c r="F237" s="17">
        <f t="shared" si="24"/>
        <v>2.1366605840122399</v>
      </c>
      <c r="G237" s="2" t="s">
        <v>15</v>
      </c>
      <c r="H237" s="2">
        <v>97.6</v>
      </c>
      <c r="I237" s="2">
        <f t="shared" si="26"/>
        <v>31.067044891537968</v>
      </c>
      <c r="J237" s="2">
        <v>26.19</v>
      </c>
      <c r="K237" s="2">
        <v>1.3</v>
      </c>
      <c r="L237" s="11">
        <v>97.6</v>
      </c>
      <c r="M237" s="17">
        <v>14.54</v>
      </c>
      <c r="N237" s="4">
        <v>7131118.93627558</v>
      </c>
      <c r="O237" s="4">
        <v>7131118.93627558</v>
      </c>
      <c r="P237" s="5">
        <f t="shared" si="25"/>
        <v>31.067044891537968</v>
      </c>
      <c r="Q237" s="5">
        <f t="shared" si="27"/>
        <v>7.5803589535352642E-2</v>
      </c>
      <c r="R237" s="5">
        <f t="shared" si="30"/>
        <v>5.6079565184456968E-2</v>
      </c>
    </row>
    <row r="238" spans="1:20" s="5" customFormat="1" x14ac:dyDescent="0.3">
      <c r="A238" s="2" t="s">
        <v>13</v>
      </c>
      <c r="B238" s="2" t="s">
        <v>20</v>
      </c>
      <c r="C238" s="3">
        <v>44195</v>
      </c>
      <c r="D238" s="2" t="s">
        <v>14</v>
      </c>
      <c r="E238" s="2">
        <v>20</v>
      </c>
      <c r="F238" s="17">
        <f t="shared" si="24"/>
        <v>2.1366605840122399</v>
      </c>
      <c r="G238" s="2" t="s">
        <v>15</v>
      </c>
      <c r="H238" s="2">
        <v>97.6</v>
      </c>
      <c r="I238" s="2">
        <f t="shared" si="26"/>
        <v>31.067044891537968</v>
      </c>
      <c r="J238" s="2">
        <v>26.19</v>
      </c>
      <c r="K238" s="2">
        <v>2</v>
      </c>
      <c r="L238" s="11">
        <v>89</v>
      </c>
      <c r="M238" s="17">
        <v>14.54</v>
      </c>
      <c r="N238" s="4">
        <v>7131118.93627558</v>
      </c>
      <c r="O238" s="4">
        <v>7131118.93627558</v>
      </c>
      <c r="P238" s="5">
        <f t="shared" si="25"/>
        <v>28.329579870357371</v>
      </c>
      <c r="Q238" s="5">
        <f t="shared" si="27"/>
        <v>6.3033315211545149E-2</v>
      </c>
      <c r="R238" s="5">
        <f t="shared" si="30"/>
        <v>0.1388369047468978</v>
      </c>
    </row>
    <row r="239" spans="1:20" s="5" customFormat="1" x14ac:dyDescent="0.3">
      <c r="A239" s="2" t="s">
        <v>13</v>
      </c>
      <c r="B239" s="2" t="s">
        <v>20</v>
      </c>
      <c r="C239" s="3">
        <v>44195</v>
      </c>
      <c r="D239" s="2" t="s">
        <v>14</v>
      </c>
      <c r="E239" s="2">
        <v>20</v>
      </c>
      <c r="F239" s="17">
        <f t="shared" si="24"/>
        <v>2.1366605840122399</v>
      </c>
      <c r="G239" s="2" t="s">
        <v>15</v>
      </c>
      <c r="H239" s="2">
        <v>97.6</v>
      </c>
      <c r="I239" s="2">
        <f t="shared" si="26"/>
        <v>31.067044891537968</v>
      </c>
      <c r="J239" s="2">
        <v>26.19</v>
      </c>
      <c r="K239" s="2">
        <v>4</v>
      </c>
      <c r="L239" s="11">
        <v>79.2</v>
      </c>
      <c r="M239" s="17">
        <v>14.54</v>
      </c>
      <c r="N239" s="4">
        <v>7131118.93627558</v>
      </c>
      <c r="O239" s="4">
        <v>7131118.93627558</v>
      </c>
      <c r="P239" s="5">
        <f t="shared" si="25"/>
        <v>25.210142985756224</v>
      </c>
      <c r="Q239" s="5">
        <f t="shared" si="27"/>
        <v>4.9916083111797328E-2</v>
      </c>
      <c r="R239" s="5">
        <f t="shared" si="30"/>
        <v>0.11294939832334247</v>
      </c>
    </row>
    <row r="240" spans="1:20" s="5" customFormat="1" x14ac:dyDescent="0.3">
      <c r="A240" s="2" t="s">
        <v>13</v>
      </c>
      <c r="B240" s="2" t="s">
        <v>20</v>
      </c>
      <c r="C240" s="3">
        <v>44195</v>
      </c>
      <c r="D240" s="2" t="s">
        <v>14</v>
      </c>
      <c r="E240" s="2">
        <v>20</v>
      </c>
      <c r="F240" s="17">
        <f t="shared" si="24"/>
        <v>2.1366605840122399</v>
      </c>
      <c r="G240" s="2" t="s">
        <v>15</v>
      </c>
      <c r="H240" s="2">
        <v>97.6</v>
      </c>
      <c r="I240" s="2">
        <f t="shared" si="26"/>
        <v>31.067044891537968</v>
      </c>
      <c r="J240" s="2">
        <v>26.19</v>
      </c>
      <c r="K240" s="2">
        <v>6</v>
      </c>
      <c r="L240" s="11">
        <v>78.400000000000006</v>
      </c>
      <c r="M240" s="17">
        <v>14.54</v>
      </c>
      <c r="N240" s="4">
        <v>7131118.93627558</v>
      </c>
      <c r="O240" s="4">
        <v>7131118.93627558</v>
      </c>
      <c r="P240" s="5">
        <f t="shared" si="25"/>
        <v>24.955495076809193</v>
      </c>
      <c r="Q240" s="5">
        <f t="shared" si="27"/>
        <v>4.8912770350546017E-2</v>
      </c>
      <c r="R240" s="5">
        <f t="shared" si="30"/>
        <v>9.8828853462343352E-2</v>
      </c>
    </row>
    <row r="241" spans="1:20" s="5" customFormat="1" x14ac:dyDescent="0.3">
      <c r="A241" s="2" t="s">
        <v>13</v>
      </c>
      <c r="B241" s="2" t="s">
        <v>20</v>
      </c>
      <c r="C241" s="3">
        <v>44195</v>
      </c>
      <c r="D241" s="2" t="s">
        <v>14</v>
      </c>
      <c r="E241" s="2">
        <v>20</v>
      </c>
      <c r="F241" s="17">
        <f t="shared" si="24"/>
        <v>2.1366605840122399</v>
      </c>
      <c r="G241" s="2" t="s">
        <v>15</v>
      </c>
      <c r="H241" s="2">
        <v>97.6</v>
      </c>
      <c r="I241" s="2">
        <f t="shared" si="26"/>
        <v>31.067044891537968</v>
      </c>
      <c r="J241" s="2">
        <v>26.19</v>
      </c>
      <c r="K241" s="2">
        <v>8</v>
      </c>
      <c r="L241" s="11">
        <v>72.8</v>
      </c>
      <c r="M241" s="17">
        <v>14.54</v>
      </c>
      <c r="N241" s="4">
        <v>7131118.93627558</v>
      </c>
      <c r="O241" s="4">
        <v>7131118.93627558</v>
      </c>
      <c r="P241" s="5">
        <f t="shared" si="25"/>
        <v>23.17295971417996</v>
      </c>
      <c r="Q241" s="5">
        <f t="shared" si="27"/>
        <v>4.2174786679807522E-2</v>
      </c>
      <c r="R241" s="5">
        <f t="shared" si="30"/>
        <v>9.1087557030353539E-2</v>
      </c>
    </row>
    <row r="242" spans="1:20" s="5" customFormat="1" x14ac:dyDescent="0.3">
      <c r="A242" s="2" t="s">
        <v>13</v>
      </c>
      <c r="B242" s="2" t="s">
        <v>20</v>
      </c>
      <c r="C242" s="3">
        <v>44195</v>
      </c>
      <c r="D242" s="2" t="s">
        <v>14</v>
      </c>
      <c r="E242" s="2">
        <v>20</v>
      </c>
      <c r="F242" s="17">
        <f t="shared" si="24"/>
        <v>2.1366605840122399</v>
      </c>
      <c r="G242" s="2" t="s">
        <v>15</v>
      </c>
      <c r="H242" s="2">
        <v>97.6</v>
      </c>
      <c r="I242" s="2">
        <f t="shared" si="26"/>
        <v>31.067044891537968</v>
      </c>
      <c r="J242" s="2">
        <v>26.19</v>
      </c>
      <c r="K242" s="2">
        <v>10</v>
      </c>
      <c r="L242" s="11">
        <v>70.400000000000006</v>
      </c>
      <c r="M242" s="17">
        <v>14.54</v>
      </c>
      <c r="N242" s="4">
        <v>7131118.93627558</v>
      </c>
      <c r="O242" s="4">
        <v>7131118.93627558</v>
      </c>
      <c r="P242" s="5">
        <f t="shared" si="25"/>
        <v>22.409015987338865</v>
      </c>
      <c r="Q242" s="5">
        <f t="shared" si="27"/>
        <v>3.9439868137716404E-2</v>
      </c>
      <c r="R242" s="5">
        <f t="shared" si="30"/>
        <v>8.1614654817523918E-2</v>
      </c>
    </row>
    <row r="243" spans="1:20" s="5" customFormat="1" x14ac:dyDescent="0.3">
      <c r="A243" s="2" t="s">
        <v>13</v>
      </c>
      <c r="B243" s="2" t="s">
        <v>20</v>
      </c>
      <c r="C243" s="3">
        <v>44195</v>
      </c>
      <c r="D243" s="2" t="s">
        <v>14</v>
      </c>
      <c r="E243" s="2">
        <v>20</v>
      </c>
      <c r="F243" s="17">
        <f t="shared" si="24"/>
        <v>2.1366605840122399</v>
      </c>
      <c r="G243" s="2" t="s">
        <v>15</v>
      </c>
      <c r="H243" s="2">
        <v>97.6</v>
      </c>
      <c r="I243" s="2">
        <f t="shared" si="26"/>
        <v>31.067044891537968</v>
      </c>
      <c r="J243" s="2">
        <v>26.19</v>
      </c>
      <c r="K243" s="2">
        <v>12</v>
      </c>
      <c r="L243" s="11">
        <v>65.599999999999994</v>
      </c>
      <c r="M243" s="17">
        <v>14.54</v>
      </c>
      <c r="N243" s="4">
        <v>7131118.93627558</v>
      </c>
      <c r="O243" s="4">
        <v>7131118.93627558</v>
      </c>
      <c r="P243" s="5">
        <f t="shared" si="25"/>
        <v>20.881128533656668</v>
      </c>
      <c r="Q243" s="5">
        <f t="shared" si="27"/>
        <v>3.4245050795196928E-2</v>
      </c>
      <c r="R243" s="5">
        <f t="shared" si="30"/>
        <v>7.3684918932913332E-2</v>
      </c>
    </row>
    <row r="244" spans="1:20" s="5" customFormat="1" x14ac:dyDescent="0.3">
      <c r="A244" s="2" t="s">
        <v>13</v>
      </c>
      <c r="B244" s="2" t="s">
        <v>20</v>
      </c>
      <c r="C244" s="3">
        <v>44195</v>
      </c>
      <c r="D244" s="2" t="s">
        <v>14</v>
      </c>
      <c r="E244" s="2">
        <v>20</v>
      </c>
      <c r="F244" s="17">
        <f t="shared" si="24"/>
        <v>2.1366605840122399</v>
      </c>
      <c r="G244" s="2" t="s">
        <v>15</v>
      </c>
      <c r="H244" s="2">
        <v>97.6</v>
      </c>
      <c r="I244" s="2">
        <f t="shared" si="26"/>
        <v>31.067044891537968</v>
      </c>
      <c r="J244" s="2">
        <v>26.19</v>
      </c>
      <c r="K244" s="2">
        <v>14</v>
      </c>
      <c r="L244" s="11">
        <v>58.9</v>
      </c>
      <c r="M244" s="17">
        <v>14.54</v>
      </c>
      <c r="N244" s="4">
        <v>7131118.93627558</v>
      </c>
      <c r="O244" s="4">
        <v>7131118.93627558</v>
      </c>
      <c r="P244" s="5">
        <f t="shared" si="25"/>
        <v>18.74845229622527</v>
      </c>
      <c r="Q244" s="5">
        <f t="shared" si="27"/>
        <v>2.7607096006191711E-2</v>
      </c>
      <c r="R244" s="5">
        <f t="shared" si="30"/>
        <v>6.185214680138864E-2</v>
      </c>
    </row>
    <row r="245" spans="1:20" s="5" customFormat="1" x14ac:dyDescent="0.3">
      <c r="A245" s="2" t="s">
        <v>13</v>
      </c>
      <c r="B245" s="2" t="s">
        <v>20</v>
      </c>
      <c r="C245" s="3">
        <v>44195</v>
      </c>
      <c r="D245" s="2" t="s">
        <v>14</v>
      </c>
      <c r="E245" s="2">
        <v>20</v>
      </c>
      <c r="F245" s="17">
        <f t="shared" si="24"/>
        <v>2.1366605840122399</v>
      </c>
      <c r="G245" s="2" t="s">
        <v>15</v>
      </c>
      <c r="H245" s="2">
        <v>97.6</v>
      </c>
      <c r="I245" s="2">
        <f t="shared" si="26"/>
        <v>31.067044891537968</v>
      </c>
      <c r="J245" s="2">
        <v>26.19</v>
      </c>
      <c r="K245" s="2">
        <v>16</v>
      </c>
      <c r="L245" s="11">
        <v>54.1</v>
      </c>
      <c r="M245" s="17">
        <v>14.54</v>
      </c>
      <c r="N245" s="4">
        <v>7131118.93627558</v>
      </c>
      <c r="O245" s="4">
        <v>7131118.93627558</v>
      </c>
      <c r="P245" s="5">
        <f t="shared" si="25"/>
        <v>17.220564842543077</v>
      </c>
      <c r="Q245" s="5">
        <f t="shared" si="27"/>
        <v>2.329081394953951E-2</v>
      </c>
      <c r="R245" s="5">
        <f t="shared" si="30"/>
        <v>5.0897909955731221E-2</v>
      </c>
    </row>
    <row r="246" spans="1:20" s="5" customFormat="1" x14ac:dyDescent="0.3">
      <c r="A246" s="2" t="s">
        <v>13</v>
      </c>
      <c r="B246" s="2" t="s">
        <v>20</v>
      </c>
      <c r="C246" s="3">
        <v>44195</v>
      </c>
      <c r="D246" s="2" t="s">
        <v>14</v>
      </c>
      <c r="E246" s="2">
        <v>20</v>
      </c>
      <c r="F246" s="17">
        <f t="shared" si="24"/>
        <v>2.1366605840122399</v>
      </c>
      <c r="G246" s="2" t="s">
        <v>15</v>
      </c>
      <c r="H246" s="2">
        <v>97.6</v>
      </c>
      <c r="I246" s="2">
        <f t="shared" si="26"/>
        <v>31.067044891537968</v>
      </c>
      <c r="J246" s="2">
        <v>26.19</v>
      </c>
      <c r="K246" s="2">
        <v>18</v>
      </c>
      <c r="L246" s="11">
        <v>45</v>
      </c>
      <c r="M246" s="17">
        <v>14.54</v>
      </c>
      <c r="N246" s="4">
        <v>7131118.93627558</v>
      </c>
      <c r="O246" s="4">
        <v>7131118.93627558</v>
      </c>
      <c r="P246" s="5">
        <f t="shared" si="25"/>
        <v>14.323944878270581</v>
      </c>
      <c r="Q246" s="5">
        <f t="shared" si="27"/>
        <v>1.6114437988054404E-2</v>
      </c>
      <c r="R246" s="5">
        <f t="shared" si="30"/>
        <v>3.9405251937593914E-2</v>
      </c>
    </row>
    <row r="247" spans="1:20" s="5" customFormat="1" x14ac:dyDescent="0.3">
      <c r="A247" s="2" t="s">
        <v>13</v>
      </c>
      <c r="B247" s="2" t="s">
        <v>20</v>
      </c>
      <c r="C247" s="3">
        <v>44195</v>
      </c>
      <c r="D247" s="2" t="s">
        <v>14</v>
      </c>
      <c r="E247" s="2">
        <v>20</v>
      </c>
      <c r="F247" s="17">
        <f t="shared" si="24"/>
        <v>2.1366605840122399</v>
      </c>
      <c r="G247" s="2" t="s">
        <v>15</v>
      </c>
      <c r="H247" s="2">
        <v>97.6</v>
      </c>
      <c r="I247" s="2">
        <f t="shared" si="26"/>
        <v>31.067044891537968</v>
      </c>
      <c r="J247" s="2">
        <v>26.19</v>
      </c>
      <c r="K247" s="2">
        <v>20</v>
      </c>
      <c r="L247" s="11">
        <v>37.1</v>
      </c>
      <c r="M247" s="17">
        <v>14.54</v>
      </c>
      <c r="N247" s="4">
        <v>7131118.93627558</v>
      </c>
      <c r="O247" s="4">
        <v>7131118.93627558</v>
      </c>
      <c r="P247" s="5">
        <f t="shared" si="25"/>
        <v>11.809296777418634</v>
      </c>
      <c r="Q247" s="5">
        <f t="shared" si="27"/>
        <v>1.0953122761055782E-2</v>
      </c>
      <c r="R247" s="5">
        <f t="shared" si="30"/>
        <v>2.7067560749110188E-2</v>
      </c>
    </row>
    <row r="248" spans="1:20" s="5" customFormat="1" x14ac:dyDescent="0.3">
      <c r="A248" s="2" t="s">
        <v>13</v>
      </c>
      <c r="B248" s="2" t="s">
        <v>20</v>
      </c>
      <c r="C248" s="3">
        <v>44195</v>
      </c>
      <c r="D248" s="2" t="s">
        <v>14</v>
      </c>
      <c r="E248" s="2">
        <v>20</v>
      </c>
      <c r="F248" s="17">
        <f t="shared" si="24"/>
        <v>2.1366605840122399</v>
      </c>
      <c r="G248" s="2" t="s">
        <v>15</v>
      </c>
      <c r="H248" s="2">
        <v>97.6</v>
      </c>
      <c r="I248" s="2">
        <f t="shared" si="26"/>
        <v>31.067044891537968</v>
      </c>
      <c r="J248" s="2">
        <v>26.19</v>
      </c>
      <c r="K248" s="2">
        <v>22</v>
      </c>
      <c r="L248" s="11">
        <v>27.1</v>
      </c>
      <c r="M248" s="17">
        <v>14.54</v>
      </c>
      <c r="N248" s="4">
        <v>7131118.93627558</v>
      </c>
      <c r="O248" s="4">
        <v>7131118.93627558</v>
      </c>
      <c r="P248" s="5">
        <f t="shared" si="25"/>
        <v>8.6261979155807271</v>
      </c>
      <c r="Q248" s="5">
        <f t="shared" si="27"/>
        <v>5.8442490878059432E-3</v>
      </c>
      <c r="R248" s="5">
        <f t="shared" si="30"/>
        <v>1.6797371848861726E-2</v>
      </c>
    </row>
    <row r="249" spans="1:20" s="5" customFormat="1" x14ac:dyDescent="0.3">
      <c r="A249" s="2" t="s">
        <v>13</v>
      </c>
      <c r="B249" s="2" t="s">
        <v>20</v>
      </c>
      <c r="C249" s="3">
        <v>44195</v>
      </c>
      <c r="D249" s="2" t="s">
        <v>14</v>
      </c>
      <c r="E249" s="2">
        <v>20</v>
      </c>
      <c r="F249" s="17">
        <f t="shared" si="24"/>
        <v>2.1366605840122399</v>
      </c>
      <c r="G249" s="2" t="s">
        <v>15</v>
      </c>
      <c r="H249" s="2">
        <v>97.6</v>
      </c>
      <c r="I249" s="2">
        <f t="shared" si="26"/>
        <v>31.067044891537968</v>
      </c>
      <c r="J249" s="2">
        <v>26.19</v>
      </c>
      <c r="K249" s="2">
        <v>24</v>
      </c>
      <c r="L249" s="11">
        <v>16.2</v>
      </c>
      <c r="M249" s="17">
        <v>14.54</v>
      </c>
      <c r="N249" s="4">
        <v>7131118.93627558</v>
      </c>
      <c r="O249" s="4">
        <v>7131118.93627558</v>
      </c>
      <c r="P249" s="5">
        <f t="shared" si="25"/>
        <v>5.156620156177409</v>
      </c>
      <c r="Q249" s="5">
        <f t="shared" si="27"/>
        <v>2.0884311632518508E-3</v>
      </c>
      <c r="R249" s="5">
        <f t="shared" si="30"/>
        <v>7.9326802510577936E-3</v>
      </c>
    </row>
    <row r="250" spans="1:20" s="16" customFormat="1" x14ac:dyDescent="0.3">
      <c r="A250" s="12" t="s">
        <v>13</v>
      </c>
      <c r="B250" s="12" t="s">
        <v>20</v>
      </c>
      <c r="C250" s="13">
        <v>44195</v>
      </c>
      <c r="D250" s="12" t="s">
        <v>14</v>
      </c>
      <c r="E250" s="12">
        <v>20</v>
      </c>
      <c r="F250" s="17">
        <f t="shared" si="24"/>
        <v>2.1366605840122399</v>
      </c>
      <c r="G250" s="12" t="s">
        <v>15</v>
      </c>
      <c r="H250" s="12">
        <v>97.6</v>
      </c>
      <c r="I250" s="12">
        <f t="shared" si="26"/>
        <v>31.067044891537968</v>
      </c>
      <c r="J250" s="12">
        <v>26.19</v>
      </c>
      <c r="K250" s="12">
        <v>26</v>
      </c>
      <c r="L250" s="14">
        <v>4</v>
      </c>
      <c r="M250" s="17">
        <v>14.54</v>
      </c>
      <c r="N250" s="15">
        <v>7131118.93627558</v>
      </c>
      <c r="O250" s="15">
        <v>7131118.93627558</v>
      </c>
      <c r="P250" s="16">
        <f t="shared" si="25"/>
        <v>1.2732395447351628</v>
      </c>
      <c r="Q250" s="16">
        <f t="shared" si="27"/>
        <v>1.2732395447351627E-4</v>
      </c>
      <c r="R250" s="16">
        <f>1/3*(J250-K250)*Q250</f>
        <v>8.0638504499894168E-6</v>
      </c>
      <c r="S250" s="16">
        <f>SUM(R234:R250)</f>
        <v>0.98816096663138031</v>
      </c>
      <c r="T250" s="16">
        <f>S250/(J237*Q237)</f>
        <v>0.49773986432672135</v>
      </c>
    </row>
    <row r="251" spans="1:20" s="5" customFormat="1" x14ac:dyDescent="0.3">
      <c r="A251" s="2" t="s">
        <v>13</v>
      </c>
      <c r="B251" s="2" t="s">
        <v>20</v>
      </c>
      <c r="C251" s="3">
        <v>44195</v>
      </c>
      <c r="D251" s="2" t="s">
        <v>14</v>
      </c>
      <c r="E251" s="2">
        <v>21</v>
      </c>
      <c r="F251" s="17">
        <f t="shared" si="24"/>
        <v>2.1125793684137415</v>
      </c>
      <c r="G251" s="2" t="s">
        <v>15</v>
      </c>
      <c r="H251" s="2">
        <v>96.5</v>
      </c>
      <c r="I251" s="2">
        <f t="shared" si="26"/>
        <v>30.7169040167358</v>
      </c>
      <c r="J251" s="2">
        <v>25.93</v>
      </c>
      <c r="K251" s="2">
        <v>0</v>
      </c>
      <c r="L251" s="11">
        <v>116</v>
      </c>
      <c r="M251" s="17">
        <v>14.54</v>
      </c>
      <c r="N251" s="4">
        <v>522155.59919063799</v>
      </c>
      <c r="O251" s="4">
        <v>7131112.6118888101</v>
      </c>
      <c r="P251" s="5">
        <f t="shared" si="25"/>
        <v>36.923946797319722</v>
      </c>
      <c r="Q251" s="5">
        <f t="shared" si="27"/>
        <v>0.1070794457122272</v>
      </c>
      <c r="R251" s="5">
        <f>Q251*(K252-K251)</f>
        <v>1.6061916856834078E-2</v>
      </c>
    </row>
    <row r="252" spans="1:20" s="5" customFormat="1" x14ac:dyDescent="0.3">
      <c r="A252" s="2" t="s">
        <v>13</v>
      </c>
      <c r="B252" s="2" t="s">
        <v>20</v>
      </c>
      <c r="C252" s="3">
        <v>44195</v>
      </c>
      <c r="D252" s="2" t="s">
        <v>14</v>
      </c>
      <c r="E252" s="2">
        <v>21</v>
      </c>
      <c r="F252" s="17">
        <f t="shared" si="24"/>
        <v>2.1125793684137415</v>
      </c>
      <c r="G252" s="2" t="s">
        <v>15</v>
      </c>
      <c r="H252" s="2">
        <v>96.5</v>
      </c>
      <c r="I252" s="2">
        <f t="shared" si="26"/>
        <v>30.7169040167358</v>
      </c>
      <c r="J252" s="2">
        <v>25.93</v>
      </c>
      <c r="K252" s="2">
        <v>0.15</v>
      </c>
      <c r="L252" s="11">
        <v>116</v>
      </c>
      <c r="M252" s="17">
        <v>14.54</v>
      </c>
      <c r="N252" s="4">
        <v>522155.59919063799</v>
      </c>
      <c r="O252" s="4">
        <v>7131112.6118888101</v>
      </c>
      <c r="P252" s="5">
        <f t="shared" si="25"/>
        <v>36.923946797319722</v>
      </c>
      <c r="Q252" s="5">
        <f t="shared" si="27"/>
        <v>0.1070794457122272</v>
      </c>
      <c r="R252" s="5">
        <f t="shared" ref="R252:R265" si="31">((Q252+Q251)/2)*(K253-K252)</f>
        <v>5.8893695141724954E-2</v>
      </c>
    </row>
    <row r="253" spans="1:20" s="5" customFormat="1" x14ac:dyDescent="0.3">
      <c r="A253" s="2" t="s">
        <v>13</v>
      </c>
      <c r="B253" s="2" t="s">
        <v>20</v>
      </c>
      <c r="C253" s="3">
        <v>44195</v>
      </c>
      <c r="D253" s="2" t="s">
        <v>14</v>
      </c>
      <c r="E253" s="2">
        <v>21</v>
      </c>
      <c r="F253" s="17">
        <f t="shared" si="24"/>
        <v>2.1125793684137415</v>
      </c>
      <c r="G253" s="2" t="s">
        <v>15</v>
      </c>
      <c r="H253" s="2">
        <v>96.5</v>
      </c>
      <c r="I253" s="2">
        <f t="shared" si="26"/>
        <v>30.7169040167358</v>
      </c>
      <c r="J253" s="2">
        <v>25.93</v>
      </c>
      <c r="K253" s="2">
        <v>0.7</v>
      </c>
      <c r="L253" s="11">
        <v>101.5</v>
      </c>
      <c r="M253" s="17">
        <v>14.54</v>
      </c>
      <c r="N253" s="4">
        <v>522155.59919063799</v>
      </c>
      <c r="O253" s="4">
        <v>7131112.6118888101</v>
      </c>
      <c r="P253" s="5">
        <f t="shared" si="25"/>
        <v>32.308453447654756</v>
      </c>
      <c r="Q253" s="5">
        <f t="shared" si="27"/>
        <v>8.1982700623423943E-2</v>
      </c>
      <c r="R253" s="5">
        <f t="shared" si="31"/>
        <v>5.6718643900695358E-2</v>
      </c>
    </row>
    <row r="254" spans="1:20" s="5" customFormat="1" x14ac:dyDescent="0.3">
      <c r="A254" s="2" t="s">
        <v>13</v>
      </c>
      <c r="B254" s="2" t="s">
        <v>20</v>
      </c>
      <c r="C254" s="3">
        <v>44195</v>
      </c>
      <c r="D254" s="2" t="s">
        <v>14</v>
      </c>
      <c r="E254" s="2">
        <v>21</v>
      </c>
      <c r="F254" s="17">
        <f t="shared" si="24"/>
        <v>2.1125793684137415</v>
      </c>
      <c r="G254" s="2" t="s">
        <v>15</v>
      </c>
      <c r="H254" s="2">
        <v>96.5</v>
      </c>
      <c r="I254" s="2">
        <f t="shared" si="26"/>
        <v>30.7169040167358</v>
      </c>
      <c r="J254" s="2">
        <v>25.93</v>
      </c>
      <c r="K254" s="2">
        <v>1.3</v>
      </c>
      <c r="L254" s="11">
        <v>96.5</v>
      </c>
      <c r="M254" s="17">
        <v>14.54</v>
      </c>
      <c r="N254" s="4">
        <v>522155.59919063799</v>
      </c>
      <c r="O254" s="4">
        <v>7131112.6118888101</v>
      </c>
      <c r="P254" s="5">
        <f t="shared" si="25"/>
        <v>30.7169040167358</v>
      </c>
      <c r="Q254" s="5">
        <f t="shared" si="27"/>
        <v>7.4104530940375113E-2</v>
      </c>
      <c r="R254" s="5">
        <f t="shared" si="31"/>
        <v>5.4630531047329664E-2</v>
      </c>
    </row>
    <row r="255" spans="1:20" s="5" customFormat="1" x14ac:dyDescent="0.3">
      <c r="A255" s="2" t="s">
        <v>13</v>
      </c>
      <c r="B255" s="2" t="s">
        <v>20</v>
      </c>
      <c r="C255" s="3">
        <v>44195</v>
      </c>
      <c r="D255" s="2" t="s">
        <v>14</v>
      </c>
      <c r="E255" s="2">
        <v>21</v>
      </c>
      <c r="F255" s="17">
        <f t="shared" si="24"/>
        <v>2.1125793684137415</v>
      </c>
      <c r="G255" s="2" t="s">
        <v>15</v>
      </c>
      <c r="H255" s="2">
        <v>96.5</v>
      </c>
      <c r="I255" s="2">
        <f t="shared" si="26"/>
        <v>30.7169040167358</v>
      </c>
      <c r="J255" s="2">
        <v>25.93</v>
      </c>
      <c r="K255" s="2">
        <v>2</v>
      </c>
      <c r="L255" s="11">
        <v>93.2</v>
      </c>
      <c r="M255" s="17">
        <v>14.54</v>
      </c>
      <c r="N255" s="4">
        <v>522155.59919063799</v>
      </c>
      <c r="O255" s="4">
        <v>7131112.6118888101</v>
      </c>
      <c r="P255" s="5">
        <f t="shared" si="25"/>
        <v>29.666481392329292</v>
      </c>
      <c r="Q255" s="5">
        <f t="shared" si="27"/>
        <v>6.9122901644127252E-2</v>
      </c>
      <c r="R255" s="5">
        <f t="shared" si="31"/>
        <v>0.14322743258450238</v>
      </c>
    </row>
    <row r="256" spans="1:20" s="5" customFormat="1" x14ac:dyDescent="0.3">
      <c r="A256" s="2" t="s">
        <v>13</v>
      </c>
      <c r="B256" s="2" t="s">
        <v>20</v>
      </c>
      <c r="C256" s="3">
        <v>44195</v>
      </c>
      <c r="D256" s="2" t="s">
        <v>14</v>
      </c>
      <c r="E256" s="2">
        <v>21</v>
      </c>
      <c r="F256" s="17">
        <f t="shared" si="24"/>
        <v>2.1125793684137415</v>
      </c>
      <c r="G256" s="2" t="s">
        <v>15</v>
      </c>
      <c r="H256" s="2">
        <v>96.5</v>
      </c>
      <c r="I256" s="2">
        <f t="shared" si="26"/>
        <v>30.7169040167358</v>
      </c>
      <c r="J256" s="2">
        <v>25.93</v>
      </c>
      <c r="K256" s="2">
        <v>4</v>
      </c>
      <c r="L256" s="11">
        <v>86.5</v>
      </c>
      <c r="M256" s="17">
        <v>14.54</v>
      </c>
      <c r="N256" s="4">
        <v>522155.59919063799</v>
      </c>
      <c r="O256" s="4">
        <v>7131112.6118888101</v>
      </c>
      <c r="P256" s="5">
        <f t="shared" si="25"/>
        <v>27.533805154897895</v>
      </c>
      <c r="Q256" s="5">
        <f t="shared" si="27"/>
        <v>5.9541853647466704E-2</v>
      </c>
      <c r="R256" s="5">
        <f t="shared" si="31"/>
        <v>0.12866475529159396</v>
      </c>
    </row>
    <row r="257" spans="1:20" s="5" customFormat="1" x14ac:dyDescent="0.3">
      <c r="A257" s="2" t="s">
        <v>13</v>
      </c>
      <c r="B257" s="2" t="s">
        <v>20</v>
      </c>
      <c r="C257" s="3">
        <v>44195</v>
      </c>
      <c r="D257" s="2" t="s">
        <v>14</v>
      </c>
      <c r="E257" s="2">
        <v>21</v>
      </c>
      <c r="F257" s="17">
        <f t="shared" si="24"/>
        <v>2.1125793684137415</v>
      </c>
      <c r="G257" s="2" t="s">
        <v>15</v>
      </c>
      <c r="H257" s="2">
        <v>96.5</v>
      </c>
      <c r="I257" s="2">
        <f t="shared" si="26"/>
        <v>30.7169040167358</v>
      </c>
      <c r="J257" s="2">
        <v>25.93</v>
      </c>
      <c r="K257" s="2">
        <v>6</v>
      </c>
      <c r="L257" s="11">
        <v>83.7</v>
      </c>
      <c r="M257" s="17">
        <v>14.54</v>
      </c>
      <c r="N257" s="4">
        <v>522155.59919063799</v>
      </c>
      <c r="O257" s="4">
        <v>7131112.6118888101</v>
      </c>
      <c r="P257" s="5">
        <f t="shared" si="25"/>
        <v>26.642537473583282</v>
      </c>
      <c r="Q257" s="5">
        <f t="shared" si="27"/>
        <v>5.5749509663473022E-2</v>
      </c>
      <c r="R257" s="5">
        <f t="shared" si="31"/>
        <v>0.11529136331093973</v>
      </c>
    </row>
    <row r="258" spans="1:20" s="5" customFormat="1" x14ac:dyDescent="0.3">
      <c r="A258" s="2" t="s">
        <v>13</v>
      </c>
      <c r="B258" s="2" t="s">
        <v>20</v>
      </c>
      <c r="C258" s="3">
        <v>44195</v>
      </c>
      <c r="D258" s="2" t="s">
        <v>14</v>
      </c>
      <c r="E258" s="2">
        <v>21</v>
      </c>
      <c r="F258" s="17">
        <f t="shared" ref="F258:F321" si="32">I258/M258</f>
        <v>2.1125793684137415</v>
      </c>
      <c r="G258" s="2" t="s">
        <v>15</v>
      </c>
      <c r="H258" s="2">
        <v>96.5</v>
      </c>
      <c r="I258" s="2">
        <f t="shared" si="26"/>
        <v>30.7169040167358</v>
      </c>
      <c r="J258" s="2">
        <v>25.93</v>
      </c>
      <c r="K258" s="2">
        <v>8</v>
      </c>
      <c r="L258" s="11">
        <v>82.1</v>
      </c>
      <c r="M258" s="17">
        <v>14.54</v>
      </c>
      <c r="N258" s="4">
        <v>522155.59919063799</v>
      </c>
      <c r="O258" s="4">
        <v>7131112.6118888101</v>
      </c>
      <c r="P258" s="5">
        <f t="shared" ref="P258:P321" si="33">L258/PI()</f>
        <v>26.133241655689215</v>
      </c>
      <c r="Q258" s="5">
        <f t="shared" si="27"/>
        <v>5.3638478498302104E-2</v>
      </c>
      <c r="R258" s="5">
        <f t="shared" si="31"/>
        <v>0.10938798816177513</v>
      </c>
    </row>
    <row r="259" spans="1:20" s="5" customFormat="1" x14ac:dyDescent="0.3">
      <c r="A259" s="2" t="s">
        <v>13</v>
      </c>
      <c r="B259" s="2" t="s">
        <v>20</v>
      </c>
      <c r="C259" s="3">
        <v>44195</v>
      </c>
      <c r="D259" s="2" t="s">
        <v>14</v>
      </c>
      <c r="E259" s="2">
        <v>21</v>
      </c>
      <c r="F259" s="17">
        <f t="shared" si="32"/>
        <v>2.1125793684137415</v>
      </c>
      <c r="G259" s="2" t="s">
        <v>15</v>
      </c>
      <c r="H259" s="2">
        <v>96.5</v>
      </c>
      <c r="I259" s="2">
        <f t="shared" si="26"/>
        <v>30.7169040167358</v>
      </c>
      <c r="J259" s="2">
        <v>25.93</v>
      </c>
      <c r="K259" s="2">
        <v>10</v>
      </c>
      <c r="L259" s="11">
        <v>76</v>
      </c>
      <c r="M259" s="17">
        <v>14.54</v>
      </c>
      <c r="N259" s="4">
        <v>522155.59919063799</v>
      </c>
      <c r="O259" s="4">
        <v>7131112.6118888101</v>
      </c>
      <c r="P259" s="5">
        <f t="shared" si="33"/>
        <v>24.191551349968091</v>
      </c>
      <c r="Q259" s="5">
        <f t="shared" si="27"/>
        <v>4.5963947564939371E-2</v>
      </c>
      <c r="R259" s="5">
        <f t="shared" si="31"/>
        <v>9.9602426063241475E-2</v>
      </c>
    </row>
    <row r="260" spans="1:20" s="5" customFormat="1" x14ac:dyDescent="0.3">
      <c r="A260" s="2" t="s">
        <v>13</v>
      </c>
      <c r="B260" s="2" t="s">
        <v>20</v>
      </c>
      <c r="C260" s="3">
        <v>44195</v>
      </c>
      <c r="D260" s="2" t="s">
        <v>14</v>
      </c>
      <c r="E260" s="2">
        <v>21</v>
      </c>
      <c r="F260" s="17">
        <f t="shared" si="32"/>
        <v>2.1125793684137415</v>
      </c>
      <c r="G260" s="2" t="s">
        <v>15</v>
      </c>
      <c r="H260" s="2">
        <v>96.5</v>
      </c>
      <c r="I260" s="2">
        <f t="shared" si="26"/>
        <v>30.7169040167358</v>
      </c>
      <c r="J260" s="2">
        <v>25.93</v>
      </c>
      <c r="K260" s="2">
        <v>12</v>
      </c>
      <c r="L260" s="11">
        <v>73.400000000000006</v>
      </c>
      <c r="M260" s="17">
        <v>14.54</v>
      </c>
      <c r="N260" s="4">
        <v>522155.59919063799</v>
      </c>
      <c r="O260" s="4">
        <v>7131112.6118888101</v>
      </c>
      <c r="P260" s="5">
        <f t="shared" si="33"/>
        <v>23.363945645890237</v>
      </c>
      <c r="Q260" s="5">
        <f t="shared" si="27"/>
        <v>4.2872840260208586E-2</v>
      </c>
      <c r="R260" s="5">
        <f t="shared" si="31"/>
        <v>8.883678782514795E-2</v>
      </c>
    </row>
    <row r="261" spans="1:20" s="5" customFormat="1" x14ac:dyDescent="0.3">
      <c r="A261" s="2" t="s">
        <v>13</v>
      </c>
      <c r="B261" s="2" t="s">
        <v>20</v>
      </c>
      <c r="C261" s="3">
        <v>44195</v>
      </c>
      <c r="D261" s="2" t="s">
        <v>14</v>
      </c>
      <c r="E261" s="2">
        <v>21</v>
      </c>
      <c r="F261" s="17">
        <f t="shared" si="32"/>
        <v>2.1125793684137415</v>
      </c>
      <c r="G261" s="2" t="s">
        <v>15</v>
      </c>
      <c r="H261" s="2">
        <v>96.5</v>
      </c>
      <c r="I261" s="2">
        <f t="shared" ref="I261:I324" si="34">H261/PI()</f>
        <v>30.7169040167358</v>
      </c>
      <c r="J261" s="2">
        <v>25.93</v>
      </c>
      <c r="K261" s="2">
        <v>14</v>
      </c>
      <c r="L261" s="11">
        <v>69</v>
      </c>
      <c r="M261" s="17">
        <v>14.54</v>
      </c>
      <c r="N261" s="4">
        <v>522155.59919063799</v>
      </c>
      <c r="O261" s="4">
        <v>7131112.6118888101</v>
      </c>
      <c r="P261" s="5">
        <f t="shared" si="33"/>
        <v>21.963382146681557</v>
      </c>
      <c r="Q261" s="5">
        <f t="shared" ref="Q261:Q324" si="35">PI()*P261^2/40000</f>
        <v>3.7886834203025681E-2</v>
      </c>
      <c r="R261" s="5">
        <f t="shared" si="31"/>
        <v>8.075967446323426E-2</v>
      </c>
    </row>
    <row r="262" spans="1:20" s="5" customFormat="1" x14ac:dyDescent="0.3">
      <c r="A262" s="2" t="s">
        <v>13</v>
      </c>
      <c r="B262" s="2" t="s">
        <v>20</v>
      </c>
      <c r="C262" s="3">
        <v>44195</v>
      </c>
      <c r="D262" s="2" t="s">
        <v>14</v>
      </c>
      <c r="E262" s="2">
        <v>21</v>
      </c>
      <c r="F262" s="17">
        <f t="shared" si="32"/>
        <v>2.1125793684137415</v>
      </c>
      <c r="G262" s="2" t="s">
        <v>15</v>
      </c>
      <c r="H262" s="2">
        <v>96.5</v>
      </c>
      <c r="I262" s="2">
        <f t="shared" si="34"/>
        <v>30.7169040167358</v>
      </c>
      <c r="J262" s="2">
        <v>25.93</v>
      </c>
      <c r="K262" s="2">
        <v>16</v>
      </c>
      <c r="L262" s="11">
        <v>60.9</v>
      </c>
      <c r="M262" s="17">
        <v>14.54</v>
      </c>
      <c r="N262" s="4">
        <v>522155.59919063799</v>
      </c>
      <c r="O262" s="4">
        <v>7131112.6118888101</v>
      </c>
      <c r="P262" s="5">
        <f t="shared" si="33"/>
        <v>19.385072068592851</v>
      </c>
      <c r="Q262" s="5">
        <f t="shared" si="35"/>
        <v>2.9513772224432615E-2</v>
      </c>
      <c r="R262" s="5">
        <f t="shared" si="31"/>
        <v>6.7400606427458293E-2</v>
      </c>
    </row>
    <row r="263" spans="1:20" s="5" customFormat="1" x14ac:dyDescent="0.3">
      <c r="A263" s="2" t="s">
        <v>13</v>
      </c>
      <c r="B263" s="2" t="s">
        <v>20</v>
      </c>
      <c r="C263" s="3">
        <v>44195</v>
      </c>
      <c r="D263" s="2" t="s">
        <v>14</v>
      </c>
      <c r="E263" s="2">
        <v>21</v>
      </c>
      <c r="F263" s="17">
        <f t="shared" si="32"/>
        <v>2.1125793684137415</v>
      </c>
      <c r="G263" s="2" t="s">
        <v>15</v>
      </c>
      <c r="H263" s="2">
        <v>96.5</v>
      </c>
      <c r="I263" s="2">
        <f t="shared" si="34"/>
        <v>30.7169040167358</v>
      </c>
      <c r="J263" s="2">
        <v>25.93</v>
      </c>
      <c r="K263" s="2">
        <v>18</v>
      </c>
      <c r="L263" s="11">
        <v>54.9</v>
      </c>
      <c r="M263" s="17">
        <v>14.54</v>
      </c>
      <c r="N263" s="4">
        <v>522155.59919063799</v>
      </c>
      <c r="O263" s="4">
        <v>7131112.6118888101</v>
      </c>
      <c r="P263" s="5">
        <f t="shared" si="33"/>
        <v>17.475212751490108</v>
      </c>
      <c r="Q263" s="5">
        <f t="shared" si="35"/>
        <v>2.3984729501420173E-2</v>
      </c>
      <c r="R263" s="5">
        <f t="shared" si="31"/>
        <v>5.3498501725852785E-2</v>
      </c>
    </row>
    <row r="264" spans="1:20" s="5" customFormat="1" x14ac:dyDescent="0.3">
      <c r="A264" s="2" t="s">
        <v>13</v>
      </c>
      <c r="B264" s="2" t="s">
        <v>20</v>
      </c>
      <c r="C264" s="3">
        <v>44195</v>
      </c>
      <c r="D264" s="2" t="s">
        <v>14</v>
      </c>
      <c r="E264" s="2">
        <v>21</v>
      </c>
      <c r="F264" s="17">
        <f t="shared" si="32"/>
        <v>2.1125793684137415</v>
      </c>
      <c r="G264" s="2" t="s">
        <v>15</v>
      </c>
      <c r="H264" s="2">
        <v>96.5</v>
      </c>
      <c r="I264" s="2">
        <f t="shared" si="34"/>
        <v>30.7169040167358</v>
      </c>
      <c r="J264" s="2">
        <v>25.93</v>
      </c>
      <c r="K264" s="2">
        <v>20</v>
      </c>
      <c r="L264" s="11">
        <v>45.4</v>
      </c>
      <c r="M264" s="17">
        <v>14.54</v>
      </c>
      <c r="N264" s="4">
        <v>522155.59919063799</v>
      </c>
      <c r="O264" s="4">
        <v>7131112.6118888101</v>
      </c>
      <c r="P264" s="5">
        <f t="shared" si="33"/>
        <v>14.451268832744097</v>
      </c>
      <c r="Q264" s="5">
        <f t="shared" si="35"/>
        <v>1.6402190125164549E-2</v>
      </c>
      <c r="R264" s="5">
        <f t="shared" si="31"/>
        <v>4.0386919626584722E-2</v>
      </c>
    </row>
    <row r="265" spans="1:20" s="5" customFormat="1" x14ac:dyDescent="0.3">
      <c r="A265" s="2" t="s">
        <v>13</v>
      </c>
      <c r="B265" s="2" t="s">
        <v>20</v>
      </c>
      <c r="C265" s="3">
        <v>44195</v>
      </c>
      <c r="D265" s="2" t="s">
        <v>14</v>
      </c>
      <c r="E265" s="2">
        <v>21</v>
      </c>
      <c r="F265" s="17">
        <f t="shared" si="32"/>
        <v>2.1125793684137415</v>
      </c>
      <c r="G265" s="2" t="s">
        <v>15</v>
      </c>
      <c r="H265" s="2">
        <v>96.5</v>
      </c>
      <c r="I265" s="2">
        <f t="shared" si="34"/>
        <v>30.7169040167358</v>
      </c>
      <c r="J265" s="2">
        <v>25.93</v>
      </c>
      <c r="K265" s="2">
        <v>22</v>
      </c>
      <c r="L265" s="11">
        <v>31.5</v>
      </c>
      <c r="M265" s="17">
        <v>14.54</v>
      </c>
      <c r="N265" s="4">
        <v>522155.59919063799</v>
      </c>
      <c r="O265" s="4">
        <v>7131112.6118888101</v>
      </c>
      <c r="P265" s="5">
        <f t="shared" si="33"/>
        <v>10.026761414789407</v>
      </c>
      <c r="Q265" s="5">
        <f t="shared" si="35"/>
        <v>7.8960746141466583E-3</v>
      </c>
      <c r="R265" s="5">
        <f t="shared" si="31"/>
        <v>2.4298264739311209E-2</v>
      </c>
    </row>
    <row r="266" spans="1:20" s="16" customFormat="1" x14ac:dyDescent="0.3">
      <c r="A266" s="12" t="s">
        <v>13</v>
      </c>
      <c r="B266" s="12" t="s">
        <v>20</v>
      </c>
      <c r="C266" s="13">
        <v>44195</v>
      </c>
      <c r="D266" s="12" t="s">
        <v>14</v>
      </c>
      <c r="E266" s="12">
        <v>21</v>
      </c>
      <c r="F266" s="17">
        <f t="shared" si="32"/>
        <v>2.1125793684137415</v>
      </c>
      <c r="G266" s="12" t="s">
        <v>15</v>
      </c>
      <c r="H266" s="12">
        <v>96.5</v>
      </c>
      <c r="I266" s="12">
        <f t="shared" si="34"/>
        <v>30.7169040167358</v>
      </c>
      <c r="J266" s="12">
        <v>25.93</v>
      </c>
      <c r="K266" s="12">
        <v>24</v>
      </c>
      <c r="L266" s="14">
        <v>12.4</v>
      </c>
      <c r="M266" s="18">
        <v>14.54</v>
      </c>
      <c r="N266" s="15">
        <v>522155.59919063799</v>
      </c>
      <c r="O266" s="15">
        <v>7131112.6118888101</v>
      </c>
      <c r="P266" s="16">
        <f t="shared" si="33"/>
        <v>3.9470425886790048</v>
      </c>
      <c r="Q266" s="16">
        <f t="shared" si="35"/>
        <v>1.2235832024904915E-3</v>
      </c>
      <c r="R266" s="16">
        <f>1/3*(J266-K266)*Q266</f>
        <v>7.8717186026888274E-4</v>
      </c>
      <c r="S266" s="16">
        <f>SUM(R251:R266)</f>
        <v>1.1384466790264947</v>
      </c>
      <c r="T266" s="16">
        <f>S266/(J254*Q254)</f>
        <v>0.59246870479566682</v>
      </c>
    </row>
    <row r="267" spans="1:20" s="5" customFormat="1" x14ac:dyDescent="0.3">
      <c r="A267" s="2" t="s">
        <v>13</v>
      </c>
      <c r="B267" s="2" t="s">
        <v>18</v>
      </c>
      <c r="C267" s="3">
        <v>44193</v>
      </c>
      <c r="D267" s="2" t="s">
        <v>14</v>
      </c>
      <c r="E267" s="2">
        <v>22</v>
      </c>
      <c r="F267" s="17">
        <f t="shared" si="32"/>
        <v>1.7077774808886921</v>
      </c>
      <c r="G267" s="2" t="s">
        <v>15</v>
      </c>
      <c r="H267" s="2">
        <v>110.2</v>
      </c>
      <c r="I267" s="2">
        <f t="shared" si="34"/>
        <v>35.077749457453734</v>
      </c>
      <c r="J267" s="2">
        <v>33.5</v>
      </c>
      <c r="K267" s="2">
        <v>0</v>
      </c>
      <c r="L267" s="11">
        <v>130</v>
      </c>
      <c r="M267" s="17">
        <v>20.54</v>
      </c>
      <c r="N267" s="4">
        <v>520814.002163545</v>
      </c>
      <c r="O267" s="4">
        <v>7130905.4711048296</v>
      </c>
      <c r="P267" s="5">
        <f t="shared" si="33"/>
        <v>41.38028520389279</v>
      </c>
      <c r="Q267" s="5">
        <f t="shared" si="35"/>
        <v>0.13448592691265157</v>
      </c>
      <c r="R267" s="5">
        <f>Q267*(K268-K267)</f>
        <v>2.0172889036897734E-2</v>
      </c>
    </row>
    <row r="268" spans="1:20" s="5" customFormat="1" x14ac:dyDescent="0.3">
      <c r="A268" s="2" t="s">
        <v>13</v>
      </c>
      <c r="B268" s="2" t="s">
        <v>18</v>
      </c>
      <c r="C268" s="3">
        <v>44193</v>
      </c>
      <c r="D268" s="2" t="s">
        <v>14</v>
      </c>
      <c r="E268" s="2">
        <v>22</v>
      </c>
      <c r="F268" s="17">
        <f t="shared" si="32"/>
        <v>1.7077774808886921</v>
      </c>
      <c r="G268" s="2" t="s">
        <v>15</v>
      </c>
      <c r="H268" s="2">
        <v>110.2</v>
      </c>
      <c r="I268" s="2">
        <f t="shared" si="34"/>
        <v>35.077749457453734</v>
      </c>
      <c r="J268" s="2">
        <v>33.5</v>
      </c>
      <c r="K268" s="2">
        <v>0.15</v>
      </c>
      <c r="L268" s="11">
        <v>130</v>
      </c>
      <c r="M268" s="17">
        <v>20.54</v>
      </c>
      <c r="N268" s="4">
        <v>520814.002163545</v>
      </c>
      <c r="O268" s="4">
        <v>7130905.4711048296</v>
      </c>
      <c r="P268" s="5">
        <f t="shared" si="33"/>
        <v>41.38028520389279</v>
      </c>
      <c r="Q268" s="5">
        <f t="shared" si="35"/>
        <v>0.13448592691265157</v>
      </c>
      <c r="R268" s="5">
        <f t="shared" ref="R268:R285" si="36">((Q268+Q267)/2)*(K269-K268)</f>
        <v>7.3967259801958354E-2</v>
      </c>
    </row>
    <row r="269" spans="1:20" s="5" customFormat="1" x14ac:dyDescent="0.3">
      <c r="A269" s="2" t="s">
        <v>13</v>
      </c>
      <c r="B269" s="2" t="s">
        <v>18</v>
      </c>
      <c r="C269" s="3">
        <v>44193</v>
      </c>
      <c r="D269" s="2" t="s">
        <v>14</v>
      </c>
      <c r="E269" s="2">
        <v>22</v>
      </c>
      <c r="F269" s="17">
        <f t="shared" si="32"/>
        <v>1.7077774808886921</v>
      </c>
      <c r="G269" s="2" t="s">
        <v>15</v>
      </c>
      <c r="H269" s="2">
        <v>110.2</v>
      </c>
      <c r="I269" s="2">
        <f t="shared" si="34"/>
        <v>35.077749457453734</v>
      </c>
      <c r="J269" s="2">
        <v>33.5</v>
      </c>
      <c r="K269" s="2">
        <v>0.7</v>
      </c>
      <c r="L269" s="11">
        <v>116.5</v>
      </c>
      <c r="M269" s="17">
        <v>20.54</v>
      </c>
      <c r="N269" s="4">
        <v>520814.002163545</v>
      </c>
      <c r="O269" s="4">
        <v>7130905.4711048296</v>
      </c>
      <c r="P269" s="5">
        <f t="shared" si="33"/>
        <v>37.083101740411614</v>
      </c>
      <c r="Q269" s="5">
        <f t="shared" si="35"/>
        <v>0.10800453381894884</v>
      </c>
      <c r="R269" s="5">
        <f t="shared" si="36"/>
        <v>7.2747138219480131E-2</v>
      </c>
    </row>
    <row r="270" spans="1:20" s="5" customFormat="1" x14ac:dyDescent="0.3">
      <c r="A270" s="2" t="s">
        <v>13</v>
      </c>
      <c r="B270" s="2" t="s">
        <v>20</v>
      </c>
      <c r="C270" s="3">
        <v>44195</v>
      </c>
      <c r="D270" s="2" t="s">
        <v>14</v>
      </c>
      <c r="E270" s="2">
        <v>61</v>
      </c>
      <c r="F270" s="17">
        <f t="shared" si="32"/>
        <v>2.1204986509437167</v>
      </c>
      <c r="G270" s="2" t="s">
        <v>15</v>
      </c>
      <c r="H270" s="2">
        <v>90.2</v>
      </c>
      <c r="I270" s="2">
        <f t="shared" si="34"/>
        <v>28.71155173377792</v>
      </c>
      <c r="J270" s="2">
        <v>24.75</v>
      </c>
      <c r="K270" s="2">
        <v>1.3</v>
      </c>
      <c r="L270" s="11">
        <v>90.2</v>
      </c>
      <c r="M270" s="17">
        <v>13.54</v>
      </c>
      <c r="N270" s="4">
        <v>522140.828597599</v>
      </c>
      <c r="O270" s="4">
        <v>7131117.7531838398</v>
      </c>
      <c r="P270" s="5">
        <f t="shared" si="33"/>
        <v>28.71155173377792</v>
      </c>
      <c r="Q270" s="5">
        <f t="shared" si="35"/>
        <v>6.4744549159669207E-2</v>
      </c>
      <c r="R270" s="5">
        <f t="shared" si="36"/>
        <v>6.0462179042516315E-2</v>
      </c>
    </row>
    <row r="271" spans="1:20" s="5" customFormat="1" x14ac:dyDescent="0.3">
      <c r="A271" s="2" t="s">
        <v>13</v>
      </c>
      <c r="B271" s="2" t="s">
        <v>18</v>
      </c>
      <c r="C271" s="3">
        <v>44193</v>
      </c>
      <c r="D271" s="2" t="s">
        <v>14</v>
      </c>
      <c r="E271" s="2">
        <v>22</v>
      </c>
      <c r="F271" s="17">
        <f t="shared" si="32"/>
        <v>1.7077774808886921</v>
      </c>
      <c r="G271" s="2" t="s">
        <v>15</v>
      </c>
      <c r="H271" s="2">
        <v>110.2</v>
      </c>
      <c r="I271" s="2">
        <f t="shared" si="34"/>
        <v>35.077749457453734</v>
      </c>
      <c r="J271" s="2">
        <v>33.5</v>
      </c>
      <c r="K271" s="2">
        <v>2</v>
      </c>
      <c r="L271" s="11">
        <v>111.2</v>
      </c>
      <c r="M271" s="17">
        <v>20.54</v>
      </c>
      <c r="N271" s="4">
        <v>520814.002163545</v>
      </c>
      <c r="O271" s="4">
        <v>7130905.4711048296</v>
      </c>
      <c r="P271" s="5">
        <f t="shared" si="33"/>
        <v>35.396059343637525</v>
      </c>
      <c r="Q271" s="5">
        <f t="shared" si="35"/>
        <v>9.840104497531231E-2</v>
      </c>
      <c r="R271" s="5">
        <f t="shared" si="36"/>
        <v>0.16314559413498153</v>
      </c>
    </row>
    <row r="272" spans="1:20" s="5" customFormat="1" x14ac:dyDescent="0.3">
      <c r="A272" s="2" t="s">
        <v>13</v>
      </c>
      <c r="B272" s="2" t="s">
        <v>18</v>
      </c>
      <c r="C272" s="3">
        <v>44193</v>
      </c>
      <c r="D272" s="2" t="s">
        <v>14</v>
      </c>
      <c r="E272" s="2">
        <v>22</v>
      </c>
      <c r="F272" s="17">
        <f t="shared" si="32"/>
        <v>1.7077774808886921</v>
      </c>
      <c r="G272" s="2" t="s">
        <v>15</v>
      </c>
      <c r="H272" s="2">
        <v>110.2</v>
      </c>
      <c r="I272" s="2">
        <f t="shared" si="34"/>
        <v>35.077749457453734</v>
      </c>
      <c r="J272" s="2">
        <v>33.5</v>
      </c>
      <c r="K272" s="2">
        <v>4</v>
      </c>
      <c r="L272" s="11">
        <v>107.1</v>
      </c>
      <c r="M272" s="17">
        <v>20.54</v>
      </c>
      <c r="N272" s="4">
        <v>520814.002163545</v>
      </c>
      <c r="O272" s="4">
        <v>7130905.4711048296</v>
      </c>
      <c r="P272" s="5">
        <f t="shared" si="33"/>
        <v>34.090988810283982</v>
      </c>
      <c r="Q272" s="5">
        <f t="shared" si="35"/>
        <v>9.1278622539535365E-2</v>
      </c>
      <c r="R272" s="5">
        <f t="shared" si="36"/>
        <v>0.18967966751484766</v>
      </c>
    </row>
    <row r="273" spans="1:20" s="5" customFormat="1" x14ac:dyDescent="0.3">
      <c r="A273" s="2" t="s">
        <v>13</v>
      </c>
      <c r="B273" s="2" t="s">
        <v>18</v>
      </c>
      <c r="C273" s="3">
        <v>44193</v>
      </c>
      <c r="D273" s="2" t="s">
        <v>14</v>
      </c>
      <c r="E273" s="2">
        <v>22</v>
      </c>
      <c r="F273" s="17">
        <f t="shared" si="32"/>
        <v>1.7077774808886921</v>
      </c>
      <c r="G273" s="2" t="s">
        <v>15</v>
      </c>
      <c r="H273" s="2">
        <v>110.2</v>
      </c>
      <c r="I273" s="2">
        <f t="shared" si="34"/>
        <v>35.077749457453734</v>
      </c>
      <c r="J273" s="2">
        <v>33.5</v>
      </c>
      <c r="K273" s="2">
        <v>6</v>
      </c>
      <c r="L273" s="11">
        <v>106.5</v>
      </c>
      <c r="M273" s="17">
        <v>20.54</v>
      </c>
      <c r="N273" s="4">
        <v>520814.002163545</v>
      </c>
      <c r="O273" s="4">
        <v>7130905.4711048296</v>
      </c>
      <c r="P273" s="5">
        <f t="shared" si="33"/>
        <v>33.900002878573709</v>
      </c>
      <c r="Q273" s="5">
        <f t="shared" si="35"/>
        <v>9.0258757664202507E-2</v>
      </c>
      <c r="R273" s="5">
        <f t="shared" si="36"/>
        <v>0.18153738020373789</v>
      </c>
    </row>
    <row r="274" spans="1:20" s="5" customFormat="1" x14ac:dyDescent="0.3">
      <c r="A274" s="2" t="s">
        <v>13</v>
      </c>
      <c r="B274" s="2" t="s">
        <v>18</v>
      </c>
      <c r="C274" s="3">
        <v>44193</v>
      </c>
      <c r="D274" s="2" t="s">
        <v>14</v>
      </c>
      <c r="E274" s="2">
        <v>22</v>
      </c>
      <c r="F274" s="17">
        <f t="shared" si="32"/>
        <v>1.7077774808886921</v>
      </c>
      <c r="G274" s="2" t="s">
        <v>15</v>
      </c>
      <c r="H274" s="2">
        <v>110.2</v>
      </c>
      <c r="I274" s="2">
        <f t="shared" si="34"/>
        <v>35.077749457453734</v>
      </c>
      <c r="J274" s="2">
        <v>33.5</v>
      </c>
      <c r="K274" s="2">
        <v>8</v>
      </c>
      <c r="L274" s="11">
        <v>101.2</v>
      </c>
      <c r="M274" s="17">
        <v>20.54</v>
      </c>
      <c r="N274" s="4">
        <v>520814.002163545</v>
      </c>
      <c r="O274" s="4">
        <v>7130905.4711048296</v>
      </c>
      <c r="P274" s="5">
        <f t="shared" si="33"/>
        <v>32.21296048179962</v>
      </c>
      <c r="Q274" s="5">
        <f t="shared" si="35"/>
        <v>8.1498790018953035E-2</v>
      </c>
      <c r="R274" s="5">
        <f t="shared" si="36"/>
        <v>0.17175754768315554</v>
      </c>
    </row>
    <row r="275" spans="1:20" s="5" customFormat="1" x14ac:dyDescent="0.3">
      <c r="A275" s="2" t="s">
        <v>13</v>
      </c>
      <c r="B275" s="2" t="s">
        <v>18</v>
      </c>
      <c r="C275" s="3">
        <v>44193</v>
      </c>
      <c r="D275" s="2" t="s">
        <v>14</v>
      </c>
      <c r="E275" s="2">
        <v>22</v>
      </c>
      <c r="F275" s="17">
        <f t="shared" si="32"/>
        <v>1.7077774808886921</v>
      </c>
      <c r="G275" s="2" t="s">
        <v>15</v>
      </c>
      <c r="H275" s="2">
        <v>110.2</v>
      </c>
      <c r="I275" s="2">
        <f t="shared" si="34"/>
        <v>35.077749457453734</v>
      </c>
      <c r="J275" s="2">
        <v>33.5</v>
      </c>
      <c r="K275" s="2">
        <v>10</v>
      </c>
      <c r="L275" s="11">
        <v>100.8</v>
      </c>
      <c r="M275" s="17">
        <v>20.54</v>
      </c>
      <c r="N275" s="4">
        <v>520814.002163545</v>
      </c>
      <c r="O275" s="4">
        <v>7130905.4711048296</v>
      </c>
      <c r="P275" s="5">
        <f t="shared" si="33"/>
        <v>32.085636527326102</v>
      </c>
      <c r="Q275" s="5">
        <f t="shared" si="35"/>
        <v>8.0855804048861779E-2</v>
      </c>
      <c r="R275" s="5">
        <f t="shared" si="36"/>
        <v>0.16235459406781483</v>
      </c>
    </row>
    <row r="276" spans="1:20" s="5" customFormat="1" x14ac:dyDescent="0.3">
      <c r="A276" s="2" t="s">
        <v>13</v>
      </c>
      <c r="B276" s="2" t="s">
        <v>18</v>
      </c>
      <c r="C276" s="3">
        <v>44193</v>
      </c>
      <c r="D276" s="2" t="s">
        <v>14</v>
      </c>
      <c r="E276" s="2">
        <v>22</v>
      </c>
      <c r="F276" s="17">
        <f t="shared" si="32"/>
        <v>1.7077774808886921</v>
      </c>
      <c r="G276" s="2" t="s">
        <v>15</v>
      </c>
      <c r="H276" s="2">
        <v>110.2</v>
      </c>
      <c r="I276" s="2">
        <f t="shared" si="34"/>
        <v>35.077749457453734</v>
      </c>
      <c r="J276" s="2">
        <v>33.5</v>
      </c>
      <c r="K276" s="2">
        <v>12</v>
      </c>
      <c r="L276" s="11">
        <v>98</v>
      </c>
      <c r="M276" s="17">
        <v>20.54</v>
      </c>
      <c r="N276" s="4">
        <v>520814.002163545</v>
      </c>
      <c r="O276" s="4">
        <v>7130905.4711048296</v>
      </c>
      <c r="P276" s="5">
        <f t="shared" si="33"/>
        <v>31.194368846011486</v>
      </c>
      <c r="Q276" s="5">
        <f t="shared" si="35"/>
        <v>7.6426203672728135E-2</v>
      </c>
      <c r="R276" s="5">
        <f t="shared" si="36"/>
        <v>0.1572820077215899</v>
      </c>
    </row>
    <row r="277" spans="1:20" s="5" customFormat="1" x14ac:dyDescent="0.3">
      <c r="A277" s="2" t="s">
        <v>13</v>
      </c>
      <c r="B277" s="2" t="s">
        <v>18</v>
      </c>
      <c r="C277" s="3">
        <v>44193</v>
      </c>
      <c r="D277" s="2" t="s">
        <v>14</v>
      </c>
      <c r="E277" s="2">
        <v>22</v>
      </c>
      <c r="F277" s="17">
        <f t="shared" si="32"/>
        <v>1.7077774808886921</v>
      </c>
      <c r="G277" s="2" t="s">
        <v>15</v>
      </c>
      <c r="H277" s="2">
        <v>110.2</v>
      </c>
      <c r="I277" s="2">
        <f t="shared" si="34"/>
        <v>35.077749457453734</v>
      </c>
      <c r="J277" s="2">
        <v>33.5</v>
      </c>
      <c r="K277" s="2">
        <v>14</v>
      </c>
      <c r="L277" s="11">
        <v>95.4</v>
      </c>
      <c r="M277" s="17">
        <v>20.54</v>
      </c>
      <c r="N277" s="4">
        <v>520814.002163545</v>
      </c>
      <c r="O277" s="4">
        <v>7130905.4711048296</v>
      </c>
      <c r="P277" s="5">
        <f t="shared" si="33"/>
        <v>30.366763141933632</v>
      </c>
      <c r="Q277" s="5">
        <f t="shared" si="35"/>
        <v>7.2424730093511705E-2</v>
      </c>
      <c r="R277" s="5">
        <f t="shared" si="36"/>
        <v>0.14885093376623984</v>
      </c>
    </row>
    <row r="278" spans="1:20" s="5" customFormat="1" x14ac:dyDescent="0.3">
      <c r="A278" s="2" t="s">
        <v>13</v>
      </c>
      <c r="B278" s="2" t="s">
        <v>18</v>
      </c>
      <c r="C278" s="3">
        <v>44193</v>
      </c>
      <c r="D278" s="2" t="s">
        <v>14</v>
      </c>
      <c r="E278" s="2">
        <v>22</v>
      </c>
      <c r="F278" s="17">
        <f t="shared" si="32"/>
        <v>1.7077774808886921</v>
      </c>
      <c r="G278" s="2" t="s">
        <v>15</v>
      </c>
      <c r="H278" s="2">
        <v>110.2</v>
      </c>
      <c r="I278" s="2">
        <f t="shared" si="34"/>
        <v>35.077749457453734</v>
      </c>
      <c r="J278" s="2">
        <v>33.5</v>
      </c>
      <c r="K278" s="2">
        <v>16</v>
      </c>
      <c r="L278" s="11">
        <v>92.2</v>
      </c>
      <c r="M278" s="17">
        <v>20.54</v>
      </c>
      <c r="N278" s="4">
        <v>520814.002163545</v>
      </c>
      <c r="O278" s="4">
        <v>7130905.4711048296</v>
      </c>
      <c r="P278" s="5">
        <f t="shared" si="33"/>
        <v>29.348171506145501</v>
      </c>
      <c r="Q278" s="5">
        <f t="shared" si="35"/>
        <v>6.7647535321665384E-2</v>
      </c>
      <c r="R278" s="5">
        <f t="shared" si="36"/>
        <v>0.14007226541517709</v>
      </c>
    </row>
    <row r="279" spans="1:20" s="5" customFormat="1" x14ac:dyDescent="0.3">
      <c r="A279" s="2" t="s">
        <v>13</v>
      </c>
      <c r="B279" s="2" t="s">
        <v>18</v>
      </c>
      <c r="C279" s="3">
        <v>44193</v>
      </c>
      <c r="D279" s="2" t="s">
        <v>14</v>
      </c>
      <c r="E279" s="2">
        <v>22</v>
      </c>
      <c r="F279" s="17">
        <f t="shared" si="32"/>
        <v>1.7077774808886921</v>
      </c>
      <c r="G279" s="2" t="s">
        <v>15</v>
      </c>
      <c r="H279" s="2">
        <v>110.2</v>
      </c>
      <c r="I279" s="2">
        <f t="shared" si="34"/>
        <v>35.077749457453734</v>
      </c>
      <c r="J279" s="2">
        <v>33.5</v>
      </c>
      <c r="K279" s="2">
        <v>18</v>
      </c>
      <c r="L279" s="11">
        <v>86.4</v>
      </c>
      <c r="M279" s="17">
        <v>20.54</v>
      </c>
      <c r="N279" s="4">
        <v>520814.002163545</v>
      </c>
      <c r="O279" s="4">
        <v>7130905.4711048296</v>
      </c>
      <c r="P279" s="5">
        <f t="shared" si="33"/>
        <v>27.501974166279517</v>
      </c>
      <c r="Q279" s="5">
        <f t="shared" si="35"/>
        <v>5.9404264199163767E-2</v>
      </c>
      <c r="R279" s="5">
        <f t="shared" si="36"/>
        <v>0.12705179952082915</v>
      </c>
    </row>
    <row r="280" spans="1:20" s="5" customFormat="1" x14ac:dyDescent="0.3">
      <c r="A280" s="2" t="s">
        <v>13</v>
      </c>
      <c r="B280" s="2" t="s">
        <v>18</v>
      </c>
      <c r="C280" s="3">
        <v>44193</v>
      </c>
      <c r="D280" s="2" t="s">
        <v>14</v>
      </c>
      <c r="E280" s="2">
        <v>22</v>
      </c>
      <c r="F280" s="17">
        <f t="shared" si="32"/>
        <v>1.7077774808886921</v>
      </c>
      <c r="G280" s="2" t="s">
        <v>15</v>
      </c>
      <c r="H280" s="2">
        <v>110.2</v>
      </c>
      <c r="I280" s="2">
        <f t="shared" si="34"/>
        <v>35.077749457453734</v>
      </c>
      <c r="J280" s="2">
        <v>33.5</v>
      </c>
      <c r="K280" s="2">
        <v>20</v>
      </c>
      <c r="L280" s="11">
        <v>76.7</v>
      </c>
      <c r="M280" s="17">
        <v>20.54</v>
      </c>
      <c r="N280" s="4">
        <v>520814.002163545</v>
      </c>
      <c r="O280" s="4">
        <v>7130905.4711048296</v>
      </c>
      <c r="P280" s="5">
        <f t="shared" si="33"/>
        <v>24.414368270296745</v>
      </c>
      <c r="Q280" s="5">
        <f t="shared" si="35"/>
        <v>4.6814551158294013E-2</v>
      </c>
      <c r="R280" s="5">
        <f t="shared" si="36"/>
        <v>0.10621881535745778</v>
      </c>
    </row>
    <row r="281" spans="1:20" s="5" customFormat="1" x14ac:dyDescent="0.3">
      <c r="A281" s="2" t="s">
        <v>13</v>
      </c>
      <c r="B281" s="2" t="s">
        <v>18</v>
      </c>
      <c r="C281" s="3">
        <v>44193</v>
      </c>
      <c r="D281" s="2" t="s">
        <v>14</v>
      </c>
      <c r="E281" s="2">
        <v>22</v>
      </c>
      <c r="F281" s="17">
        <f t="shared" si="32"/>
        <v>1.7077774808886921</v>
      </c>
      <c r="G281" s="2" t="s">
        <v>15</v>
      </c>
      <c r="H281" s="2">
        <v>110.2</v>
      </c>
      <c r="I281" s="2">
        <f t="shared" si="34"/>
        <v>35.077749457453734</v>
      </c>
      <c r="J281" s="2">
        <v>33.5</v>
      </c>
      <c r="K281" s="2">
        <v>22</v>
      </c>
      <c r="L281" s="11">
        <v>71</v>
      </c>
      <c r="M281" s="17">
        <v>20.54</v>
      </c>
      <c r="N281" s="4">
        <v>520814.002163545</v>
      </c>
      <c r="O281" s="4">
        <v>7130905.4711048296</v>
      </c>
      <c r="P281" s="5">
        <f t="shared" si="33"/>
        <v>22.600001919049138</v>
      </c>
      <c r="Q281" s="5">
        <f t="shared" si="35"/>
        <v>4.0115003406312216E-2</v>
      </c>
      <c r="R281" s="5">
        <f t="shared" si="36"/>
        <v>8.6929554564606229E-2</v>
      </c>
    </row>
    <row r="282" spans="1:20" s="5" customFormat="1" x14ac:dyDescent="0.3">
      <c r="A282" s="2" t="s">
        <v>13</v>
      </c>
      <c r="B282" s="2" t="s">
        <v>18</v>
      </c>
      <c r="C282" s="3">
        <v>44193</v>
      </c>
      <c r="D282" s="2" t="s">
        <v>14</v>
      </c>
      <c r="E282" s="2">
        <v>22</v>
      </c>
      <c r="F282" s="17">
        <f t="shared" si="32"/>
        <v>1.7077774808886921</v>
      </c>
      <c r="G282" s="2" t="s">
        <v>15</v>
      </c>
      <c r="H282" s="2">
        <v>110.2</v>
      </c>
      <c r="I282" s="2">
        <f t="shared" si="34"/>
        <v>35.077749457453734</v>
      </c>
      <c r="J282" s="2">
        <v>33.5</v>
      </c>
      <c r="K282" s="2">
        <v>24</v>
      </c>
      <c r="L282" s="11">
        <v>66.8</v>
      </c>
      <c r="M282" s="17">
        <v>20.54</v>
      </c>
      <c r="N282" s="4">
        <v>520814.002163545</v>
      </c>
      <c r="O282" s="4">
        <v>7130905.4711048296</v>
      </c>
      <c r="P282" s="5">
        <f t="shared" si="33"/>
        <v>21.263100397077217</v>
      </c>
      <c r="Q282" s="5">
        <f t="shared" si="35"/>
        <v>3.550937766311895E-2</v>
      </c>
      <c r="R282" s="5">
        <f t="shared" si="36"/>
        <v>7.5624381069431174E-2</v>
      </c>
    </row>
    <row r="283" spans="1:20" s="5" customFormat="1" x14ac:dyDescent="0.3">
      <c r="A283" s="2" t="s">
        <v>13</v>
      </c>
      <c r="B283" s="2" t="s">
        <v>18</v>
      </c>
      <c r="C283" s="3">
        <v>44193</v>
      </c>
      <c r="D283" s="2" t="s">
        <v>14</v>
      </c>
      <c r="E283" s="2">
        <v>22</v>
      </c>
      <c r="F283" s="17">
        <f t="shared" si="32"/>
        <v>1.7077774808886921</v>
      </c>
      <c r="G283" s="2" t="s">
        <v>15</v>
      </c>
      <c r="H283" s="2">
        <v>110.2</v>
      </c>
      <c r="I283" s="2">
        <f t="shared" si="34"/>
        <v>35.077749457453734</v>
      </c>
      <c r="J283" s="2">
        <v>33.5</v>
      </c>
      <c r="K283" s="2">
        <v>26</v>
      </c>
      <c r="L283" s="11">
        <v>50.2</v>
      </c>
      <c r="M283" s="17">
        <v>20.54</v>
      </c>
      <c r="N283" s="4">
        <v>520814.002163545</v>
      </c>
      <c r="O283" s="4">
        <v>7130905.4711048296</v>
      </c>
      <c r="P283" s="5">
        <f t="shared" si="33"/>
        <v>15.979156286426294</v>
      </c>
      <c r="Q283" s="5">
        <f t="shared" si="35"/>
        <v>2.0053841139465001E-2</v>
      </c>
      <c r="R283" s="5">
        <f t="shared" si="36"/>
        <v>5.5563218802583955E-2</v>
      </c>
    </row>
    <row r="284" spans="1:20" s="5" customFormat="1" x14ac:dyDescent="0.3">
      <c r="A284" s="2" t="s">
        <v>13</v>
      </c>
      <c r="B284" s="2" t="s">
        <v>18</v>
      </c>
      <c r="C284" s="3">
        <v>44193</v>
      </c>
      <c r="D284" s="2" t="s">
        <v>14</v>
      </c>
      <c r="E284" s="2">
        <v>22</v>
      </c>
      <c r="F284" s="17">
        <f t="shared" si="32"/>
        <v>1.7077774808886921</v>
      </c>
      <c r="G284" s="2" t="s">
        <v>15</v>
      </c>
      <c r="H284" s="2">
        <v>110.2</v>
      </c>
      <c r="I284" s="2">
        <f t="shared" si="34"/>
        <v>35.077749457453734</v>
      </c>
      <c r="J284" s="2">
        <v>33.5</v>
      </c>
      <c r="K284" s="2">
        <v>28</v>
      </c>
      <c r="L284" s="11">
        <v>36.4</v>
      </c>
      <c r="M284" s="17">
        <v>20.54</v>
      </c>
      <c r="N284" s="4">
        <v>520814.002163545</v>
      </c>
      <c r="O284" s="4">
        <v>7130905.4711048296</v>
      </c>
      <c r="P284" s="5">
        <f t="shared" si="33"/>
        <v>11.58647985708998</v>
      </c>
      <c r="Q284" s="5">
        <f t="shared" si="35"/>
        <v>1.054369666995188E-2</v>
      </c>
      <c r="R284" s="5">
        <f t="shared" si="36"/>
        <v>3.0597537809416882E-2</v>
      </c>
    </row>
    <row r="285" spans="1:20" s="5" customFormat="1" x14ac:dyDescent="0.3">
      <c r="A285" s="2" t="s">
        <v>13</v>
      </c>
      <c r="B285" s="2" t="s">
        <v>18</v>
      </c>
      <c r="C285" s="3">
        <v>44193</v>
      </c>
      <c r="D285" s="2" t="s">
        <v>14</v>
      </c>
      <c r="E285" s="2">
        <v>22</v>
      </c>
      <c r="F285" s="17">
        <f t="shared" si="32"/>
        <v>1.7077774808886921</v>
      </c>
      <c r="G285" s="2" t="s">
        <v>15</v>
      </c>
      <c r="H285" s="2">
        <v>110.2</v>
      </c>
      <c r="I285" s="2">
        <f t="shared" si="34"/>
        <v>35.077749457453734</v>
      </c>
      <c r="J285" s="2">
        <v>33.5</v>
      </c>
      <c r="K285" s="2">
        <v>30</v>
      </c>
      <c r="L285" s="11">
        <v>21.5</v>
      </c>
      <c r="M285" s="17">
        <v>20.54</v>
      </c>
      <c r="N285" s="4">
        <v>520814.002163545</v>
      </c>
      <c r="O285" s="4">
        <v>7130905.4711048296</v>
      </c>
      <c r="P285" s="5">
        <f t="shared" si="33"/>
        <v>6.8436625529514998</v>
      </c>
      <c r="Q285" s="5">
        <f t="shared" si="35"/>
        <v>3.6784686222114311E-3</v>
      </c>
      <c r="R285" s="5">
        <f t="shared" si="36"/>
        <v>1.4222165292163311E-2</v>
      </c>
    </row>
    <row r="286" spans="1:20" s="16" customFormat="1" x14ac:dyDescent="0.3">
      <c r="A286" s="12" t="s">
        <v>13</v>
      </c>
      <c r="B286" s="12" t="s">
        <v>18</v>
      </c>
      <c r="C286" s="13">
        <v>44193</v>
      </c>
      <c r="D286" s="12" t="s">
        <v>14</v>
      </c>
      <c r="E286" s="12">
        <v>22</v>
      </c>
      <c r="F286" s="17">
        <f t="shared" si="32"/>
        <v>1.7077774808886921</v>
      </c>
      <c r="G286" s="12" t="s">
        <v>15</v>
      </c>
      <c r="H286" s="12">
        <v>110.2</v>
      </c>
      <c r="I286" s="12">
        <f t="shared" si="34"/>
        <v>35.077749457453734</v>
      </c>
      <c r="J286" s="12">
        <v>33.5</v>
      </c>
      <c r="K286" s="12">
        <v>32</v>
      </c>
      <c r="L286" s="14">
        <v>8</v>
      </c>
      <c r="M286" s="17">
        <v>20.54</v>
      </c>
      <c r="N286" s="15">
        <v>520814.002163545</v>
      </c>
      <c r="O286" s="15">
        <v>7130905.4711048296</v>
      </c>
      <c r="P286" s="16">
        <f t="shared" si="33"/>
        <v>2.5464790894703255</v>
      </c>
      <c r="Q286" s="16">
        <f t="shared" si="35"/>
        <v>5.0929581789406508E-4</v>
      </c>
      <c r="R286" s="16">
        <f>1/3*(J286-K286)*Q286</f>
        <v>2.5464790894703254E-4</v>
      </c>
      <c r="S286" s="16">
        <f>SUM(R267:R286)</f>
        <v>2.0384915769338323</v>
      </c>
      <c r="T286" s="16">
        <f>S286/(J270*Q270)</f>
        <v>1.27212710732777</v>
      </c>
    </row>
    <row r="287" spans="1:20" s="5" customFormat="1" x14ac:dyDescent="0.3">
      <c r="A287" s="2" t="s">
        <v>13</v>
      </c>
      <c r="B287" s="2" t="s">
        <v>18</v>
      </c>
      <c r="C287" s="3">
        <v>44193</v>
      </c>
      <c r="D287" s="2" t="s">
        <v>14</v>
      </c>
      <c r="E287" s="2">
        <v>23</v>
      </c>
      <c r="F287" s="17">
        <f t="shared" si="32"/>
        <v>1.7186254322192012</v>
      </c>
      <c r="G287" s="2" t="s">
        <v>15</v>
      </c>
      <c r="H287" s="2">
        <v>110.9</v>
      </c>
      <c r="I287" s="2">
        <f t="shared" si="34"/>
        <v>35.300566377782388</v>
      </c>
      <c r="J287" s="2">
        <v>30.32</v>
      </c>
      <c r="K287" s="2">
        <v>0</v>
      </c>
      <c r="L287" s="11">
        <v>125.8</v>
      </c>
      <c r="M287" s="17">
        <v>20.54</v>
      </c>
      <c r="N287" s="4">
        <v>520824.54102064401</v>
      </c>
      <c r="O287" s="4">
        <v>7130896.1962182801</v>
      </c>
      <c r="P287" s="5">
        <f t="shared" si="33"/>
        <v>40.043383681920865</v>
      </c>
      <c r="Q287" s="5">
        <f t="shared" si="35"/>
        <v>0.1259364416796411</v>
      </c>
      <c r="R287" s="5">
        <f>Q287*(K288-K287)</f>
        <v>1.8890466251946163E-2</v>
      </c>
    </row>
    <row r="288" spans="1:20" s="5" customFormat="1" x14ac:dyDescent="0.3">
      <c r="A288" s="2" t="s">
        <v>13</v>
      </c>
      <c r="B288" s="2" t="s">
        <v>18</v>
      </c>
      <c r="C288" s="3">
        <v>44193</v>
      </c>
      <c r="D288" s="2" t="s">
        <v>14</v>
      </c>
      <c r="E288" s="2">
        <v>23</v>
      </c>
      <c r="F288" s="17">
        <f t="shared" si="32"/>
        <v>1.7186254322192012</v>
      </c>
      <c r="G288" s="2" t="s">
        <v>15</v>
      </c>
      <c r="H288" s="2">
        <v>110.9</v>
      </c>
      <c r="I288" s="2">
        <f t="shared" si="34"/>
        <v>35.300566377782388</v>
      </c>
      <c r="J288" s="2">
        <v>30.32</v>
      </c>
      <c r="K288" s="2">
        <v>0.15</v>
      </c>
      <c r="L288" s="11">
        <v>125.8</v>
      </c>
      <c r="M288" s="17">
        <v>20.54</v>
      </c>
      <c r="N288" s="4">
        <v>520824.54102064401</v>
      </c>
      <c r="O288" s="4">
        <v>7130896.1962182801</v>
      </c>
      <c r="P288" s="5">
        <f t="shared" si="33"/>
        <v>40.043383681920865</v>
      </c>
      <c r="Q288" s="5">
        <f t="shared" si="35"/>
        <v>0.1259364416796411</v>
      </c>
      <c r="R288" s="5">
        <f t="shared" ref="R288:R304" si="37">((Q288+Q287)/2)*(K289-K288)</f>
        <v>6.9265042923802603E-2</v>
      </c>
    </row>
    <row r="289" spans="1:18" s="5" customFormat="1" x14ac:dyDescent="0.3">
      <c r="A289" s="2" t="s">
        <v>13</v>
      </c>
      <c r="B289" s="2" t="s">
        <v>18</v>
      </c>
      <c r="C289" s="3">
        <v>44193</v>
      </c>
      <c r="D289" s="2" t="s">
        <v>14</v>
      </c>
      <c r="E289" s="2">
        <v>23</v>
      </c>
      <c r="F289" s="17">
        <f t="shared" si="32"/>
        <v>1.7186254322192012</v>
      </c>
      <c r="G289" s="2" t="s">
        <v>15</v>
      </c>
      <c r="H289" s="2">
        <v>110.9</v>
      </c>
      <c r="I289" s="2">
        <f t="shared" si="34"/>
        <v>35.300566377782388</v>
      </c>
      <c r="J289" s="2">
        <v>30.32</v>
      </c>
      <c r="K289" s="2">
        <v>0.7</v>
      </c>
      <c r="L289" s="11">
        <v>114.9</v>
      </c>
      <c r="M289" s="17">
        <v>20.54</v>
      </c>
      <c r="N289" s="4">
        <v>520824.54102064401</v>
      </c>
      <c r="O289" s="4">
        <v>7130896.1962182801</v>
      </c>
      <c r="P289" s="5">
        <f t="shared" si="33"/>
        <v>36.57380592251755</v>
      </c>
      <c r="Q289" s="5">
        <f t="shared" si="35"/>
        <v>0.10505825751243167</v>
      </c>
      <c r="R289" s="5">
        <f t="shared" si="37"/>
        <v>6.9298409757621846E-2</v>
      </c>
    </row>
    <row r="290" spans="1:18" s="5" customFormat="1" x14ac:dyDescent="0.3">
      <c r="A290" s="2" t="s">
        <v>13</v>
      </c>
      <c r="B290" s="2" t="s">
        <v>17</v>
      </c>
      <c r="C290" s="3">
        <v>44194</v>
      </c>
      <c r="D290" s="2" t="s">
        <v>14</v>
      </c>
      <c r="E290" s="2">
        <v>11</v>
      </c>
      <c r="F290" s="17">
        <f t="shared" si="32"/>
        <v>1.5059404150749021</v>
      </c>
      <c r="G290" s="2" t="s">
        <v>15</v>
      </c>
      <c r="H290" s="2">
        <v>116.1</v>
      </c>
      <c r="I290" s="2">
        <f t="shared" si="34"/>
        <v>36.955777785938096</v>
      </c>
      <c r="J290" s="2">
        <v>34.28</v>
      </c>
      <c r="K290" s="2">
        <v>1.3</v>
      </c>
      <c r="L290" s="11">
        <v>116.1</v>
      </c>
      <c r="M290" s="17">
        <v>24.54</v>
      </c>
      <c r="N290" s="4">
        <v>525799.03066896705</v>
      </c>
      <c r="O290" s="4">
        <v>7126736.6732155001</v>
      </c>
      <c r="P290" s="5">
        <f t="shared" si="33"/>
        <v>36.955777785938096</v>
      </c>
      <c r="Q290" s="5">
        <f t="shared" si="35"/>
        <v>0.10726414502368532</v>
      </c>
      <c r="R290" s="5">
        <f t="shared" si="37"/>
        <v>7.4312840887640952E-2</v>
      </c>
    </row>
    <row r="291" spans="1:18" s="5" customFormat="1" x14ac:dyDescent="0.3">
      <c r="A291" s="2" t="s">
        <v>13</v>
      </c>
      <c r="B291" s="2" t="s">
        <v>18</v>
      </c>
      <c r="C291" s="3">
        <v>44193</v>
      </c>
      <c r="D291" s="2" t="s">
        <v>14</v>
      </c>
      <c r="E291" s="2">
        <v>23</v>
      </c>
      <c r="F291" s="17">
        <f t="shared" si="32"/>
        <v>1.7186254322192012</v>
      </c>
      <c r="G291" s="2" t="s">
        <v>15</v>
      </c>
      <c r="H291" s="2">
        <v>110.9</v>
      </c>
      <c r="I291" s="2">
        <f t="shared" si="34"/>
        <v>35.300566377782388</v>
      </c>
      <c r="J291" s="2">
        <v>30.32</v>
      </c>
      <c r="K291" s="2">
        <v>2</v>
      </c>
      <c r="L291" s="11">
        <v>108.4</v>
      </c>
      <c r="M291" s="17">
        <v>20.54</v>
      </c>
      <c r="N291" s="4">
        <v>520824.54102064401</v>
      </c>
      <c r="O291" s="4">
        <v>7130896.1962182801</v>
      </c>
      <c r="P291" s="5">
        <f t="shared" si="33"/>
        <v>34.504791662322909</v>
      </c>
      <c r="Q291" s="5">
        <f t="shared" si="35"/>
        <v>9.3507985404895091E-2</v>
      </c>
      <c r="R291" s="5">
        <f t="shared" si="37"/>
        <v>0.20077213042858041</v>
      </c>
    </row>
    <row r="292" spans="1:18" s="5" customFormat="1" x14ac:dyDescent="0.3">
      <c r="A292" s="2" t="s">
        <v>13</v>
      </c>
      <c r="B292" s="2" t="s">
        <v>18</v>
      </c>
      <c r="C292" s="3">
        <v>44193</v>
      </c>
      <c r="D292" s="2" t="s">
        <v>14</v>
      </c>
      <c r="E292" s="2">
        <v>23</v>
      </c>
      <c r="F292" s="17">
        <f t="shared" si="32"/>
        <v>1.7186254322192012</v>
      </c>
      <c r="G292" s="2" t="s">
        <v>15</v>
      </c>
      <c r="H292" s="2">
        <v>110.9</v>
      </c>
      <c r="I292" s="2">
        <f t="shared" si="34"/>
        <v>35.300566377782388</v>
      </c>
      <c r="J292" s="2">
        <v>30.32</v>
      </c>
      <c r="K292" s="2">
        <v>4</v>
      </c>
      <c r="L292" s="11">
        <v>103</v>
      </c>
      <c r="M292" s="17">
        <v>20.54</v>
      </c>
      <c r="N292" s="4">
        <v>520824.54102064401</v>
      </c>
      <c r="O292" s="4">
        <v>7130896.1962182801</v>
      </c>
      <c r="P292" s="5">
        <f t="shared" si="33"/>
        <v>32.785918276930438</v>
      </c>
      <c r="Q292" s="5">
        <f t="shared" si="35"/>
        <v>8.4423739563095873E-2</v>
      </c>
      <c r="R292" s="5">
        <f t="shared" si="37"/>
        <v>0.17793172496799098</v>
      </c>
    </row>
    <row r="293" spans="1:18" s="5" customFormat="1" x14ac:dyDescent="0.3">
      <c r="A293" s="2" t="s">
        <v>13</v>
      </c>
      <c r="B293" s="2" t="s">
        <v>18</v>
      </c>
      <c r="C293" s="3">
        <v>44193</v>
      </c>
      <c r="D293" s="2" t="s">
        <v>14</v>
      </c>
      <c r="E293" s="2">
        <v>23</v>
      </c>
      <c r="F293" s="17">
        <f t="shared" si="32"/>
        <v>1.7186254322192012</v>
      </c>
      <c r="G293" s="2" t="s">
        <v>15</v>
      </c>
      <c r="H293" s="2">
        <v>110.9</v>
      </c>
      <c r="I293" s="2">
        <f t="shared" si="34"/>
        <v>35.300566377782388</v>
      </c>
      <c r="J293" s="2">
        <v>30.32</v>
      </c>
      <c r="K293" s="2">
        <v>6</v>
      </c>
      <c r="L293" s="11">
        <v>100.3</v>
      </c>
      <c r="M293" s="17">
        <v>20.54</v>
      </c>
      <c r="N293" s="4">
        <v>520824.54102064401</v>
      </c>
      <c r="O293" s="4">
        <v>7130896.1962182801</v>
      </c>
      <c r="P293" s="5">
        <f t="shared" si="33"/>
        <v>31.926481584234203</v>
      </c>
      <c r="Q293" s="5">
        <f t="shared" si="35"/>
        <v>8.0055652572467245E-2</v>
      </c>
      <c r="R293" s="5">
        <f t="shared" si="37"/>
        <v>0.16447939213556312</v>
      </c>
    </row>
    <row r="294" spans="1:18" s="5" customFormat="1" x14ac:dyDescent="0.3">
      <c r="A294" s="2" t="s">
        <v>13</v>
      </c>
      <c r="B294" s="2" t="s">
        <v>18</v>
      </c>
      <c r="C294" s="3">
        <v>44193</v>
      </c>
      <c r="D294" s="2" t="s">
        <v>14</v>
      </c>
      <c r="E294" s="2">
        <v>23</v>
      </c>
      <c r="F294" s="17">
        <f t="shared" si="32"/>
        <v>1.7186254322192012</v>
      </c>
      <c r="G294" s="2" t="s">
        <v>15</v>
      </c>
      <c r="H294" s="2">
        <v>110.9</v>
      </c>
      <c r="I294" s="2">
        <f t="shared" si="34"/>
        <v>35.300566377782388</v>
      </c>
      <c r="J294" s="2">
        <v>30.32</v>
      </c>
      <c r="K294" s="2">
        <v>8</v>
      </c>
      <c r="L294" s="11">
        <v>97</v>
      </c>
      <c r="M294" s="17">
        <v>20.54</v>
      </c>
      <c r="N294" s="4">
        <v>520824.54102064401</v>
      </c>
      <c r="O294" s="4">
        <v>7130896.1962182801</v>
      </c>
      <c r="P294" s="5">
        <f t="shared" si="33"/>
        <v>30.876058959827695</v>
      </c>
      <c r="Q294" s="5">
        <f t="shared" si="35"/>
        <v>7.4874442977582154E-2</v>
      </c>
      <c r="R294" s="5">
        <f t="shared" si="37"/>
        <v>0.15493009555004938</v>
      </c>
    </row>
    <row r="295" spans="1:18" s="5" customFormat="1" x14ac:dyDescent="0.3">
      <c r="A295" s="2" t="s">
        <v>13</v>
      </c>
      <c r="B295" s="2" t="s">
        <v>18</v>
      </c>
      <c r="C295" s="3">
        <v>44193</v>
      </c>
      <c r="D295" s="2" t="s">
        <v>14</v>
      </c>
      <c r="E295" s="2">
        <v>23</v>
      </c>
      <c r="F295" s="17">
        <f t="shared" si="32"/>
        <v>1.7186254322192012</v>
      </c>
      <c r="G295" s="2" t="s">
        <v>15</v>
      </c>
      <c r="H295" s="2">
        <v>110.9</v>
      </c>
      <c r="I295" s="2">
        <f t="shared" si="34"/>
        <v>35.300566377782388</v>
      </c>
      <c r="J295" s="2">
        <v>30.32</v>
      </c>
      <c r="K295" s="2">
        <v>10</v>
      </c>
      <c r="L295" s="11">
        <v>93.5</v>
      </c>
      <c r="M295" s="17">
        <v>20.54</v>
      </c>
      <c r="N295" s="4">
        <v>520824.54102064401</v>
      </c>
      <c r="O295" s="4">
        <v>7130896.1962182801</v>
      </c>
      <c r="P295" s="5">
        <f t="shared" si="33"/>
        <v>29.761974358184428</v>
      </c>
      <c r="Q295" s="5">
        <f t="shared" si="35"/>
        <v>6.9568615062256089E-2</v>
      </c>
      <c r="R295" s="5">
        <f t="shared" si="37"/>
        <v>0.14444305803983826</v>
      </c>
    </row>
    <row r="296" spans="1:18" s="5" customFormat="1" x14ac:dyDescent="0.3">
      <c r="A296" s="2" t="s">
        <v>13</v>
      </c>
      <c r="B296" s="2" t="s">
        <v>18</v>
      </c>
      <c r="C296" s="3">
        <v>44193</v>
      </c>
      <c r="D296" s="2" t="s">
        <v>14</v>
      </c>
      <c r="E296" s="2">
        <v>23</v>
      </c>
      <c r="F296" s="17">
        <f t="shared" si="32"/>
        <v>1.7186254322192012</v>
      </c>
      <c r="G296" s="2" t="s">
        <v>15</v>
      </c>
      <c r="H296" s="2">
        <v>110.9</v>
      </c>
      <c r="I296" s="2">
        <f t="shared" si="34"/>
        <v>35.300566377782388</v>
      </c>
      <c r="J296" s="2">
        <v>30.32</v>
      </c>
      <c r="K296" s="2">
        <v>12</v>
      </c>
      <c r="L296" s="11">
        <v>91.5</v>
      </c>
      <c r="M296" s="17">
        <v>20.54</v>
      </c>
      <c r="N296" s="4">
        <v>520824.54102064401</v>
      </c>
      <c r="O296" s="4">
        <v>7130896.1962182801</v>
      </c>
      <c r="P296" s="5">
        <f t="shared" si="33"/>
        <v>29.125354585816847</v>
      </c>
      <c r="Q296" s="5">
        <f t="shared" si="35"/>
        <v>6.6624248615056031E-2</v>
      </c>
      <c r="R296" s="5">
        <f t="shared" si="37"/>
        <v>0.13619286367731212</v>
      </c>
    </row>
    <row r="297" spans="1:18" s="5" customFormat="1" x14ac:dyDescent="0.3">
      <c r="A297" s="2" t="s">
        <v>13</v>
      </c>
      <c r="B297" s="2" t="s">
        <v>18</v>
      </c>
      <c r="C297" s="3">
        <v>44193</v>
      </c>
      <c r="D297" s="2" t="s">
        <v>14</v>
      </c>
      <c r="E297" s="2">
        <v>23</v>
      </c>
      <c r="F297" s="17">
        <f t="shared" si="32"/>
        <v>1.7186254322192012</v>
      </c>
      <c r="G297" s="2" t="s">
        <v>15</v>
      </c>
      <c r="H297" s="2">
        <v>110.9</v>
      </c>
      <c r="I297" s="2">
        <f t="shared" si="34"/>
        <v>35.300566377782388</v>
      </c>
      <c r="J297" s="2">
        <v>30.32</v>
      </c>
      <c r="K297" s="2">
        <v>14</v>
      </c>
      <c r="L297" s="11">
        <v>86</v>
      </c>
      <c r="M297" s="17">
        <v>20.54</v>
      </c>
      <c r="N297" s="4">
        <v>520824.54102064401</v>
      </c>
      <c r="O297" s="4">
        <v>7130896.1962182801</v>
      </c>
      <c r="P297" s="5">
        <f t="shared" si="33"/>
        <v>27.374650211805999</v>
      </c>
      <c r="Q297" s="5">
        <f t="shared" si="35"/>
        <v>5.8855497955382897E-2</v>
      </c>
      <c r="R297" s="5">
        <f t="shared" si="37"/>
        <v>0.12547974657043892</v>
      </c>
    </row>
    <row r="298" spans="1:18" s="5" customFormat="1" x14ac:dyDescent="0.3">
      <c r="A298" s="2" t="s">
        <v>13</v>
      </c>
      <c r="B298" s="2" t="s">
        <v>18</v>
      </c>
      <c r="C298" s="3">
        <v>44193</v>
      </c>
      <c r="D298" s="2" t="s">
        <v>14</v>
      </c>
      <c r="E298" s="2">
        <v>23</v>
      </c>
      <c r="F298" s="17">
        <f t="shared" si="32"/>
        <v>1.7186254322192012</v>
      </c>
      <c r="G298" s="2" t="s">
        <v>15</v>
      </c>
      <c r="H298" s="2">
        <v>110.9</v>
      </c>
      <c r="I298" s="2">
        <f t="shared" si="34"/>
        <v>35.300566377782388</v>
      </c>
      <c r="J298" s="2">
        <v>30.32</v>
      </c>
      <c r="K298" s="2">
        <v>16</v>
      </c>
      <c r="L298" s="11">
        <v>79</v>
      </c>
      <c r="M298" s="17">
        <v>20.54</v>
      </c>
      <c r="N298" s="4">
        <v>520824.54102064401</v>
      </c>
      <c r="O298" s="4">
        <v>7130896.1962182801</v>
      </c>
      <c r="P298" s="5">
        <f t="shared" si="33"/>
        <v>25.146481008519466</v>
      </c>
      <c r="Q298" s="5">
        <f t="shared" si="35"/>
        <v>4.9664299991825957E-2</v>
      </c>
      <c r="R298" s="5">
        <f t="shared" si="37"/>
        <v>0.10851979794720885</v>
      </c>
    </row>
    <row r="299" spans="1:18" s="5" customFormat="1" x14ac:dyDescent="0.3">
      <c r="A299" s="2" t="s">
        <v>13</v>
      </c>
      <c r="B299" s="2" t="s">
        <v>18</v>
      </c>
      <c r="C299" s="3">
        <v>44193</v>
      </c>
      <c r="D299" s="2" t="s">
        <v>14</v>
      </c>
      <c r="E299" s="2">
        <v>23</v>
      </c>
      <c r="F299" s="17">
        <f t="shared" si="32"/>
        <v>1.7186254322192012</v>
      </c>
      <c r="G299" s="2" t="s">
        <v>15</v>
      </c>
      <c r="H299" s="2">
        <v>110.9</v>
      </c>
      <c r="I299" s="2">
        <f t="shared" si="34"/>
        <v>35.300566377782388</v>
      </c>
      <c r="J299" s="2">
        <v>30.32</v>
      </c>
      <c r="K299" s="2">
        <v>18</v>
      </c>
      <c r="L299" s="11">
        <v>74.099999999999994</v>
      </c>
      <c r="M299" s="17">
        <v>20.54</v>
      </c>
      <c r="N299" s="4">
        <v>520824.54102064401</v>
      </c>
      <c r="O299" s="4">
        <v>7130896.1962182801</v>
      </c>
      <c r="P299" s="5">
        <f t="shared" si="33"/>
        <v>23.586762566218887</v>
      </c>
      <c r="Q299" s="5">
        <f t="shared" si="35"/>
        <v>4.3694477653920476E-2</v>
      </c>
      <c r="R299" s="5">
        <f t="shared" si="37"/>
        <v>9.3358777645746432E-2</v>
      </c>
    </row>
    <row r="300" spans="1:18" s="5" customFormat="1" x14ac:dyDescent="0.3">
      <c r="A300" s="2" t="s">
        <v>13</v>
      </c>
      <c r="B300" s="2" t="s">
        <v>18</v>
      </c>
      <c r="C300" s="3">
        <v>44193</v>
      </c>
      <c r="D300" s="2" t="s">
        <v>14</v>
      </c>
      <c r="E300" s="2">
        <v>23</v>
      </c>
      <c r="F300" s="17">
        <f t="shared" si="32"/>
        <v>1.7186254322192012</v>
      </c>
      <c r="G300" s="2" t="s">
        <v>15</v>
      </c>
      <c r="H300" s="2">
        <v>110.9</v>
      </c>
      <c r="I300" s="2">
        <f t="shared" si="34"/>
        <v>35.300566377782388</v>
      </c>
      <c r="J300" s="2">
        <v>30.32</v>
      </c>
      <c r="K300" s="2">
        <v>20</v>
      </c>
      <c r="L300" s="11">
        <v>66.5</v>
      </c>
      <c r="M300" s="17">
        <v>20.54</v>
      </c>
      <c r="N300" s="4">
        <v>520824.54102064401</v>
      </c>
      <c r="O300" s="4">
        <v>7130896.1962182801</v>
      </c>
      <c r="P300" s="5">
        <f t="shared" si="33"/>
        <v>21.167607431222081</v>
      </c>
      <c r="Q300" s="5">
        <f t="shared" si="35"/>
        <v>3.5191147354406711E-2</v>
      </c>
      <c r="R300" s="5">
        <f t="shared" si="37"/>
        <v>7.8885625008327187E-2</v>
      </c>
    </row>
    <row r="301" spans="1:18" s="5" customFormat="1" x14ac:dyDescent="0.3">
      <c r="A301" s="2" t="s">
        <v>13</v>
      </c>
      <c r="B301" s="2" t="s">
        <v>18</v>
      </c>
      <c r="C301" s="3">
        <v>44193</v>
      </c>
      <c r="D301" s="2" t="s">
        <v>14</v>
      </c>
      <c r="E301" s="2">
        <v>23</v>
      </c>
      <c r="F301" s="17">
        <f t="shared" si="32"/>
        <v>1.7186254322192012</v>
      </c>
      <c r="G301" s="2" t="s">
        <v>15</v>
      </c>
      <c r="H301" s="2">
        <v>110.9</v>
      </c>
      <c r="I301" s="2">
        <f t="shared" si="34"/>
        <v>35.300566377782388</v>
      </c>
      <c r="J301" s="2">
        <v>30.32</v>
      </c>
      <c r="K301" s="2">
        <v>22</v>
      </c>
      <c r="L301" s="11">
        <v>63</v>
      </c>
      <c r="M301" s="17">
        <v>20.54</v>
      </c>
      <c r="N301" s="4">
        <v>520824.54102064401</v>
      </c>
      <c r="O301" s="4">
        <v>7130896.1962182801</v>
      </c>
      <c r="P301" s="5">
        <f t="shared" si="33"/>
        <v>20.053522829578814</v>
      </c>
      <c r="Q301" s="5">
        <f t="shared" si="35"/>
        <v>3.1584298456586633E-2</v>
      </c>
      <c r="R301" s="5">
        <f t="shared" si="37"/>
        <v>6.6775445810993345E-2</v>
      </c>
    </row>
    <row r="302" spans="1:18" s="5" customFormat="1" x14ac:dyDescent="0.3">
      <c r="A302" s="2" t="s">
        <v>13</v>
      </c>
      <c r="B302" s="2" t="s">
        <v>18</v>
      </c>
      <c r="C302" s="3">
        <v>44193</v>
      </c>
      <c r="D302" s="2" t="s">
        <v>14</v>
      </c>
      <c r="E302" s="2">
        <v>23</v>
      </c>
      <c r="F302" s="17">
        <f t="shared" si="32"/>
        <v>1.7186254322192012</v>
      </c>
      <c r="G302" s="2" t="s">
        <v>15</v>
      </c>
      <c r="H302" s="2">
        <v>110.9</v>
      </c>
      <c r="I302" s="2">
        <f t="shared" si="34"/>
        <v>35.300566377782388</v>
      </c>
      <c r="J302" s="2">
        <v>30.32</v>
      </c>
      <c r="K302" s="2">
        <v>24</v>
      </c>
      <c r="L302" s="11">
        <v>48.5</v>
      </c>
      <c r="M302" s="17">
        <v>20.54</v>
      </c>
      <c r="N302" s="4">
        <v>520824.54102064401</v>
      </c>
      <c r="O302" s="4">
        <v>7130896.1962182801</v>
      </c>
      <c r="P302" s="5">
        <f t="shared" si="33"/>
        <v>15.438029479913848</v>
      </c>
      <c r="Q302" s="5">
        <f t="shared" si="35"/>
        <v>1.8718610744395538E-2</v>
      </c>
      <c r="R302" s="5">
        <f t="shared" si="37"/>
        <v>5.0302909200982168E-2</v>
      </c>
    </row>
    <row r="303" spans="1:18" s="5" customFormat="1" x14ac:dyDescent="0.3">
      <c r="A303" s="2" t="s">
        <v>13</v>
      </c>
      <c r="B303" s="2" t="s">
        <v>18</v>
      </c>
      <c r="C303" s="3">
        <v>44193</v>
      </c>
      <c r="D303" s="2" t="s">
        <v>14</v>
      </c>
      <c r="E303" s="2">
        <v>23</v>
      </c>
      <c r="F303" s="17">
        <f t="shared" si="32"/>
        <v>1.7186254322192012</v>
      </c>
      <c r="G303" s="2" t="s">
        <v>15</v>
      </c>
      <c r="H303" s="2">
        <v>110.9</v>
      </c>
      <c r="I303" s="2">
        <f t="shared" si="34"/>
        <v>35.300566377782388</v>
      </c>
      <c r="J303" s="2">
        <v>30.32</v>
      </c>
      <c r="K303" s="2">
        <v>26</v>
      </c>
      <c r="L303" s="11">
        <v>37.799999999999997</v>
      </c>
      <c r="M303" s="17">
        <v>20.54</v>
      </c>
      <c r="N303" s="4">
        <v>520824.54102064401</v>
      </c>
      <c r="O303" s="4">
        <v>7130896.1962182801</v>
      </c>
      <c r="P303" s="5">
        <f t="shared" si="33"/>
        <v>12.032113697747286</v>
      </c>
      <c r="Q303" s="5">
        <f t="shared" si="35"/>
        <v>1.1370347444371183E-2</v>
      </c>
      <c r="R303" s="5">
        <f t="shared" si="37"/>
        <v>3.0088958188766723E-2</v>
      </c>
    </row>
    <row r="304" spans="1:18" s="5" customFormat="1" x14ac:dyDescent="0.3">
      <c r="A304" s="2" t="s">
        <v>13</v>
      </c>
      <c r="B304" s="2" t="s">
        <v>18</v>
      </c>
      <c r="C304" s="3">
        <v>44193</v>
      </c>
      <c r="D304" s="2" t="s">
        <v>14</v>
      </c>
      <c r="E304" s="2">
        <v>23</v>
      </c>
      <c r="F304" s="17">
        <f t="shared" si="32"/>
        <v>1.7186254322192012</v>
      </c>
      <c r="G304" s="2" t="s">
        <v>15</v>
      </c>
      <c r="H304" s="2">
        <v>110.9</v>
      </c>
      <c r="I304" s="2">
        <f t="shared" si="34"/>
        <v>35.300566377782388</v>
      </c>
      <c r="J304" s="2">
        <v>30.32</v>
      </c>
      <c r="K304" s="2">
        <v>28</v>
      </c>
      <c r="L304" s="11">
        <v>17.100000000000001</v>
      </c>
      <c r="M304" s="17">
        <v>20.54</v>
      </c>
      <c r="N304" s="4">
        <v>520824.54102064401</v>
      </c>
      <c r="O304" s="4">
        <v>7130896.1962182801</v>
      </c>
      <c r="P304" s="5">
        <f t="shared" si="33"/>
        <v>5.443099053742821</v>
      </c>
      <c r="Q304" s="5">
        <f t="shared" si="35"/>
        <v>2.326924845475056E-3</v>
      </c>
      <c r="R304" s="5">
        <f t="shared" si="37"/>
        <v>1.3697272289846239E-2</v>
      </c>
    </row>
    <row r="305" spans="1:20" s="16" customFormat="1" x14ac:dyDescent="0.3">
      <c r="A305" s="12" t="s">
        <v>13</v>
      </c>
      <c r="B305" s="12" t="s">
        <v>18</v>
      </c>
      <c r="C305" s="13">
        <v>44193</v>
      </c>
      <c r="D305" s="12" t="s">
        <v>14</v>
      </c>
      <c r="E305" s="12">
        <v>23</v>
      </c>
      <c r="F305" s="17">
        <f t="shared" si="32"/>
        <v>1.7186254322192012</v>
      </c>
      <c r="G305" s="12" t="s">
        <v>15</v>
      </c>
      <c r="H305" s="12">
        <v>110.9</v>
      </c>
      <c r="I305" s="12">
        <f t="shared" si="34"/>
        <v>35.300566377782388</v>
      </c>
      <c r="J305" s="12">
        <v>30.32</v>
      </c>
      <c r="K305" s="12">
        <v>30</v>
      </c>
      <c r="L305" s="14">
        <v>6.8</v>
      </c>
      <c r="M305" s="17">
        <v>20.54</v>
      </c>
      <c r="N305" s="15">
        <v>520824.54102064401</v>
      </c>
      <c r="O305" s="15">
        <v>7130896.1962182801</v>
      </c>
      <c r="P305" s="16">
        <f t="shared" si="33"/>
        <v>2.1645072260497766</v>
      </c>
      <c r="Q305" s="16">
        <f t="shared" si="35"/>
        <v>3.6796622842846197E-4</v>
      </c>
      <c r="R305" s="16">
        <f>1/3*(J305-K305)*Q305</f>
        <v>3.9249731032369313E-5</v>
      </c>
      <c r="S305" s="16">
        <f>SUM(R287:R305)</f>
        <v>1.7776638070136881</v>
      </c>
      <c r="T305" s="16">
        <f>S305/(J290*Q290)</f>
        <v>0.48345298006967952</v>
      </c>
    </row>
    <row r="306" spans="1:20" s="5" customFormat="1" x14ac:dyDescent="0.3">
      <c r="A306" s="2" t="s">
        <v>13</v>
      </c>
      <c r="B306" s="2" t="s">
        <v>18</v>
      </c>
      <c r="C306" s="3">
        <v>44193</v>
      </c>
      <c r="D306" s="2" t="s">
        <v>14</v>
      </c>
      <c r="E306" s="2">
        <v>24</v>
      </c>
      <c r="F306" s="17">
        <f t="shared" si="32"/>
        <v>1.6984792368911128</v>
      </c>
      <c r="G306" s="2" t="s">
        <v>15</v>
      </c>
      <c r="H306" s="2">
        <v>109.6</v>
      </c>
      <c r="I306" s="2">
        <f t="shared" si="34"/>
        <v>34.886763525743454</v>
      </c>
      <c r="J306" s="2">
        <v>33.54</v>
      </c>
      <c r="K306" s="2">
        <v>0</v>
      </c>
      <c r="L306" s="11">
        <v>136.5</v>
      </c>
      <c r="M306" s="17">
        <v>20.54</v>
      </c>
      <c r="N306" s="4">
        <v>520811.57519253099</v>
      </c>
      <c r="O306" s="4">
        <v>7130915.66335811</v>
      </c>
      <c r="P306" s="5">
        <f t="shared" si="33"/>
        <v>43.449299464087431</v>
      </c>
      <c r="Q306" s="5">
        <f t="shared" si="35"/>
        <v>0.14827073442119837</v>
      </c>
      <c r="R306" s="5">
        <f>Q306*(K307-K306)</f>
        <v>2.2240610163179755E-2</v>
      </c>
    </row>
    <row r="307" spans="1:20" s="5" customFormat="1" x14ac:dyDescent="0.3">
      <c r="A307" s="2" t="s">
        <v>13</v>
      </c>
      <c r="B307" s="2" t="s">
        <v>18</v>
      </c>
      <c r="C307" s="3">
        <v>44193</v>
      </c>
      <c r="D307" s="2" t="s">
        <v>14</v>
      </c>
      <c r="E307" s="2">
        <v>24</v>
      </c>
      <c r="F307" s="17">
        <f t="shared" si="32"/>
        <v>1.6984792368911128</v>
      </c>
      <c r="G307" s="2" t="s">
        <v>15</v>
      </c>
      <c r="H307" s="2">
        <v>109.6</v>
      </c>
      <c r="I307" s="2">
        <f t="shared" si="34"/>
        <v>34.886763525743454</v>
      </c>
      <c r="J307" s="2">
        <v>33.54</v>
      </c>
      <c r="K307" s="2">
        <v>0.15</v>
      </c>
      <c r="L307" s="11">
        <v>136.5</v>
      </c>
      <c r="M307" s="17">
        <v>20.54</v>
      </c>
      <c r="N307" s="4">
        <v>520811.57519253099</v>
      </c>
      <c r="O307" s="4">
        <v>7130915.66335811</v>
      </c>
      <c r="P307" s="5">
        <f t="shared" si="33"/>
        <v>43.449299464087431</v>
      </c>
      <c r="Q307" s="5">
        <f t="shared" si="35"/>
        <v>0.14827073442119837</v>
      </c>
      <c r="R307" s="5">
        <f t="shared" ref="R307:R324" si="38">((Q307+Q306)/2)*(K308-K307)</f>
        <v>8.1548903931659089E-2</v>
      </c>
    </row>
    <row r="308" spans="1:20" s="5" customFormat="1" x14ac:dyDescent="0.3">
      <c r="A308" s="2" t="s">
        <v>13</v>
      </c>
      <c r="B308" s="2" t="s">
        <v>18</v>
      </c>
      <c r="C308" s="3">
        <v>44193</v>
      </c>
      <c r="D308" s="2" t="s">
        <v>14</v>
      </c>
      <c r="E308" s="2">
        <v>24</v>
      </c>
      <c r="F308" s="17">
        <f t="shared" si="32"/>
        <v>1.6984792368911128</v>
      </c>
      <c r="G308" s="2" t="s">
        <v>15</v>
      </c>
      <c r="H308" s="2">
        <v>109.6</v>
      </c>
      <c r="I308" s="2">
        <f t="shared" si="34"/>
        <v>34.886763525743454</v>
      </c>
      <c r="J308" s="2">
        <v>33.54</v>
      </c>
      <c r="K308" s="2">
        <v>0.7</v>
      </c>
      <c r="L308" s="11">
        <v>114.8</v>
      </c>
      <c r="M308" s="17">
        <v>20.54</v>
      </c>
      <c r="N308" s="4">
        <v>520811.57519253099</v>
      </c>
      <c r="O308" s="4">
        <v>7130915.66335811</v>
      </c>
      <c r="P308" s="5">
        <f t="shared" si="33"/>
        <v>36.541974933899169</v>
      </c>
      <c r="Q308" s="5">
        <f t="shared" si="35"/>
        <v>0.10487546806029061</v>
      </c>
      <c r="R308" s="5">
        <f t="shared" si="38"/>
        <v>7.5943860744446715E-2</v>
      </c>
    </row>
    <row r="309" spans="1:20" s="5" customFormat="1" x14ac:dyDescent="0.3">
      <c r="A309" s="2" t="s">
        <v>13</v>
      </c>
      <c r="B309" s="2" t="s">
        <v>17</v>
      </c>
      <c r="C309" s="3">
        <v>44194</v>
      </c>
      <c r="D309" s="2" t="s">
        <v>14</v>
      </c>
      <c r="E309" s="2">
        <v>13</v>
      </c>
      <c r="F309" s="17">
        <f t="shared" si="32"/>
        <v>1.5539333481995976</v>
      </c>
      <c r="G309" s="2" t="s">
        <v>15</v>
      </c>
      <c r="H309" s="2">
        <v>119.8</v>
      </c>
      <c r="I309" s="2">
        <f t="shared" si="34"/>
        <v>38.133524364818122</v>
      </c>
      <c r="J309" s="2">
        <v>36.159999999999997</v>
      </c>
      <c r="K309" s="2">
        <v>1.3</v>
      </c>
      <c r="L309" s="11">
        <v>119.8</v>
      </c>
      <c r="M309" s="17">
        <v>24.54</v>
      </c>
      <c r="N309" s="4">
        <v>525804.62146659801</v>
      </c>
      <c r="O309" s="4">
        <v>7126759.7081211898</v>
      </c>
      <c r="P309" s="5">
        <f t="shared" si="33"/>
        <v>38.133524364818122</v>
      </c>
      <c r="Q309" s="5">
        <f t="shared" si="35"/>
        <v>0.11420990547263027</v>
      </c>
      <c r="R309" s="5">
        <f t="shared" si="38"/>
        <v>7.6679880736522307E-2</v>
      </c>
    </row>
    <row r="310" spans="1:20" s="5" customFormat="1" x14ac:dyDescent="0.3">
      <c r="A310" s="2" t="s">
        <v>13</v>
      </c>
      <c r="B310" s="2" t="s">
        <v>18</v>
      </c>
      <c r="C310" s="3">
        <v>44193</v>
      </c>
      <c r="D310" s="2" t="s">
        <v>14</v>
      </c>
      <c r="E310" s="2">
        <v>24</v>
      </c>
      <c r="F310" s="17">
        <f t="shared" si="32"/>
        <v>1.6984792368911128</v>
      </c>
      <c r="G310" s="2" t="s">
        <v>15</v>
      </c>
      <c r="H310" s="2">
        <v>109.6</v>
      </c>
      <c r="I310" s="2">
        <f t="shared" si="34"/>
        <v>34.886763525743454</v>
      </c>
      <c r="J310" s="2">
        <v>33.54</v>
      </c>
      <c r="K310" s="2">
        <v>2</v>
      </c>
      <c r="L310" s="11">
        <v>107</v>
      </c>
      <c r="M310" s="17">
        <v>20.54</v>
      </c>
      <c r="N310" s="4">
        <v>520811.57519253099</v>
      </c>
      <c r="O310" s="4">
        <v>7130915.66335811</v>
      </c>
      <c r="P310" s="5">
        <f t="shared" si="33"/>
        <v>34.0591578216656</v>
      </c>
      <c r="Q310" s="5">
        <f t="shared" si="35"/>
        <v>9.1108247172955473E-2</v>
      </c>
      <c r="R310" s="5">
        <f t="shared" si="38"/>
        <v>0.20531815264558573</v>
      </c>
    </row>
    <row r="311" spans="1:20" s="5" customFormat="1" x14ac:dyDescent="0.3">
      <c r="A311" s="2" t="s">
        <v>13</v>
      </c>
      <c r="B311" s="2" t="s">
        <v>18</v>
      </c>
      <c r="C311" s="3">
        <v>44193</v>
      </c>
      <c r="D311" s="2" t="s">
        <v>14</v>
      </c>
      <c r="E311" s="2">
        <v>24</v>
      </c>
      <c r="F311" s="17">
        <f t="shared" si="32"/>
        <v>1.6984792368911128</v>
      </c>
      <c r="G311" s="2" t="s">
        <v>15</v>
      </c>
      <c r="H311" s="2">
        <v>109.6</v>
      </c>
      <c r="I311" s="2">
        <f t="shared" si="34"/>
        <v>34.886763525743454</v>
      </c>
      <c r="J311" s="2">
        <v>33.54</v>
      </c>
      <c r="K311" s="2">
        <v>4</v>
      </c>
      <c r="L311" s="11">
        <v>100.9</v>
      </c>
      <c r="M311" s="17">
        <v>20.54</v>
      </c>
      <c r="N311" s="4">
        <v>520811.57519253099</v>
      </c>
      <c r="O311" s="4">
        <v>7130915.66335811</v>
      </c>
      <c r="P311" s="5">
        <f t="shared" si="33"/>
        <v>32.117467515944483</v>
      </c>
      <c r="Q311" s="5">
        <f t="shared" si="35"/>
        <v>8.1016311808969968E-2</v>
      </c>
      <c r="R311" s="5">
        <f t="shared" si="38"/>
        <v>0.17212455898192544</v>
      </c>
    </row>
    <row r="312" spans="1:20" s="5" customFormat="1" x14ac:dyDescent="0.3">
      <c r="A312" s="2" t="s">
        <v>13</v>
      </c>
      <c r="B312" s="2" t="s">
        <v>18</v>
      </c>
      <c r="C312" s="3">
        <v>44193</v>
      </c>
      <c r="D312" s="2" t="s">
        <v>14</v>
      </c>
      <c r="E312" s="2">
        <v>24</v>
      </c>
      <c r="F312" s="17">
        <f t="shared" si="32"/>
        <v>1.6984792368911128</v>
      </c>
      <c r="G312" s="2" t="s">
        <v>15</v>
      </c>
      <c r="H312" s="2">
        <v>109.6</v>
      </c>
      <c r="I312" s="2">
        <f t="shared" si="34"/>
        <v>34.886763525743454</v>
      </c>
      <c r="J312" s="2">
        <v>33.54</v>
      </c>
      <c r="K312" s="2">
        <v>6</v>
      </c>
      <c r="L312" s="11">
        <v>98</v>
      </c>
      <c r="M312" s="17">
        <v>20.54</v>
      </c>
      <c r="N312" s="4">
        <v>520811.57519253099</v>
      </c>
      <c r="O312" s="4">
        <v>7130915.66335811</v>
      </c>
      <c r="P312" s="5">
        <f t="shared" si="33"/>
        <v>31.194368846011486</v>
      </c>
      <c r="Q312" s="5">
        <f t="shared" si="35"/>
        <v>7.6426203672728135E-2</v>
      </c>
      <c r="R312" s="5">
        <f t="shared" si="38"/>
        <v>0.1574425154816981</v>
      </c>
    </row>
    <row r="313" spans="1:20" s="5" customFormat="1" x14ac:dyDescent="0.3">
      <c r="A313" s="2" t="s">
        <v>13</v>
      </c>
      <c r="B313" s="2" t="s">
        <v>18</v>
      </c>
      <c r="C313" s="3">
        <v>44193</v>
      </c>
      <c r="D313" s="2" t="s">
        <v>14</v>
      </c>
      <c r="E313" s="2">
        <v>24</v>
      </c>
      <c r="F313" s="17">
        <f t="shared" si="32"/>
        <v>1.6984792368911128</v>
      </c>
      <c r="G313" s="2" t="s">
        <v>15</v>
      </c>
      <c r="H313" s="2">
        <v>109.6</v>
      </c>
      <c r="I313" s="2">
        <f t="shared" si="34"/>
        <v>34.886763525743454</v>
      </c>
      <c r="J313" s="2">
        <v>33.54</v>
      </c>
      <c r="K313" s="2">
        <v>8</v>
      </c>
      <c r="L313" s="11">
        <v>96</v>
      </c>
      <c r="M313" s="17">
        <v>20.54</v>
      </c>
      <c r="N313" s="4">
        <v>520811.57519253099</v>
      </c>
      <c r="O313" s="4">
        <v>7130915.66335811</v>
      </c>
      <c r="P313" s="5">
        <f t="shared" si="33"/>
        <v>30.557749073643905</v>
      </c>
      <c r="Q313" s="5">
        <f t="shared" si="35"/>
        <v>7.3338597776745368E-2</v>
      </c>
      <c r="R313" s="5">
        <f t="shared" si="38"/>
        <v>0.14976480144947352</v>
      </c>
    </row>
    <row r="314" spans="1:20" s="5" customFormat="1" x14ac:dyDescent="0.3">
      <c r="A314" s="2" t="s">
        <v>13</v>
      </c>
      <c r="B314" s="2" t="s">
        <v>18</v>
      </c>
      <c r="C314" s="3">
        <v>44193</v>
      </c>
      <c r="D314" s="2" t="s">
        <v>14</v>
      </c>
      <c r="E314" s="2">
        <v>24</v>
      </c>
      <c r="F314" s="17">
        <f t="shared" si="32"/>
        <v>1.6984792368911128</v>
      </c>
      <c r="G314" s="2" t="s">
        <v>15</v>
      </c>
      <c r="H314" s="2">
        <v>109.6</v>
      </c>
      <c r="I314" s="2">
        <f t="shared" si="34"/>
        <v>34.886763525743454</v>
      </c>
      <c r="J314" s="2">
        <v>33.54</v>
      </c>
      <c r="K314" s="2">
        <v>10</v>
      </c>
      <c r="L314" s="11">
        <v>94.9</v>
      </c>
      <c r="M314" s="17">
        <v>20.54</v>
      </c>
      <c r="N314" s="4">
        <v>520811.57519253099</v>
      </c>
      <c r="O314" s="4">
        <v>7130915.66335811</v>
      </c>
      <c r="P314" s="5">
        <f t="shared" si="33"/>
        <v>30.207608198841736</v>
      </c>
      <c r="Q314" s="5">
        <f t="shared" si="35"/>
        <v>7.1667550451752021E-2</v>
      </c>
      <c r="R314" s="5">
        <f t="shared" si="38"/>
        <v>0.14500614822849739</v>
      </c>
    </row>
    <row r="315" spans="1:20" s="5" customFormat="1" x14ac:dyDescent="0.3">
      <c r="A315" s="2" t="s">
        <v>13</v>
      </c>
      <c r="B315" s="2" t="s">
        <v>18</v>
      </c>
      <c r="C315" s="3">
        <v>44193</v>
      </c>
      <c r="D315" s="2" t="s">
        <v>14</v>
      </c>
      <c r="E315" s="2">
        <v>24</v>
      </c>
      <c r="F315" s="17">
        <f t="shared" si="32"/>
        <v>1.6984792368911128</v>
      </c>
      <c r="G315" s="2" t="s">
        <v>15</v>
      </c>
      <c r="H315" s="2">
        <v>109.6</v>
      </c>
      <c r="I315" s="2">
        <f t="shared" si="34"/>
        <v>34.886763525743454</v>
      </c>
      <c r="J315" s="2">
        <v>33.54</v>
      </c>
      <c r="K315" s="2">
        <v>12</v>
      </c>
      <c r="L315" s="11">
        <v>92</v>
      </c>
      <c r="M315" s="17">
        <v>20.54</v>
      </c>
      <c r="N315" s="4">
        <v>520811.57519253099</v>
      </c>
      <c r="O315" s="4">
        <v>7130915.66335811</v>
      </c>
      <c r="P315" s="5">
        <f t="shared" si="33"/>
        <v>29.284509528908742</v>
      </c>
      <c r="Q315" s="5">
        <f t="shared" si="35"/>
        <v>6.7354371916490102E-2</v>
      </c>
      <c r="R315" s="5">
        <f t="shared" si="38"/>
        <v>0.13902192236824212</v>
      </c>
    </row>
    <row r="316" spans="1:20" s="5" customFormat="1" x14ac:dyDescent="0.3">
      <c r="A316" s="2" t="s">
        <v>13</v>
      </c>
      <c r="B316" s="2" t="s">
        <v>18</v>
      </c>
      <c r="C316" s="3">
        <v>44193</v>
      </c>
      <c r="D316" s="2" t="s">
        <v>14</v>
      </c>
      <c r="E316" s="2">
        <v>24</v>
      </c>
      <c r="F316" s="17">
        <f t="shared" si="32"/>
        <v>1.6984792368911128</v>
      </c>
      <c r="G316" s="2" t="s">
        <v>15</v>
      </c>
      <c r="H316" s="2">
        <v>109.6</v>
      </c>
      <c r="I316" s="2">
        <f t="shared" si="34"/>
        <v>34.886763525743454</v>
      </c>
      <c r="J316" s="2">
        <v>33.54</v>
      </c>
      <c r="K316" s="2">
        <v>14</v>
      </c>
      <c r="L316" s="11">
        <v>85.5</v>
      </c>
      <c r="M316" s="17">
        <v>20.54</v>
      </c>
      <c r="N316" s="4">
        <v>520811.57519253099</v>
      </c>
      <c r="O316" s="4">
        <v>7130915.66335811</v>
      </c>
      <c r="P316" s="5">
        <f t="shared" si="33"/>
        <v>27.215495268714104</v>
      </c>
      <c r="Q316" s="5">
        <f t="shared" si="35"/>
        <v>5.81731211368764E-2</v>
      </c>
      <c r="R316" s="5">
        <f t="shared" si="38"/>
        <v>0.1255274930533665</v>
      </c>
    </row>
    <row r="317" spans="1:20" s="5" customFormat="1" x14ac:dyDescent="0.3">
      <c r="A317" s="2" t="s">
        <v>13</v>
      </c>
      <c r="B317" s="2" t="s">
        <v>18</v>
      </c>
      <c r="C317" s="3">
        <v>44193</v>
      </c>
      <c r="D317" s="2" t="s">
        <v>14</v>
      </c>
      <c r="E317" s="2">
        <v>24</v>
      </c>
      <c r="F317" s="17">
        <f t="shared" si="32"/>
        <v>1.6984792368911128</v>
      </c>
      <c r="G317" s="2" t="s">
        <v>15</v>
      </c>
      <c r="H317" s="2">
        <v>109.6</v>
      </c>
      <c r="I317" s="2">
        <f t="shared" si="34"/>
        <v>34.886763525743454</v>
      </c>
      <c r="J317" s="2">
        <v>33.54</v>
      </c>
      <c r="K317" s="2">
        <v>16</v>
      </c>
      <c r="L317" s="11">
        <v>82.1</v>
      </c>
      <c r="M317" s="17">
        <v>20.54</v>
      </c>
      <c r="N317" s="4">
        <v>520811.57519253099</v>
      </c>
      <c r="O317" s="4">
        <v>7130915.66335811</v>
      </c>
      <c r="P317" s="5">
        <f t="shared" si="33"/>
        <v>26.133241655689215</v>
      </c>
      <c r="Q317" s="5">
        <f t="shared" si="35"/>
        <v>5.3638478498302104E-2</v>
      </c>
      <c r="R317" s="5">
        <f t="shared" si="38"/>
        <v>0.1118115996351785</v>
      </c>
    </row>
    <row r="318" spans="1:20" s="5" customFormat="1" x14ac:dyDescent="0.3">
      <c r="A318" s="2" t="s">
        <v>13</v>
      </c>
      <c r="B318" s="2" t="s">
        <v>18</v>
      </c>
      <c r="C318" s="3">
        <v>44193</v>
      </c>
      <c r="D318" s="2" t="s">
        <v>14</v>
      </c>
      <c r="E318" s="2">
        <v>24</v>
      </c>
      <c r="F318" s="17">
        <f t="shared" si="32"/>
        <v>1.6984792368911128</v>
      </c>
      <c r="G318" s="2" t="s">
        <v>15</v>
      </c>
      <c r="H318" s="2">
        <v>109.6</v>
      </c>
      <c r="I318" s="2">
        <f t="shared" si="34"/>
        <v>34.886763525743454</v>
      </c>
      <c r="J318" s="2">
        <v>33.54</v>
      </c>
      <c r="K318" s="2">
        <v>18</v>
      </c>
      <c r="L318" s="11">
        <v>78</v>
      </c>
      <c r="M318" s="17">
        <v>20.54</v>
      </c>
      <c r="N318" s="4">
        <v>520811.57519253099</v>
      </c>
      <c r="O318" s="4">
        <v>7130915.66335811</v>
      </c>
      <c r="P318" s="5">
        <f t="shared" si="33"/>
        <v>24.828171122335672</v>
      </c>
      <c r="Q318" s="5">
        <f t="shared" si="35"/>
        <v>4.8414933688554554E-2</v>
      </c>
      <c r="R318" s="5">
        <f t="shared" si="38"/>
        <v>0.10205341218685665</v>
      </c>
    </row>
    <row r="319" spans="1:20" s="5" customFormat="1" x14ac:dyDescent="0.3">
      <c r="A319" s="2" t="s">
        <v>13</v>
      </c>
      <c r="B319" s="2" t="s">
        <v>18</v>
      </c>
      <c r="C319" s="3">
        <v>44193</v>
      </c>
      <c r="D319" s="2" t="s">
        <v>14</v>
      </c>
      <c r="E319" s="2">
        <v>24</v>
      </c>
      <c r="F319" s="17">
        <f t="shared" si="32"/>
        <v>1.6984792368911128</v>
      </c>
      <c r="G319" s="2" t="s">
        <v>15</v>
      </c>
      <c r="H319" s="2">
        <v>109.6</v>
      </c>
      <c r="I319" s="2">
        <f t="shared" si="34"/>
        <v>34.886763525743454</v>
      </c>
      <c r="J319" s="2">
        <v>33.54</v>
      </c>
      <c r="K319" s="2">
        <v>20</v>
      </c>
      <c r="L319" s="11">
        <v>71</v>
      </c>
      <c r="M319" s="17">
        <v>20.54</v>
      </c>
      <c r="N319" s="4">
        <v>520811.57519253099</v>
      </c>
      <c r="O319" s="4">
        <v>7130915.66335811</v>
      </c>
      <c r="P319" s="5">
        <f t="shared" si="33"/>
        <v>22.600001919049138</v>
      </c>
      <c r="Q319" s="5">
        <f t="shared" si="35"/>
        <v>4.0115003406312216E-2</v>
      </c>
      <c r="R319" s="5">
        <f t="shared" si="38"/>
        <v>8.852993709486677E-2</v>
      </c>
    </row>
    <row r="320" spans="1:20" s="5" customFormat="1" x14ac:dyDescent="0.3">
      <c r="A320" s="2" t="s">
        <v>13</v>
      </c>
      <c r="B320" s="2" t="s">
        <v>18</v>
      </c>
      <c r="C320" s="3">
        <v>44193</v>
      </c>
      <c r="D320" s="2" t="s">
        <v>14</v>
      </c>
      <c r="E320" s="2">
        <v>24</v>
      </c>
      <c r="F320" s="17">
        <f t="shared" si="32"/>
        <v>1.6984792368911128</v>
      </c>
      <c r="G320" s="2" t="s">
        <v>15</v>
      </c>
      <c r="H320" s="2">
        <v>109.6</v>
      </c>
      <c r="I320" s="2">
        <f t="shared" si="34"/>
        <v>34.886763525743454</v>
      </c>
      <c r="J320" s="2">
        <v>33.54</v>
      </c>
      <c r="K320" s="2">
        <v>22</v>
      </c>
      <c r="L320" s="11">
        <v>66</v>
      </c>
      <c r="M320" s="17">
        <v>20.54</v>
      </c>
      <c r="N320" s="4">
        <v>520811.57519253099</v>
      </c>
      <c r="O320" s="4">
        <v>7130915.66335811</v>
      </c>
      <c r="P320" s="5">
        <f t="shared" si="33"/>
        <v>21.008452488130185</v>
      </c>
      <c r="Q320" s="5">
        <f t="shared" si="35"/>
        <v>3.4663946605414803E-2</v>
      </c>
      <c r="R320" s="5">
        <f t="shared" si="38"/>
        <v>7.4778950011727019E-2</v>
      </c>
    </row>
    <row r="321" spans="1:20" s="5" customFormat="1" x14ac:dyDescent="0.3">
      <c r="A321" s="2" t="s">
        <v>13</v>
      </c>
      <c r="B321" s="2" t="s">
        <v>18</v>
      </c>
      <c r="C321" s="3">
        <v>44193</v>
      </c>
      <c r="D321" s="2" t="s">
        <v>14</v>
      </c>
      <c r="E321" s="2">
        <v>24</v>
      </c>
      <c r="F321" s="17">
        <f t="shared" si="32"/>
        <v>1.6984792368911128</v>
      </c>
      <c r="G321" s="2" t="s">
        <v>15</v>
      </c>
      <c r="H321" s="2">
        <v>109.6</v>
      </c>
      <c r="I321" s="2">
        <f t="shared" si="34"/>
        <v>34.886763525743454</v>
      </c>
      <c r="J321" s="2">
        <v>33.54</v>
      </c>
      <c r="K321" s="2">
        <v>24</v>
      </c>
      <c r="L321" s="11">
        <v>61.1</v>
      </c>
      <c r="M321" s="17">
        <v>20.54</v>
      </c>
      <c r="N321" s="4">
        <v>520811.57519253099</v>
      </c>
      <c r="O321" s="4">
        <v>7130915.66335811</v>
      </c>
      <c r="P321" s="5">
        <f t="shared" si="33"/>
        <v>19.44873404582961</v>
      </c>
      <c r="Q321" s="5">
        <f t="shared" si="35"/>
        <v>2.9707941255004727E-2</v>
      </c>
      <c r="R321" s="5">
        <f t="shared" si="38"/>
        <v>6.437188786041953E-2</v>
      </c>
    </row>
    <row r="322" spans="1:20" s="5" customFormat="1" x14ac:dyDescent="0.3">
      <c r="A322" s="2" t="s">
        <v>13</v>
      </c>
      <c r="B322" s="2" t="s">
        <v>18</v>
      </c>
      <c r="C322" s="3">
        <v>44193</v>
      </c>
      <c r="D322" s="2" t="s">
        <v>14</v>
      </c>
      <c r="E322" s="2">
        <v>24</v>
      </c>
      <c r="F322" s="17">
        <f t="shared" ref="F322:F385" si="39">I322/M322</f>
        <v>1.6984792368911128</v>
      </c>
      <c r="G322" s="2" t="s">
        <v>15</v>
      </c>
      <c r="H322" s="2">
        <v>109.6</v>
      </c>
      <c r="I322" s="2">
        <f t="shared" si="34"/>
        <v>34.886763525743454</v>
      </c>
      <c r="J322" s="2">
        <v>33.54</v>
      </c>
      <c r="K322" s="2">
        <v>26</v>
      </c>
      <c r="L322" s="11">
        <v>50.8</v>
      </c>
      <c r="M322" s="17">
        <v>20.54</v>
      </c>
      <c r="N322" s="4">
        <v>520811.57519253099</v>
      </c>
      <c r="O322" s="4">
        <v>7130915.66335811</v>
      </c>
      <c r="P322" s="5">
        <f t="shared" ref="P322:P385" si="40">L322/PI()</f>
        <v>16.170142218136565</v>
      </c>
      <c r="Q322" s="5">
        <f t="shared" si="35"/>
        <v>2.0536080617033433E-2</v>
      </c>
      <c r="R322" s="5">
        <f t="shared" si="38"/>
        <v>5.0244021872038164E-2</v>
      </c>
    </row>
    <row r="323" spans="1:20" s="5" customFormat="1" x14ac:dyDescent="0.3">
      <c r="A323" s="2" t="s">
        <v>13</v>
      </c>
      <c r="B323" s="2" t="s">
        <v>18</v>
      </c>
      <c r="C323" s="3">
        <v>44193</v>
      </c>
      <c r="D323" s="2" t="s">
        <v>14</v>
      </c>
      <c r="E323" s="2">
        <v>24</v>
      </c>
      <c r="F323" s="17">
        <f t="shared" si="39"/>
        <v>1.6984792368911128</v>
      </c>
      <c r="G323" s="2" t="s">
        <v>15</v>
      </c>
      <c r="H323" s="2">
        <v>109.6</v>
      </c>
      <c r="I323" s="2">
        <f t="shared" si="34"/>
        <v>34.886763525743454</v>
      </c>
      <c r="J323" s="2">
        <v>33.54</v>
      </c>
      <c r="K323" s="2">
        <v>28</v>
      </c>
      <c r="L323" s="11">
        <v>39.200000000000003</v>
      </c>
      <c r="M323" s="17">
        <v>20.54</v>
      </c>
      <c r="N323" s="4">
        <v>520811.57519253099</v>
      </c>
      <c r="O323" s="4">
        <v>7130915.66335811</v>
      </c>
      <c r="P323" s="5">
        <f t="shared" si="40"/>
        <v>12.477747538404596</v>
      </c>
      <c r="Q323" s="5">
        <f t="shared" si="35"/>
        <v>1.2228192587636504E-2</v>
      </c>
      <c r="R323" s="5">
        <f t="shared" si="38"/>
        <v>3.2764273204669937E-2</v>
      </c>
    </row>
    <row r="324" spans="1:20" s="5" customFormat="1" x14ac:dyDescent="0.3">
      <c r="A324" s="2" t="s">
        <v>13</v>
      </c>
      <c r="B324" s="2" t="s">
        <v>18</v>
      </c>
      <c r="C324" s="3">
        <v>44193</v>
      </c>
      <c r="D324" s="2" t="s">
        <v>14</v>
      </c>
      <c r="E324" s="2">
        <v>24</v>
      </c>
      <c r="F324" s="17">
        <f t="shared" si="39"/>
        <v>1.6984792368911128</v>
      </c>
      <c r="G324" s="2" t="s">
        <v>15</v>
      </c>
      <c r="H324" s="2">
        <v>109.6</v>
      </c>
      <c r="I324" s="2">
        <f t="shared" si="34"/>
        <v>34.886763525743454</v>
      </c>
      <c r="J324" s="2">
        <v>33.54</v>
      </c>
      <c r="K324" s="2">
        <v>30</v>
      </c>
      <c r="L324" s="11">
        <v>23.5</v>
      </c>
      <c r="M324" s="17">
        <v>20.54</v>
      </c>
      <c r="N324" s="4">
        <v>520811.57519253099</v>
      </c>
      <c r="O324" s="4">
        <v>7130915.66335811</v>
      </c>
      <c r="P324" s="5">
        <f t="shared" si="40"/>
        <v>7.4802823253190809</v>
      </c>
      <c r="Q324" s="5">
        <f t="shared" si="35"/>
        <v>4.3946658661249598E-3</v>
      </c>
      <c r="R324" s="5">
        <f t="shared" si="38"/>
        <v>1.6622858453761463E-2</v>
      </c>
    </row>
    <row r="325" spans="1:20" s="16" customFormat="1" x14ac:dyDescent="0.3">
      <c r="A325" s="12" t="s">
        <v>13</v>
      </c>
      <c r="B325" s="12" t="s">
        <v>18</v>
      </c>
      <c r="C325" s="13">
        <v>44193</v>
      </c>
      <c r="D325" s="12" t="s">
        <v>14</v>
      </c>
      <c r="E325" s="12">
        <v>24</v>
      </c>
      <c r="F325" s="17">
        <f t="shared" si="39"/>
        <v>1.6984792368911128</v>
      </c>
      <c r="G325" s="12" t="s">
        <v>15</v>
      </c>
      <c r="H325" s="12">
        <v>109.6</v>
      </c>
      <c r="I325" s="12">
        <f t="shared" ref="I325:I388" si="41">H325/PI()</f>
        <v>34.886763525743454</v>
      </c>
      <c r="J325" s="12">
        <v>33.54</v>
      </c>
      <c r="K325" s="12">
        <v>32</v>
      </c>
      <c r="L325" s="14">
        <v>12</v>
      </c>
      <c r="M325" s="17">
        <v>20.54</v>
      </c>
      <c r="N325" s="15">
        <v>520811.57519253099</v>
      </c>
      <c r="O325" s="15">
        <v>7130915.66335811</v>
      </c>
      <c r="P325" s="16">
        <f t="shared" si="40"/>
        <v>3.8197186342054881</v>
      </c>
      <c r="Q325" s="16">
        <f t="shared" ref="Q325:Q388" si="42">PI()*P325^2/40000</f>
        <v>1.1459155902616464E-3</v>
      </c>
      <c r="R325" s="16">
        <f>1/3*(J325-K325)*Q325</f>
        <v>5.882366696676447E-4</v>
      </c>
      <c r="S325" s="16">
        <f>SUM(R306:R325)</f>
        <v>1.8923840247737824</v>
      </c>
      <c r="T325" s="16">
        <f>S325/(J309*Q309)</f>
        <v>0.45822320565917279</v>
      </c>
    </row>
    <row r="326" spans="1:20" s="5" customFormat="1" x14ac:dyDescent="0.3">
      <c r="A326" s="2" t="s">
        <v>13</v>
      </c>
      <c r="B326" s="2" t="s">
        <v>18</v>
      </c>
      <c r="C326" s="3">
        <v>44193</v>
      </c>
      <c r="D326" s="2" t="s">
        <v>14</v>
      </c>
      <c r="E326" s="2">
        <v>25</v>
      </c>
      <c r="F326" s="17">
        <f t="shared" si="39"/>
        <v>1.6532514613080576</v>
      </c>
      <c r="G326" s="2" t="s">
        <v>15</v>
      </c>
      <c r="H326" s="2">
        <v>91.1</v>
      </c>
      <c r="I326" s="2">
        <f t="shared" si="41"/>
        <v>28.99803063134333</v>
      </c>
      <c r="J326" s="2">
        <v>31.73</v>
      </c>
      <c r="K326" s="2">
        <v>0</v>
      </c>
      <c r="L326" s="11">
        <v>106.2</v>
      </c>
      <c r="M326" s="17">
        <v>17.54</v>
      </c>
      <c r="N326" s="4">
        <v>520832.66184474097</v>
      </c>
      <c r="O326" s="4">
        <v>7130909.04064136</v>
      </c>
      <c r="P326" s="5">
        <f t="shared" si="40"/>
        <v>33.804509912718572</v>
      </c>
      <c r="Q326" s="5">
        <f t="shared" si="42"/>
        <v>8.9750973818267826E-2</v>
      </c>
      <c r="R326" s="5">
        <f>Q326*(K327-K326)</f>
        <v>1.3462646072740173E-2</v>
      </c>
    </row>
    <row r="327" spans="1:20" s="5" customFormat="1" x14ac:dyDescent="0.3">
      <c r="A327" s="2" t="s">
        <v>13</v>
      </c>
      <c r="B327" s="2" t="s">
        <v>18</v>
      </c>
      <c r="C327" s="3">
        <v>44193</v>
      </c>
      <c r="D327" s="2" t="s">
        <v>14</v>
      </c>
      <c r="E327" s="2">
        <v>25</v>
      </c>
      <c r="F327" s="17">
        <f t="shared" si="39"/>
        <v>1.6532514613080576</v>
      </c>
      <c r="G327" s="2" t="s">
        <v>15</v>
      </c>
      <c r="H327" s="2">
        <v>91.1</v>
      </c>
      <c r="I327" s="2">
        <f t="shared" si="41"/>
        <v>28.99803063134333</v>
      </c>
      <c r="J327" s="2">
        <v>31.73</v>
      </c>
      <c r="K327" s="2">
        <v>0.15</v>
      </c>
      <c r="L327" s="11">
        <v>106.2</v>
      </c>
      <c r="M327" s="17">
        <v>17.54</v>
      </c>
      <c r="N327" s="4">
        <v>520832.66184474097</v>
      </c>
      <c r="O327" s="4">
        <v>7130909.04064136</v>
      </c>
      <c r="P327" s="5">
        <f t="shared" si="40"/>
        <v>33.804509912718572</v>
      </c>
      <c r="Q327" s="5">
        <f t="shared" si="42"/>
        <v>8.9750973818267826E-2</v>
      </c>
      <c r="R327" s="5">
        <f t="shared" ref="R327:R343" si="43">((Q327+Q326)/2)*(K328-K327)</f>
        <v>4.9363035600047296E-2</v>
      </c>
    </row>
    <row r="328" spans="1:20" s="5" customFormat="1" x14ac:dyDescent="0.3">
      <c r="A328" s="2" t="s">
        <v>13</v>
      </c>
      <c r="B328" s="2" t="s">
        <v>18</v>
      </c>
      <c r="C328" s="3">
        <v>44193</v>
      </c>
      <c r="D328" s="2" t="s">
        <v>14</v>
      </c>
      <c r="E328" s="2">
        <v>25</v>
      </c>
      <c r="F328" s="17">
        <f t="shared" si="39"/>
        <v>1.6532514613080576</v>
      </c>
      <c r="G328" s="2" t="s">
        <v>15</v>
      </c>
      <c r="H328" s="2">
        <v>91.1</v>
      </c>
      <c r="I328" s="2">
        <f t="shared" si="41"/>
        <v>28.99803063134333</v>
      </c>
      <c r="J328" s="2">
        <v>31.73</v>
      </c>
      <c r="K328" s="2">
        <v>0.7</v>
      </c>
      <c r="L328" s="11">
        <v>95.9</v>
      </c>
      <c r="M328" s="17">
        <v>17.54</v>
      </c>
      <c r="N328" s="4">
        <v>520832.66184474097</v>
      </c>
      <c r="O328" s="4">
        <v>7130909.04064136</v>
      </c>
      <c r="P328" s="5">
        <f t="shared" si="40"/>
        <v>30.525918085025527</v>
      </c>
      <c r="Q328" s="5">
        <f t="shared" si="42"/>
        <v>7.3185888608848698E-2</v>
      </c>
      <c r="R328" s="5">
        <f t="shared" si="43"/>
        <v>4.8881058728134967E-2</v>
      </c>
    </row>
    <row r="329" spans="1:20" s="5" customFormat="1" x14ac:dyDescent="0.3">
      <c r="A329" s="2" t="s">
        <v>13</v>
      </c>
      <c r="B329" s="2" t="s">
        <v>17</v>
      </c>
      <c r="C329" s="3">
        <v>44194</v>
      </c>
      <c r="D329" s="2" t="s">
        <v>14</v>
      </c>
      <c r="E329" s="2">
        <v>14</v>
      </c>
      <c r="F329" s="17">
        <f t="shared" si="39"/>
        <v>1.5759841553109442</v>
      </c>
      <c r="G329" s="2" t="s">
        <v>15</v>
      </c>
      <c r="H329" s="2">
        <v>121.5</v>
      </c>
      <c r="I329" s="2">
        <f t="shared" si="41"/>
        <v>38.674651171330567</v>
      </c>
      <c r="J329" s="2">
        <v>32.6</v>
      </c>
      <c r="K329" s="2">
        <v>1.3</v>
      </c>
      <c r="L329" s="11">
        <v>121.5</v>
      </c>
      <c r="M329" s="17">
        <v>24.54</v>
      </c>
      <c r="N329" s="4">
        <v>525858.18513433798</v>
      </c>
      <c r="O329" s="4">
        <v>7126831.3870069198</v>
      </c>
      <c r="P329" s="5">
        <f t="shared" si="40"/>
        <v>38.674651171330567</v>
      </c>
      <c r="Q329" s="5">
        <f t="shared" si="42"/>
        <v>0.11747425293291661</v>
      </c>
      <c r="R329" s="5">
        <f t="shared" si="43"/>
        <v>6.6731049539617851E-2</v>
      </c>
    </row>
    <row r="330" spans="1:20" s="5" customFormat="1" x14ac:dyDescent="0.3">
      <c r="A330" s="2" t="s">
        <v>13</v>
      </c>
      <c r="B330" s="2" t="s">
        <v>18</v>
      </c>
      <c r="C330" s="3">
        <v>44193</v>
      </c>
      <c r="D330" s="2" t="s">
        <v>14</v>
      </c>
      <c r="E330" s="2">
        <v>25</v>
      </c>
      <c r="F330" s="17">
        <f t="shared" si="39"/>
        <v>1.6532514613080576</v>
      </c>
      <c r="G330" s="2" t="s">
        <v>15</v>
      </c>
      <c r="H330" s="2">
        <v>91.1</v>
      </c>
      <c r="I330" s="2">
        <f t="shared" si="41"/>
        <v>28.99803063134333</v>
      </c>
      <c r="J330" s="2">
        <v>31.73</v>
      </c>
      <c r="K330" s="2">
        <v>2</v>
      </c>
      <c r="L330" s="11">
        <v>87.4</v>
      </c>
      <c r="M330" s="17">
        <v>17.54</v>
      </c>
      <c r="N330" s="4">
        <v>520832.66184474097</v>
      </c>
      <c r="O330" s="4">
        <v>7130909.04064136</v>
      </c>
      <c r="P330" s="5">
        <f t="shared" si="40"/>
        <v>27.820284052463307</v>
      </c>
      <c r="Q330" s="5">
        <f t="shared" si="42"/>
        <v>6.0787320654632333E-2</v>
      </c>
      <c r="R330" s="5">
        <f t="shared" si="43"/>
        <v>0.17826157358754893</v>
      </c>
    </row>
    <row r="331" spans="1:20" s="5" customFormat="1" x14ac:dyDescent="0.3">
      <c r="A331" s="2" t="s">
        <v>13</v>
      </c>
      <c r="B331" s="2" t="s">
        <v>18</v>
      </c>
      <c r="C331" s="3">
        <v>44193</v>
      </c>
      <c r="D331" s="2" t="s">
        <v>14</v>
      </c>
      <c r="E331" s="2">
        <v>25</v>
      </c>
      <c r="F331" s="17">
        <f t="shared" si="39"/>
        <v>1.6532514613080576</v>
      </c>
      <c r="G331" s="2" t="s">
        <v>15</v>
      </c>
      <c r="H331" s="2">
        <v>91.1</v>
      </c>
      <c r="I331" s="2">
        <f t="shared" si="41"/>
        <v>28.99803063134333</v>
      </c>
      <c r="J331" s="2">
        <v>31.73</v>
      </c>
      <c r="K331" s="2">
        <v>4</v>
      </c>
      <c r="L331" s="11">
        <v>83.4</v>
      </c>
      <c r="M331" s="17">
        <v>17.54</v>
      </c>
      <c r="N331" s="4">
        <v>520832.66184474097</v>
      </c>
      <c r="O331" s="4">
        <v>7130909.04064136</v>
      </c>
      <c r="P331" s="5">
        <f t="shared" si="40"/>
        <v>26.547044507728145</v>
      </c>
      <c r="Q331" s="5">
        <f t="shared" si="42"/>
        <v>5.5350587798613182E-2</v>
      </c>
      <c r="R331" s="5">
        <f t="shared" si="43"/>
        <v>0.11613790845324551</v>
      </c>
    </row>
    <row r="332" spans="1:20" s="5" customFormat="1" x14ac:dyDescent="0.3">
      <c r="A332" s="2" t="s">
        <v>13</v>
      </c>
      <c r="B332" s="2" t="s">
        <v>18</v>
      </c>
      <c r="C332" s="3">
        <v>44193</v>
      </c>
      <c r="D332" s="2" t="s">
        <v>14</v>
      </c>
      <c r="E332" s="2">
        <v>25</v>
      </c>
      <c r="F332" s="17">
        <f t="shared" si="39"/>
        <v>1.6532514613080576</v>
      </c>
      <c r="G332" s="2" t="s">
        <v>15</v>
      </c>
      <c r="H332" s="2">
        <v>91.1</v>
      </c>
      <c r="I332" s="2">
        <f t="shared" si="41"/>
        <v>28.99803063134333</v>
      </c>
      <c r="J332" s="2">
        <v>31.73</v>
      </c>
      <c r="K332" s="2">
        <v>6</v>
      </c>
      <c r="L332" s="11">
        <v>79.5</v>
      </c>
      <c r="M332" s="17">
        <v>17.54</v>
      </c>
      <c r="N332" s="4">
        <v>520832.66184474097</v>
      </c>
      <c r="O332" s="4">
        <v>7130909.04064136</v>
      </c>
      <c r="P332" s="5">
        <f t="shared" si="40"/>
        <v>25.305635951611361</v>
      </c>
      <c r="Q332" s="5">
        <f t="shared" si="42"/>
        <v>5.0294951453827591E-2</v>
      </c>
      <c r="R332" s="5">
        <f t="shared" si="43"/>
        <v>0.10564553925244077</v>
      </c>
    </row>
    <row r="333" spans="1:20" s="5" customFormat="1" x14ac:dyDescent="0.3">
      <c r="A333" s="2" t="s">
        <v>13</v>
      </c>
      <c r="B333" s="2" t="s">
        <v>18</v>
      </c>
      <c r="C333" s="3">
        <v>44193</v>
      </c>
      <c r="D333" s="2" t="s">
        <v>14</v>
      </c>
      <c r="E333" s="2">
        <v>25</v>
      </c>
      <c r="F333" s="17">
        <f t="shared" si="39"/>
        <v>1.6532514613080576</v>
      </c>
      <c r="G333" s="2" t="s">
        <v>15</v>
      </c>
      <c r="H333" s="2">
        <v>91.1</v>
      </c>
      <c r="I333" s="2">
        <f t="shared" si="41"/>
        <v>28.99803063134333</v>
      </c>
      <c r="J333" s="2">
        <v>31.73</v>
      </c>
      <c r="K333" s="2">
        <v>8</v>
      </c>
      <c r="L333" s="11">
        <v>74</v>
      </c>
      <c r="M333" s="17">
        <v>17.54</v>
      </c>
      <c r="N333" s="4">
        <v>520832.66184474097</v>
      </c>
      <c r="O333" s="4">
        <v>7130909.04064136</v>
      </c>
      <c r="P333" s="5">
        <f t="shared" si="40"/>
        <v>23.554931577600509</v>
      </c>
      <c r="Q333" s="5">
        <f t="shared" si="42"/>
        <v>4.3576623418560938E-2</v>
      </c>
      <c r="R333" s="5">
        <f t="shared" si="43"/>
        <v>9.3871574872388536E-2</v>
      </c>
    </row>
    <row r="334" spans="1:20" s="5" customFormat="1" x14ac:dyDescent="0.3">
      <c r="A334" s="2" t="s">
        <v>13</v>
      </c>
      <c r="B334" s="2" t="s">
        <v>18</v>
      </c>
      <c r="C334" s="3">
        <v>44193</v>
      </c>
      <c r="D334" s="2" t="s">
        <v>14</v>
      </c>
      <c r="E334" s="2">
        <v>25</v>
      </c>
      <c r="F334" s="17">
        <f t="shared" si="39"/>
        <v>1.6532514613080576</v>
      </c>
      <c r="G334" s="2" t="s">
        <v>15</v>
      </c>
      <c r="H334" s="2">
        <v>91.1</v>
      </c>
      <c r="I334" s="2">
        <f t="shared" si="41"/>
        <v>28.99803063134333</v>
      </c>
      <c r="J334" s="2">
        <v>31.73</v>
      </c>
      <c r="K334" s="2">
        <v>10</v>
      </c>
      <c r="L334" s="11">
        <v>72</v>
      </c>
      <c r="M334" s="17">
        <v>17.54</v>
      </c>
      <c r="N334" s="4">
        <v>520832.66184474097</v>
      </c>
      <c r="O334" s="4">
        <v>7130909.04064136</v>
      </c>
      <c r="P334" s="5">
        <f t="shared" si="40"/>
        <v>22.918311805232928</v>
      </c>
      <c r="Q334" s="5">
        <f t="shared" si="42"/>
        <v>4.1252961249419268E-2</v>
      </c>
      <c r="R334" s="5">
        <f t="shared" si="43"/>
        <v>8.4829584667980212E-2</v>
      </c>
    </row>
    <row r="335" spans="1:20" s="5" customFormat="1" x14ac:dyDescent="0.3">
      <c r="A335" s="2" t="s">
        <v>13</v>
      </c>
      <c r="B335" s="2" t="s">
        <v>18</v>
      </c>
      <c r="C335" s="3">
        <v>44193</v>
      </c>
      <c r="D335" s="2" t="s">
        <v>14</v>
      </c>
      <c r="E335" s="2">
        <v>25</v>
      </c>
      <c r="F335" s="17">
        <f t="shared" si="39"/>
        <v>1.6532514613080576</v>
      </c>
      <c r="G335" s="2" t="s">
        <v>15</v>
      </c>
      <c r="H335" s="2">
        <v>91.1</v>
      </c>
      <c r="I335" s="2">
        <f t="shared" si="41"/>
        <v>28.99803063134333</v>
      </c>
      <c r="J335" s="2">
        <v>31.73</v>
      </c>
      <c r="K335" s="2">
        <v>12</v>
      </c>
      <c r="L335" s="11">
        <v>68</v>
      </c>
      <c r="M335" s="17">
        <v>17.54</v>
      </c>
      <c r="N335" s="4">
        <v>520832.66184474097</v>
      </c>
      <c r="O335" s="4">
        <v>7130909.04064136</v>
      </c>
      <c r="P335" s="5">
        <f t="shared" si="40"/>
        <v>21.645072260497766</v>
      </c>
      <c r="Q335" s="5">
        <f t="shared" si="42"/>
        <v>3.6796622842846197E-2</v>
      </c>
      <c r="R335" s="5">
        <f t="shared" si="43"/>
        <v>7.8049584092265464E-2</v>
      </c>
    </row>
    <row r="336" spans="1:20" s="5" customFormat="1" x14ac:dyDescent="0.3">
      <c r="A336" s="2" t="s">
        <v>13</v>
      </c>
      <c r="B336" s="2" t="s">
        <v>18</v>
      </c>
      <c r="C336" s="3">
        <v>44193</v>
      </c>
      <c r="D336" s="2" t="s">
        <v>14</v>
      </c>
      <c r="E336" s="2">
        <v>25</v>
      </c>
      <c r="F336" s="17">
        <f t="shared" si="39"/>
        <v>1.6532514613080576</v>
      </c>
      <c r="G336" s="2" t="s">
        <v>15</v>
      </c>
      <c r="H336" s="2">
        <v>91.1</v>
      </c>
      <c r="I336" s="2">
        <f t="shared" si="41"/>
        <v>28.99803063134333</v>
      </c>
      <c r="J336" s="2">
        <v>31.73</v>
      </c>
      <c r="K336" s="2">
        <v>14</v>
      </c>
      <c r="L336" s="11">
        <v>64.5</v>
      </c>
      <c r="M336" s="17">
        <v>17.54</v>
      </c>
      <c r="N336" s="4">
        <v>520832.66184474097</v>
      </c>
      <c r="O336" s="4">
        <v>7130909.04064136</v>
      </c>
      <c r="P336" s="5">
        <f t="shared" si="40"/>
        <v>20.5309876588545</v>
      </c>
      <c r="Q336" s="5">
        <f t="shared" si="42"/>
        <v>3.3106217599902878E-2</v>
      </c>
      <c r="R336" s="5">
        <f t="shared" si="43"/>
        <v>6.9902840442749081E-2</v>
      </c>
    </row>
    <row r="337" spans="1:20" s="5" customFormat="1" x14ac:dyDescent="0.3">
      <c r="A337" s="2" t="s">
        <v>13</v>
      </c>
      <c r="B337" s="2" t="s">
        <v>18</v>
      </c>
      <c r="C337" s="3">
        <v>44193</v>
      </c>
      <c r="D337" s="2" t="s">
        <v>14</v>
      </c>
      <c r="E337" s="2">
        <v>25</v>
      </c>
      <c r="F337" s="17">
        <f t="shared" si="39"/>
        <v>1.6532514613080576</v>
      </c>
      <c r="G337" s="2" t="s">
        <v>15</v>
      </c>
      <c r="H337" s="2">
        <v>91.1</v>
      </c>
      <c r="I337" s="2">
        <f t="shared" si="41"/>
        <v>28.99803063134333</v>
      </c>
      <c r="J337" s="2">
        <v>31.73</v>
      </c>
      <c r="K337" s="2">
        <v>16</v>
      </c>
      <c r="L337" s="11">
        <v>59.4</v>
      </c>
      <c r="M337" s="17">
        <v>17.54</v>
      </c>
      <c r="N337" s="4">
        <v>520832.66184474097</v>
      </c>
      <c r="O337" s="4">
        <v>7130909.04064136</v>
      </c>
      <c r="P337" s="5">
        <f t="shared" si="40"/>
        <v>18.907607239317166</v>
      </c>
      <c r="Q337" s="5">
        <f t="shared" si="42"/>
        <v>2.8077796750385988E-2</v>
      </c>
      <c r="R337" s="5">
        <f t="shared" si="43"/>
        <v>6.1184014350288862E-2</v>
      </c>
    </row>
    <row r="338" spans="1:20" s="5" customFormat="1" x14ac:dyDescent="0.3">
      <c r="A338" s="2" t="s">
        <v>13</v>
      </c>
      <c r="B338" s="2" t="s">
        <v>18</v>
      </c>
      <c r="C338" s="3">
        <v>44193</v>
      </c>
      <c r="D338" s="2" t="s">
        <v>14</v>
      </c>
      <c r="E338" s="2">
        <v>25</v>
      </c>
      <c r="F338" s="17">
        <f t="shared" si="39"/>
        <v>1.6532514613080576</v>
      </c>
      <c r="G338" s="2" t="s">
        <v>15</v>
      </c>
      <c r="H338" s="2">
        <v>91.1</v>
      </c>
      <c r="I338" s="2">
        <f t="shared" si="41"/>
        <v>28.99803063134333</v>
      </c>
      <c r="J338" s="2">
        <v>31.73</v>
      </c>
      <c r="K338" s="2">
        <v>18</v>
      </c>
      <c r="L338" s="11">
        <v>50.2</v>
      </c>
      <c r="M338" s="17">
        <v>17.54</v>
      </c>
      <c r="N338" s="4">
        <v>520832.66184474097</v>
      </c>
      <c r="O338" s="4">
        <v>7130909.04064136</v>
      </c>
      <c r="P338" s="5">
        <f t="shared" si="40"/>
        <v>15.979156286426294</v>
      </c>
      <c r="Q338" s="5">
        <f t="shared" si="42"/>
        <v>2.0053841139465001E-2</v>
      </c>
      <c r="R338" s="5">
        <f t="shared" si="43"/>
        <v>4.8131637889850989E-2</v>
      </c>
    </row>
    <row r="339" spans="1:20" s="5" customFormat="1" x14ac:dyDescent="0.3">
      <c r="A339" s="2" t="s">
        <v>13</v>
      </c>
      <c r="B339" s="2" t="s">
        <v>18</v>
      </c>
      <c r="C339" s="3">
        <v>44193</v>
      </c>
      <c r="D339" s="2" t="s">
        <v>14</v>
      </c>
      <c r="E339" s="2">
        <v>25</v>
      </c>
      <c r="F339" s="17">
        <f t="shared" si="39"/>
        <v>1.6532514613080576</v>
      </c>
      <c r="G339" s="2" t="s">
        <v>15</v>
      </c>
      <c r="H339" s="2">
        <v>91.1</v>
      </c>
      <c r="I339" s="2">
        <f t="shared" si="41"/>
        <v>28.99803063134333</v>
      </c>
      <c r="J339" s="2">
        <v>31.73</v>
      </c>
      <c r="K339" s="2">
        <v>20</v>
      </c>
      <c r="L339" s="11">
        <v>47.3</v>
      </c>
      <c r="M339" s="17">
        <v>17.54</v>
      </c>
      <c r="N339" s="4">
        <v>520832.66184474097</v>
      </c>
      <c r="O339" s="4">
        <v>7130909.04064136</v>
      </c>
      <c r="P339" s="5">
        <f t="shared" si="40"/>
        <v>15.056057616493298</v>
      </c>
      <c r="Q339" s="5">
        <f t="shared" si="42"/>
        <v>1.7803788131503323E-2</v>
      </c>
      <c r="R339" s="5">
        <f t="shared" si="43"/>
        <v>3.7857629270968321E-2</v>
      </c>
    </row>
    <row r="340" spans="1:20" s="5" customFormat="1" x14ac:dyDescent="0.3">
      <c r="A340" s="2" t="s">
        <v>13</v>
      </c>
      <c r="B340" s="2" t="s">
        <v>18</v>
      </c>
      <c r="C340" s="3">
        <v>44193</v>
      </c>
      <c r="D340" s="2" t="s">
        <v>14</v>
      </c>
      <c r="E340" s="2">
        <v>25</v>
      </c>
      <c r="F340" s="17">
        <f t="shared" si="39"/>
        <v>1.6532514613080576</v>
      </c>
      <c r="G340" s="2" t="s">
        <v>15</v>
      </c>
      <c r="H340" s="2">
        <v>91.1</v>
      </c>
      <c r="I340" s="2">
        <f t="shared" si="41"/>
        <v>28.99803063134333</v>
      </c>
      <c r="J340" s="2">
        <v>31.73</v>
      </c>
      <c r="K340" s="2">
        <v>22</v>
      </c>
      <c r="L340" s="11">
        <v>44.2</v>
      </c>
      <c r="M340" s="17">
        <v>17.54</v>
      </c>
      <c r="N340" s="4">
        <v>520832.66184474097</v>
      </c>
      <c r="O340" s="4">
        <v>7130909.04064136</v>
      </c>
      <c r="P340" s="5">
        <f t="shared" si="40"/>
        <v>14.069296969323549</v>
      </c>
      <c r="Q340" s="5">
        <f t="shared" si="42"/>
        <v>1.554657315110252E-2</v>
      </c>
      <c r="R340" s="5">
        <f t="shared" si="43"/>
        <v>3.3350361282605843E-2</v>
      </c>
    </row>
    <row r="341" spans="1:20" s="5" customFormat="1" x14ac:dyDescent="0.3">
      <c r="A341" s="2" t="s">
        <v>13</v>
      </c>
      <c r="B341" s="2" t="s">
        <v>18</v>
      </c>
      <c r="C341" s="3">
        <v>44193</v>
      </c>
      <c r="D341" s="2" t="s">
        <v>14</v>
      </c>
      <c r="E341" s="2">
        <v>25</v>
      </c>
      <c r="F341" s="17">
        <f t="shared" si="39"/>
        <v>1.6532514613080576</v>
      </c>
      <c r="G341" s="2" t="s">
        <v>15</v>
      </c>
      <c r="H341" s="2">
        <v>91.1</v>
      </c>
      <c r="I341" s="2">
        <f t="shared" si="41"/>
        <v>28.99803063134333</v>
      </c>
      <c r="J341" s="2">
        <v>31.73</v>
      </c>
      <c r="K341" s="2">
        <v>24</v>
      </c>
      <c r="L341" s="11">
        <v>37</v>
      </c>
      <c r="M341" s="17">
        <v>17.54</v>
      </c>
      <c r="N341" s="4">
        <v>520832.66184474097</v>
      </c>
      <c r="O341" s="4">
        <v>7130909.04064136</v>
      </c>
      <c r="P341" s="5">
        <f t="shared" si="40"/>
        <v>11.777465788800255</v>
      </c>
      <c r="Q341" s="5">
        <f t="shared" si="42"/>
        <v>1.0894155854640234E-2</v>
      </c>
      <c r="R341" s="5">
        <f t="shared" si="43"/>
        <v>2.6440729005742757E-2</v>
      </c>
    </row>
    <row r="342" spans="1:20" s="5" customFormat="1" x14ac:dyDescent="0.3">
      <c r="A342" s="2" t="s">
        <v>13</v>
      </c>
      <c r="B342" s="2" t="s">
        <v>18</v>
      </c>
      <c r="C342" s="3">
        <v>44193</v>
      </c>
      <c r="D342" s="2" t="s">
        <v>14</v>
      </c>
      <c r="E342" s="2">
        <v>25</v>
      </c>
      <c r="F342" s="17">
        <f t="shared" si="39"/>
        <v>1.6532514613080576</v>
      </c>
      <c r="G342" s="2" t="s">
        <v>15</v>
      </c>
      <c r="H342" s="2">
        <v>91.1</v>
      </c>
      <c r="I342" s="2">
        <f t="shared" si="41"/>
        <v>28.99803063134333</v>
      </c>
      <c r="J342" s="2">
        <v>31.73</v>
      </c>
      <c r="K342" s="2">
        <v>26</v>
      </c>
      <c r="L342" s="11">
        <v>30</v>
      </c>
      <c r="M342" s="17">
        <v>17.54</v>
      </c>
      <c r="N342" s="4">
        <v>520832.66184474097</v>
      </c>
      <c r="O342" s="4">
        <v>7130909.04064136</v>
      </c>
      <c r="P342" s="5">
        <f t="shared" si="40"/>
        <v>9.5492965855137211</v>
      </c>
      <c r="Q342" s="5">
        <f t="shared" si="42"/>
        <v>7.1619724391352915E-3</v>
      </c>
      <c r="R342" s="5">
        <f t="shared" si="43"/>
        <v>1.8056128293775526E-2</v>
      </c>
    </row>
    <row r="343" spans="1:20" s="5" customFormat="1" x14ac:dyDescent="0.3">
      <c r="A343" s="2" t="s">
        <v>13</v>
      </c>
      <c r="B343" s="2" t="s">
        <v>18</v>
      </c>
      <c r="C343" s="3">
        <v>44193</v>
      </c>
      <c r="D343" s="2" t="s">
        <v>14</v>
      </c>
      <c r="E343" s="2">
        <v>25</v>
      </c>
      <c r="F343" s="17">
        <f t="shared" si="39"/>
        <v>1.6532514613080576</v>
      </c>
      <c r="G343" s="2" t="s">
        <v>15</v>
      </c>
      <c r="H343" s="2">
        <v>91.1</v>
      </c>
      <c r="I343" s="2">
        <f t="shared" si="41"/>
        <v>28.99803063134333</v>
      </c>
      <c r="J343" s="2">
        <v>31.73</v>
      </c>
      <c r="K343" s="2">
        <v>28</v>
      </c>
      <c r="L343" s="11">
        <v>23</v>
      </c>
      <c r="M343" s="17">
        <v>17.54</v>
      </c>
      <c r="N343" s="4">
        <v>520832.66184474097</v>
      </c>
      <c r="O343" s="4">
        <v>7130909.04064136</v>
      </c>
      <c r="P343" s="5">
        <f t="shared" si="40"/>
        <v>7.3211273822271856</v>
      </c>
      <c r="Q343" s="5">
        <f t="shared" si="42"/>
        <v>4.2096482447806314E-3</v>
      </c>
      <c r="R343" s="5">
        <f t="shared" si="43"/>
        <v>1.1371620683915923E-2</v>
      </c>
    </row>
    <row r="344" spans="1:20" s="16" customFormat="1" x14ac:dyDescent="0.3">
      <c r="A344" s="12" t="s">
        <v>13</v>
      </c>
      <c r="B344" s="12" t="s">
        <v>18</v>
      </c>
      <c r="C344" s="13">
        <v>44193</v>
      </c>
      <c r="D344" s="12" t="s">
        <v>14</v>
      </c>
      <c r="E344" s="12">
        <v>25</v>
      </c>
      <c r="F344" s="17">
        <f t="shared" si="39"/>
        <v>1.6532514613080576</v>
      </c>
      <c r="G344" s="12" t="s">
        <v>15</v>
      </c>
      <c r="H344" s="12">
        <v>91.1</v>
      </c>
      <c r="I344" s="12">
        <f t="shared" si="41"/>
        <v>28.99803063134333</v>
      </c>
      <c r="J344" s="12">
        <v>31.73</v>
      </c>
      <c r="K344" s="12">
        <v>30</v>
      </c>
      <c r="L344" s="14">
        <v>12.5</v>
      </c>
      <c r="M344" s="17">
        <v>17.54</v>
      </c>
      <c r="N344" s="15">
        <v>520832.66184474097</v>
      </c>
      <c r="O344" s="15">
        <v>7130909.04064136</v>
      </c>
      <c r="P344" s="16">
        <f t="shared" si="40"/>
        <v>3.9788735772973833</v>
      </c>
      <c r="Q344" s="16">
        <f t="shared" si="42"/>
        <v>1.2433979929054322E-3</v>
      </c>
      <c r="R344" s="16">
        <f>1/3*(J344-K344)*Q344</f>
        <v>7.170261759087993E-4</v>
      </c>
      <c r="S344" s="16">
        <f>SUM(R326:R344)</f>
        <v>1.1422455422622155</v>
      </c>
      <c r="T344" s="16">
        <f>S344/(J329*Q329)</f>
        <v>0.29826286137667846</v>
      </c>
    </row>
    <row r="345" spans="1:20" s="5" customFormat="1" x14ac:dyDescent="0.3">
      <c r="A345" s="2" t="s">
        <v>13</v>
      </c>
      <c r="B345" s="2" t="s">
        <v>18</v>
      </c>
      <c r="C345" s="3">
        <v>44193</v>
      </c>
      <c r="D345" s="2" t="s">
        <v>14</v>
      </c>
      <c r="E345" s="2">
        <v>26</v>
      </c>
      <c r="F345" s="17">
        <f t="shared" si="39"/>
        <v>1.6060675557163897</v>
      </c>
      <c r="G345" s="2" t="s">
        <v>15</v>
      </c>
      <c r="H345" s="2">
        <v>88.5</v>
      </c>
      <c r="I345" s="2">
        <f t="shared" si="41"/>
        <v>28.170424927265476</v>
      </c>
      <c r="J345" s="2">
        <v>30.62</v>
      </c>
      <c r="K345" s="2">
        <v>0</v>
      </c>
      <c r="L345" s="11">
        <v>101.3</v>
      </c>
      <c r="M345" s="17">
        <v>17.54</v>
      </c>
      <c r="N345" s="4">
        <v>520807.52698822902</v>
      </c>
      <c r="O345" s="4">
        <v>7130913.7760676397</v>
      </c>
      <c r="P345" s="5">
        <f t="shared" si="40"/>
        <v>32.244791470417994</v>
      </c>
      <c r="Q345" s="5">
        <f t="shared" si="42"/>
        <v>8.1659934398833553E-2</v>
      </c>
      <c r="R345" s="5">
        <f>Q345*(K346-K345)</f>
        <v>1.2248990159825033E-2</v>
      </c>
    </row>
    <row r="346" spans="1:20" s="5" customFormat="1" x14ac:dyDescent="0.3">
      <c r="A346" s="2" t="s">
        <v>13</v>
      </c>
      <c r="B346" s="2" t="s">
        <v>18</v>
      </c>
      <c r="C346" s="3">
        <v>44193</v>
      </c>
      <c r="D346" s="2" t="s">
        <v>14</v>
      </c>
      <c r="E346" s="2">
        <v>26</v>
      </c>
      <c r="F346" s="17">
        <f t="shared" si="39"/>
        <v>1.6060675557163897</v>
      </c>
      <c r="G346" s="2" t="s">
        <v>15</v>
      </c>
      <c r="H346" s="2">
        <v>88.5</v>
      </c>
      <c r="I346" s="2">
        <f t="shared" si="41"/>
        <v>28.170424927265476</v>
      </c>
      <c r="J346" s="2">
        <v>30.62</v>
      </c>
      <c r="K346" s="2">
        <v>0.15</v>
      </c>
      <c r="L346" s="11">
        <v>101.3</v>
      </c>
      <c r="M346" s="17">
        <v>17.54</v>
      </c>
      <c r="N346" s="4">
        <v>520807.52698822902</v>
      </c>
      <c r="O346" s="4">
        <v>7130913.7760676397</v>
      </c>
      <c r="P346" s="5">
        <f t="shared" si="40"/>
        <v>32.244791470417994</v>
      </c>
      <c r="Q346" s="5">
        <f t="shared" si="42"/>
        <v>8.1659934398833553E-2</v>
      </c>
      <c r="R346" s="5">
        <f t="shared" ref="R346:R362" si="44">((Q346+Q345)/2)*(K347-K346)</f>
        <v>4.4912963919358451E-2</v>
      </c>
    </row>
    <row r="347" spans="1:20" s="5" customFormat="1" x14ac:dyDescent="0.3">
      <c r="A347" s="2" t="s">
        <v>13</v>
      </c>
      <c r="B347" s="2" t="s">
        <v>18</v>
      </c>
      <c r="C347" s="3">
        <v>44193</v>
      </c>
      <c r="D347" s="2" t="s">
        <v>14</v>
      </c>
      <c r="E347" s="2">
        <v>26</v>
      </c>
      <c r="F347" s="17">
        <f t="shared" si="39"/>
        <v>1.6060675557163897</v>
      </c>
      <c r="G347" s="2" t="s">
        <v>15</v>
      </c>
      <c r="H347" s="2">
        <v>88.5</v>
      </c>
      <c r="I347" s="2">
        <f t="shared" si="41"/>
        <v>28.170424927265476</v>
      </c>
      <c r="J347" s="2">
        <v>30.62</v>
      </c>
      <c r="K347" s="2">
        <v>0.7</v>
      </c>
      <c r="L347" s="11">
        <v>94.5</v>
      </c>
      <c r="M347" s="17">
        <v>17.54</v>
      </c>
      <c r="N347" s="4">
        <v>520807.52698822902</v>
      </c>
      <c r="O347" s="4">
        <v>7130913.7760676397</v>
      </c>
      <c r="P347" s="5">
        <f t="shared" si="40"/>
        <v>30.080284244368219</v>
      </c>
      <c r="Q347" s="5">
        <f t="shared" si="42"/>
        <v>7.106467152731992E-2</v>
      </c>
      <c r="R347" s="5">
        <f t="shared" si="44"/>
        <v>4.5817381777846049E-2</v>
      </c>
    </row>
    <row r="348" spans="1:20" s="5" customFormat="1" x14ac:dyDescent="0.3">
      <c r="A348" s="2" t="s">
        <v>13</v>
      </c>
      <c r="B348" s="2" t="s">
        <v>17</v>
      </c>
      <c r="C348" s="3">
        <v>44195</v>
      </c>
      <c r="D348" s="2" t="s">
        <v>14</v>
      </c>
      <c r="E348" s="2">
        <v>16</v>
      </c>
      <c r="F348" s="17">
        <f t="shared" si="39"/>
        <v>2.0380845350892649</v>
      </c>
      <c r="G348" s="2" t="s">
        <v>15</v>
      </c>
      <c r="H348" s="2">
        <v>99.5</v>
      </c>
      <c r="I348" s="2">
        <f t="shared" si="41"/>
        <v>31.671833675287171</v>
      </c>
      <c r="J348" s="2">
        <v>33.549999999999997</v>
      </c>
      <c r="K348" s="2">
        <v>1.3</v>
      </c>
      <c r="L348" s="11">
        <v>99.5</v>
      </c>
      <c r="M348" s="17">
        <v>15.54</v>
      </c>
      <c r="N348" s="4">
        <v>525869.46003217401</v>
      </c>
      <c r="O348" s="4">
        <v>7126868.7963618496</v>
      </c>
      <c r="P348" s="5">
        <f t="shared" si="40"/>
        <v>31.671833675287171</v>
      </c>
      <c r="Q348" s="5">
        <f t="shared" si="42"/>
        <v>7.8783686267276831E-2</v>
      </c>
      <c r="R348" s="5">
        <f t="shared" si="44"/>
        <v>5.2446925228108864E-2</v>
      </c>
    </row>
    <row r="349" spans="1:20" s="5" customFormat="1" x14ac:dyDescent="0.3">
      <c r="A349" s="2" t="s">
        <v>13</v>
      </c>
      <c r="B349" s="2" t="s">
        <v>18</v>
      </c>
      <c r="C349" s="3">
        <v>44193</v>
      </c>
      <c r="D349" s="2" t="s">
        <v>14</v>
      </c>
      <c r="E349" s="2">
        <v>26</v>
      </c>
      <c r="F349" s="17">
        <f t="shared" si="39"/>
        <v>1.6060675557163897</v>
      </c>
      <c r="G349" s="2" t="s">
        <v>15</v>
      </c>
      <c r="H349" s="2">
        <v>88.5</v>
      </c>
      <c r="I349" s="2">
        <f t="shared" si="41"/>
        <v>28.170424927265476</v>
      </c>
      <c r="J349" s="2">
        <v>30.62</v>
      </c>
      <c r="K349" s="2">
        <v>2</v>
      </c>
      <c r="L349" s="11">
        <v>82.9</v>
      </c>
      <c r="M349" s="17">
        <v>17.54</v>
      </c>
      <c r="N349" s="4">
        <v>520807.52698822902</v>
      </c>
      <c r="O349" s="4">
        <v>7130913.7760676397</v>
      </c>
      <c r="P349" s="5">
        <f t="shared" si="40"/>
        <v>26.38788956463625</v>
      </c>
      <c r="Q349" s="5">
        <f t="shared" si="42"/>
        <v>5.468890112270864E-2</v>
      </c>
      <c r="R349" s="5">
        <f t="shared" si="44"/>
        <v>0.13347258738998546</v>
      </c>
    </row>
    <row r="350" spans="1:20" s="5" customFormat="1" x14ac:dyDescent="0.3">
      <c r="A350" s="2" t="s">
        <v>13</v>
      </c>
      <c r="B350" s="2" t="s">
        <v>18</v>
      </c>
      <c r="C350" s="3">
        <v>44193</v>
      </c>
      <c r="D350" s="2" t="s">
        <v>14</v>
      </c>
      <c r="E350" s="2">
        <v>26</v>
      </c>
      <c r="F350" s="17">
        <f t="shared" si="39"/>
        <v>1.6060675557163897</v>
      </c>
      <c r="G350" s="2" t="s">
        <v>15</v>
      </c>
      <c r="H350" s="2">
        <v>88.5</v>
      </c>
      <c r="I350" s="2">
        <f t="shared" si="41"/>
        <v>28.170424927265476</v>
      </c>
      <c r="J350" s="2">
        <v>30.62</v>
      </c>
      <c r="K350" s="2">
        <v>4</v>
      </c>
      <c r="L350" s="11">
        <v>73.8</v>
      </c>
      <c r="M350" s="17">
        <v>17.54</v>
      </c>
      <c r="N350" s="4">
        <v>520807.52698822902</v>
      </c>
      <c r="O350" s="4">
        <v>7130913.7760676397</v>
      </c>
      <c r="P350" s="5">
        <f t="shared" si="40"/>
        <v>23.491269600363751</v>
      </c>
      <c r="Q350" s="5">
        <f t="shared" si="42"/>
        <v>4.3341392412671119E-2</v>
      </c>
      <c r="R350" s="5">
        <f t="shared" si="44"/>
        <v>9.8030293535379759E-2</v>
      </c>
    </row>
    <row r="351" spans="1:20" s="5" customFormat="1" x14ac:dyDescent="0.3">
      <c r="A351" s="2" t="s">
        <v>13</v>
      </c>
      <c r="B351" s="2" t="s">
        <v>18</v>
      </c>
      <c r="C351" s="3">
        <v>44193</v>
      </c>
      <c r="D351" s="2" t="s">
        <v>14</v>
      </c>
      <c r="E351" s="2">
        <v>26</v>
      </c>
      <c r="F351" s="17">
        <f t="shared" si="39"/>
        <v>1.6060675557163897</v>
      </c>
      <c r="G351" s="2" t="s">
        <v>15</v>
      </c>
      <c r="H351" s="2">
        <v>88.5</v>
      </c>
      <c r="I351" s="2">
        <f t="shared" si="41"/>
        <v>28.170424927265476</v>
      </c>
      <c r="J351" s="2">
        <v>30.62</v>
      </c>
      <c r="K351" s="2">
        <v>6</v>
      </c>
      <c r="L351" s="11">
        <v>68.5</v>
      </c>
      <c r="M351" s="17">
        <v>17.54</v>
      </c>
      <c r="N351" s="4">
        <v>520807.52698822902</v>
      </c>
      <c r="O351" s="4">
        <v>7130913.7760676397</v>
      </c>
      <c r="P351" s="5">
        <f t="shared" si="40"/>
        <v>21.804227203589662</v>
      </c>
      <c r="Q351" s="5">
        <f t="shared" si="42"/>
        <v>3.7339739086147294E-2</v>
      </c>
      <c r="R351" s="5">
        <f t="shared" si="44"/>
        <v>8.068113149881842E-2</v>
      </c>
    </row>
    <row r="352" spans="1:20" s="5" customFormat="1" x14ac:dyDescent="0.3">
      <c r="A352" s="2" t="s">
        <v>13</v>
      </c>
      <c r="B352" s="2" t="s">
        <v>18</v>
      </c>
      <c r="C352" s="3">
        <v>44193</v>
      </c>
      <c r="D352" s="2" t="s">
        <v>14</v>
      </c>
      <c r="E352" s="2">
        <v>26</v>
      </c>
      <c r="F352" s="17">
        <f t="shared" si="39"/>
        <v>1.6060675557163897</v>
      </c>
      <c r="G352" s="2" t="s">
        <v>15</v>
      </c>
      <c r="H352" s="2">
        <v>88.5</v>
      </c>
      <c r="I352" s="2">
        <f t="shared" si="41"/>
        <v>28.170424927265476</v>
      </c>
      <c r="J352" s="2">
        <v>30.62</v>
      </c>
      <c r="K352" s="2">
        <v>8</v>
      </c>
      <c r="L352" s="11">
        <v>68</v>
      </c>
      <c r="M352" s="17">
        <v>17.54</v>
      </c>
      <c r="N352" s="4">
        <v>520807.52698822902</v>
      </c>
      <c r="O352" s="4">
        <v>7130913.7760676397</v>
      </c>
      <c r="P352" s="5">
        <f t="shared" si="40"/>
        <v>21.645072260497766</v>
      </c>
      <c r="Q352" s="5">
        <f t="shared" si="42"/>
        <v>3.6796622842846197E-2</v>
      </c>
      <c r="R352" s="5">
        <f t="shared" si="44"/>
        <v>7.4136361928993491E-2</v>
      </c>
    </row>
    <row r="353" spans="1:20" s="5" customFormat="1" x14ac:dyDescent="0.3">
      <c r="A353" s="2" t="s">
        <v>13</v>
      </c>
      <c r="B353" s="2" t="s">
        <v>18</v>
      </c>
      <c r="C353" s="3">
        <v>44193</v>
      </c>
      <c r="D353" s="2" t="s">
        <v>14</v>
      </c>
      <c r="E353" s="2">
        <v>26</v>
      </c>
      <c r="F353" s="17">
        <f t="shared" si="39"/>
        <v>1.6060675557163897</v>
      </c>
      <c r="G353" s="2" t="s">
        <v>15</v>
      </c>
      <c r="H353" s="2">
        <v>88.5</v>
      </c>
      <c r="I353" s="2">
        <f t="shared" si="41"/>
        <v>28.170424927265476</v>
      </c>
      <c r="J353" s="2">
        <v>30.62</v>
      </c>
      <c r="K353" s="2">
        <v>10</v>
      </c>
      <c r="L353" s="11">
        <v>64</v>
      </c>
      <c r="M353" s="17">
        <v>17.54</v>
      </c>
      <c r="N353" s="4">
        <v>520807.52698822902</v>
      </c>
      <c r="O353" s="4">
        <v>7130913.7760676397</v>
      </c>
      <c r="P353" s="5">
        <f t="shared" si="40"/>
        <v>20.371832715762604</v>
      </c>
      <c r="Q353" s="5">
        <f t="shared" si="42"/>
        <v>3.2594932345220165E-2</v>
      </c>
      <c r="R353" s="5">
        <f t="shared" si="44"/>
        <v>6.9391555188066362E-2</v>
      </c>
    </row>
    <row r="354" spans="1:20" s="5" customFormat="1" x14ac:dyDescent="0.3">
      <c r="A354" s="2" t="s">
        <v>13</v>
      </c>
      <c r="B354" s="2" t="s">
        <v>18</v>
      </c>
      <c r="C354" s="3">
        <v>44193</v>
      </c>
      <c r="D354" s="2" t="s">
        <v>14</v>
      </c>
      <c r="E354" s="2">
        <v>26</v>
      </c>
      <c r="F354" s="17">
        <f t="shared" si="39"/>
        <v>1.6060675557163897</v>
      </c>
      <c r="G354" s="2" t="s">
        <v>15</v>
      </c>
      <c r="H354" s="2">
        <v>88.5</v>
      </c>
      <c r="I354" s="2">
        <f t="shared" si="41"/>
        <v>28.170424927265476</v>
      </c>
      <c r="J354" s="2">
        <v>30.62</v>
      </c>
      <c r="K354" s="2">
        <v>12</v>
      </c>
      <c r="L354" s="11">
        <v>59.8</v>
      </c>
      <c r="M354" s="17">
        <v>17.54</v>
      </c>
      <c r="N354" s="4">
        <v>520807.52698822902</v>
      </c>
      <c r="O354" s="4">
        <v>7130913.7760676397</v>
      </c>
      <c r="P354" s="5">
        <f t="shared" si="40"/>
        <v>19.034931193790683</v>
      </c>
      <c r="Q354" s="5">
        <f t="shared" si="42"/>
        <v>2.8457222134717075E-2</v>
      </c>
      <c r="R354" s="5">
        <f t="shared" si="44"/>
        <v>6.105215447993724E-2</v>
      </c>
    </row>
    <row r="355" spans="1:20" s="5" customFormat="1" x14ac:dyDescent="0.3">
      <c r="A355" s="2" t="s">
        <v>13</v>
      </c>
      <c r="B355" s="2" t="s">
        <v>18</v>
      </c>
      <c r="C355" s="3">
        <v>44193</v>
      </c>
      <c r="D355" s="2" t="s">
        <v>14</v>
      </c>
      <c r="E355" s="2">
        <v>26</v>
      </c>
      <c r="F355" s="17">
        <f t="shared" si="39"/>
        <v>1.6060675557163897</v>
      </c>
      <c r="G355" s="2" t="s">
        <v>15</v>
      </c>
      <c r="H355" s="2">
        <v>88.5</v>
      </c>
      <c r="I355" s="2">
        <f t="shared" si="41"/>
        <v>28.170424927265476</v>
      </c>
      <c r="J355" s="2">
        <v>30.62</v>
      </c>
      <c r="K355" s="2">
        <v>14</v>
      </c>
      <c r="L355" s="11">
        <v>56</v>
      </c>
      <c r="M355" s="17">
        <v>17.54</v>
      </c>
      <c r="N355" s="4">
        <v>520807.52698822902</v>
      </c>
      <c r="O355" s="4">
        <v>7130913.7760676397</v>
      </c>
      <c r="P355" s="5">
        <f t="shared" si="40"/>
        <v>17.82535362629228</v>
      </c>
      <c r="Q355" s="5">
        <f t="shared" si="42"/>
        <v>2.4955495076809196E-2</v>
      </c>
      <c r="R355" s="5">
        <f t="shared" si="44"/>
        <v>5.3412717211526267E-2</v>
      </c>
    </row>
    <row r="356" spans="1:20" s="5" customFormat="1" x14ac:dyDescent="0.3">
      <c r="A356" s="2" t="s">
        <v>13</v>
      </c>
      <c r="B356" s="2" t="s">
        <v>18</v>
      </c>
      <c r="C356" s="3">
        <v>44193</v>
      </c>
      <c r="D356" s="2" t="s">
        <v>14</v>
      </c>
      <c r="E356" s="2">
        <v>26</v>
      </c>
      <c r="F356" s="17">
        <f t="shared" si="39"/>
        <v>1.6060675557163897</v>
      </c>
      <c r="G356" s="2" t="s">
        <v>15</v>
      </c>
      <c r="H356" s="2">
        <v>88.5</v>
      </c>
      <c r="I356" s="2">
        <f t="shared" si="41"/>
        <v>28.170424927265476</v>
      </c>
      <c r="J356" s="2">
        <v>30.62</v>
      </c>
      <c r="K356" s="2">
        <v>16</v>
      </c>
      <c r="L356" s="11">
        <v>51.4</v>
      </c>
      <c r="M356" s="17">
        <v>17.54</v>
      </c>
      <c r="N356" s="4">
        <v>520807.52698822902</v>
      </c>
      <c r="O356" s="4">
        <v>7130913.7760676397</v>
      </c>
      <c r="P356" s="5">
        <f t="shared" si="40"/>
        <v>16.361128149846841</v>
      </c>
      <c r="Q356" s="5">
        <f t="shared" si="42"/>
        <v>2.1024049672553193E-2</v>
      </c>
      <c r="R356" s="5">
        <f t="shared" si="44"/>
        <v>4.5979544749362389E-2</v>
      </c>
    </row>
    <row r="357" spans="1:20" s="5" customFormat="1" x14ac:dyDescent="0.3">
      <c r="A357" s="2" t="s">
        <v>13</v>
      </c>
      <c r="B357" s="2" t="s">
        <v>18</v>
      </c>
      <c r="C357" s="3">
        <v>44193</v>
      </c>
      <c r="D357" s="2" t="s">
        <v>14</v>
      </c>
      <c r="E357" s="2">
        <v>26</v>
      </c>
      <c r="F357" s="17">
        <f t="shared" si="39"/>
        <v>1.6060675557163897</v>
      </c>
      <c r="G357" s="2" t="s">
        <v>15</v>
      </c>
      <c r="H357" s="2">
        <v>88.5</v>
      </c>
      <c r="I357" s="2">
        <f t="shared" si="41"/>
        <v>28.170424927265476</v>
      </c>
      <c r="J357" s="2">
        <v>30.62</v>
      </c>
      <c r="K357" s="2">
        <v>18</v>
      </c>
      <c r="L357" s="11">
        <v>46.2</v>
      </c>
      <c r="M357" s="17">
        <v>17.54</v>
      </c>
      <c r="N357" s="4">
        <v>520807.52698822902</v>
      </c>
      <c r="O357" s="4">
        <v>7130913.7760676397</v>
      </c>
      <c r="P357" s="5">
        <f t="shared" si="40"/>
        <v>14.70591674169113</v>
      </c>
      <c r="Q357" s="5">
        <f t="shared" si="42"/>
        <v>1.6985333836653255E-2</v>
      </c>
      <c r="R357" s="5">
        <f t="shared" si="44"/>
        <v>3.8009383509206449E-2</v>
      </c>
    </row>
    <row r="358" spans="1:20" s="5" customFormat="1" x14ac:dyDescent="0.3">
      <c r="A358" s="2" t="s">
        <v>13</v>
      </c>
      <c r="B358" s="2" t="s">
        <v>18</v>
      </c>
      <c r="C358" s="3">
        <v>44193</v>
      </c>
      <c r="D358" s="2" t="s">
        <v>14</v>
      </c>
      <c r="E358" s="2">
        <v>26</v>
      </c>
      <c r="F358" s="17">
        <f t="shared" si="39"/>
        <v>1.6060675557163897</v>
      </c>
      <c r="G358" s="2" t="s">
        <v>15</v>
      </c>
      <c r="H358" s="2">
        <v>88.5</v>
      </c>
      <c r="I358" s="2">
        <f t="shared" si="41"/>
        <v>28.170424927265476</v>
      </c>
      <c r="J358" s="2">
        <v>30.62</v>
      </c>
      <c r="K358" s="2">
        <v>20</v>
      </c>
      <c r="L358" s="11">
        <v>41.5</v>
      </c>
      <c r="M358" s="17">
        <v>17.54</v>
      </c>
      <c r="N358" s="4">
        <v>520807.52698822902</v>
      </c>
      <c r="O358" s="4">
        <v>7130913.7760676397</v>
      </c>
      <c r="P358" s="5">
        <f t="shared" si="40"/>
        <v>13.209860276627314</v>
      </c>
      <c r="Q358" s="5">
        <f t="shared" si="42"/>
        <v>1.370523003700084E-2</v>
      </c>
      <c r="R358" s="5">
        <f t="shared" si="44"/>
        <v>3.0690563873654098E-2</v>
      </c>
    </row>
    <row r="359" spans="1:20" s="5" customFormat="1" x14ac:dyDescent="0.3">
      <c r="A359" s="2" t="s">
        <v>13</v>
      </c>
      <c r="B359" s="2" t="s">
        <v>18</v>
      </c>
      <c r="C359" s="3">
        <v>44193</v>
      </c>
      <c r="D359" s="2" t="s">
        <v>14</v>
      </c>
      <c r="E359" s="2">
        <v>26</v>
      </c>
      <c r="F359" s="17">
        <f t="shared" si="39"/>
        <v>1.6060675557163897</v>
      </c>
      <c r="G359" s="2" t="s">
        <v>15</v>
      </c>
      <c r="H359" s="2">
        <v>88.5</v>
      </c>
      <c r="I359" s="2">
        <f t="shared" si="41"/>
        <v>28.170424927265476</v>
      </c>
      <c r="J359" s="2">
        <v>30.62</v>
      </c>
      <c r="K359" s="2">
        <v>22</v>
      </c>
      <c r="L359" s="11">
        <v>35</v>
      </c>
      <c r="M359" s="17">
        <v>17.54</v>
      </c>
      <c r="N359" s="4">
        <v>520807.52698822902</v>
      </c>
      <c r="O359" s="4">
        <v>7130913.7760676397</v>
      </c>
      <c r="P359" s="5">
        <f t="shared" si="40"/>
        <v>11.140846016432674</v>
      </c>
      <c r="Q359" s="5">
        <f t="shared" si="42"/>
        <v>9.7482402643785885E-3</v>
      </c>
      <c r="R359" s="5">
        <f t="shared" si="44"/>
        <v>2.3453470301379429E-2</v>
      </c>
    </row>
    <row r="360" spans="1:20" s="5" customFormat="1" x14ac:dyDescent="0.3">
      <c r="A360" s="2" t="s">
        <v>13</v>
      </c>
      <c r="B360" s="2" t="s">
        <v>18</v>
      </c>
      <c r="C360" s="3">
        <v>44193</v>
      </c>
      <c r="D360" s="2" t="s">
        <v>14</v>
      </c>
      <c r="E360" s="2">
        <v>26</v>
      </c>
      <c r="F360" s="17">
        <f t="shared" si="39"/>
        <v>1.6060675557163897</v>
      </c>
      <c r="G360" s="2" t="s">
        <v>15</v>
      </c>
      <c r="H360" s="2">
        <v>88.5</v>
      </c>
      <c r="I360" s="2">
        <f t="shared" si="41"/>
        <v>28.170424927265476</v>
      </c>
      <c r="J360" s="2">
        <v>30.62</v>
      </c>
      <c r="K360" s="2">
        <v>24</v>
      </c>
      <c r="L360" s="11">
        <v>30</v>
      </c>
      <c r="M360" s="17">
        <v>17.54</v>
      </c>
      <c r="N360" s="4">
        <v>520807.52698822902</v>
      </c>
      <c r="O360" s="4">
        <v>7130913.7760676397</v>
      </c>
      <c r="P360" s="5">
        <f t="shared" si="40"/>
        <v>9.5492965855137211</v>
      </c>
      <c r="Q360" s="5">
        <f t="shared" si="42"/>
        <v>7.1619724391352915E-3</v>
      </c>
      <c r="R360" s="5">
        <f t="shared" si="44"/>
        <v>1.691021270351388E-2</v>
      </c>
    </row>
    <row r="361" spans="1:20" s="5" customFormat="1" x14ac:dyDescent="0.3">
      <c r="A361" s="2" t="s">
        <v>13</v>
      </c>
      <c r="B361" s="2" t="s">
        <v>18</v>
      </c>
      <c r="C361" s="3">
        <v>44193</v>
      </c>
      <c r="D361" s="2" t="s">
        <v>14</v>
      </c>
      <c r="E361" s="2">
        <v>26</v>
      </c>
      <c r="F361" s="17">
        <f t="shared" si="39"/>
        <v>1.6060675557163897</v>
      </c>
      <c r="G361" s="2" t="s">
        <v>15</v>
      </c>
      <c r="H361" s="2">
        <v>88.5</v>
      </c>
      <c r="I361" s="2">
        <f t="shared" si="41"/>
        <v>28.170424927265476</v>
      </c>
      <c r="J361" s="2">
        <v>30.62</v>
      </c>
      <c r="K361" s="2">
        <v>26</v>
      </c>
      <c r="L361" s="11">
        <v>24.2</v>
      </c>
      <c r="M361" s="17">
        <v>17.54</v>
      </c>
      <c r="N361" s="4">
        <v>520807.52698822902</v>
      </c>
      <c r="O361" s="4">
        <v>7130913.7760676397</v>
      </c>
      <c r="P361" s="5">
        <f t="shared" si="40"/>
        <v>7.7030992456477341</v>
      </c>
      <c r="Q361" s="5">
        <f t="shared" si="42"/>
        <v>4.6603750436168788E-3</v>
      </c>
      <c r="R361" s="5">
        <f t="shared" si="44"/>
        <v>1.182234748275217E-2</v>
      </c>
    </row>
    <row r="362" spans="1:20" s="5" customFormat="1" x14ac:dyDescent="0.3">
      <c r="A362" s="2" t="s">
        <v>13</v>
      </c>
      <c r="B362" s="2" t="s">
        <v>18</v>
      </c>
      <c r="C362" s="3">
        <v>44193</v>
      </c>
      <c r="D362" s="2" t="s">
        <v>14</v>
      </c>
      <c r="E362" s="2">
        <v>26</v>
      </c>
      <c r="F362" s="17">
        <f t="shared" si="39"/>
        <v>1.6060675557163897</v>
      </c>
      <c r="G362" s="2" t="s">
        <v>15</v>
      </c>
      <c r="H362" s="2">
        <v>88.5</v>
      </c>
      <c r="I362" s="2">
        <f t="shared" si="41"/>
        <v>28.170424927265476</v>
      </c>
      <c r="J362" s="2">
        <v>30.62</v>
      </c>
      <c r="K362" s="2">
        <v>28</v>
      </c>
      <c r="L362" s="11">
        <v>13</v>
      </c>
      <c r="M362" s="17">
        <v>17.54</v>
      </c>
      <c r="N362" s="4">
        <v>520807.52698822902</v>
      </c>
      <c r="O362" s="4">
        <v>7130913.7760676397</v>
      </c>
      <c r="P362" s="5">
        <f t="shared" si="40"/>
        <v>4.1380285203892786</v>
      </c>
      <c r="Q362" s="5">
        <f t="shared" si="42"/>
        <v>1.3448592691265155E-3</v>
      </c>
      <c r="R362" s="5">
        <f t="shared" si="44"/>
        <v>6.0052343127433945E-3</v>
      </c>
    </row>
    <row r="363" spans="1:20" s="16" customFormat="1" x14ac:dyDescent="0.3">
      <c r="A363" s="12" t="s">
        <v>13</v>
      </c>
      <c r="B363" s="12" t="s">
        <v>18</v>
      </c>
      <c r="C363" s="13">
        <v>44193</v>
      </c>
      <c r="D363" s="12" t="s">
        <v>14</v>
      </c>
      <c r="E363" s="12">
        <v>26</v>
      </c>
      <c r="F363" s="17">
        <f t="shared" si="39"/>
        <v>1.6060675557163897</v>
      </c>
      <c r="G363" s="12" t="s">
        <v>15</v>
      </c>
      <c r="H363" s="12">
        <v>88.5</v>
      </c>
      <c r="I363" s="12">
        <f t="shared" si="41"/>
        <v>28.170424927265476</v>
      </c>
      <c r="J363" s="12">
        <v>30.62</v>
      </c>
      <c r="K363" s="12">
        <v>30</v>
      </c>
      <c r="L363" s="14">
        <v>4.5</v>
      </c>
      <c r="M363" s="17">
        <v>17.54</v>
      </c>
      <c r="N363" s="15">
        <v>520807.52698822902</v>
      </c>
      <c r="O363" s="15">
        <v>7130913.7760676397</v>
      </c>
      <c r="P363" s="16">
        <f t="shared" si="40"/>
        <v>1.432394487827058</v>
      </c>
      <c r="Q363" s="16">
        <f t="shared" si="42"/>
        <v>1.6114437988054401E-4</v>
      </c>
      <c r="R363" s="16">
        <f>1/3*(J363-K363)*Q363</f>
        <v>3.3303171841979153E-5</v>
      </c>
      <c r="S363" s="16">
        <f>SUM(R345:R363)</f>
        <v>0.89850712242229935</v>
      </c>
      <c r="T363" s="16">
        <f>S363/(J348*Q348)</f>
        <v>0.33993251084937387</v>
      </c>
    </row>
    <row r="364" spans="1:20" s="5" customFormat="1" x14ac:dyDescent="0.3">
      <c r="A364" s="2" t="s">
        <v>13</v>
      </c>
      <c r="B364" s="2" t="s">
        <v>18</v>
      </c>
      <c r="C364" s="3">
        <v>44193</v>
      </c>
      <c r="D364" s="2" t="s">
        <v>14</v>
      </c>
      <c r="E364" s="2">
        <v>27</v>
      </c>
      <c r="F364" s="17">
        <f t="shared" si="39"/>
        <v>1.6224004461135058</v>
      </c>
      <c r="G364" s="2" t="s">
        <v>15</v>
      </c>
      <c r="H364" s="2">
        <v>89.4</v>
      </c>
      <c r="I364" s="2">
        <f t="shared" si="41"/>
        <v>28.456903824830889</v>
      </c>
      <c r="J364" s="2">
        <v>31.78</v>
      </c>
      <c r="K364" s="2">
        <v>0</v>
      </c>
      <c r="L364" s="11">
        <v>107</v>
      </c>
      <c r="M364" s="17">
        <v>17.54</v>
      </c>
      <c r="N364" s="4">
        <v>520795.20350411301</v>
      </c>
      <c r="O364" s="4">
        <v>7130925.5003816402</v>
      </c>
      <c r="P364" s="5">
        <f t="shared" si="40"/>
        <v>34.0591578216656</v>
      </c>
      <c r="Q364" s="5">
        <f t="shared" si="42"/>
        <v>9.1108247172955473E-2</v>
      </c>
      <c r="R364" s="5">
        <f>Q364*(K365-K364)</f>
        <v>1.3666237075943321E-2</v>
      </c>
    </row>
    <row r="365" spans="1:20" s="5" customFormat="1" x14ac:dyDescent="0.3">
      <c r="A365" s="2" t="s">
        <v>13</v>
      </c>
      <c r="B365" s="2" t="s">
        <v>18</v>
      </c>
      <c r="C365" s="3">
        <v>44193</v>
      </c>
      <c r="D365" s="2" t="s">
        <v>14</v>
      </c>
      <c r="E365" s="2">
        <v>27</v>
      </c>
      <c r="F365" s="17">
        <f t="shared" si="39"/>
        <v>1.6224004461135058</v>
      </c>
      <c r="G365" s="2" t="s">
        <v>15</v>
      </c>
      <c r="H365" s="2">
        <v>89.4</v>
      </c>
      <c r="I365" s="2">
        <f t="shared" si="41"/>
        <v>28.456903824830889</v>
      </c>
      <c r="J365" s="2">
        <v>31.78</v>
      </c>
      <c r="K365" s="2">
        <v>0.15</v>
      </c>
      <c r="L365" s="11">
        <v>107</v>
      </c>
      <c r="M365" s="17">
        <v>17.54</v>
      </c>
      <c r="N365" s="4">
        <v>520795.20350411301</v>
      </c>
      <c r="O365" s="4">
        <v>7130925.5003816402</v>
      </c>
      <c r="P365" s="5">
        <f t="shared" si="40"/>
        <v>34.0591578216656</v>
      </c>
      <c r="Q365" s="5">
        <f t="shared" si="42"/>
        <v>9.1108247172955473E-2</v>
      </c>
      <c r="R365" s="5">
        <f t="shared" ref="R365:R381" si="45">((Q365+Q364)/2)*(K366-K365)</f>
        <v>5.0109535945125502E-2</v>
      </c>
    </row>
    <row r="366" spans="1:20" s="5" customFormat="1" x14ac:dyDescent="0.3">
      <c r="A366" s="2" t="s">
        <v>13</v>
      </c>
      <c r="B366" s="2" t="s">
        <v>18</v>
      </c>
      <c r="C366" s="3">
        <v>44193</v>
      </c>
      <c r="D366" s="2" t="s">
        <v>14</v>
      </c>
      <c r="E366" s="2">
        <v>27</v>
      </c>
      <c r="F366" s="17">
        <f t="shared" si="39"/>
        <v>1.6224004461135058</v>
      </c>
      <c r="G366" s="2" t="s">
        <v>15</v>
      </c>
      <c r="H366" s="2">
        <v>89.4</v>
      </c>
      <c r="I366" s="2">
        <f t="shared" si="41"/>
        <v>28.456903824830889</v>
      </c>
      <c r="J366" s="2">
        <v>31.78</v>
      </c>
      <c r="K366" s="2">
        <v>0.7</v>
      </c>
      <c r="L366" s="11">
        <v>93.4</v>
      </c>
      <c r="M366" s="17">
        <v>17.54</v>
      </c>
      <c r="N366" s="4">
        <v>520795.20350411301</v>
      </c>
      <c r="O366" s="4">
        <v>7130925.5003816402</v>
      </c>
      <c r="P366" s="5">
        <f t="shared" si="40"/>
        <v>29.730143369566051</v>
      </c>
      <c r="Q366" s="5">
        <f t="shared" si="42"/>
        <v>6.9419884767936729E-2</v>
      </c>
      <c r="R366" s="5">
        <f t="shared" si="45"/>
        <v>4.8158439582267669E-2</v>
      </c>
    </row>
    <row r="367" spans="1:20" s="5" customFormat="1" x14ac:dyDescent="0.3">
      <c r="A367" s="2" t="s">
        <v>13</v>
      </c>
      <c r="B367" s="2" t="s">
        <v>17</v>
      </c>
      <c r="C367" s="3">
        <v>44194</v>
      </c>
      <c r="D367" s="2" t="s">
        <v>14</v>
      </c>
      <c r="E367" s="2">
        <v>3</v>
      </c>
      <c r="F367" s="17">
        <f t="shared" si="39"/>
        <v>1.6927237223710139</v>
      </c>
      <c r="G367" s="2" t="s">
        <v>15</v>
      </c>
      <c r="H367" s="2">
        <v>130.5</v>
      </c>
      <c r="I367" s="2">
        <f t="shared" si="41"/>
        <v>41.539440146984681</v>
      </c>
      <c r="J367" s="2">
        <v>35.520000000000003</v>
      </c>
      <c r="K367" s="2">
        <v>1.3</v>
      </c>
      <c r="L367" s="11">
        <v>130.5</v>
      </c>
      <c r="M367" s="17">
        <v>24.54</v>
      </c>
      <c r="N367" s="4">
        <v>525801.13674471097</v>
      </c>
      <c r="O367" s="4">
        <v>7126738.7178380704</v>
      </c>
      <c r="P367" s="5">
        <f t="shared" si="40"/>
        <v>41.539440146984681</v>
      </c>
      <c r="Q367" s="5">
        <f t="shared" si="42"/>
        <v>0.13552242347953752</v>
      </c>
      <c r="R367" s="5">
        <f t="shared" si="45"/>
        <v>7.1729807886615982E-2</v>
      </c>
    </row>
    <row r="368" spans="1:20" s="5" customFormat="1" x14ac:dyDescent="0.3">
      <c r="A368" s="2" t="s">
        <v>13</v>
      </c>
      <c r="B368" s="2" t="s">
        <v>18</v>
      </c>
      <c r="C368" s="3">
        <v>44193</v>
      </c>
      <c r="D368" s="2" t="s">
        <v>14</v>
      </c>
      <c r="E368" s="2">
        <v>27</v>
      </c>
      <c r="F368" s="17">
        <f t="shared" si="39"/>
        <v>1.6224004461135058</v>
      </c>
      <c r="G368" s="2" t="s">
        <v>15</v>
      </c>
      <c r="H368" s="2">
        <v>89.4</v>
      </c>
      <c r="I368" s="2">
        <f t="shared" si="41"/>
        <v>28.456903824830889</v>
      </c>
      <c r="J368" s="2">
        <v>31.78</v>
      </c>
      <c r="K368" s="2">
        <v>2</v>
      </c>
      <c r="L368" s="11">
        <v>86.5</v>
      </c>
      <c r="M368" s="17">
        <v>17.54</v>
      </c>
      <c r="N368" s="4">
        <v>520795.20350411301</v>
      </c>
      <c r="O368" s="4">
        <v>7130925.5003816402</v>
      </c>
      <c r="P368" s="5">
        <f t="shared" si="40"/>
        <v>27.533805154897895</v>
      </c>
      <c r="Q368" s="5">
        <f t="shared" si="42"/>
        <v>5.9541853647466704E-2</v>
      </c>
      <c r="R368" s="5">
        <f t="shared" si="45"/>
        <v>0.19506427712700422</v>
      </c>
    </row>
    <row r="369" spans="1:20" s="5" customFormat="1" x14ac:dyDescent="0.3">
      <c r="A369" s="2" t="s">
        <v>13</v>
      </c>
      <c r="B369" s="2" t="s">
        <v>18</v>
      </c>
      <c r="C369" s="3">
        <v>44193</v>
      </c>
      <c r="D369" s="2" t="s">
        <v>14</v>
      </c>
      <c r="E369" s="2">
        <v>27</v>
      </c>
      <c r="F369" s="17">
        <f t="shared" si="39"/>
        <v>1.6224004461135058</v>
      </c>
      <c r="G369" s="2" t="s">
        <v>15</v>
      </c>
      <c r="H369" s="2">
        <v>89.4</v>
      </c>
      <c r="I369" s="2">
        <f t="shared" si="41"/>
        <v>28.456903824830889</v>
      </c>
      <c r="J369" s="2">
        <v>31.78</v>
      </c>
      <c r="K369" s="2">
        <v>4</v>
      </c>
      <c r="L369" s="11">
        <v>85.9</v>
      </c>
      <c r="M369" s="17">
        <v>17.54</v>
      </c>
      <c r="N369" s="4">
        <v>520795.20350411301</v>
      </c>
      <c r="O369" s="4">
        <v>7130925.5003816402</v>
      </c>
      <c r="P369" s="5">
        <f t="shared" si="40"/>
        <v>27.342819223187622</v>
      </c>
      <c r="Q369" s="5">
        <f t="shared" si="42"/>
        <v>5.8718704281795417E-2</v>
      </c>
      <c r="R369" s="5">
        <f t="shared" si="45"/>
        <v>0.11826055792926213</v>
      </c>
    </row>
    <row r="370" spans="1:20" s="5" customFormat="1" x14ac:dyDescent="0.3">
      <c r="A370" s="2" t="s">
        <v>13</v>
      </c>
      <c r="B370" s="2" t="s">
        <v>18</v>
      </c>
      <c r="C370" s="3">
        <v>44193</v>
      </c>
      <c r="D370" s="2" t="s">
        <v>14</v>
      </c>
      <c r="E370" s="2">
        <v>27</v>
      </c>
      <c r="F370" s="17">
        <f t="shared" si="39"/>
        <v>1.6224004461135058</v>
      </c>
      <c r="G370" s="2" t="s">
        <v>15</v>
      </c>
      <c r="H370" s="2">
        <v>89.4</v>
      </c>
      <c r="I370" s="2">
        <f t="shared" si="41"/>
        <v>28.456903824830889</v>
      </c>
      <c r="J370" s="2">
        <v>31.78</v>
      </c>
      <c r="K370" s="2">
        <v>6</v>
      </c>
      <c r="L370" s="11">
        <v>79.7</v>
      </c>
      <c r="M370" s="17">
        <v>17.54</v>
      </c>
      <c r="N370" s="4">
        <v>520795.20350411301</v>
      </c>
      <c r="O370" s="4">
        <v>7130925.5003816402</v>
      </c>
      <c r="P370" s="5">
        <f t="shared" si="40"/>
        <v>25.36929792884812</v>
      </c>
      <c r="Q370" s="5">
        <f t="shared" si="42"/>
        <v>5.0548326123229882E-2</v>
      </c>
      <c r="R370" s="5">
        <f t="shared" si="45"/>
        <v>0.10926703040502531</v>
      </c>
    </row>
    <row r="371" spans="1:20" s="5" customFormat="1" x14ac:dyDescent="0.3">
      <c r="A371" s="2" t="s">
        <v>13</v>
      </c>
      <c r="B371" s="2" t="s">
        <v>18</v>
      </c>
      <c r="C371" s="3">
        <v>44193</v>
      </c>
      <c r="D371" s="2" t="s">
        <v>14</v>
      </c>
      <c r="E371" s="2">
        <v>27</v>
      </c>
      <c r="F371" s="17">
        <f t="shared" si="39"/>
        <v>1.6224004461135058</v>
      </c>
      <c r="G371" s="2" t="s">
        <v>15</v>
      </c>
      <c r="H371" s="2">
        <v>89.4</v>
      </c>
      <c r="I371" s="2">
        <f t="shared" si="41"/>
        <v>28.456903824830889</v>
      </c>
      <c r="J371" s="2">
        <v>31.78</v>
      </c>
      <c r="K371" s="2">
        <v>8</v>
      </c>
      <c r="L371" s="11">
        <v>78</v>
      </c>
      <c r="M371" s="17">
        <v>17.54</v>
      </c>
      <c r="N371" s="4">
        <v>520795.20350411301</v>
      </c>
      <c r="O371" s="4">
        <v>7130925.5003816402</v>
      </c>
      <c r="P371" s="5">
        <f t="shared" si="40"/>
        <v>24.828171122335672</v>
      </c>
      <c r="Q371" s="5">
        <f t="shared" si="42"/>
        <v>4.8414933688554554E-2</v>
      </c>
      <c r="R371" s="5">
        <f t="shared" si="45"/>
        <v>9.8963259811784443E-2</v>
      </c>
    </row>
    <row r="372" spans="1:20" s="5" customFormat="1" x14ac:dyDescent="0.3">
      <c r="A372" s="2" t="s">
        <v>13</v>
      </c>
      <c r="B372" s="2" t="s">
        <v>18</v>
      </c>
      <c r="C372" s="3">
        <v>44193</v>
      </c>
      <c r="D372" s="2" t="s">
        <v>14</v>
      </c>
      <c r="E372" s="2">
        <v>27</v>
      </c>
      <c r="F372" s="17">
        <f t="shared" si="39"/>
        <v>1.6224004461135058</v>
      </c>
      <c r="G372" s="2" t="s">
        <v>15</v>
      </c>
      <c r="H372" s="2">
        <v>89.4</v>
      </c>
      <c r="I372" s="2">
        <f t="shared" si="41"/>
        <v>28.456903824830889</v>
      </c>
      <c r="J372" s="2">
        <v>31.78</v>
      </c>
      <c r="K372" s="2">
        <v>10</v>
      </c>
      <c r="L372" s="11">
        <v>75</v>
      </c>
      <c r="M372" s="17">
        <v>17.54</v>
      </c>
      <c r="N372" s="4">
        <v>520795.20350411301</v>
      </c>
      <c r="O372" s="4">
        <v>7130925.5003816402</v>
      </c>
      <c r="P372" s="5">
        <f t="shared" si="40"/>
        <v>23.8732414637843</v>
      </c>
      <c r="Q372" s="5">
        <f t="shared" si="42"/>
        <v>4.4762327744595556E-2</v>
      </c>
      <c r="R372" s="5">
        <f t="shared" si="45"/>
        <v>9.317726143315011E-2</v>
      </c>
    </row>
    <row r="373" spans="1:20" s="5" customFormat="1" x14ac:dyDescent="0.3">
      <c r="A373" s="2" t="s">
        <v>13</v>
      </c>
      <c r="B373" s="2" t="s">
        <v>18</v>
      </c>
      <c r="C373" s="3">
        <v>44193</v>
      </c>
      <c r="D373" s="2" t="s">
        <v>14</v>
      </c>
      <c r="E373" s="2">
        <v>27</v>
      </c>
      <c r="F373" s="17">
        <f t="shared" si="39"/>
        <v>1.6224004461135058</v>
      </c>
      <c r="G373" s="2" t="s">
        <v>15</v>
      </c>
      <c r="H373" s="2">
        <v>89.4</v>
      </c>
      <c r="I373" s="2">
        <f t="shared" si="41"/>
        <v>28.456903824830889</v>
      </c>
      <c r="J373" s="2">
        <v>31.78</v>
      </c>
      <c r="K373" s="2">
        <v>12</v>
      </c>
      <c r="L373" s="11">
        <v>72.400000000000006</v>
      </c>
      <c r="M373" s="17">
        <v>17.54</v>
      </c>
      <c r="N373" s="4">
        <v>520795.20350411301</v>
      </c>
      <c r="O373" s="4">
        <v>7130925.5003816402</v>
      </c>
      <c r="P373" s="5">
        <f t="shared" si="40"/>
        <v>23.045635759706446</v>
      </c>
      <c r="Q373" s="5">
        <f t="shared" si="42"/>
        <v>4.1712600725068667E-2</v>
      </c>
      <c r="R373" s="5">
        <f t="shared" si="45"/>
        <v>8.6474928469664231E-2</v>
      </c>
    </row>
    <row r="374" spans="1:20" s="5" customFormat="1" x14ac:dyDescent="0.3">
      <c r="A374" s="2" t="s">
        <v>13</v>
      </c>
      <c r="B374" s="2" t="s">
        <v>18</v>
      </c>
      <c r="C374" s="3">
        <v>44193</v>
      </c>
      <c r="D374" s="2" t="s">
        <v>14</v>
      </c>
      <c r="E374" s="2">
        <v>27</v>
      </c>
      <c r="F374" s="17">
        <f t="shared" si="39"/>
        <v>1.6224004461135058</v>
      </c>
      <c r="G374" s="2" t="s">
        <v>15</v>
      </c>
      <c r="H374" s="2">
        <v>89.4</v>
      </c>
      <c r="I374" s="2">
        <f t="shared" si="41"/>
        <v>28.456903824830889</v>
      </c>
      <c r="J374" s="2">
        <v>31.78</v>
      </c>
      <c r="K374" s="2">
        <v>14</v>
      </c>
      <c r="L374" s="11">
        <v>68.2</v>
      </c>
      <c r="M374" s="17">
        <v>17.54</v>
      </c>
      <c r="N374" s="4">
        <v>520795.20350411301</v>
      </c>
      <c r="O374" s="4">
        <v>7130925.5003816402</v>
      </c>
      <c r="P374" s="5">
        <f t="shared" si="40"/>
        <v>21.708734237734525</v>
      </c>
      <c r="Q374" s="5">
        <f t="shared" si="42"/>
        <v>3.7013391875337365E-2</v>
      </c>
      <c r="R374" s="5">
        <f t="shared" si="45"/>
        <v>7.8725992600406025E-2</v>
      </c>
    </row>
    <row r="375" spans="1:20" s="5" customFormat="1" x14ac:dyDescent="0.3">
      <c r="A375" s="2" t="s">
        <v>13</v>
      </c>
      <c r="B375" s="2" t="s">
        <v>18</v>
      </c>
      <c r="C375" s="3">
        <v>44193</v>
      </c>
      <c r="D375" s="2" t="s">
        <v>14</v>
      </c>
      <c r="E375" s="2">
        <v>27</v>
      </c>
      <c r="F375" s="17">
        <f t="shared" si="39"/>
        <v>1.6224004461135058</v>
      </c>
      <c r="G375" s="2" t="s">
        <v>15</v>
      </c>
      <c r="H375" s="2">
        <v>89.4</v>
      </c>
      <c r="I375" s="2">
        <f t="shared" si="41"/>
        <v>28.456903824830889</v>
      </c>
      <c r="J375" s="2">
        <v>31.78</v>
      </c>
      <c r="K375" s="2">
        <v>16</v>
      </c>
      <c r="L375" s="11">
        <v>66</v>
      </c>
      <c r="M375" s="17">
        <v>17.54</v>
      </c>
      <c r="N375" s="4">
        <v>520795.20350411301</v>
      </c>
      <c r="O375" s="4">
        <v>7130925.5003816402</v>
      </c>
      <c r="P375" s="5">
        <f t="shared" si="40"/>
        <v>21.008452488130185</v>
      </c>
      <c r="Q375" s="5">
        <f t="shared" si="42"/>
        <v>3.4663946605414803E-2</v>
      </c>
      <c r="R375" s="5">
        <f t="shared" si="45"/>
        <v>7.1677338480752167E-2</v>
      </c>
    </row>
    <row r="376" spans="1:20" s="5" customFormat="1" x14ac:dyDescent="0.3">
      <c r="A376" s="2" t="s">
        <v>13</v>
      </c>
      <c r="B376" s="2" t="s">
        <v>18</v>
      </c>
      <c r="C376" s="3">
        <v>44193</v>
      </c>
      <c r="D376" s="2" t="s">
        <v>14</v>
      </c>
      <c r="E376" s="2">
        <v>27</v>
      </c>
      <c r="F376" s="17">
        <f t="shared" si="39"/>
        <v>1.6224004461135058</v>
      </c>
      <c r="G376" s="2" t="s">
        <v>15</v>
      </c>
      <c r="H376" s="2">
        <v>89.4</v>
      </c>
      <c r="I376" s="2">
        <f t="shared" si="41"/>
        <v>28.456903824830889</v>
      </c>
      <c r="J376" s="2">
        <v>31.78</v>
      </c>
      <c r="K376" s="2">
        <v>18</v>
      </c>
      <c r="L376" s="11">
        <v>61.2</v>
      </c>
      <c r="M376" s="17">
        <v>17.54</v>
      </c>
      <c r="N376" s="4">
        <v>520795.20350411301</v>
      </c>
      <c r="O376" s="4">
        <v>7130925.5003816402</v>
      </c>
      <c r="P376" s="5">
        <f t="shared" si="40"/>
        <v>19.480565034447991</v>
      </c>
      <c r="Q376" s="5">
        <f t="shared" si="42"/>
        <v>2.9805264502705431E-2</v>
      </c>
      <c r="R376" s="5">
        <f t="shared" si="45"/>
        <v>6.4469211108120233E-2</v>
      </c>
    </row>
    <row r="377" spans="1:20" s="5" customFormat="1" x14ac:dyDescent="0.3">
      <c r="A377" s="2" t="s">
        <v>13</v>
      </c>
      <c r="B377" s="2" t="s">
        <v>18</v>
      </c>
      <c r="C377" s="3">
        <v>44193</v>
      </c>
      <c r="D377" s="2" t="s">
        <v>14</v>
      </c>
      <c r="E377" s="2">
        <v>27</v>
      </c>
      <c r="F377" s="17">
        <f t="shared" si="39"/>
        <v>1.6224004461135058</v>
      </c>
      <c r="G377" s="2" t="s">
        <v>15</v>
      </c>
      <c r="H377" s="2">
        <v>89.4</v>
      </c>
      <c r="I377" s="2">
        <f t="shared" si="41"/>
        <v>28.456903824830889</v>
      </c>
      <c r="J377" s="2">
        <v>31.78</v>
      </c>
      <c r="K377" s="2">
        <v>20</v>
      </c>
      <c r="L377" s="11">
        <v>57</v>
      </c>
      <c r="M377" s="17">
        <v>17.54</v>
      </c>
      <c r="N377" s="4">
        <v>520795.20350411301</v>
      </c>
      <c r="O377" s="4">
        <v>7130925.5003816402</v>
      </c>
      <c r="P377" s="5">
        <f t="shared" si="40"/>
        <v>18.143663512476071</v>
      </c>
      <c r="Q377" s="5">
        <f t="shared" si="42"/>
        <v>2.5854720505278404E-2</v>
      </c>
      <c r="R377" s="5">
        <f t="shared" si="45"/>
        <v>5.5659985007983831E-2</v>
      </c>
    </row>
    <row r="378" spans="1:20" s="5" customFormat="1" x14ac:dyDescent="0.3">
      <c r="A378" s="2" t="s">
        <v>13</v>
      </c>
      <c r="B378" s="2" t="s">
        <v>18</v>
      </c>
      <c r="C378" s="3">
        <v>44193</v>
      </c>
      <c r="D378" s="2" t="s">
        <v>14</v>
      </c>
      <c r="E378" s="2">
        <v>27</v>
      </c>
      <c r="F378" s="17">
        <f t="shared" si="39"/>
        <v>1.6224004461135058</v>
      </c>
      <c r="G378" s="2" t="s">
        <v>15</v>
      </c>
      <c r="H378" s="2">
        <v>89.4</v>
      </c>
      <c r="I378" s="2">
        <f t="shared" si="41"/>
        <v>28.456903824830889</v>
      </c>
      <c r="J378" s="2">
        <v>31.78</v>
      </c>
      <c r="K378" s="2">
        <v>22</v>
      </c>
      <c r="L378" s="11">
        <v>52.5</v>
      </c>
      <c r="M378" s="17">
        <v>17.54</v>
      </c>
      <c r="N378" s="4">
        <v>520795.20350411301</v>
      </c>
      <c r="O378" s="4">
        <v>7130925.5003816402</v>
      </c>
      <c r="P378" s="5">
        <f t="shared" si="40"/>
        <v>16.71126902464901</v>
      </c>
      <c r="Q378" s="5">
        <f t="shared" si="42"/>
        <v>2.1933540594851822E-2</v>
      </c>
      <c r="R378" s="5">
        <f t="shared" si="45"/>
        <v>4.7788261100130222E-2</v>
      </c>
    </row>
    <row r="379" spans="1:20" s="5" customFormat="1" x14ac:dyDescent="0.3">
      <c r="A379" s="2" t="s">
        <v>13</v>
      </c>
      <c r="B379" s="2" t="s">
        <v>18</v>
      </c>
      <c r="C379" s="3">
        <v>44193</v>
      </c>
      <c r="D379" s="2" t="s">
        <v>14</v>
      </c>
      <c r="E379" s="2">
        <v>27</v>
      </c>
      <c r="F379" s="17">
        <f t="shared" si="39"/>
        <v>1.6224004461135058</v>
      </c>
      <c r="G379" s="2" t="s">
        <v>15</v>
      </c>
      <c r="H379" s="2">
        <v>89.4</v>
      </c>
      <c r="I379" s="2">
        <f t="shared" si="41"/>
        <v>28.456903824830889</v>
      </c>
      <c r="J379" s="2">
        <v>31.78</v>
      </c>
      <c r="K379" s="2">
        <v>24</v>
      </c>
      <c r="L379" s="11">
        <v>46</v>
      </c>
      <c r="M379" s="17">
        <v>17.54</v>
      </c>
      <c r="N379" s="4">
        <v>520795.20350411301</v>
      </c>
      <c r="O379" s="4">
        <v>7130925.5003816402</v>
      </c>
      <c r="P379" s="5">
        <f t="shared" si="40"/>
        <v>14.642254764454371</v>
      </c>
      <c r="Q379" s="5">
        <f t="shared" si="42"/>
        <v>1.6838592979122526E-2</v>
      </c>
      <c r="R379" s="5">
        <f t="shared" si="45"/>
        <v>3.8772133573974348E-2</v>
      </c>
    </row>
    <row r="380" spans="1:20" s="5" customFormat="1" x14ac:dyDescent="0.3">
      <c r="A380" s="2" t="s">
        <v>13</v>
      </c>
      <c r="B380" s="2" t="s">
        <v>18</v>
      </c>
      <c r="C380" s="3">
        <v>44193</v>
      </c>
      <c r="D380" s="2" t="s">
        <v>14</v>
      </c>
      <c r="E380" s="2">
        <v>27</v>
      </c>
      <c r="F380" s="17">
        <f t="shared" si="39"/>
        <v>1.6224004461135058</v>
      </c>
      <c r="G380" s="2" t="s">
        <v>15</v>
      </c>
      <c r="H380" s="2">
        <v>89.4</v>
      </c>
      <c r="I380" s="2">
        <f t="shared" si="41"/>
        <v>28.456903824830889</v>
      </c>
      <c r="J380" s="2">
        <v>31.78</v>
      </c>
      <c r="K380" s="2">
        <v>26</v>
      </c>
      <c r="L380" s="11">
        <v>36.5</v>
      </c>
      <c r="M380" s="17">
        <v>17.54</v>
      </c>
      <c r="N380" s="4">
        <v>520795.20350411301</v>
      </c>
      <c r="O380" s="4">
        <v>7130925.5003816402</v>
      </c>
      <c r="P380" s="5">
        <f t="shared" si="40"/>
        <v>11.618310845708359</v>
      </c>
      <c r="Q380" s="5">
        <f t="shared" si="42"/>
        <v>1.0601708646708877E-2</v>
      </c>
      <c r="R380" s="5">
        <f t="shared" si="45"/>
        <v>2.7440301625831401E-2</v>
      </c>
    </row>
    <row r="381" spans="1:20" s="5" customFormat="1" x14ac:dyDescent="0.3">
      <c r="A381" s="2" t="s">
        <v>13</v>
      </c>
      <c r="B381" s="2" t="s">
        <v>18</v>
      </c>
      <c r="C381" s="3">
        <v>44193</v>
      </c>
      <c r="D381" s="2" t="s">
        <v>14</v>
      </c>
      <c r="E381" s="2">
        <v>27</v>
      </c>
      <c r="F381" s="17">
        <f t="shared" si="39"/>
        <v>1.6224004461135058</v>
      </c>
      <c r="G381" s="2" t="s">
        <v>15</v>
      </c>
      <c r="H381" s="2">
        <v>89.4</v>
      </c>
      <c r="I381" s="2">
        <f t="shared" si="41"/>
        <v>28.456903824830889</v>
      </c>
      <c r="J381" s="2">
        <v>31.78</v>
      </c>
      <c r="K381" s="2">
        <v>28</v>
      </c>
      <c r="L381" s="11">
        <v>24</v>
      </c>
      <c r="M381" s="17">
        <v>17.54</v>
      </c>
      <c r="N381" s="4">
        <v>520795.20350411301</v>
      </c>
      <c r="O381" s="4">
        <v>7130925.5003816402</v>
      </c>
      <c r="P381" s="5">
        <f t="shared" si="40"/>
        <v>7.6394372684109761</v>
      </c>
      <c r="Q381" s="5">
        <f t="shared" si="42"/>
        <v>4.5836623610465855E-3</v>
      </c>
      <c r="R381" s="5">
        <f t="shared" si="45"/>
        <v>1.5185371007755463E-2</v>
      </c>
    </row>
    <row r="382" spans="1:20" s="16" customFormat="1" x14ac:dyDescent="0.3">
      <c r="A382" s="12" t="s">
        <v>13</v>
      </c>
      <c r="B382" s="12" t="s">
        <v>18</v>
      </c>
      <c r="C382" s="13">
        <v>44193</v>
      </c>
      <c r="D382" s="12" t="s">
        <v>14</v>
      </c>
      <c r="E382" s="12">
        <v>27</v>
      </c>
      <c r="F382" s="17">
        <f t="shared" si="39"/>
        <v>1.6224004461135058</v>
      </c>
      <c r="G382" s="12" t="s">
        <v>15</v>
      </c>
      <c r="H382" s="12">
        <v>89.4</v>
      </c>
      <c r="I382" s="12">
        <f t="shared" si="41"/>
        <v>28.456903824830889</v>
      </c>
      <c r="J382" s="12">
        <v>31.78</v>
      </c>
      <c r="K382" s="12">
        <v>30</v>
      </c>
      <c r="L382" s="14">
        <v>15</v>
      </c>
      <c r="M382" s="17">
        <v>17.54</v>
      </c>
      <c r="N382" s="15">
        <v>520795.20350411301</v>
      </c>
      <c r="O382" s="15">
        <v>7130925.5003816402</v>
      </c>
      <c r="P382" s="16">
        <f t="shared" si="40"/>
        <v>4.7746482927568605</v>
      </c>
      <c r="Q382" s="16">
        <f t="shared" si="42"/>
        <v>1.7904931097838229E-3</v>
      </c>
      <c r="R382" s="16">
        <f>1/3*(J382-K382)*Q382</f>
        <v>1.0623592451384023E-3</v>
      </c>
      <c r="S382" s="16">
        <f>SUM(R364:R382)</f>
        <v>1.2856522894159346</v>
      </c>
      <c r="T382" s="16">
        <f>S382/(J367*Q367)</f>
        <v>0.26707879682430474</v>
      </c>
    </row>
    <row r="383" spans="1:20" s="5" customFormat="1" x14ac:dyDescent="0.3">
      <c r="A383" s="2" t="s">
        <v>13</v>
      </c>
      <c r="B383" s="2" t="s">
        <v>21</v>
      </c>
      <c r="C383" s="3">
        <v>44194</v>
      </c>
      <c r="D383" s="2" t="s">
        <v>14</v>
      </c>
      <c r="E383" s="2">
        <v>28</v>
      </c>
      <c r="F383" s="17">
        <f t="shared" si="39"/>
        <v>1.709754693692775</v>
      </c>
      <c r="G383" s="2" t="s">
        <v>15</v>
      </c>
      <c r="H383" s="2">
        <v>40.5</v>
      </c>
      <c r="I383" s="2">
        <f t="shared" si="41"/>
        <v>12.891550390443523</v>
      </c>
      <c r="J383" s="2">
        <v>14.27</v>
      </c>
      <c r="K383" s="2">
        <v>0</v>
      </c>
      <c r="L383" s="11">
        <v>50.9</v>
      </c>
      <c r="M383" s="11">
        <v>7.54</v>
      </c>
      <c r="N383" s="4">
        <v>522032.48443955998</v>
      </c>
      <c r="O383" s="4">
        <v>522032.48443955998</v>
      </c>
      <c r="P383" s="5">
        <f t="shared" si="40"/>
        <v>16.201973206754946</v>
      </c>
      <c r="Q383" s="5">
        <f t="shared" si="42"/>
        <v>2.0617010905595673E-2</v>
      </c>
      <c r="R383" s="5">
        <f>Q383*(K384-K383)</f>
        <v>3.092551635839351E-3</v>
      </c>
    </row>
    <row r="384" spans="1:20" s="5" customFormat="1" x14ac:dyDescent="0.3">
      <c r="A384" s="2" t="s">
        <v>13</v>
      </c>
      <c r="B384" s="2" t="s">
        <v>21</v>
      </c>
      <c r="C384" s="3">
        <v>44194</v>
      </c>
      <c r="D384" s="2" t="s">
        <v>14</v>
      </c>
      <c r="E384" s="2">
        <v>28</v>
      </c>
      <c r="F384" s="17">
        <f t="shared" si="39"/>
        <v>1.709754693692775</v>
      </c>
      <c r="G384" s="2" t="s">
        <v>15</v>
      </c>
      <c r="H384" s="2">
        <v>40.5</v>
      </c>
      <c r="I384" s="2">
        <f t="shared" si="41"/>
        <v>12.891550390443523</v>
      </c>
      <c r="J384" s="2">
        <v>14.27</v>
      </c>
      <c r="K384" s="2">
        <v>0.15</v>
      </c>
      <c r="L384" s="11">
        <v>50.9</v>
      </c>
      <c r="M384" s="11">
        <v>7.54</v>
      </c>
      <c r="N384" s="4">
        <v>522032.48443955998</v>
      </c>
      <c r="O384" s="4">
        <v>522032.48443955998</v>
      </c>
      <c r="P384" s="5">
        <f t="shared" si="40"/>
        <v>16.201973206754946</v>
      </c>
      <c r="Q384" s="5">
        <f t="shared" si="42"/>
        <v>2.0617010905595673E-2</v>
      </c>
      <c r="R384" s="5">
        <f t="shared" ref="R384:R392" si="46">((Q384+Q383)/2)*(K385-K384)</f>
        <v>1.1339355998077619E-2</v>
      </c>
    </row>
    <row r="385" spans="1:20" s="5" customFormat="1" x14ac:dyDescent="0.3">
      <c r="A385" s="2" t="s">
        <v>13</v>
      </c>
      <c r="B385" s="2" t="s">
        <v>21</v>
      </c>
      <c r="C385" s="3">
        <v>44194</v>
      </c>
      <c r="D385" s="2" t="s">
        <v>14</v>
      </c>
      <c r="E385" s="2">
        <v>28</v>
      </c>
      <c r="F385" s="17">
        <f t="shared" si="39"/>
        <v>1.709754693692775</v>
      </c>
      <c r="G385" s="2" t="s">
        <v>15</v>
      </c>
      <c r="H385" s="2">
        <v>40.5</v>
      </c>
      <c r="I385" s="2">
        <f t="shared" si="41"/>
        <v>12.891550390443523</v>
      </c>
      <c r="J385" s="2">
        <v>14.27</v>
      </c>
      <c r="K385" s="2">
        <v>0.7</v>
      </c>
      <c r="L385" s="11">
        <v>42.6</v>
      </c>
      <c r="M385" s="11">
        <v>7.54</v>
      </c>
      <c r="N385" s="4">
        <v>522032.48443955998</v>
      </c>
      <c r="O385" s="4">
        <v>522032.48443955998</v>
      </c>
      <c r="P385" s="5">
        <f t="shared" si="40"/>
        <v>13.560001151429484</v>
      </c>
      <c r="Q385" s="5">
        <f t="shared" si="42"/>
        <v>1.4441401226272401E-2</v>
      </c>
      <c r="R385" s="5">
        <f t="shared" si="46"/>
        <v>1.0517523639560425E-2</v>
      </c>
    </row>
    <row r="386" spans="1:20" s="5" customFormat="1" x14ac:dyDescent="0.3">
      <c r="A386" s="2" t="s">
        <v>13</v>
      </c>
      <c r="B386" s="2" t="s">
        <v>17</v>
      </c>
      <c r="C386" s="3">
        <v>44194</v>
      </c>
      <c r="D386" s="2" t="s">
        <v>14</v>
      </c>
      <c r="E386" s="2">
        <v>4</v>
      </c>
      <c r="F386" s="17">
        <f t="shared" ref="F386:F449" si="47">I386/M386</f>
        <v>1.6343539388409791</v>
      </c>
      <c r="G386" s="2" t="s">
        <v>15</v>
      </c>
      <c r="H386" s="2">
        <v>126</v>
      </c>
      <c r="I386" s="2">
        <f t="shared" si="41"/>
        <v>40.107045659157627</v>
      </c>
      <c r="J386" s="2">
        <v>32.4</v>
      </c>
      <c r="K386" s="2">
        <v>1.3</v>
      </c>
      <c r="L386" s="11">
        <v>126</v>
      </c>
      <c r="M386" s="17">
        <v>24.54</v>
      </c>
      <c r="N386" s="4">
        <v>525856.32051607606</v>
      </c>
      <c r="O386" s="4">
        <v>7126829.9731601197</v>
      </c>
      <c r="P386" s="5">
        <f t="shared" ref="P386:P449" si="48">L386/PI()</f>
        <v>40.107045659157627</v>
      </c>
      <c r="Q386" s="5">
        <f t="shared" si="42"/>
        <v>0.12633719382634653</v>
      </c>
      <c r="R386" s="5">
        <f t="shared" si="46"/>
        <v>4.9272508268416629E-2</v>
      </c>
    </row>
    <row r="387" spans="1:20" s="5" customFormat="1" x14ac:dyDescent="0.3">
      <c r="A387" s="2" t="s">
        <v>13</v>
      </c>
      <c r="B387" s="2" t="s">
        <v>21</v>
      </c>
      <c r="C387" s="3">
        <v>44194</v>
      </c>
      <c r="D387" s="2" t="s">
        <v>14</v>
      </c>
      <c r="E387" s="2">
        <v>28</v>
      </c>
      <c r="F387" s="17">
        <f t="shared" si="47"/>
        <v>1.709754693692775</v>
      </c>
      <c r="G387" s="2" t="s">
        <v>15</v>
      </c>
      <c r="H387" s="2">
        <v>40.5</v>
      </c>
      <c r="I387" s="2">
        <f t="shared" si="41"/>
        <v>12.891550390443523</v>
      </c>
      <c r="J387" s="2">
        <v>14.27</v>
      </c>
      <c r="K387" s="2">
        <v>2</v>
      </c>
      <c r="L387" s="11">
        <v>40</v>
      </c>
      <c r="M387" s="11">
        <v>7.54</v>
      </c>
      <c r="N387" s="4">
        <v>522032.48443955998</v>
      </c>
      <c r="O387" s="4">
        <v>522032.48443955998</v>
      </c>
      <c r="P387" s="5">
        <f t="shared" si="48"/>
        <v>12.732395447351628</v>
      </c>
      <c r="Q387" s="5">
        <f t="shared" si="42"/>
        <v>1.273239544735163E-2</v>
      </c>
      <c r="R387" s="5">
        <f t="shared" si="46"/>
        <v>0.13906958927369817</v>
      </c>
    </row>
    <row r="388" spans="1:20" s="5" customFormat="1" x14ac:dyDescent="0.3">
      <c r="A388" s="2" t="s">
        <v>13</v>
      </c>
      <c r="B388" s="2" t="s">
        <v>21</v>
      </c>
      <c r="C388" s="3">
        <v>44194</v>
      </c>
      <c r="D388" s="2" t="s">
        <v>14</v>
      </c>
      <c r="E388" s="2">
        <v>28</v>
      </c>
      <c r="F388" s="17">
        <f t="shared" si="47"/>
        <v>1.709754693692775</v>
      </c>
      <c r="G388" s="2" t="s">
        <v>15</v>
      </c>
      <c r="H388" s="2">
        <v>40.5</v>
      </c>
      <c r="I388" s="2">
        <f t="shared" si="41"/>
        <v>12.891550390443523</v>
      </c>
      <c r="J388" s="2">
        <v>14.27</v>
      </c>
      <c r="K388" s="2">
        <v>4</v>
      </c>
      <c r="L388" s="11">
        <v>36</v>
      </c>
      <c r="M388" s="11">
        <v>7.54</v>
      </c>
      <c r="N388" s="4">
        <v>522032.48443955998</v>
      </c>
      <c r="O388" s="4">
        <v>522032.48443955998</v>
      </c>
      <c r="P388" s="5">
        <f t="shared" si="48"/>
        <v>11.459155902616464</v>
      </c>
      <c r="Q388" s="5">
        <f t="shared" si="42"/>
        <v>1.0313240312354817E-2</v>
      </c>
      <c r="R388" s="5">
        <f t="shared" si="46"/>
        <v>2.3045635759706445E-2</v>
      </c>
    </row>
    <row r="389" spans="1:20" s="5" customFormat="1" x14ac:dyDescent="0.3">
      <c r="A389" s="2" t="s">
        <v>13</v>
      </c>
      <c r="B389" s="2" t="s">
        <v>21</v>
      </c>
      <c r="C389" s="3">
        <v>44194</v>
      </c>
      <c r="D389" s="2" t="s">
        <v>14</v>
      </c>
      <c r="E389" s="2">
        <v>28</v>
      </c>
      <c r="F389" s="17">
        <f t="shared" si="47"/>
        <v>1.709754693692775</v>
      </c>
      <c r="G389" s="2" t="s">
        <v>15</v>
      </c>
      <c r="H389" s="2">
        <v>40.5</v>
      </c>
      <c r="I389" s="2">
        <f t="shared" ref="I389:I452" si="49">H389/PI()</f>
        <v>12.891550390443523</v>
      </c>
      <c r="J389" s="2">
        <v>14.27</v>
      </c>
      <c r="K389" s="2">
        <v>6</v>
      </c>
      <c r="L389" s="11">
        <v>29.6</v>
      </c>
      <c r="M389" s="11">
        <v>7.54</v>
      </c>
      <c r="N389" s="4">
        <v>522032.48443955998</v>
      </c>
      <c r="O389" s="4">
        <v>522032.48443955998</v>
      </c>
      <c r="P389" s="5">
        <f t="shared" si="48"/>
        <v>9.4219726310402052</v>
      </c>
      <c r="Q389" s="5">
        <f t="shared" ref="Q389:Q452" si="50">PI()*P389^2/40000</f>
        <v>6.9722597469697532E-3</v>
      </c>
      <c r="R389" s="5">
        <f t="shared" si="46"/>
        <v>1.7285500059324568E-2</v>
      </c>
    </row>
    <row r="390" spans="1:20" s="5" customFormat="1" x14ac:dyDescent="0.3">
      <c r="A390" s="2" t="s">
        <v>13</v>
      </c>
      <c r="B390" s="2" t="s">
        <v>21</v>
      </c>
      <c r="C390" s="3">
        <v>44194</v>
      </c>
      <c r="D390" s="2" t="s">
        <v>14</v>
      </c>
      <c r="E390" s="2">
        <v>28</v>
      </c>
      <c r="F390" s="17">
        <f t="shared" si="47"/>
        <v>1.709754693692775</v>
      </c>
      <c r="G390" s="2" t="s">
        <v>15</v>
      </c>
      <c r="H390" s="2">
        <v>40.5</v>
      </c>
      <c r="I390" s="2">
        <f t="shared" si="49"/>
        <v>12.891550390443523</v>
      </c>
      <c r="J390" s="2">
        <v>14.27</v>
      </c>
      <c r="K390" s="2">
        <v>8</v>
      </c>
      <c r="L390" s="11">
        <v>23.4</v>
      </c>
      <c r="M390" s="11">
        <v>7.54</v>
      </c>
      <c r="N390" s="4">
        <v>522032.48443955998</v>
      </c>
      <c r="O390" s="4">
        <v>522032.48443955998</v>
      </c>
      <c r="P390" s="5">
        <f t="shared" si="48"/>
        <v>7.4484513367007015</v>
      </c>
      <c r="Q390" s="5">
        <f t="shared" si="50"/>
        <v>4.3573440319699093E-3</v>
      </c>
      <c r="R390" s="5">
        <f t="shared" si="46"/>
        <v>1.1329603778939663E-2</v>
      </c>
    </row>
    <row r="391" spans="1:20" s="5" customFormat="1" x14ac:dyDescent="0.3">
      <c r="A391" s="2" t="s">
        <v>13</v>
      </c>
      <c r="B391" s="2" t="s">
        <v>21</v>
      </c>
      <c r="C391" s="3">
        <v>44194</v>
      </c>
      <c r="D391" s="2" t="s">
        <v>14</v>
      </c>
      <c r="E391" s="2">
        <v>28</v>
      </c>
      <c r="F391" s="17">
        <f t="shared" si="47"/>
        <v>1.709754693692775</v>
      </c>
      <c r="G391" s="2" t="s">
        <v>15</v>
      </c>
      <c r="H391" s="2">
        <v>40.5</v>
      </c>
      <c r="I391" s="2">
        <f t="shared" si="49"/>
        <v>12.891550390443523</v>
      </c>
      <c r="J391" s="2">
        <v>14.27</v>
      </c>
      <c r="K391" s="2">
        <v>10</v>
      </c>
      <c r="L391" s="11">
        <v>19.5</v>
      </c>
      <c r="M391" s="11">
        <v>7.54</v>
      </c>
      <c r="N391" s="4">
        <v>522032.48443955998</v>
      </c>
      <c r="O391" s="4">
        <v>522032.48443955998</v>
      </c>
      <c r="P391" s="5">
        <f t="shared" si="48"/>
        <v>6.2070427805839179</v>
      </c>
      <c r="Q391" s="5">
        <f t="shared" si="50"/>
        <v>3.0259333555346596E-3</v>
      </c>
      <c r="R391" s="5">
        <f t="shared" si="46"/>
        <v>7.383277387504569E-3</v>
      </c>
    </row>
    <row r="392" spans="1:20" s="5" customFormat="1" x14ac:dyDescent="0.3">
      <c r="A392" s="2" t="s">
        <v>13</v>
      </c>
      <c r="B392" s="2" t="s">
        <v>21</v>
      </c>
      <c r="C392" s="3">
        <v>44194</v>
      </c>
      <c r="D392" s="2" t="s">
        <v>14</v>
      </c>
      <c r="E392" s="2">
        <v>28</v>
      </c>
      <c r="F392" s="17">
        <f t="shared" si="47"/>
        <v>1.709754693692775</v>
      </c>
      <c r="G392" s="2" t="s">
        <v>15</v>
      </c>
      <c r="H392" s="2">
        <v>40.5</v>
      </c>
      <c r="I392" s="2">
        <f t="shared" si="49"/>
        <v>12.891550390443523</v>
      </c>
      <c r="J392" s="2">
        <v>14.27</v>
      </c>
      <c r="K392" s="2">
        <v>12</v>
      </c>
      <c r="L392" s="11">
        <v>10.5</v>
      </c>
      <c r="M392" s="11">
        <v>7.54</v>
      </c>
      <c r="N392" s="4">
        <v>522032.48443955998</v>
      </c>
      <c r="O392" s="4">
        <v>522032.48443955998</v>
      </c>
      <c r="P392" s="5">
        <f t="shared" si="48"/>
        <v>3.3422538049298023</v>
      </c>
      <c r="Q392" s="5">
        <f t="shared" si="50"/>
        <v>8.7734162379407316E-4</v>
      </c>
      <c r="R392" s="5">
        <f t="shared" si="46"/>
        <v>3.9032749793287327E-3</v>
      </c>
    </row>
    <row r="393" spans="1:20" s="16" customFormat="1" x14ac:dyDescent="0.3">
      <c r="A393" s="12" t="s">
        <v>13</v>
      </c>
      <c r="B393" s="12" t="s">
        <v>21</v>
      </c>
      <c r="C393" s="13">
        <v>44194</v>
      </c>
      <c r="D393" s="12" t="s">
        <v>14</v>
      </c>
      <c r="E393" s="12">
        <v>28</v>
      </c>
      <c r="F393" s="17">
        <f t="shared" si="47"/>
        <v>1.709754693692775</v>
      </c>
      <c r="G393" s="12" t="s">
        <v>15</v>
      </c>
      <c r="H393" s="12">
        <v>40.5</v>
      </c>
      <c r="I393" s="12">
        <f t="shared" si="49"/>
        <v>12.891550390443523</v>
      </c>
      <c r="J393" s="12">
        <v>14.27</v>
      </c>
      <c r="K393" s="12">
        <v>14</v>
      </c>
      <c r="L393" s="14">
        <v>6</v>
      </c>
      <c r="M393" s="11">
        <v>7.54</v>
      </c>
      <c r="N393" s="15">
        <v>522032.48443955998</v>
      </c>
      <c r="O393" s="15">
        <v>522032.48443955998</v>
      </c>
      <c r="P393" s="16">
        <f t="shared" si="48"/>
        <v>1.909859317102744</v>
      </c>
      <c r="Q393" s="16">
        <f t="shared" si="50"/>
        <v>2.8647889756541159E-4</v>
      </c>
      <c r="R393" s="16">
        <f>1/3*(J393-K393)*Q393</f>
        <v>2.5783100780887003E-5</v>
      </c>
      <c r="S393" s="16">
        <f>SUM(R383:R393)</f>
        <v>0.27626460388117702</v>
      </c>
      <c r="T393" s="16">
        <f>S393/(J386*Q386)</f>
        <v>6.7491488822323614E-2</v>
      </c>
    </row>
    <row r="394" spans="1:20" s="5" customFormat="1" x14ac:dyDescent="0.3">
      <c r="A394" s="2" t="s">
        <v>13</v>
      </c>
      <c r="B394" s="2" t="s">
        <v>21</v>
      </c>
      <c r="C394" s="3">
        <v>44194</v>
      </c>
      <c r="D394" s="2" t="s">
        <v>14</v>
      </c>
      <c r="E394" s="2">
        <v>29</v>
      </c>
      <c r="F394" s="17">
        <f t="shared" si="47"/>
        <v>1.8364031895218693</v>
      </c>
      <c r="G394" s="2" t="s">
        <v>15</v>
      </c>
      <c r="H394" s="2">
        <v>43.5</v>
      </c>
      <c r="I394" s="2">
        <f t="shared" si="49"/>
        <v>13.846480048994895</v>
      </c>
      <c r="J394" s="2">
        <v>14.17</v>
      </c>
      <c r="K394" s="2">
        <v>0</v>
      </c>
      <c r="L394" s="11">
        <v>52.7</v>
      </c>
      <c r="M394" s="11">
        <v>7.54</v>
      </c>
      <c r="N394" s="4">
        <v>521971.81094359799</v>
      </c>
      <c r="O394" s="4">
        <v>7129058.2822083402</v>
      </c>
      <c r="P394" s="5">
        <f t="shared" si="48"/>
        <v>16.774931001885768</v>
      </c>
      <c r="Q394" s="5">
        <f t="shared" si="50"/>
        <v>2.21009715949845E-2</v>
      </c>
      <c r="R394" s="5">
        <f>Q394*(K395-K394)</f>
        <v>3.315145739247675E-3</v>
      </c>
    </row>
    <row r="395" spans="1:20" s="5" customFormat="1" x14ac:dyDescent="0.3">
      <c r="A395" s="2" t="s">
        <v>13</v>
      </c>
      <c r="B395" s="2" t="s">
        <v>21</v>
      </c>
      <c r="C395" s="3">
        <v>44194</v>
      </c>
      <c r="D395" s="2" t="s">
        <v>14</v>
      </c>
      <c r="E395" s="2">
        <v>29</v>
      </c>
      <c r="F395" s="17">
        <f t="shared" si="47"/>
        <v>1.8364031895218693</v>
      </c>
      <c r="G395" s="2" t="s">
        <v>15</v>
      </c>
      <c r="H395" s="2">
        <v>43.5</v>
      </c>
      <c r="I395" s="2">
        <f t="shared" si="49"/>
        <v>13.846480048994895</v>
      </c>
      <c r="J395" s="2">
        <v>14.17</v>
      </c>
      <c r="K395" s="2">
        <v>0.15</v>
      </c>
      <c r="L395" s="11">
        <v>52.7</v>
      </c>
      <c r="M395" s="11">
        <v>7.54</v>
      </c>
      <c r="N395" s="4">
        <v>521971.81094359799</v>
      </c>
      <c r="O395" s="4">
        <v>7129058.2822083402</v>
      </c>
      <c r="P395" s="5">
        <f t="shared" si="48"/>
        <v>16.774931001885768</v>
      </c>
      <c r="Q395" s="5">
        <f t="shared" si="50"/>
        <v>2.21009715949845E-2</v>
      </c>
      <c r="R395" s="5">
        <f t="shared" ref="R395:R403" si="51">((Q395+Q394)/2)*(K396-K395)</f>
        <v>1.2155534377241473E-2</v>
      </c>
    </row>
    <row r="396" spans="1:20" s="5" customFormat="1" x14ac:dyDescent="0.3">
      <c r="A396" s="2" t="s">
        <v>13</v>
      </c>
      <c r="B396" s="2" t="s">
        <v>21</v>
      </c>
      <c r="C396" s="3">
        <v>44194</v>
      </c>
      <c r="D396" s="2" t="s">
        <v>14</v>
      </c>
      <c r="E396" s="2">
        <v>29</v>
      </c>
      <c r="F396" s="17">
        <f t="shared" si="47"/>
        <v>1.8364031895218693</v>
      </c>
      <c r="G396" s="2" t="s">
        <v>15</v>
      </c>
      <c r="H396" s="2">
        <v>43.5</v>
      </c>
      <c r="I396" s="2">
        <f t="shared" si="49"/>
        <v>13.846480048994895</v>
      </c>
      <c r="J396" s="2">
        <v>14.17</v>
      </c>
      <c r="K396" s="2">
        <v>0.7</v>
      </c>
      <c r="L396" s="11">
        <v>46.8</v>
      </c>
      <c r="M396" s="11">
        <v>7.54</v>
      </c>
      <c r="N396" s="4">
        <v>521971.81094359799</v>
      </c>
      <c r="O396" s="4">
        <v>7129058.2822083402</v>
      </c>
      <c r="P396" s="5">
        <f t="shared" si="48"/>
        <v>14.896902673401403</v>
      </c>
      <c r="Q396" s="5">
        <f t="shared" si="50"/>
        <v>1.7429376127879637E-2</v>
      </c>
      <c r="R396" s="5">
        <f t="shared" si="51"/>
        <v>1.1859104316859242E-2</v>
      </c>
    </row>
    <row r="397" spans="1:20" s="5" customFormat="1" x14ac:dyDescent="0.3">
      <c r="A397" s="2" t="s">
        <v>13</v>
      </c>
      <c r="B397" s="2" t="s">
        <v>17</v>
      </c>
      <c r="C397" s="3">
        <v>44194</v>
      </c>
      <c r="D397" s="2" t="s">
        <v>14</v>
      </c>
      <c r="E397" s="2">
        <v>48</v>
      </c>
      <c r="F397" s="17">
        <f t="shared" si="47"/>
        <v>1.891180986373133</v>
      </c>
      <c r="G397" s="2" t="s">
        <v>15</v>
      </c>
      <c r="H397" s="2">
        <v>145.80000000000001</v>
      </c>
      <c r="I397" s="2">
        <f t="shared" si="49"/>
        <v>46.409581405596683</v>
      </c>
      <c r="J397" s="2">
        <v>33.85</v>
      </c>
      <c r="K397" s="2">
        <v>1.3</v>
      </c>
      <c r="L397" s="11">
        <v>145.80000000000001</v>
      </c>
      <c r="M397" s="17">
        <v>24.54</v>
      </c>
      <c r="N397" s="4">
        <v>525792.45798881701</v>
      </c>
      <c r="O397" s="4">
        <v>7126723.3193077901</v>
      </c>
      <c r="P397" s="5">
        <f t="shared" si="48"/>
        <v>46.409581405596683</v>
      </c>
      <c r="Q397" s="5">
        <f t="shared" si="50"/>
        <v>0.1691629242233999</v>
      </c>
      <c r="R397" s="5">
        <f t="shared" si="51"/>
        <v>6.5307305122947842E-2</v>
      </c>
    </row>
    <row r="398" spans="1:20" s="5" customFormat="1" x14ac:dyDescent="0.3">
      <c r="A398" s="2" t="s">
        <v>13</v>
      </c>
      <c r="B398" s="2" t="s">
        <v>21</v>
      </c>
      <c r="C398" s="3">
        <v>44194</v>
      </c>
      <c r="D398" s="2" t="s">
        <v>14</v>
      </c>
      <c r="E398" s="2">
        <v>29</v>
      </c>
      <c r="F398" s="17">
        <f t="shared" si="47"/>
        <v>1.8364031895218693</v>
      </c>
      <c r="G398" s="2" t="s">
        <v>15</v>
      </c>
      <c r="H398" s="2">
        <v>43.5</v>
      </c>
      <c r="I398" s="2">
        <f t="shared" si="49"/>
        <v>13.846480048994895</v>
      </c>
      <c r="J398" s="2">
        <v>14.17</v>
      </c>
      <c r="K398" s="2">
        <v>2</v>
      </c>
      <c r="L398" s="11">
        <v>42.5</v>
      </c>
      <c r="M398" s="11">
        <v>7.54</v>
      </c>
      <c r="N398" s="4">
        <v>521971.81094359799</v>
      </c>
      <c r="O398" s="4">
        <v>7129058.2822083402</v>
      </c>
      <c r="P398" s="5">
        <f t="shared" si="48"/>
        <v>13.528170162811104</v>
      </c>
      <c r="Q398" s="5">
        <f t="shared" si="50"/>
        <v>1.43736807979868E-2</v>
      </c>
      <c r="R398" s="5">
        <f t="shared" si="51"/>
        <v>0.18353660502138669</v>
      </c>
    </row>
    <row r="399" spans="1:20" s="5" customFormat="1" x14ac:dyDescent="0.3">
      <c r="A399" s="2" t="s">
        <v>13</v>
      </c>
      <c r="B399" s="2" t="s">
        <v>21</v>
      </c>
      <c r="C399" s="3">
        <v>44194</v>
      </c>
      <c r="D399" s="2" t="s">
        <v>14</v>
      </c>
      <c r="E399" s="2">
        <v>29</v>
      </c>
      <c r="F399" s="17">
        <f t="shared" si="47"/>
        <v>1.8364031895218693</v>
      </c>
      <c r="G399" s="2" t="s">
        <v>15</v>
      </c>
      <c r="H399" s="2">
        <v>43.5</v>
      </c>
      <c r="I399" s="2">
        <f t="shared" si="49"/>
        <v>13.846480048994895</v>
      </c>
      <c r="J399" s="2">
        <v>14.17</v>
      </c>
      <c r="K399" s="2">
        <v>4</v>
      </c>
      <c r="L399" s="11">
        <v>38.700000000000003</v>
      </c>
      <c r="M399" s="11">
        <v>7.54</v>
      </c>
      <c r="N399" s="4">
        <v>521971.81094359799</v>
      </c>
      <c r="O399" s="4">
        <v>7129058.2822083402</v>
      </c>
      <c r="P399" s="5">
        <f t="shared" si="48"/>
        <v>12.318592595312701</v>
      </c>
      <c r="Q399" s="5">
        <f t="shared" si="50"/>
        <v>1.1918238335965038E-2</v>
      </c>
      <c r="R399" s="5">
        <f t="shared" si="51"/>
        <v>2.629191913395184E-2</v>
      </c>
    </row>
    <row r="400" spans="1:20" s="5" customFormat="1" x14ac:dyDescent="0.3">
      <c r="A400" s="2" t="s">
        <v>13</v>
      </c>
      <c r="B400" s="2" t="s">
        <v>21</v>
      </c>
      <c r="C400" s="3">
        <v>44194</v>
      </c>
      <c r="D400" s="2" t="s">
        <v>14</v>
      </c>
      <c r="E400" s="2">
        <v>29</v>
      </c>
      <c r="F400" s="17">
        <f t="shared" si="47"/>
        <v>1.8364031895218693</v>
      </c>
      <c r="G400" s="2" t="s">
        <v>15</v>
      </c>
      <c r="H400" s="2">
        <v>43.5</v>
      </c>
      <c r="I400" s="2">
        <f t="shared" si="49"/>
        <v>13.846480048994895</v>
      </c>
      <c r="J400" s="2">
        <v>14.17</v>
      </c>
      <c r="K400" s="2">
        <v>6</v>
      </c>
      <c r="L400" s="11">
        <v>32.4</v>
      </c>
      <c r="M400" s="11">
        <v>7.54</v>
      </c>
      <c r="N400" s="4">
        <v>521971.81094359799</v>
      </c>
      <c r="O400" s="4">
        <v>7129058.2822083402</v>
      </c>
      <c r="P400" s="5">
        <f t="shared" si="48"/>
        <v>10.313240312354818</v>
      </c>
      <c r="Q400" s="5">
        <f t="shared" si="50"/>
        <v>8.3537246530074032E-3</v>
      </c>
      <c r="R400" s="5">
        <f t="shared" si="51"/>
        <v>2.0271962988972443E-2</v>
      </c>
    </row>
    <row r="401" spans="1:20" s="5" customFormat="1" x14ac:dyDescent="0.3">
      <c r="A401" s="2" t="s">
        <v>13</v>
      </c>
      <c r="B401" s="2" t="s">
        <v>21</v>
      </c>
      <c r="C401" s="3">
        <v>44194</v>
      </c>
      <c r="D401" s="2" t="s">
        <v>14</v>
      </c>
      <c r="E401" s="2">
        <v>29</v>
      </c>
      <c r="F401" s="17">
        <f t="shared" si="47"/>
        <v>1.8364031895218693</v>
      </c>
      <c r="G401" s="2" t="s">
        <v>15</v>
      </c>
      <c r="H401" s="2">
        <v>43.5</v>
      </c>
      <c r="I401" s="2">
        <f t="shared" si="49"/>
        <v>13.846480048994895</v>
      </c>
      <c r="J401" s="2">
        <v>14.17</v>
      </c>
      <c r="K401" s="2">
        <v>8</v>
      </c>
      <c r="L401" s="11">
        <v>27.8</v>
      </c>
      <c r="M401" s="11">
        <v>7.54</v>
      </c>
      <c r="N401" s="4">
        <v>521971.81094359799</v>
      </c>
      <c r="O401" s="4">
        <v>7129058.2822083402</v>
      </c>
      <c r="P401" s="5">
        <f t="shared" si="48"/>
        <v>8.8490148359093812</v>
      </c>
      <c r="Q401" s="5">
        <f t="shared" si="50"/>
        <v>6.1500653109570194E-3</v>
      </c>
      <c r="R401" s="5">
        <f t="shared" si="51"/>
        <v>1.4503789963964422E-2</v>
      </c>
    </row>
    <row r="402" spans="1:20" s="5" customFormat="1" x14ac:dyDescent="0.3">
      <c r="A402" s="2" t="s">
        <v>13</v>
      </c>
      <c r="B402" s="2" t="s">
        <v>21</v>
      </c>
      <c r="C402" s="3">
        <v>44194</v>
      </c>
      <c r="D402" s="2" t="s">
        <v>14</v>
      </c>
      <c r="E402" s="2">
        <v>29</v>
      </c>
      <c r="F402" s="17">
        <f t="shared" si="47"/>
        <v>1.8364031895218693</v>
      </c>
      <c r="G402" s="2" t="s">
        <v>15</v>
      </c>
      <c r="H402" s="2">
        <v>43.5</v>
      </c>
      <c r="I402" s="2">
        <f t="shared" si="49"/>
        <v>13.846480048994895</v>
      </c>
      <c r="J402" s="2">
        <v>14.17</v>
      </c>
      <c r="K402" s="2">
        <v>10</v>
      </c>
      <c r="L402" s="11">
        <v>22.6</v>
      </c>
      <c r="M402" s="11">
        <v>7.54</v>
      </c>
      <c r="N402" s="4">
        <v>521971.81094359799</v>
      </c>
      <c r="O402" s="4">
        <v>7129058.2822083402</v>
      </c>
      <c r="P402" s="5">
        <f t="shared" si="48"/>
        <v>7.1938034277536698</v>
      </c>
      <c r="Q402" s="5">
        <f t="shared" si="50"/>
        <v>4.0644989366808238E-3</v>
      </c>
      <c r="R402" s="5">
        <f t="shared" si="51"/>
        <v>1.0214564247637843E-2</v>
      </c>
    </row>
    <row r="403" spans="1:20" s="5" customFormat="1" x14ac:dyDescent="0.3">
      <c r="A403" s="2" t="s">
        <v>13</v>
      </c>
      <c r="B403" s="2" t="s">
        <v>21</v>
      </c>
      <c r="C403" s="3">
        <v>44194</v>
      </c>
      <c r="D403" s="2" t="s">
        <v>14</v>
      </c>
      <c r="E403" s="2">
        <v>29</v>
      </c>
      <c r="F403" s="17">
        <f t="shared" si="47"/>
        <v>1.8364031895218693</v>
      </c>
      <c r="G403" s="2" t="s">
        <v>15</v>
      </c>
      <c r="H403" s="2">
        <v>43.5</v>
      </c>
      <c r="I403" s="2">
        <f t="shared" si="49"/>
        <v>13.846480048994895</v>
      </c>
      <c r="J403" s="2">
        <v>14.17</v>
      </c>
      <c r="K403" s="2">
        <v>12</v>
      </c>
      <c r="L403" s="11">
        <v>11</v>
      </c>
      <c r="M403" s="11">
        <v>7.54</v>
      </c>
      <c r="N403" s="4">
        <v>521971.81094359799</v>
      </c>
      <c r="O403" s="4">
        <v>7129058.2822083402</v>
      </c>
      <c r="P403" s="5">
        <f t="shared" si="48"/>
        <v>3.5014087480216975</v>
      </c>
      <c r="Q403" s="5">
        <f t="shared" si="50"/>
        <v>9.6288740570596692E-4</v>
      </c>
      <c r="R403" s="5">
        <f t="shared" si="51"/>
        <v>5.0273863423867908E-3</v>
      </c>
    </row>
    <row r="404" spans="1:20" s="16" customFormat="1" x14ac:dyDescent="0.3">
      <c r="A404" s="12" t="s">
        <v>13</v>
      </c>
      <c r="B404" s="12" t="s">
        <v>21</v>
      </c>
      <c r="C404" s="13">
        <v>44194</v>
      </c>
      <c r="D404" s="12" t="s">
        <v>14</v>
      </c>
      <c r="E404" s="12">
        <v>29</v>
      </c>
      <c r="F404" s="17">
        <f t="shared" si="47"/>
        <v>1.8364031895218693</v>
      </c>
      <c r="G404" s="12" t="s">
        <v>15</v>
      </c>
      <c r="H404" s="12">
        <v>43.5</v>
      </c>
      <c r="I404" s="12">
        <f t="shared" si="49"/>
        <v>13.846480048994895</v>
      </c>
      <c r="J404" s="12">
        <v>14.17</v>
      </c>
      <c r="K404" s="12">
        <v>14</v>
      </c>
      <c r="L404" s="14">
        <v>4</v>
      </c>
      <c r="M404" s="11">
        <v>7.54</v>
      </c>
      <c r="N404" s="15">
        <v>521971.81094359799</v>
      </c>
      <c r="O404" s="15">
        <v>7129058.2822083402</v>
      </c>
      <c r="P404" s="16">
        <f t="shared" si="48"/>
        <v>1.2732395447351628</v>
      </c>
      <c r="Q404" s="16">
        <f t="shared" si="50"/>
        <v>1.2732395447351627E-4</v>
      </c>
      <c r="R404" s="16">
        <f>1/3*(J404-K404)*Q404</f>
        <v>7.2150240868325858E-6</v>
      </c>
      <c r="S404" s="16">
        <f>SUM(R394:R404)</f>
        <v>0.3524905322786831</v>
      </c>
      <c r="T404" s="16">
        <f>S404/(J397*Q397)</f>
        <v>6.1557872189220014E-2</v>
      </c>
    </row>
    <row r="405" spans="1:20" s="5" customFormat="1" x14ac:dyDescent="0.3">
      <c r="A405" s="2" t="s">
        <v>13</v>
      </c>
      <c r="B405" s="2" t="s">
        <v>17</v>
      </c>
      <c r="C405" s="3">
        <v>44194</v>
      </c>
      <c r="D405" s="2" t="s">
        <v>14</v>
      </c>
      <c r="E405" s="2">
        <v>3</v>
      </c>
      <c r="F405" s="17">
        <f t="shared" si="47"/>
        <v>1.6927237223710139</v>
      </c>
      <c r="G405" s="2" t="s">
        <v>15</v>
      </c>
      <c r="H405" s="2">
        <v>130.5</v>
      </c>
      <c r="I405" s="2">
        <f t="shared" si="49"/>
        <v>41.539440146984681</v>
      </c>
      <c r="J405" s="2">
        <v>35.520000000000003</v>
      </c>
      <c r="K405" s="2">
        <v>0</v>
      </c>
      <c r="L405" s="11">
        <v>152</v>
      </c>
      <c r="M405" s="17">
        <v>24.54</v>
      </c>
      <c r="N405" s="4">
        <v>525801.13674471097</v>
      </c>
      <c r="O405" s="4">
        <v>7126738.7178380704</v>
      </c>
      <c r="P405" s="5">
        <f t="shared" si="48"/>
        <v>48.383102699936181</v>
      </c>
      <c r="Q405" s="5">
        <f t="shared" si="50"/>
        <v>0.18385579025975748</v>
      </c>
      <c r="R405" s="5">
        <f>Q405*(K406-K405)</f>
        <v>2.7578368538963623E-2</v>
      </c>
    </row>
    <row r="406" spans="1:20" s="5" customFormat="1" x14ac:dyDescent="0.3">
      <c r="A406" s="2" t="s">
        <v>13</v>
      </c>
      <c r="B406" s="2" t="s">
        <v>17</v>
      </c>
      <c r="C406" s="3">
        <v>44194</v>
      </c>
      <c r="D406" s="2" t="s">
        <v>14</v>
      </c>
      <c r="E406" s="2">
        <v>3</v>
      </c>
      <c r="F406" s="17">
        <f t="shared" si="47"/>
        <v>1.6927237223710139</v>
      </c>
      <c r="G406" s="2" t="s">
        <v>15</v>
      </c>
      <c r="H406" s="2">
        <v>130.5</v>
      </c>
      <c r="I406" s="2">
        <f t="shared" si="49"/>
        <v>41.539440146984681</v>
      </c>
      <c r="J406" s="2">
        <v>35.520000000000003</v>
      </c>
      <c r="K406" s="2">
        <v>0.15</v>
      </c>
      <c r="L406" s="11">
        <v>152</v>
      </c>
      <c r="M406" s="17">
        <v>24.54</v>
      </c>
      <c r="N406" s="4">
        <v>525801.13674471097</v>
      </c>
      <c r="O406" s="4">
        <v>7126738.7178380704</v>
      </c>
      <c r="P406" s="5">
        <f t="shared" si="48"/>
        <v>48.383102699936181</v>
      </c>
      <c r="Q406" s="5">
        <f t="shared" si="50"/>
        <v>0.18385579025975748</v>
      </c>
      <c r="R406" s="5">
        <f t="shared" ref="R406:R424" si="52">((Q406+Q405)/2)*(K407-K406)</f>
        <v>0.10112068464286661</v>
      </c>
    </row>
    <row r="407" spans="1:20" s="5" customFormat="1" x14ac:dyDescent="0.3">
      <c r="A407" s="2" t="s">
        <v>13</v>
      </c>
      <c r="B407" s="2" t="s">
        <v>17</v>
      </c>
      <c r="C407" s="3">
        <v>44194</v>
      </c>
      <c r="D407" s="2" t="s">
        <v>14</v>
      </c>
      <c r="E407" s="2">
        <v>3</v>
      </c>
      <c r="F407" s="17">
        <f t="shared" si="47"/>
        <v>1.6927237223710139</v>
      </c>
      <c r="G407" s="2" t="s">
        <v>15</v>
      </c>
      <c r="H407" s="2">
        <v>130.5</v>
      </c>
      <c r="I407" s="2">
        <f t="shared" si="49"/>
        <v>41.539440146984681</v>
      </c>
      <c r="J407" s="2">
        <v>35.520000000000003</v>
      </c>
      <c r="K407" s="2">
        <v>0.7</v>
      </c>
      <c r="L407" s="11">
        <v>142</v>
      </c>
      <c r="M407" s="17">
        <v>24.54</v>
      </c>
      <c r="N407" s="4">
        <v>525801.13674471097</v>
      </c>
      <c r="O407" s="4">
        <v>7126738.7178380704</v>
      </c>
      <c r="P407" s="5">
        <f t="shared" si="48"/>
        <v>45.200003838098276</v>
      </c>
      <c r="Q407" s="5">
        <f t="shared" si="50"/>
        <v>0.16046001362524887</v>
      </c>
      <c r="R407" s="5">
        <f t="shared" si="52"/>
        <v>0.10329474116550193</v>
      </c>
    </row>
    <row r="408" spans="1:20" s="5" customFormat="1" x14ac:dyDescent="0.3">
      <c r="A408" s="2" t="s">
        <v>13</v>
      </c>
      <c r="B408" s="2" t="s">
        <v>17</v>
      </c>
      <c r="C408" s="3">
        <v>44194</v>
      </c>
      <c r="D408" s="2" t="s">
        <v>14</v>
      </c>
      <c r="E408" s="2">
        <v>49</v>
      </c>
      <c r="F408" s="17">
        <f t="shared" si="47"/>
        <v>1.9391739194978284</v>
      </c>
      <c r="G408" s="2" t="s">
        <v>15</v>
      </c>
      <c r="H408" s="2">
        <v>149.5</v>
      </c>
      <c r="I408" s="2">
        <f t="shared" si="49"/>
        <v>47.587327984476708</v>
      </c>
      <c r="J408" s="2">
        <v>34.28</v>
      </c>
      <c r="K408" s="2">
        <v>1.3</v>
      </c>
      <c r="L408" s="11">
        <v>149.5</v>
      </c>
      <c r="M408" s="17">
        <v>24.54</v>
      </c>
      <c r="N408" s="4">
        <v>525769.316425486</v>
      </c>
      <c r="O408" s="4">
        <v>7126718.7136074398</v>
      </c>
      <c r="P408" s="5">
        <f t="shared" si="48"/>
        <v>47.587327984476708</v>
      </c>
      <c r="Q408" s="5">
        <f t="shared" si="50"/>
        <v>0.17785763834198171</v>
      </c>
      <c r="R408" s="5">
        <f t="shared" si="52"/>
        <v>0.1184111781885307</v>
      </c>
    </row>
    <row r="409" spans="1:20" s="5" customFormat="1" x14ac:dyDescent="0.3">
      <c r="A409" s="2" t="s">
        <v>13</v>
      </c>
      <c r="B409" s="2" t="s">
        <v>17</v>
      </c>
      <c r="C409" s="3">
        <v>44194</v>
      </c>
      <c r="D409" s="2" t="s">
        <v>14</v>
      </c>
      <c r="E409" s="2">
        <v>3</v>
      </c>
      <c r="F409" s="17">
        <f t="shared" si="47"/>
        <v>1.6927237223710139</v>
      </c>
      <c r="G409" s="2" t="s">
        <v>15</v>
      </c>
      <c r="H409" s="2">
        <v>130.5</v>
      </c>
      <c r="I409" s="2">
        <f t="shared" si="49"/>
        <v>41.539440146984681</v>
      </c>
      <c r="J409" s="2">
        <v>35.520000000000003</v>
      </c>
      <c r="K409" s="2">
        <v>2</v>
      </c>
      <c r="L409" s="11">
        <v>129</v>
      </c>
      <c r="M409" s="17">
        <v>24.54</v>
      </c>
      <c r="N409" s="4">
        <v>525801.13674471097</v>
      </c>
      <c r="O409" s="4">
        <v>7126738.7178380704</v>
      </c>
      <c r="P409" s="5">
        <f t="shared" si="48"/>
        <v>41.061975317708999</v>
      </c>
      <c r="Q409" s="5">
        <f t="shared" si="50"/>
        <v>0.13242487039961151</v>
      </c>
      <c r="R409" s="5">
        <f t="shared" si="52"/>
        <v>0.31028250874159324</v>
      </c>
    </row>
    <row r="410" spans="1:20" s="5" customFormat="1" x14ac:dyDescent="0.3">
      <c r="A410" s="2" t="s">
        <v>13</v>
      </c>
      <c r="B410" s="2" t="s">
        <v>17</v>
      </c>
      <c r="C410" s="3">
        <v>44194</v>
      </c>
      <c r="D410" s="2" t="s">
        <v>14</v>
      </c>
      <c r="E410" s="2">
        <v>3</v>
      </c>
      <c r="F410" s="17">
        <f t="shared" si="47"/>
        <v>1.6927237223710139</v>
      </c>
      <c r="G410" s="2" t="s">
        <v>15</v>
      </c>
      <c r="H410" s="2">
        <v>130.5</v>
      </c>
      <c r="I410" s="2">
        <f t="shared" si="49"/>
        <v>41.539440146984681</v>
      </c>
      <c r="J410" s="2">
        <v>35.520000000000003</v>
      </c>
      <c r="K410" s="2">
        <v>4</v>
      </c>
      <c r="L410" s="11">
        <v>122.3</v>
      </c>
      <c r="M410" s="17">
        <v>24.54</v>
      </c>
      <c r="N410" s="4">
        <v>525801.13674471097</v>
      </c>
      <c r="O410" s="4">
        <v>7126738.7178380704</v>
      </c>
      <c r="P410" s="5">
        <f t="shared" si="48"/>
        <v>38.929299080277602</v>
      </c>
      <c r="Q410" s="5">
        <f t="shared" si="50"/>
        <v>0.11902633193794877</v>
      </c>
      <c r="R410" s="5">
        <f t="shared" si="52"/>
        <v>0.2514512023375603</v>
      </c>
    </row>
    <row r="411" spans="1:20" s="5" customFormat="1" x14ac:dyDescent="0.3">
      <c r="A411" s="2" t="s">
        <v>13</v>
      </c>
      <c r="B411" s="2" t="s">
        <v>17</v>
      </c>
      <c r="C411" s="3">
        <v>44194</v>
      </c>
      <c r="D411" s="2" t="s">
        <v>14</v>
      </c>
      <c r="E411" s="2">
        <v>3</v>
      </c>
      <c r="F411" s="17">
        <f t="shared" si="47"/>
        <v>1.6927237223710139</v>
      </c>
      <c r="G411" s="2" t="s">
        <v>15</v>
      </c>
      <c r="H411" s="2">
        <v>130.5</v>
      </c>
      <c r="I411" s="2">
        <f t="shared" si="49"/>
        <v>41.539440146984681</v>
      </c>
      <c r="J411" s="2">
        <v>35.520000000000003</v>
      </c>
      <c r="K411" s="2">
        <v>6</v>
      </c>
      <c r="L411" s="11">
        <v>117.3</v>
      </c>
      <c r="M411" s="17">
        <v>24.54</v>
      </c>
      <c r="N411" s="4">
        <v>525801.13674471097</v>
      </c>
      <c r="O411" s="4">
        <v>7126738.7178380704</v>
      </c>
      <c r="P411" s="5">
        <f t="shared" si="48"/>
        <v>37.337749649358649</v>
      </c>
      <c r="Q411" s="5">
        <f t="shared" si="50"/>
        <v>0.10949295084674425</v>
      </c>
      <c r="R411" s="5">
        <f t="shared" si="52"/>
        <v>0.22851928278469302</v>
      </c>
    </row>
    <row r="412" spans="1:20" s="5" customFormat="1" x14ac:dyDescent="0.3">
      <c r="A412" s="2" t="s">
        <v>13</v>
      </c>
      <c r="B412" s="2" t="s">
        <v>17</v>
      </c>
      <c r="C412" s="3">
        <v>44194</v>
      </c>
      <c r="D412" s="2" t="s">
        <v>14</v>
      </c>
      <c r="E412" s="2">
        <v>3</v>
      </c>
      <c r="F412" s="17">
        <f t="shared" si="47"/>
        <v>1.6927237223710139</v>
      </c>
      <c r="G412" s="2" t="s">
        <v>15</v>
      </c>
      <c r="H412" s="2">
        <v>130.5</v>
      </c>
      <c r="I412" s="2">
        <f t="shared" si="49"/>
        <v>41.539440146984681</v>
      </c>
      <c r="J412" s="2">
        <v>35.520000000000003</v>
      </c>
      <c r="K412" s="2">
        <v>8</v>
      </c>
      <c r="L412" s="11">
        <v>113.5</v>
      </c>
      <c r="M412" s="17">
        <v>24.54</v>
      </c>
      <c r="N412" s="4">
        <v>525801.13674471097</v>
      </c>
      <c r="O412" s="4">
        <v>7126738.7178380704</v>
      </c>
      <c r="P412" s="5">
        <f t="shared" si="48"/>
        <v>36.128172081860242</v>
      </c>
      <c r="Q412" s="5">
        <f t="shared" si="50"/>
        <v>0.10251368828227844</v>
      </c>
      <c r="R412" s="5">
        <f t="shared" si="52"/>
        <v>0.21200663912902268</v>
      </c>
    </row>
    <row r="413" spans="1:20" s="5" customFormat="1" x14ac:dyDescent="0.3">
      <c r="A413" s="2" t="s">
        <v>13</v>
      </c>
      <c r="B413" s="2" t="s">
        <v>17</v>
      </c>
      <c r="C413" s="3">
        <v>44194</v>
      </c>
      <c r="D413" s="2" t="s">
        <v>14</v>
      </c>
      <c r="E413" s="2">
        <v>3</v>
      </c>
      <c r="F413" s="17">
        <f t="shared" si="47"/>
        <v>1.6927237223710139</v>
      </c>
      <c r="G413" s="2" t="s">
        <v>15</v>
      </c>
      <c r="H413" s="2">
        <v>130.5</v>
      </c>
      <c r="I413" s="2">
        <f t="shared" si="49"/>
        <v>41.539440146984681</v>
      </c>
      <c r="J413" s="2">
        <v>35.520000000000003</v>
      </c>
      <c r="K413" s="2">
        <v>10</v>
      </c>
      <c r="L413" s="11">
        <v>110</v>
      </c>
      <c r="M413" s="17">
        <v>24.54</v>
      </c>
      <c r="N413" s="4">
        <v>525801.13674471097</v>
      </c>
      <c r="O413" s="4">
        <v>7126738.7178380704</v>
      </c>
      <c r="P413" s="5">
        <f t="shared" si="48"/>
        <v>35.014087480216972</v>
      </c>
      <c r="Q413" s="5">
        <f t="shared" si="50"/>
        <v>9.6288740570596651E-2</v>
      </c>
      <c r="R413" s="5">
        <f t="shared" si="52"/>
        <v>0.19880242885287508</v>
      </c>
    </row>
    <row r="414" spans="1:20" s="5" customFormat="1" x14ac:dyDescent="0.3">
      <c r="A414" s="2" t="s">
        <v>13</v>
      </c>
      <c r="B414" s="2" t="s">
        <v>17</v>
      </c>
      <c r="C414" s="3">
        <v>44194</v>
      </c>
      <c r="D414" s="2" t="s">
        <v>14</v>
      </c>
      <c r="E414" s="2">
        <v>3</v>
      </c>
      <c r="F414" s="17">
        <f t="shared" si="47"/>
        <v>1.6927237223710139</v>
      </c>
      <c r="G414" s="2" t="s">
        <v>15</v>
      </c>
      <c r="H414" s="2">
        <v>130.5</v>
      </c>
      <c r="I414" s="2">
        <f t="shared" si="49"/>
        <v>41.539440146984681</v>
      </c>
      <c r="J414" s="2">
        <v>35.520000000000003</v>
      </c>
      <c r="K414" s="2">
        <v>12</v>
      </c>
      <c r="L414" s="11">
        <v>107.5</v>
      </c>
      <c r="M414" s="17">
        <v>24.54</v>
      </c>
      <c r="N414" s="4">
        <v>525801.13674471097</v>
      </c>
      <c r="O414" s="4">
        <v>7126738.7178380704</v>
      </c>
      <c r="P414" s="5">
        <f t="shared" si="48"/>
        <v>34.218312764757499</v>
      </c>
      <c r="Q414" s="5">
        <f t="shared" si="50"/>
        <v>9.1961715555285789E-2</v>
      </c>
      <c r="R414" s="5">
        <f t="shared" si="52"/>
        <v>0.18825045612588243</v>
      </c>
    </row>
    <row r="415" spans="1:20" s="5" customFormat="1" x14ac:dyDescent="0.3">
      <c r="A415" s="2" t="s">
        <v>13</v>
      </c>
      <c r="B415" s="2" t="s">
        <v>17</v>
      </c>
      <c r="C415" s="3">
        <v>44194</v>
      </c>
      <c r="D415" s="2" t="s">
        <v>14</v>
      </c>
      <c r="E415" s="2">
        <v>3</v>
      </c>
      <c r="F415" s="17">
        <f t="shared" si="47"/>
        <v>1.6927237223710139</v>
      </c>
      <c r="G415" s="2" t="s">
        <v>15</v>
      </c>
      <c r="H415" s="2">
        <v>130.5</v>
      </c>
      <c r="I415" s="2">
        <f t="shared" si="49"/>
        <v>41.539440146984681</v>
      </c>
      <c r="J415" s="2">
        <v>35.520000000000003</v>
      </c>
      <c r="K415" s="2">
        <v>14</v>
      </c>
      <c r="L415" s="11">
        <v>102.5</v>
      </c>
      <c r="M415" s="17">
        <v>24.54</v>
      </c>
      <c r="N415" s="4">
        <v>525801.13674471097</v>
      </c>
      <c r="O415" s="4">
        <v>7126738.7178380704</v>
      </c>
      <c r="P415" s="5">
        <f t="shared" si="48"/>
        <v>32.626763333838547</v>
      </c>
      <c r="Q415" s="5">
        <f t="shared" si="50"/>
        <v>8.3606081042961286E-2</v>
      </c>
      <c r="R415" s="5">
        <f t="shared" si="52"/>
        <v>0.17556779659824706</v>
      </c>
    </row>
    <row r="416" spans="1:20" s="5" customFormat="1" x14ac:dyDescent="0.3">
      <c r="A416" s="2" t="s">
        <v>13</v>
      </c>
      <c r="B416" s="2" t="s">
        <v>17</v>
      </c>
      <c r="C416" s="3">
        <v>44194</v>
      </c>
      <c r="D416" s="2" t="s">
        <v>14</v>
      </c>
      <c r="E416" s="2">
        <v>3</v>
      </c>
      <c r="F416" s="17">
        <f t="shared" si="47"/>
        <v>1.6927237223710139</v>
      </c>
      <c r="G416" s="2" t="s">
        <v>15</v>
      </c>
      <c r="H416" s="2">
        <v>130.5</v>
      </c>
      <c r="I416" s="2">
        <f t="shared" si="49"/>
        <v>41.539440146984681</v>
      </c>
      <c r="J416" s="2">
        <v>35.520000000000003</v>
      </c>
      <c r="K416" s="2">
        <v>16</v>
      </c>
      <c r="L416" s="11">
        <v>98.2</v>
      </c>
      <c r="M416" s="17">
        <v>24.54</v>
      </c>
      <c r="N416" s="4">
        <v>525801.13674471097</v>
      </c>
      <c r="O416" s="4">
        <v>7126738.7178380704</v>
      </c>
      <c r="P416" s="5">
        <f t="shared" si="48"/>
        <v>31.258030823248244</v>
      </c>
      <c r="Q416" s="5">
        <f t="shared" si="50"/>
        <v>7.6738465671074438E-2</v>
      </c>
      <c r="R416" s="5">
        <f t="shared" si="52"/>
        <v>0.16034454671403572</v>
      </c>
    </row>
    <row r="417" spans="1:20" s="5" customFormat="1" x14ac:dyDescent="0.3">
      <c r="A417" s="2" t="s">
        <v>13</v>
      </c>
      <c r="B417" s="2" t="s">
        <v>17</v>
      </c>
      <c r="C417" s="3">
        <v>44194</v>
      </c>
      <c r="D417" s="2" t="s">
        <v>14</v>
      </c>
      <c r="E417" s="2">
        <v>3</v>
      </c>
      <c r="F417" s="17">
        <f t="shared" si="47"/>
        <v>1.6927237223710139</v>
      </c>
      <c r="G417" s="2" t="s">
        <v>15</v>
      </c>
      <c r="H417" s="2">
        <v>130.5</v>
      </c>
      <c r="I417" s="2">
        <f t="shared" si="49"/>
        <v>41.539440146984681</v>
      </c>
      <c r="J417" s="2">
        <v>35.520000000000003</v>
      </c>
      <c r="K417" s="2">
        <v>18</v>
      </c>
      <c r="L417" s="11">
        <v>94</v>
      </c>
      <c r="M417" s="17">
        <v>24.54</v>
      </c>
      <c r="N417" s="4">
        <v>525801.13674471097</v>
      </c>
      <c r="O417" s="4">
        <v>7126738.7178380704</v>
      </c>
      <c r="P417" s="5">
        <f t="shared" si="48"/>
        <v>29.921129301276324</v>
      </c>
      <c r="Q417" s="5">
        <f t="shared" si="50"/>
        <v>7.0314653857999357E-2</v>
      </c>
      <c r="R417" s="5">
        <f t="shared" si="52"/>
        <v>0.14705311952907379</v>
      </c>
    </row>
    <row r="418" spans="1:20" s="5" customFormat="1" x14ac:dyDescent="0.3">
      <c r="A418" s="2" t="s">
        <v>13</v>
      </c>
      <c r="B418" s="2" t="s">
        <v>17</v>
      </c>
      <c r="C418" s="3">
        <v>44194</v>
      </c>
      <c r="D418" s="2" t="s">
        <v>14</v>
      </c>
      <c r="E418" s="2">
        <v>3</v>
      </c>
      <c r="F418" s="17">
        <f t="shared" si="47"/>
        <v>1.6927237223710139</v>
      </c>
      <c r="G418" s="2" t="s">
        <v>15</v>
      </c>
      <c r="H418" s="2">
        <v>130.5</v>
      </c>
      <c r="I418" s="2">
        <f t="shared" si="49"/>
        <v>41.539440146984681</v>
      </c>
      <c r="J418" s="2">
        <v>35.520000000000003</v>
      </c>
      <c r="K418" s="2">
        <v>20</v>
      </c>
      <c r="L418" s="11">
        <v>90.5</v>
      </c>
      <c r="M418" s="17">
        <v>24.54</v>
      </c>
      <c r="N418" s="4">
        <v>525801.13674471097</v>
      </c>
      <c r="O418" s="4">
        <v>7126738.7178380704</v>
      </c>
      <c r="P418" s="5">
        <f t="shared" si="48"/>
        <v>28.807044699633057</v>
      </c>
      <c r="Q418" s="5">
        <f t="shared" si="50"/>
        <v>6.5175938632919789E-2</v>
      </c>
      <c r="R418" s="5">
        <f t="shared" si="52"/>
        <v>0.13549059249091916</v>
      </c>
    </row>
    <row r="419" spans="1:20" s="5" customFormat="1" x14ac:dyDescent="0.3">
      <c r="A419" s="2" t="s">
        <v>13</v>
      </c>
      <c r="B419" s="2" t="s">
        <v>17</v>
      </c>
      <c r="C419" s="3">
        <v>44194</v>
      </c>
      <c r="D419" s="2" t="s">
        <v>14</v>
      </c>
      <c r="E419" s="2">
        <v>3</v>
      </c>
      <c r="F419" s="17">
        <f t="shared" si="47"/>
        <v>1.6927237223710139</v>
      </c>
      <c r="G419" s="2" t="s">
        <v>15</v>
      </c>
      <c r="H419" s="2">
        <v>130.5</v>
      </c>
      <c r="I419" s="2">
        <f t="shared" si="49"/>
        <v>41.539440146984681</v>
      </c>
      <c r="J419" s="2">
        <v>35.520000000000003</v>
      </c>
      <c r="K419" s="2">
        <v>22</v>
      </c>
      <c r="L419" s="11">
        <v>82.1</v>
      </c>
      <c r="M419" s="17">
        <v>24.54</v>
      </c>
      <c r="N419" s="4">
        <v>525801.13674471097</v>
      </c>
      <c r="O419" s="4">
        <v>7126738.7178380704</v>
      </c>
      <c r="P419" s="5">
        <f t="shared" si="48"/>
        <v>26.133241655689215</v>
      </c>
      <c r="Q419" s="5">
        <f t="shared" si="50"/>
        <v>5.3638478498302104E-2</v>
      </c>
      <c r="R419" s="5">
        <f t="shared" si="52"/>
        <v>0.1188144171312219</v>
      </c>
    </row>
    <row r="420" spans="1:20" s="5" customFormat="1" x14ac:dyDescent="0.3">
      <c r="A420" s="2" t="s">
        <v>13</v>
      </c>
      <c r="B420" s="2" t="s">
        <v>17</v>
      </c>
      <c r="C420" s="3">
        <v>44194</v>
      </c>
      <c r="D420" s="2" t="s">
        <v>14</v>
      </c>
      <c r="E420" s="2">
        <v>3</v>
      </c>
      <c r="F420" s="17">
        <f t="shared" si="47"/>
        <v>1.6927237223710139</v>
      </c>
      <c r="G420" s="2" t="s">
        <v>15</v>
      </c>
      <c r="H420" s="2">
        <v>130.5</v>
      </c>
      <c r="I420" s="2">
        <f t="shared" si="49"/>
        <v>41.539440146984681</v>
      </c>
      <c r="J420" s="2">
        <v>35.520000000000003</v>
      </c>
      <c r="K420" s="2">
        <v>24</v>
      </c>
      <c r="L420" s="11">
        <v>77</v>
      </c>
      <c r="M420" s="17">
        <v>24.54</v>
      </c>
      <c r="N420" s="4">
        <v>525801.13674471097</v>
      </c>
      <c r="O420" s="4">
        <v>7126738.7178380704</v>
      </c>
      <c r="P420" s="5">
        <f t="shared" si="48"/>
        <v>24.509861236151881</v>
      </c>
      <c r="Q420" s="5">
        <f t="shared" si="50"/>
        <v>4.7181482879592368E-2</v>
      </c>
      <c r="R420" s="5">
        <f t="shared" si="52"/>
        <v>0.10081996137789448</v>
      </c>
    </row>
    <row r="421" spans="1:20" s="5" customFormat="1" x14ac:dyDescent="0.3">
      <c r="A421" s="2" t="s">
        <v>13</v>
      </c>
      <c r="B421" s="2" t="s">
        <v>17</v>
      </c>
      <c r="C421" s="3">
        <v>44194</v>
      </c>
      <c r="D421" s="2" t="s">
        <v>14</v>
      </c>
      <c r="E421" s="2">
        <v>3</v>
      </c>
      <c r="F421" s="17">
        <f t="shared" si="47"/>
        <v>1.6927237223710139</v>
      </c>
      <c r="G421" s="2" t="s">
        <v>15</v>
      </c>
      <c r="H421" s="2">
        <v>130.5</v>
      </c>
      <c r="I421" s="2">
        <f t="shared" si="49"/>
        <v>41.539440146984681</v>
      </c>
      <c r="J421" s="2">
        <v>35.520000000000003</v>
      </c>
      <c r="K421" s="2">
        <v>26</v>
      </c>
      <c r="L421" s="11">
        <v>61.4</v>
      </c>
      <c r="M421" s="17">
        <v>24.54</v>
      </c>
      <c r="N421" s="4">
        <v>525801.13674471097</v>
      </c>
      <c r="O421" s="4">
        <v>7126738.7178380704</v>
      </c>
      <c r="P421" s="5">
        <f t="shared" si="48"/>
        <v>19.544227011684747</v>
      </c>
      <c r="Q421" s="5">
        <f t="shared" si="50"/>
        <v>3.0000388462936081E-2</v>
      </c>
      <c r="R421" s="5">
        <f t="shared" si="52"/>
        <v>7.7181871342528449E-2</v>
      </c>
    </row>
    <row r="422" spans="1:20" s="5" customFormat="1" x14ac:dyDescent="0.3">
      <c r="A422" s="2" t="s">
        <v>13</v>
      </c>
      <c r="B422" s="2" t="s">
        <v>17</v>
      </c>
      <c r="C422" s="3">
        <v>44194</v>
      </c>
      <c r="D422" s="2" t="s">
        <v>14</v>
      </c>
      <c r="E422" s="2">
        <v>3</v>
      </c>
      <c r="F422" s="17">
        <f t="shared" si="47"/>
        <v>1.6927237223710139</v>
      </c>
      <c r="G422" s="2" t="s">
        <v>15</v>
      </c>
      <c r="H422" s="2">
        <v>130.5</v>
      </c>
      <c r="I422" s="2">
        <f t="shared" si="49"/>
        <v>41.539440146984681</v>
      </c>
      <c r="J422" s="2">
        <v>35.520000000000003</v>
      </c>
      <c r="K422" s="2">
        <v>28</v>
      </c>
      <c r="L422" s="11">
        <v>50.5</v>
      </c>
      <c r="M422" s="17">
        <v>24.54</v>
      </c>
      <c r="N422" s="4">
        <v>525801.13674471097</v>
      </c>
      <c r="O422" s="4">
        <v>7126738.7178380704</v>
      </c>
      <c r="P422" s="5">
        <f t="shared" si="48"/>
        <v>16.074649252281429</v>
      </c>
      <c r="Q422" s="5">
        <f t="shared" si="50"/>
        <v>2.02942446810053E-2</v>
      </c>
      <c r="R422" s="5">
        <f t="shared" si="52"/>
        <v>5.0294633143941378E-2</v>
      </c>
    </row>
    <row r="423" spans="1:20" s="5" customFormat="1" x14ac:dyDescent="0.3">
      <c r="A423" s="2" t="s">
        <v>13</v>
      </c>
      <c r="B423" s="2" t="s">
        <v>17</v>
      </c>
      <c r="C423" s="3">
        <v>44194</v>
      </c>
      <c r="D423" s="2" t="s">
        <v>14</v>
      </c>
      <c r="E423" s="2">
        <v>3</v>
      </c>
      <c r="F423" s="17">
        <f t="shared" si="47"/>
        <v>1.6927237223710139</v>
      </c>
      <c r="G423" s="2" t="s">
        <v>15</v>
      </c>
      <c r="H423" s="2">
        <v>130.5</v>
      </c>
      <c r="I423" s="2">
        <f t="shared" si="49"/>
        <v>41.539440146984681</v>
      </c>
      <c r="J423" s="2">
        <v>35.520000000000003</v>
      </c>
      <c r="K423" s="2">
        <v>30</v>
      </c>
      <c r="L423" s="11">
        <v>40.5</v>
      </c>
      <c r="M423" s="17">
        <v>24.54</v>
      </c>
      <c r="N423" s="4">
        <v>525801.13674471097</v>
      </c>
      <c r="O423" s="4">
        <v>7126738.7178380704</v>
      </c>
      <c r="P423" s="5">
        <f t="shared" si="48"/>
        <v>12.891550390443523</v>
      </c>
      <c r="Q423" s="5">
        <f t="shared" si="50"/>
        <v>1.305269477032407E-2</v>
      </c>
      <c r="R423" s="5">
        <f t="shared" si="52"/>
        <v>3.3346939451329369E-2</v>
      </c>
    </row>
    <row r="424" spans="1:20" s="5" customFormat="1" x14ac:dyDescent="0.3">
      <c r="A424" s="2" t="s">
        <v>13</v>
      </c>
      <c r="B424" s="2" t="s">
        <v>17</v>
      </c>
      <c r="C424" s="3">
        <v>44194</v>
      </c>
      <c r="D424" s="2" t="s">
        <v>14</v>
      </c>
      <c r="E424" s="2">
        <v>3</v>
      </c>
      <c r="F424" s="17">
        <f t="shared" si="47"/>
        <v>1.6927237223710139</v>
      </c>
      <c r="G424" s="2" t="s">
        <v>15</v>
      </c>
      <c r="H424" s="2">
        <v>130.5</v>
      </c>
      <c r="I424" s="2">
        <f t="shared" si="49"/>
        <v>41.539440146984681</v>
      </c>
      <c r="J424" s="2">
        <v>35.520000000000003</v>
      </c>
      <c r="K424" s="2">
        <v>32</v>
      </c>
      <c r="L424" s="11">
        <v>22.4</v>
      </c>
      <c r="M424" s="17">
        <v>24.54</v>
      </c>
      <c r="N424" s="4">
        <v>525801.13674471097</v>
      </c>
      <c r="O424" s="4">
        <v>7126738.7178380704</v>
      </c>
      <c r="P424" s="5">
        <f t="shared" si="48"/>
        <v>7.130141450516911</v>
      </c>
      <c r="Q424" s="5">
        <f t="shared" si="50"/>
        <v>3.9928792122894703E-3</v>
      </c>
      <c r="R424" s="5">
        <f t="shared" si="52"/>
        <v>1.7045573982613541E-2</v>
      </c>
    </row>
    <row r="425" spans="1:20" s="16" customFormat="1" x14ac:dyDescent="0.3">
      <c r="A425" s="12" t="s">
        <v>13</v>
      </c>
      <c r="B425" s="12" t="s">
        <v>17</v>
      </c>
      <c r="C425" s="13">
        <v>44194</v>
      </c>
      <c r="D425" s="12" t="s">
        <v>14</v>
      </c>
      <c r="E425" s="12">
        <v>3</v>
      </c>
      <c r="F425" s="17">
        <f t="shared" si="47"/>
        <v>1.6927237223710139</v>
      </c>
      <c r="G425" s="12" t="s">
        <v>15</v>
      </c>
      <c r="H425" s="12">
        <v>130.5</v>
      </c>
      <c r="I425" s="12">
        <f t="shared" si="49"/>
        <v>41.539440146984681</v>
      </c>
      <c r="J425" s="12">
        <v>35.520000000000003</v>
      </c>
      <c r="K425" s="12">
        <v>34</v>
      </c>
      <c r="L425" s="14">
        <v>11.5</v>
      </c>
      <c r="M425" s="17">
        <v>24.54</v>
      </c>
      <c r="N425" s="15">
        <v>525801.13674471097</v>
      </c>
      <c r="O425" s="15">
        <v>7126738.7178380704</v>
      </c>
      <c r="P425" s="16">
        <f t="shared" si="48"/>
        <v>3.6605636911135928</v>
      </c>
      <c r="Q425" s="16">
        <f t="shared" si="50"/>
        <v>1.0524120611951578E-3</v>
      </c>
      <c r="R425" s="16">
        <f>1/3*(J425-K425)*Q425</f>
        <v>5.3322211100554772E-4</v>
      </c>
      <c r="S425" s="16">
        <f>SUM(R405:R425)</f>
        <v>2.7562101643803003</v>
      </c>
      <c r="T425" s="16">
        <f>S425/(J408*Q408)</f>
        <v>0.45206303397793335</v>
      </c>
    </row>
    <row r="426" spans="1:20" s="5" customFormat="1" x14ac:dyDescent="0.3">
      <c r="A426" s="2" t="s">
        <v>13</v>
      </c>
      <c r="B426" s="2" t="s">
        <v>21</v>
      </c>
      <c r="C426" s="3">
        <v>44194</v>
      </c>
      <c r="D426" s="2" t="s">
        <v>14</v>
      </c>
      <c r="E426" s="2">
        <v>30</v>
      </c>
      <c r="F426" s="17">
        <f t="shared" si="47"/>
        <v>1.8152951068836869</v>
      </c>
      <c r="G426" s="2" t="s">
        <v>15</v>
      </c>
      <c r="H426" s="2">
        <v>43</v>
      </c>
      <c r="I426" s="2">
        <f t="shared" si="49"/>
        <v>13.687325105903</v>
      </c>
      <c r="J426" s="2">
        <v>12.52</v>
      </c>
      <c r="K426" s="2">
        <v>0</v>
      </c>
      <c r="L426" s="11">
        <v>51</v>
      </c>
      <c r="M426" s="11">
        <v>7.54</v>
      </c>
      <c r="N426" s="4">
        <v>521982.911792267</v>
      </c>
      <c r="O426" s="4">
        <v>7129051.1870609596</v>
      </c>
      <c r="P426" s="5">
        <f t="shared" si="48"/>
        <v>16.233804195373324</v>
      </c>
      <c r="Q426" s="5">
        <f t="shared" si="50"/>
        <v>2.0698100349100988E-2</v>
      </c>
      <c r="R426" s="5">
        <f>Q426*(K427-K426)</f>
        <v>3.1047150523651483E-3</v>
      </c>
    </row>
    <row r="427" spans="1:20" s="5" customFormat="1" x14ac:dyDescent="0.3">
      <c r="A427" s="2" t="s">
        <v>13</v>
      </c>
      <c r="B427" s="2" t="s">
        <v>21</v>
      </c>
      <c r="C427" s="3">
        <v>44194</v>
      </c>
      <c r="D427" s="2" t="s">
        <v>14</v>
      </c>
      <c r="E427" s="2">
        <v>30</v>
      </c>
      <c r="F427" s="17">
        <f t="shared" si="47"/>
        <v>1.8152951068836869</v>
      </c>
      <c r="G427" s="2" t="s">
        <v>15</v>
      </c>
      <c r="H427" s="2">
        <v>43</v>
      </c>
      <c r="I427" s="2">
        <f t="shared" si="49"/>
        <v>13.687325105903</v>
      </c>
      <c r="J427" s="2">
        <v>12.52</v>
      </c>
      <c r="K427" s="2">
        <v>0.15</v>
      </c>
      <c r="L427" s="11">
        <v>51</v>
      </c>
      <c r="M427" s="11">
        <v>7.54</v>
      </c>
      <c r="N427" s="4">
        <v>521982.911792267</v>
      </c>
      <c r="O427" s="4">
        <v>7129051.1870609596</v>
      </c>
      <c r="P427" s="5">
        <f t="shared" si="48"/>
        <v>16.233804195373324</v>
      </c>
      <c r="Q427" s="5">
        <f t="shared" si="50"/>
        <v>2.0698100349100988E-2</v>
      </c>
      <c r="R427" s="5">
        <f t="shared" ref="R427:R434" si="53">((Q427+Q426)/2)*(K428-K427)</f>
        <v>1.1383955192005543E-2</v>
      </c>
    </row>
    <row r="428" spans="1:20" s="5" customFormat="1" x14ac:dyDescent="0.3">
      <c r="A428" s="2" t="s">
        <v>13</v>
      </c>
      <c r="B428" s="2" t="s">
        <v>21</v>
      </c>
      <c r="C428" s="3">
        <v>44194</v>
      </c>
      <c r="D428" s="2" t="s">
        <v>14</v>
      </c>
      <c r="E428" s="2">
        <v>30</v>
      </c>
      <c r="F428" s="17">
        <f t="shared" si="47"/>
        <v>1.8152951068836869</v>
      </c>
      <c r="G428" s="2" t="s">
        <v>15</v>
      </c>
      <c r="H428" s="2">
        <v>43</v>
      </c>
      <c r="I428" s="2">
        <f t="shared" si="49"/>
        <v>13.687325105903</v>
      </c>
      <c r="J428" s="2">
        <v>12.52</v>
      </c>
      <c r="K428" s="2">
        <v>0.7</v>
      </c>
      <c r="L428" s="11">
        <v>46.8</v>
      </c>
      <c r="M428" s="11">
        <v>7.54</v>
      </c>
      <c r="N428" s="4">
        <v>521982.911792267</v>
      </c>
      <c r="O428" s="4">
        <v>7129051.1870609596</v>
      </c>
      <c r="P428" s="5">
        <f t="shared" si="48"/>
        <v>14.896902673401403</v>
      </c>
      <c r="Q428" s="5">
        <f t="shared" si="50"/>
        <v>1.7429376127879637E-2</v>
      </c>
      <c r="R428" s="5">
        <f t="shared" si="53"/>
        <v>1.1438242943094191E-2</v>
      </c>
    </row>
    <row r="429" spans="1:20" s="5" customFormat="1" x14ac:dyDescent="0.3">
      <c r="A429" s="2" t="s">
        <v>13</v>
      </c>
      <c r="B429" s="2" t="s">
        <v>17</v>
      </c>
      <c r="C429" s="3">
        <v>44194</v>
      </c>
      <c r="D429" s="2" t="s">
        <v>14</v>
      </c>
      <c r="E429" s="2">
        <v>50</v>
      </c>
      <c r="F429" s="17">
        <f t="shared" si="47"/>
        <v>1.926202856491154</v>
      </c>
      <c r="G429" s="2" t="s">
        <v>15</v>
      </c>
      <c r="H429" s="2">
        <v>148.5</v>
      </c>
      <c r="I429" s="2">
        <f t="shared" si="49"/>
        <v>47.269018098292918</v>
      </c>
      <c r="J429" s="2">
        <v>33.85</v>
      </c>
      <c r="K429" s="2">
        <v>1.3</v>
      </c>
      <c r="L429" s="11">
        <v>148.5</v>
      </c>
      <c r="M429" s="17">
        <v>24.54</v>
      </c>
      <c r="N429" s="4">
        <v>525857.67466420797</v>
      </c>
      <c r="O429" s="4">
        <v>7126836.4711856497</v>
      </c>
      <c r="P429" s="5">
        <f t="shared" si="48"/>
        <v>47.269018098292918</v>
      </c>
      <c r="Q429" s="5">
        <f t="shared" si="50"/>
        <v>0.17548622968991245</v>
      </c>
      <c r="R429" s="5">
        <f t="shared" si="53"/>
        <v>6.7520462036227233E-2</v>
      </c>
    </row>
    <row r="430" spans="1:20" s="5" customFormat="1" x14ac:dyDescent="0.3">
      <c r="A430" s="2" t="s">
        <v>13</v>
      </c>
      <c r="B430" s="2" t="s">
        <v>21</v>
      </c>
      <c r="C430" s="3">
        <v>44194</v>
      </c>
      <c r="D430" s="2" t="s">
        <v>14</v>
      </c>
      <c r="E430" s="2">
        <v>30</v>
      </c>
      <c r="F430" s="17">
        <f t="shared" si="47"/>
        <v>1.8152951068836869</v>
      </c>
      <c r="G430" s="2" t="s">
        <v>15</v>
      </c>
      <c r="H430" s="2">
        <v>43</v>
      </c>
      <c r="I430" s="2">
        <f t="shared" si="49"/>
        <v>13.687325105903</v>
      </c>
      <c r="J430" s="2">
        <v>12.52</v>
      </c>
      <c r="K430" s="2">
        <v>2</v>
      </c>
      <c r="L430" s="11">
        <v>42.3</v>
      </c>
      <c r="M430" s="11">
        <v>7.54</v>
      </c>
      <c r="N430" s="4">
        <v>521982.911792267</v>
      </c>
      <c r="O430" s="4">
        <v>7129051.1870609596</v>
      </c>
      <c r="P430" s="5">
        <f t="shared" si="48"/>
        <v>13.464508185574346</v>
      </c>
      <c r="Q430" s="5">
        <f t="shared" si="50"/>
        <v>1.4238717406244871E-2</v>
      </c>
      <c r="R430" s="5">
        <f t="shared" si="53"/>
        <v>0.18972494709615734</v>
      </c>
    </row>
    <row r="431" spans="1:20" s="5" customFormat="1" x14ac:dyDescent="0.3">
      <c r="A431" s="2" t="s">
        <v>13</v>
      </c>
      <c r="B431" s="2" t="s">
        <v>21</v>
      </c>
      <c r="C431" s="3">
        <v>44194</v>
      </c>
      <c r="D431" s="2" t="s">
        <v>14</v>
      </c>
      <c r="E431" s="2">
        <v>30</v>
      </c>
      <c r="F431" s="17">
        <f t="shared" si="47"/>
        <v>1.8152951068836869</v>
      </c>
      <c r="G431" s="2" t="s">
        <v>15</v>
      </c>
      <c r="H431" s="2">
        <v>43</v>
      </c>
      <c r="I431" s="2">
        <f t="shared" si="49"/>
        <v>13.687325105903</v>
      </c>
      <c r="J431" s="2">
        <v>12.52</v>
      </c>
      <c r="K431" s="2">
        <v>4</v>
      </c>
      <c r="L431" s="11">
        <v>36</v>
      </c>
      <c r="M431" s="11">
        <v>7.54</v>
      </c>
      <c r="N431" s="4">
        <v>521982.911792267</v>
      </c>
      <c r="O431" s="4">
        <v>7129051.1870609596</v>
      </c>
      <c r="P431" s="5">
        <f t="shared" si="48"/>
        <v>11.459155902616464</v>
      </c>
      <c r="Q431" s="5">
        <f t="shared" si="50"/>
        <v>1.0313240312354817E-2</v>
      </c>
      <c r="R431" s="5">
        <f t="shared" si="53"/>
        <v>2.4551957718599686E-2</v>
      </c>
    </row>
    <row r="432" spans="1:20" s="5" customFormat="1" x14ac:dyDescent="0.3">
      <c r="A432" s="2" t="s">
        <v>13</v>
      </c>
      <c r="B432" s="2" t="s">
        <v>21</v>
      </c>
      <c r="C432" s="3">
        <v>44194</v>
      </c>
      <c r="D432" s="2" t="s">
        <v>14</v>
      </c>
      <c r="E432" s="2">
        <v>30</v>
      </c>
      <c r="F432" s="17">
        <f t="shared" si="47"/>
        <v>1.8152951068836869</v>
      </c>
      <c r="G432" s="2" t="s">
        <v>15</v>
      </c>
      <c r="H432" s="2">
        <v>43</v>
      </c>
      <c r="I432" s="2">
        <f t="shared" si="49"/>
        <v>13.687325105903</v>
      </c>
      <c r="J432" s="2">
        <v>12.52</v>
      </c>
      <c r="K432" s="2">
        <v>6</v>
      </c>
      <c r="L432" s="11">
        <v>34.5</v>
      </c>
      <c r="M432" s="11">
        <v>7.54</v>
      </c>
      <c r="N432" s="4">
        <v>521982.911792267</v>
      </c>
      <c r="O432" s="4">
        <v>7129051.1870609596</v>
      </c>
      <c r="P432" s="5">
        <f t="shared" si="48"/>
        <v>10.981691073340778</v>
      </c>
      <c r="Q432" s="5">
        <f t="shared" si="50"/>
        <v>9.4717085507564202E-3</v>
      </c>
      <c r="R432" s="5">
        <f t="shared" si="53"/>
        <v>1.9784948863111239E-2</v>
      </c>
    </row>
    <row r="433" spans="1:20" s="5" customFormat="1" x14ac:dyDescent="0.3">
      <c r="A433" s="2" t="s">
        <v>13</v>
      </c>
      <c r="B433" s="2" t="s">
        <v>21</v>
      </c>
      <c r="C433" s="3">
        <v>44194</v>
      </c>
      <c r="D433" s="2" t="s">
        <v>14</v>
      </c>
      <c r="E433" s="2">
        <v>30</v>
      </c>
      <c r="F433" s="17">
        <f t="shared" si="47"/>
        <v>1.8152951068836869</v>
      </c>
      <c r="G433" s="2" t="s">
        <v>15</v>
      </c>
      <c r="H433" s="2">
        <v>43</v>
      </c>
      <c r="I433" s="2">
        <f t="shared" si="49"/>
        <v>13.687325105903</v>
      </c>
      <c r="J433" s="2">
        <v>12.52</v>
      </c>
      <c r="K433" s="2">
        <v>8</v>
      </c>
      <c r="L433" s="11">
        <v>21</v>
      </c>
      <c r="M433" s="11">
        <v>7.54</v>
      </c>
      <c r="N433" s="4">
        <v>521982.911792267</v>
      </c>
      <c r="O433" s="4">
        <v>7129051.1870609596</v>
      </c>
      <c r="P433" s="5">
        <f t="shared" si="48"/>
        <v>6.6845076098596046</v>
      </c>
      <c r="Q433" s="5">
        <f t="shared" si="50"/>
        <v>3.5093664951762926E-3</v>
      </c>
      <c r="R433" s="5">
        <f t="shared" si="53"/>
        <v>1.2981075045932712E-2</v>
      </c>
    </row>
    <row r="434" spans="1:20" s="5" customFormat="1" x14ac:dyDescent="0.3">
      <c r="A434" s="2" t="s">
        <v>13</v>
      </c>
      <c r="B434" s="2" t="s">
        <v>21</v>
      </c>
      <c r="C434" s="3">
        <v>44194</v>
      </c>
      <c r="D434" s="2" t="s">
        <v>14</v>
      </c>
      <c r="E434" s="2">
        <v>30</v>
      </c>
      <c r="F434" s="17">
        <f t="shared" si="47"/>
        <v>1.8152951068836869</v>
      </c>
      <c r="G434" s="2" t="s">
        <v>15</v>
      </c>
      <c r="H434" s="2">
        <v>43</v>
      </c>
      <c r="I434" s="2">
        <f t="shared" si="49"/>
        <v>13.687325105903</v>
      </c>
      <c r="J434" s="2">
        <v>12.52</v>
      </c>
      <c r="K434" s="2">
        <v>10</v>
      </c>
      <c r="L434" s="11">
        <v>15.2</v>
      </c>
      <c r="M434" s="11">
        <v>7.54</v>
      </c>
      <c r="N434" s="4">
        <v>521982.911792267</v>
      </c>
      <c r="O434" s="4">
        <v>7129051.1870609596</v>
      </c>
      <c r="P434" s="5">
        <f t="shared" si="48"/>
        <v>4.8383102699936185</v>
      </c>
      <c r="Q434" s="5">
        <f t="shared" si="50"/>
        <v>1.838557902597575E-3</v>
      </c>
      <c r="R434" s="5">
        <f t="shared" si="53"/>
        <v>5.3479243977738681E-3</v>
      </c>
    </row>
    <row r="435" spans="1:20" s="16" customFormat="1" x14ac:dyDescent="0.3">
      <c r="A435" s="12" t="s">
        <v>13</v>
      </c>
      <c r="B435" s="12" t="s">
        <v>21</v>
      </c>
      <c r="C435" s="13">
        <v>44194</v>
      </c>
      <c r="D435" s="12" t="s">
        <v>14</v>
      </c>
      <c r="E435" s="12">
        <v>30</v>
      </c>
      <c r="F435" s="17">
        <f t="shared" si="47"/>
        <v>1.8152951068836869</v>
      </c>
      <c r="G435" s="12" t="s">
        <v>15</v>
      </c>
      <c r="H435" s="12">
        <v>43</v>
      </c>
      <c r="I435" s="12">
        <f t="shared" si="49"/>
        <v>13.687325105903</v>
      </c>
      <c r="J435" s="12">
        <v>12.52</v>
      </c>
      <c r="K435" s="12">
        <v>12</v>
      </c>
      <c r="L435" s="14">
        <v>5</v>
      </c>
      <c r="M435" s="11">
        <v>7.54</v>
      </c>
      <c r="N435" s="15">
        <v>521982.911792267</v>
      </c>
      <c r="O435" s="15">
        <v>7129051.1870609596</v>
      </c>
      <c r="P435" s="16">
        <f t="shared" si="48"/>
        <v>1.5915494309189535</v>
      </c>
      <c r="Q435" s="16">
        <f t="shared" si="50"/>
        <v>1.9894367886486922E-4</v>
      </c>
      <c r="R435" s="16">
        <f>1/3*(J435-K435)*Q435</f>
        <v>3.4483571003243964E-5</v>
      </c>
      <c r="S435" s="16">
        <f>SUM(R426:R435)</f>
        <v>0.34587271191627017</v>
      </c>
      <c r="T435" s="16">
        <f>S435/(J429*Q429)</f>
        <v>5.8225681822689147E-2</v>
      </c>
    </row>
    <row r="436" spans="1:20" s="5" customFormat="1" x14ac:dyDescent="0.3">
      <c r="A436" s="2" t="s">
        <v>13</v>
      </c>
      <c r="B436" s="2" t="s">
        <v>21</v>
      </c>
      <c r="C436" s="3">
        <v>44194</v>
      </c>
      <c r="D436" s="2" t="s">
        <v>14</v>
      </c>
      <c r="E436" s="2">
        <v>31</v>
      </c>
      <c r="F436" s="17">
        <f t="shared" si="47"/>
        <v>1.6717601449440467</v>
      </c>
      <c r="G436" s="2" t="s">
        <v>15</v>
      </c>
      <c r="H436" s="2">
        <v>39.6</v>
      </c>
      <c r="I436" s="2">
        <f t="shared" si="49"/>
        <v>12.605071492878112</v>
      </c>
      <c r="J436" s="2">
        <v>14.78</v>
      </c>
      <c r="K436" s="2">
        <v>0</v>
      </c>
      <c r="L436" s="11">
        <v>46.6</v>
      </c>
      <c r="M436" s="11">
        <v>7.54</v>
      </c>
      <c r="N436" s="4">
        <v>521977.569691321</v>
      </c>
      <c r="O436" s="4">
        <v>7129035.6808089297</v>
      </c>
      <c r="P436" s="5">
        <f t="shared" si="48"/>
        <v>14.833240696164646</v>
      </c>
      <c r="Q436" s="5">
        <f t="shared" si="50"/>
        <v>1.7280725411031813E-2</v>
      </c>
      <c r="R436" s="5">
        <f>Q436*(K437-K436)</f>
        <v>2.5921088116547717E-3</v>
      </c>
    </row>
    <row r="437" spans="1:20" s="5" customFormat="1" x14ac:dyDescent="0.3">
      <c r="A437" s="2" t="s">
        <v>13</v>
      </c>
      <c r="B437" s="2" t="s">
        <v>21</v>
      </c>
      <c r="C437" s="3">
        <v>44194</v>
      </c>
      <c r="D437" s="2" t="s">
        <v>14</v>
      </c>
      <c r="E437" s="2">
        <v>31</v>
      </c>
      <c r="F437" s="17">
        <f t="shared" si="47"/>
        <v>1.6717601449440467</v>
      </c>
      <c r="G437" s="2" t="s">
        <v>15</v>
      </c>
      <c r="H437" s="2">
        <v>39.6</v>
      </c>
      <c r="I437" s="2">
        <f t="shared" si="49"/>
        <v>12.605071492878112</v>
      </c>
      <c r="J437" s="2">
        <v>14.78</v>
      </c>
      <c r="K437" s="2">
        <v>0.15</v>
      </c>
      <c r="L437" s="11">
        <v>46.6</v>
      </c>
      <c r="M437" s="11">
        <v>7.54</v>
      </c>
      <c r="N437" s="4">
        <v>521977.569691321</v>
      </c>
      <c r="O437" s="4">
        <v>7129035.6808089297</v>
      </c>
      <c r="P437" s="5">
        <f t="shared" si="48"/>
        <v>14.833240696164646</v>
      </c>
      <c r="Q437" s="5">
        <f t="shared" si="50"/>
        <v>1.7280725411031813E-2</v>
      </c>
      <c r="R437" s="5">
        <f t="shared" ref="R437:R445" si="54">((Q437+Q436)/2)*(K438-K437)</f>
        <v>9.5043989760674966E-3</v>
      </c>
    </row>
    <row r="438" spans="1:20" s="5" customFormat="1" x14ac:dyDescent="0.3">
      <c r="A438" s="2" t="s">
        <v>13</v>
      </c>
      <c r="B438" s="2" t="s">
        <v>21</v>
      </c>
      <c r="C438" s="3">
        <v>44194</v>
      </c>
      <c r="D438" s="2" t="s">
        <v>14</v>
      </c>
      <c r="E438" s="2">
        <v>31</v>
      </c>
      <c r="F438" s="17">
        <f t="shared" si="47"/>
        <v>1.6717601449440467</v>
      </c>
      <c r="G438" s="2" t="s">
        <v>15</v>
      </c>
      <c r="H438" s="2">
        <v>39.6</v>
      </c>
      <c r="I438" s="2">
        <f t="shared" si="49"/>
        <v>12.605071492878112</v>
      </c>
      <c r="J438" s="2">
        <v>14.78</v>
      </c>
      <c r="K438" s="2">
        <v>0.7</v>
      </c>
      <c r="L438" s="11">
        <v>42.3</v>
      </c>
      <c r="M438" s="11">
        <v>7.54</v>
      </c>
      <c r="N438" s="4">
        <v>521977.569691321</v>
      </c>
      <c r="O438" s="4">
        <v>7129035.6808089297</v>
      </c>
      <c r="P438" s="5">
        <f t="shared" si="48"/>
        <v>13.464508185574346</v>
      </c>
      <c r="Q438" s="5">
        <f t="shared" si="50"/>
        <v>1.4238717406244871E-2</v>
      </c>
      <c r="R438" s="5">
        <f t="shared" si="54"/>
        <v>9.4558328451830077E-3</v>
      </c>
    </row>
    <row r="439" spans="1:20" s="5" customFormat="1" x14ac:dyDescent="0.3">
      <c r="A439" s="2" t="s">
        <v>13</v>
      </c>
      <c r="B439" s="2" t="s">
        <v>17</v>
      </c>
      <c r="C439" s="3">
        <v>44194</v>
      </c>
      <c r="D439" s="2" t="s">
        <v>14</v>
      </c>
      <c r="E439" s="2">
        <v>56</v>
      </c>
      <c r="F439" s="17">
        <f t="shared" si="47"/>
        <v>2.1200175817260192</v>
      </c>
      <c r="G439" s="2" t="s">
        <v>15</v>
      </c>
      <c r="H439" s="2">
        <v>103.5</v>
      </c>
      <c r="I439" s="2">
        <f t="shared" si="49"/>
        <v>32.945073220022337</v>
      </c>
      <c r="J439" s="2">
        <v>32.58</v>
      </c>
      <c r="K439" s="2">
        <v>1.3</v>
      </c>
      <c r="L439" s="11">
        <v>103.5</v>
      </c>
      <c r="M439" s="17">
        <v>15.54</v>
      </c>
      <c r="N439" s="4">
        <v>525855.45268316905</v>
      </c>
      <c r="O439" s="4">
        <v>7126831.5031473599</v>
      </c>
      <c r="P439" s="5">
        <f t="shared" si="48"/>
        <v>32.945073220022337</v>
      </c>
      <c r="Q439" s="5">
        <f t="shared" si="50"/>
        <v>8.5245376956807797E-2</v>
      </c>
      <c r="R439" s="5">
        <f t="shared" si="54"/>
        <v>3.4819433027068428E-2</v>
      </c>
    </row>
    <row r="440" spans="1:20" s="5" customFormat="1" x14ac:dyDescent="0.3">
      <c r="A440" s="2" t="s">
        <v>13</v>
      </c>
      <c r="B440" s="2" t="s">
        <v>21</v>
      </c>
      <c r="C440" s="3">
        <v>44194</v>
      </c>
      <c r="D440" s="2" t="s">
        <v>14</v>
      </c>
      <c r="E440" s="2">
        <v>31</v>
      </c>
      <c r="F440" s="17">
        <f t="shared" si="47"/>
        <v>1.6717601449440467</v>
      </c>
      <c r="G440" s="2" t="s">
        <v>15</v>
      </c>
      <c r="H440" s="2">
        <v>39.6</v>
      </c>
      <c r="I440" s="2">
        <f t="shared" si="49"/>
        <v>12.605071492878112</v>
      </c>
      <c r="J440" s="2">
        <v>14.78</v>
      </c>
      <c r="K440" s="2">
        <v>2</v>
      </c>
      <c r="L440" s="11">
        <v>36.799999999999997</v>
      </c>
      <c r="M440" s="11">
        <v>7.54</v>
      </c>
      <c r="N440" s="4">
        <v>521977.569691321</v>
      </c>
      <c r="O440" s="4">
        <v>7129035.6808089297</v>
      </c>
      <c r="P440" s="5">
        <f t="shared" si="48"/>
        <v>11.713803811563496</v>
      </c>
      <c r="Q440" s="5">
        <f t="shared" si="50"/>
        <v>1.0776699506638416E-2</v>
      </c>
      <c r="R440" s="5">
        <f t="shared" si="54"/>
        <v>9.602207646344621E-2</v>
      </c>
    </row>
    <row r="441" spans="1:20" s="5" customFormat="1" x14ac:dyDescent="0.3">
      <c r="A441" s="2" t="s">
        <v>13</v>
      </c>
      <c r="B441" s="2" t="s">
        <v>21</v>
      </c>
      <c r="C441" s="3">
        <v>44194</v>
      </c>
      <c r="D441" s="2" t="s">
        <v>14</v>
      </c>
      <c r="E441" s="2">
        <v>31</v>
      </c>
      <c r="F441" s="17">
        <f t="shared" si="47"/>
        <v>1.6717601449440467</v>
      </c>
      <c r="G441" s="2" t="s">
        <v>15</v>
      </c>
      <c r="H441" s="2">
        <v>39.6</v>
      </c>
      <c r="I441" s="2">
        <f t="shared" si="49"/>
        <v>12.605071492878112</v>
      </c>
      <c r="J441" s="2">
        <v>14.78</v>
      </c>
      <c r="K441" s="2">
        <v>4</v>
      </c>
      <c r="L441" s="11">
        <v>35.6</v>
      </c>
      <c r="M441" s="11">
        <v>7.54</v>
      </c>
      <c r="N441" s="4">
        <v>521977.569691321</v>
      </c>
      <c r="O441" s="4">
        <v>7129035.6808089297</v>
      </c>
      <c r="P441" s="5">
        <f t="shared" si="48"/>
        <v>11.331831948142948</v>
      </c>
      <c r="Q441" s="5">
        <f t="shared" si="50"/>
        <v>1.0085330433847224E-2</v>
      </c>
      <c r="R441" s="5">
        <f t="shared" si="54"/>
        <v>2.0862029940485638E-2</v>
      </c>
    </row>
    <row r="442" spans="1:20" s="5" customFormat="1" x14ac:dyDescent="0.3">
      <c r="A442" s="2" t="s">
        <v>13</v>
      </c>
      <c r="B442" s="2" t="s">
        <v>21</v>
      </c>
      <c r="C442" s="3">
        <v>44194</v>
      </c>
      <c r="D442" s="2" t="s">
        <v>14</v>
      </c>
      <c r="E442" s="2">
        <v>31</v>
      </c>
      <c r="F442" s="17">
        <f t="shared" si="47"/>
        <v>1.6717601449440467</v>
      </c>
      <c r="G442" s="2" t="s">
        <v>15</v>
      </c>
      <c r="H442" s="2">
        <v>39.6</v>
      </c>
      <c r="I442" s="2">
        <f t="shared" si="49"/>
        <v>12.605071492878112</v>
      </c>
      <c r="J442" s="2">
        <v>14.78</v>
      </c>
      <c r="K442" s="2">
        <v>6</v>
      </c>
      <c r="L442" s="11">
        <v>31</v>
      </c>
      <c r="M442" s="11">
        <v>7.54</v>
      </c>
      <c r="N442" s="4">
        <v>521977.569691321</v>
      </c>
      <c r="O442" s="4">
        <v>7129035.6808089297</v>
      </c>
      <c r="P442" s="5">
        <f t="shared" si="48"/>
        <v>9.8676064716975116</v>
      </c>
      <c r="Q442" s="5">
        <f t="shared" si="50"/>
        <v>7.6473950155655727E-3</v>
      </c>
      <c r="R442" s="5">
        <f t="shared" si="54"/>
        <v>1.7732725449412796E-2</v>
      </c>
    </row>
    <row r="443" spans="1:20" s="5" customFormat="1" x14ac:dyDescent="0.3">
      <c r="A443" s="2" t="s">
        <v>13</v>
      </c>
      <c r="B443" s="2" t="s">
        <v>21</v>
      </c>
      <c r="C443" s="3">
        <v>44194</v>
      </c>
      <c r="D443" s="2" t="s">
        <v>14</v>
      </c>
      <c r="E443" s="2">
        <v>31</v>
      </c>
      <c r="F443" s="17">
        <f t="shared" si="47"/>
        <v>1.6717601449440467</v>
      </c>
      <c r="G443" s="2" t="s">
        <v>15</v>
      </c>
      <c r="H443" s="2">
        <v>39.6</v>
      </c>
      <c r="I443" s="2">
        <f t="shared" si="49"/>
        <v>12.605071492878112</v>
      </c>
      <c r="J443" s="2">
        <v>14.78</v>
      </c>
      <c r="K443" s="2">
        <v>8</v>
      </c>
      <c r="L443" s="11">
        <v>26.2</v>
      </c>
      <c r="M443" s="11">
        <v>7.54</v>
      </c>
      <c r="N443" s="4">
        <v>521977.569691321</v>
      </c>
      <c r="O443" s="4">
        <v>7129035.6808089297</v>
      </c>
      <c r="P443" s="5">
        <f t="shared" si="48"/>
        <v>8.339719018015316</v>
      </c>
      <c r="Q443" s="5">
        <f t="shared" si="50"/>
        <v>5.4625159568000318E-3</v>
      </c>
      <c r="R443" s="5">
        <f t="shared" si="54"/>
        <v>1.3109910972365604E-2</v>
      </c>
    </row>
    <row r="444" spans="1:20" s="5" customFormat="1" x14ac:dyDescent="0.3">
      <c r="A444" s="2" t="s">
        <v>13</v>
      </c>
      <c r="B444" s="2" t="s">
        <v>21</v>
      </c>
      <c r="C444" s="3">
        <v>44194</v>
      </c>
      <c r="D444" s="2" t="s">
        <v>14</v>
      </c>
      <c r="E444" s="2">
        <v>31</v>
      </c>
      <c r="F444" s="17">
        <f t="shared" si="47"/>
        <v>1.6717601449440467</v>
      </c>
      <c r="G444" s="2" t="s">
        <v>15</v>
      </c>
      <c r="H444" s="2">
        <v>39.6</v>
      </c>
      <c r="I444" s="2">
        <f t="shared" si="49"/>
        <v>12.605071492878112</v>
      </c>
      <c r="J444" s="2">
        <v>14.78</v>
      </c>
      <c r="K444" s="2">
        <v>10</v>
      </c>
      <c r="L444" s="11">
        <v>21</v>
      </c>
      <c r="M444" s="11">
        <v>7.54</v>
      </c>
      <c r="N444" s="4">
        <v>521977.569691321</v>
      </c>
      <c r="O444" s="4">
        <v>7129035.6808089297</v>
      </c>
      <c r="P444" s="5">
        <f t="shared" si="48"/>
        <v>6.6845076098596046</v>
      </c>
      <c r="Q444" s="5">
        <f t="shared" si="50"/>
        <v>3.5093664951762926E-3</v>
      </c>
      <c r="R444" s="5">
        <f t="shared" si="54"/>
        <v>8.9718824519763249E-3</v>
      </c>
    </row>
    <row r="445" spans="1:20" s="5" customFormat="1" x14ac:dyDescent="0.3">
      <c r="A445" s="2" t="s">
        <v>13</v>
      </c>
      <c r="B445" s="2" t="s">
        <v>21</v>
      </c>
      <c r="C445" s="3">
        <v>44194</v>
      </c>
      <c r="D445" s="2" t="s">
        <v>14</v>
      </c>
      <c r="E445" s="2">
        <v>31</v>
      </c>
      <c r="F445" s="17">
        <f t="shared" si="47"/>
        <v>1.6717601449440467</v>
      </c>
      <c r="G445" s="2" t="s">
        <v>15</v>
      </c>
      <c r="H445" s="2">
        <v>39.6</v>
      </c>
      <c r="I445" s="2">
        <f t="shared" si="49"/>
        <v>12.605071492878112</v>
      </c>
      <c r="J445" s="2">
        <v>14.78</v>
      </c>
      <c r="K445" s="2">
        <v>12</v>
      </c>
      <c r="L445" s="11">
        <v>14.4</v>
      </c>
      <c r="M445" s="11">
        <v>7.54</v>
      </c>
      <c r="N445" s="4">
        <v>521977.569691321</v>
      </c>
      <c r="O445" s="4">
        <v>7129035.6808089297</v>
      </c>
      <c r="P445" s="5">
        <f t="shared" si="48"/>
        <v>4.5836623610465859</v>
      </c>
      <c r="Q445" s="5">
        <f t="shared" si="50"/>
        <v>1.6501184499767706E-3</v>
      </c>
      <c r="R445" s="5">
        <f t="shared" si="54"/>
        <v>5.1594849451530632E-3</v>
      </c>
    </row>
    <row r="446" spans="1:20" s="16" customFormat="1" x14ac:dyDescent="0.3">
      <c r="A446" s="12" t="s">
        <v>13</v>
      </c>
      <c r="B446" s="12" t="s">
        <v>21</v>
      </c>
      <c r="C446" s="13">
        <v>44194</v>
      </c>
      <c r="D446" s="12" t="s">
        <v>14</v>
      </c>
      <c r="E446" s="12">
        <v>31</v>
      </c>
      <c r="F446" s="17">
        <f t="shared" si="47"/>
        <v>1.6717601449440467</v>
      </c>
      <c r="G446" s="12" t="s">
        <v>15</v>
      </c>
      <c r="H446" s="12">
        <v>39.6</v>
      </c>
      <c r="I446" s="12">
        <f t="shared" si="49"/>
        <v>12.605071492878112</v>
      </c>
      <c r="J446" s="12">
        <v>14.78</v>
      </c>
      <c r="K446" s="12">
        <v>14</v>
      </c>
      <c r="L446" s="14">
        <v>6.5</v>
      </c>
      <c r="M446" s="11">
        <v>7.54</v>
      </c>
      <c r="N446" s="15">
        <v>521977.569691321</v>
      </c>
      <c r="O446" s="15">
        <v>7129035.6808089297</v>
      </c>
      <c r="P446" s="16">
        <f t="shared" si="48"/>
        <v>2.0690142601946393</v>
      </c>
      <c r="Q446" s="16">
        <f t="shared" si="50"/>
        <v>3.3621481728162886E-4</v>
      </c>
      <c r="R446" s="16">
        <f>1/3*(J446-K446)*Q446</f>
        <v>8.7415852493223436E-5</v>
      </c>
      <c r="S446" s="16">
        <f>SUM(R436:R446)</f>
        <v>0.21831729973530656</v>
      </c>
      <c r="T446" s="16">
        <f>S446/(J439*Q439)</f>
        <v>7.8607907468860663E-2</v>
      </c>
    </row>
    <row r="447" spans="1:20" s="5" customFormat="1" x14ac:dyDescent="0.3">
      <c r="A447" s="2" t="s">
        <v>13</v>
      </c>
      <c r="B447" s="2" t="s">
        <v>19</v>
      </c>
      <c r="C447" s="3">
        <v>44194</v>
      </c>
      <c r="D447" s="2" t="s">
        <v>14</v>
      </c>
      <c r="E447" s="2">
        <v>32</v>
      </c>
      <c r="F447" s="17">
        <f t="shared" si="47"/>
        <v>1.238207337147573</v>
      </c>
      <c r="G447" s="2" t="s">
        <v>15</v>
      </c>
      <c r="H447" s="2">
        <v>41</v>
      </c>
      <c r="I447" s="2">
        <f t="shared" si="49"/>
        <v>13.050705333535419</v>
      </c>
      <c r="J447" s="2">
        <v>17.97</v>
      </c>
      <c r="K447" s="2">
        <v>0</v>
      </c>
      <c r="L447" s="11">
        <v>51</v>
      </c>
      <c r="M447" s="17">
        <v>10.54</v>
      </c>
      <c r="N447" s="4">
        <v>525311.00176443905</v>
      </c>
      <c r="O447" s="4">
        <v>7128066.9554936597</v>
      </c>
      <c r="P447" s="5">
        <f t="shared" si="48"/>
        <v>16.233804195373324</v>
      </c>
      <c r="Q447" s="5">
        <f t="shared" si="50"/>
        <v>2.0698100349100988E-2</v>
      </c>
      <c r="R447" s="5">
        <f>Q447*(K448-K447)</f>
        <v>3.1047150523651483E-3</v>
      </c>
    </row>
    <row r="448" spans="1:20" s="5" customFormat="1" x14ac:dyDescent="0.3">
      <c r="A448" s="2" t="s">
        <v>13</v>
      </c>
      <c r="B448" s="2" t="s">
        <v>19</v>
      </c>
      <c r="C448" s="3">
        <v>44194</v>
      </c>
      <c r="D448" s="2" t="s">
        <v>14</v>
      </c>
      <c r="E448" s="2">
        <v>32</v>
      </c>
      <c r="F448" s="17">
        <f t="shared" si="47"/>
        <v>1.238207337147573</v>
      </c>
      <c r="G448" s="2" t="s">
        <v>15</v>
      </c>
      <c r="H448" s="2">
        <v>41</v>
      </c>
      <c r="I448" s="2">
        <f t="shared" si="49"/>
        <v>13.050705333535419</v>
      </c>
      <c r="J448" s="2">
        <v>17.97</v>
      </c>
      <c r="K448" s="2">
        <v>0.15</v>
      </c>
      <c r="L448" s="11">
        <v>51</v>
      </c>
      <c r="M448" s="17">
        <v>10.54</v>
      </c>
      <c r="N448" s="4">
        <v>525311.00176443905</v>
      </c>
      <c r="O448" s="4">
        <v>7128066.9554936597</v>
      </c>
      <c r="P448" s="5">
        <f t="shared" si="48"/>
        <v>16.233804195373324</v>
      </c>
      <c r="Q448" s="5">
        <f t="shared" si="50"/>
        <v>2.0698100349100988E-2</v>
      </c>
      <c r="R448" s="5">
        <f t="shared" ref="R448:R457" si="55">((Q448+Q447)/2)*(K449-K448)</f>
        <v>1.1383955192005543E-2</v>
      </c>
    </row>
    <row r="449" spans="1:20" s="5" customFormat="1" x14ac:dyDescent="0.3">
      <c r="A449" s="2" t="s">
        <v>13</v>
      </c>
      <c r="B449" s="2" t="s">
        <v>19</v>
      </c>
      <c r="C449" s="3">
        <v>44194</v>
      </c>
      <c r="D449" s="2" t="s">
        <v>14</v>
      </c>
      <c r="E449" s="2">
        <v>32</v>
      </c>
      <c r="F449" s="17">
        <f t="shared" si="47"/>
        <v>1.238207337147573</v>
      </c>
      <c r="G449" s="2" t="s">
        <v>15</v>
      </c>
      <c r="H449" s="2">
        <v>41</v>
      </c>
      <c r="I449" s="2">
        <f t="shared" si="49"/>
        <v>13.050705333535419</v>
      </c>
      <c r="J449" s="2">
        <v>17.97</v>
      </c>
      <c r="K449" s="2">
        <v>0.7</v>
      </c>
      <c r="L449" s="11">
        <v>45.4</v>
      </c>
      <c r="M449" s="17">
        <v>10.54</v>
      </c>
      <c r="N449" s="4">
        <v>525311.00176443905</v>
      </c>
      <c r="O449" s="4">
        <v>7128066.9554936597</v>
      </c>
      <c r="P449" s="5">
        <f t="shared" si="48"/>
        <v>14.451268832744097</v>
      </c>
      <c r="Q449" s="5">
        <f t="shared" si="50"/>
        <v>1.6402190125164549E-2</v>
      </c>
      <c r="R449" s="5">
        <f t="shared" si="55"/>
        <v>1.1130087142279662E-2</v>
      </c>
    </row>
    <row r="450" spans="1:20" s="5" customFormat="1" x14ac:dyDescent="0.3">
      <c r="A450" s="2" t="s">
        <v>13</v>
      </c>
      <c r="B450" s="2" t="s">
        <v>17</v>
      </c>
      <c r="C450" s="3">
        <v>44194</v>
      </c>
      <c r="D450" s="2" t="s">
        <v>14</v>
      </c>
      <c r="E450" s="2">
        <v>57</v>
      </c>
      <c r="F450" s="17">
        <f t="shared" ref="F450:F513" si="56">I450/M450</f>
        <v>2.066761101412129</v>
      </c>
      <c r="G450" s="2" t="s">
        <v>15</v>
      </c>
      <c r="H450" s="2">
        <v>100.9</v>
      </c>
      <c r="I450" s="2">
        <f t="shared" si="49"/>
        <v>32.117467515944483</v>
      </c>
      <c r="J450" s="2">
        <v>31.95</v>
      </c>
      <c r="K450" s="2">
        <v>1.3</v>
      </c>
      <c r="L450" s="11">
        <v>100.9</v>
      </c>
      <c r="M450" s="17">
        <v>15.54</v>
      </c>
      <c r="N450" s="4">
        <v>525866.29534762702</v>
      </c>
      <c r="O450" s="4">
        <v>7126862.9331579097</v>
      </c>
      <c r="P450" s="5">
        <f t="shared" ref="P450:P513" si="57">L450/PI()</f>
        <v>32.117467515944483</v>
      </c>
      <c r="Q450" s="5">
        <f t="shared" si="50"/>
        <v>8.1016311808969968E-2</v>
      </c>
      <c r="R450" s="5">
        <f t="shared" si="55"/>
        <v>3.4096475676947076E-2</v>
      </c>
    </row>
    <row r="451" spans="1:20" s="5" customFormat="1" x14ac:dyDescent="0.3">
      <c r="A451" s="2" t="s">
        <v>13</v>
      </c>
      <c r="B451" s="2" t="s">
        <v>19</v>
      </c>
      <c r="C451" s="3">
        <v>44194</v>
      </c>
      <c r="D451" s="2" t="s">
        <v>14</v>
      </c>
      <c r="E451" s="2">
        <v>32</v>
      </c>
      <c r="F451" s="17">
        <f t="shared" si="56"/>
        <v>1.238207337147573</v>
      </c>
      <c r="G451" s="2" t="s">
        <v>15</v>
      </c>
      <c r="H451" s="2">
        <v>41</v>
      </c>
      <c r="I451" s="2">
        <f t="shared" si="49"/>
        <v>13.050705333535419</v>
      </c>
      <c r="J451" s="2">
        <v>17.97</v>
      </c>
      <c r="K451" s="2">
        <v>2</v>
      </c>
      <c r="L451" s="11">
        <v>39.799999999999997</v>
      </c>
      <c r="M451" s="17">
        <v>10.54</v>
      </c>
      <c r="N451" s="4">
        <v>525311.00176443905</v>
      </c>
      <c r="O451" s="4">
        <v>7128066.9554936597</v>
      </c>
      <c r="P451" s="5">
        <f t="shared" si="57"/>
        <v>12.668733470114868</v>
      </c>
      <c r="Q451" s="5">
        <f t="shared" si="50"/>
        <v>1.2605389802764292E-2</v>
      </c>
      <c r="R451" s="5">
        <f t="shared" si="55"/>
        <v>9.3621701611734262E-2</v>
      </c>
    </row>
    <row r="452" spans="1:20" s="5" customFormat="1" x14ac:dyDescent="0.3">
      <c r="A452" s="2" t="s">
        <v>13</v>
      </c>
      <c r="B452" s="2" t="s">
        <v>19</v>
      </c>
      <c r="C452" s="3">
        <v>44194</v>
      </c>
      <c r="D452" s="2" t="s">
        <v>14</v>
      </c>
      <c r="E452" s="2">
        <v>32</v>
      </c>
      <c r="F452" s="17">
        <f t="shared" si="56"/>
        <v>1.238207337147573</v>
      </c>
      <c r="G452" s="2" t="s">
        <v>15</v>
      </c>
      <c r="H452" s="2">
        <v>41</v>
      </c>
      <c r="I452" s="2">
        <f t="shared" si="49"/>
        <v>13.050705333535419</v>
      </c>
      <c r="J452" s="2">
        <v>17.97</v>
      </c>
      <c r="K452" s="2">
        <v>4</v>
      </c>
      <c r="L452" s="11">
        <v>34</v>
      </c>
      <c r="M452" s="17">
        <v>10.54</v>
      </c>
      <c r="N452" s="4">
        <v>525311.00176443905</v>
      </c>
      <c r="O452" s="4">
        <v>7128066.9554936597</v>
      </c>
      <c r="P452" s="5">
        <f t="shared" si="57"/>
        <v>10.822536130248883</v>
      </c>
      <c r="Q452" s="5">
        <f t="shared" si="50"/>
        <v>9.1991557107115492E-3</v>
      </c>
      <c r="R452" s="5">
        <f t="shared" si="55"/>
        <v>2.180454551347584E-2</v>
      </c>
    </row>
    <row r="453" spans="1:20" s="5" customFormat="1" x14ac:dyDescent="0.3">
      <c r="A453" s="2" t="s">
        <v>13</v>
      </c>
      <c r="B453" s="2" t="s">
        <v>19</v>
      </c>
      <c r="C453" s="3">
        <v>44194</v>
      </c>
      <c r="D453" s="2" t="s">
        <v>14</v>
      </c>
      <c r="E453" s="2">
        <v>32</v>
      </c>
      <c r="F453" s="17">
        <f t="shared" si="56"/>
        <v>1.238207337147573</v>
      </c>
      <c r="G453" s="2" t="s">
        <v>15</v>
      </c>
      <c r="H453" s="2">
        <v>41</v>
      </c>
      <c r="I453" s="2">
        <f t="shared" ref="I453:I516" si="58">H453/PI()</f>
        <v>13.050705333535419</v>
      </c>
      <c r="J453" s="2">
        <v>17.97</v>
      </c>
      <c r="K453" s="2">
        <v>6</v>
      </c>
      <c r="L453" s="11">
        <v>28</v>
      </c>
      <c r="M453" s="17">
        <v>10.54</v>
      </c>
      <c r="N453" s="4">
        <v>525311.00176443905</v>
      </c>
      <c r="O453" s="4">
        <v>7128066.9554936597</v>
      </c>
      <c r="P453" s="5">
        <f t="shared" si="57"/>
        <v>8.91267681314614</v>
      </c>
      <c r="Q453" s="5">
        <f t="shared" ref="Q453:Q516" si="59">PI()*P453^2/40000</f>
        <v>6.2388737692022989E-3</v>
      </c>
      <c r="R453" s="5">
        <f t="shared" si="55"/>
        <v>1.5438029479913847E-2</v>
      </c>
    </row>
    <row r="454" spans="1:20" s="5" customFormat="1" x14ac:dyDescent="0.3">
      <c r="A454" s="2" t="s">
        <v>13</v>
      </c>
      <c r="B454" s="2" t="s">
        <v>19</v>
      </c>
      <c r="C454" s="3">
        <v>44194</v>
      </c>
      <c r="D454" s="2" t="s">
        <v>14</v>
      </c>
      <c r="E454" s="2">
        <v>32</v>
      </c>
      <c r="F454" s="17">
        <f t="shared" si="56"/>
        <v>1.238207337147573</v>
      </c>
      <c r="G454" s="2" t="s">
        <v>15</v>
      </c>
      <c r="H454" s="2">
        <v>41</v>
      </c>
      <c r="I454" s="2">
        <f t="shared" si="58"/>
        <v>13.050705333535419</v>
      </c>
      <c r="J454" s="2">
        <v>17.97</v>
      </c>
      <c r="K454" s="2">
        <v>8</v>
      </c>
      <c r="L454" s="11">
        <v>24</v>
      </c>
      <c r="M454" s="17">
        <v>10.54</v>
      </c>
      <c r="N454" s="4">
        <v>525311.00176443905</v>
      </c>
      <c r="O454" s="4">
        <v>7128066.9554936597</v>
      </c>
      <c r="P454" s="5">
        <f t="shared" si="57"/>
        <v>7.6394372684109761</v>
      </c>
      <c r="Q454" s="5">
        <f t="shared" si="59"/>
        <v>4.5836623610465855E-3</v>
      </c>
      <c r="R454" s="5">
        <f t="shared" si="55"/>
        <v>1.0822536130248885E-2</v>
      </c>
    </row>
    <row r="455" spans="1:20" s="5" customFormat="1" x14ac:dyDescent="0.3">
      <c r="A455" s="2" t="s">
        <v>13</v>
      </c>
      <c r="B455" s="2" t="s">
        <v>19</v>
      </c>
      <c r="C455" s="3">
        <v>44194</v>
      </c>
      <c r="D455" s="2" t="s">
        <v>14</v>
      </c>
      <c r="E455" s="2">
        <v>32</v>
      </c>
      <c r="F455" s="17">
        <f t="shared" si="56"/>
        <v>1.238207337147573</v>
      </c>
      <c r="G455" s="2" t="s">
        <v>15</v>
      </c>
      <c r="H455" s="2">
        <v>41</v>
      </c>
      <c r="I455" s="2">
        <f t="shared" si="58"/>
        <v>13.050705333535419</v>
      </c>
      <c r="J455" s="2">
        <v>17.97</v>
      </c>
      <c r="K455" s="2">
        <v>10</v>
      </c>
      <c r="L455" s="11">
        <v>21.3</v>
      </c>
      <c r="M455" s="17">
        <v>10.54</v>
      </c>
      <c r="N455" s="4">
        <v>525311.00176443905</v>
      </c>
      <c r="O455" s="4">
        <v>7128066.9554936597</v>
      </c>
      <c r="P455" s="5">
        <f t="shared" si="57"/>
        <v>6.7800005757147419</v>
      </c>
      <c r="Q455" s="5">
        <f t="shared" si="59"/>
        <v>3.6103503065681004E-3</v>
      </c>
      <c r="R455" s="5">
        <f t="shared" si="55"/>
        <v>8.1940126676146863E-3</v>
      </c>
    </row>
    <row r="456" spans="1:20" s="5" customFormat="1" x14ac:dyDescent="0.3">
      <c r="A456" s="2" t="s">
        <v>13</v>
      </c>
      <c r="B456" s="2" t="s">
        <v>19</v>
      </c>
      <c r="C456" s="3">
        <v>44194</v>
      </c>
      <c r="D456" s="2" t="s">
        <v>14</v>
      </c>
      <c r="E456" s="2">
        <v>32</v>
      </c>
      <c r="F456" s="17">
        <f t="shared" si="56"/>
        <v>1.238207337147573</v>
      </c>
      <c r="G456" s="2" t="s">
        <v>15</v>
      </c>
      <c r="H456" s="2">
        <v>41</v>
      </c>
      <c r="I456" s="2">
        <f t="shared" si="58"/>
        <v>13.050705333535419</v>
      </c>
      <c r="J456" s="2">
        <v>17.97</v>
      </c>
      <c r="K456" s="2">
        <v>12</v>
      </c>
      <c r="L456" s="11">
        <v>17.5</v>
      </c>
      <c r="M456" s="17">
        <v>10.54</v>
      </c>
      <c r="N456" s="4">
        <v>525311.00176443905</v>
      </c>
      <c r="O456" s="4">
        <v>7128066.9554936597</v>
      </c>
      <c r="P456" s="5">
        <f t="shared" si="57"/>
        <v>5.5704230082163368</v>
      </c>
      <c r="Q456" s="5">
        <f t="shared" si="59"/>
        <v>2.4370600660946471E-3</v>
      </c>
      <c r="R456" s="5">
        <f t="shared" si="55"/>
        <v>6.0474103726627475E-3</v>
      </c>
    </row>
    <row r="457" spans="1:20" s="5" customFormat="1" x14ac:dyDescent="0.3">
      <c r="A457" s="2" t="s">
        <v>13</v>
      </c>
      <c r="B457" s="2" t="s">
        <v>19</v>
      </c>
      <c r="C457" s="3">
        <v>44194</v>
      </c>
      <c r="D457" s="2" t="s">
        <v>14</v>
      </c>
      <c r="E457" s="2">
        <v>32</v>
      </c>
      <c r="F457" s="17">
        <f t="shared" si="56"/>
        <v>1.238207337147573</v>
      </c>
      <c r="G457" s="2" t="s">
        <v>15</v>
      </c>
      <c r="H457" s="2">
        <v>41</v>
      </c>
      <c r="I457" s="2">
        <f t="shared" si="58"/>
        <v>13.050705333535419</v>
      </c>
      <c r="J457" s="2">
        <v>17.97</v>
      </c>
      <c r="K457" s="2">
        <v>14</v>
      </c>
      <c r="L457" s="11">
        <v>14.1</v>
      </c>
      <c r="M457" s="17">
        <v>10.54</v>
      </c>
      <c r="N457" s="4">
        <v>525311.00176443905</v>
      </c>
      <c r="O457" s="4">
        <v>7128066.9554936597</v>
      </c>
      <c r="P457" s="5">
        <f t="shared" si="57"/>
        <v>4.4881693951914485</v>
      </c>
      <c r="Q457" s="5">
        <f t="shared" si="59"/>
        <v>1.5820797118049855E-3</v>
      </c>
      <c r="R457" s="5">
        <f t="shared" si="55"/>
        <v>4.0191397778996324E-3</v>
      </c>
    </row>
    <row r="458" spans="1:20" s="16" customFormat="1" x14ac:dyDescent="0.3">
      <c r="A458" s="12" t="s">
        <v>13</v>
      </c>
      <c r="B458" s="12" t="s">
        <v>19</v>
      </c>
      <c r="C458" s="13">
        <v>44194</v>
      </c>
      <c r="D458" s="12" t="s">
        <v>14</v>
      </c>
      <c r="E458" s="12">
        <v>32</v>
      </c>
      <c r="F458" s="17">
        <f t="shared" si="56"/>
        <v>1.238207337147573</v>
      </c>
      <c r="G458" s="12" t="s">
        <v>15</v>
      </c>
      <c r="H458" s="12">
        <v>41</v>
      </c>
      <c r="I458" s="12">
        <f t="shared" si="58"/>
        <v>13.050705333535419</v>
      </c>
      <c r="J458" s="12">
        <v>17.97</v>
      </c>
      <c r="K458" s="12">
        <v>16</v>
      </c>
      <c r="L458" s="14">
        <v>8.9</v>
      </c>
      <c r="M458" s="17">
        <v>10.54</v>
      </c>
      <c r="N458" s="15">
        <v>525311.00176443905</v>
      </c>
      <c r="O458" s="15">
        <v>7128066.9554936597</v>
      </c>
      <c r="P458" s="16">
        <f t="shared" si="57"/>
        <v>2.8329579870357371</v>
      </c>
      <c r="Q458" s="16">
        <f t="shared" si="59"/>
        <v>6.3033315211545149E-4</v>
      </c>
      <c r="R458" s="16">
        <f>1/3*(J458-K458)*Q458</f>
        <v>4.1391876988914624E-4</v>
      </c>
      <c r="S458" s="16">
        <f>SUM(R447:R458)</f>
        <v>0.22007652738703648</v>
      </c>
      <c r="T458" s="16">
        <f>S458/(J450*Q450)</f>
        <v>8.5021819285703834E-2</v>
      </c>
    </row>
    <row r="459" spans="1:20" s="5" customFormat="1" x14ac:dyDescent="0.3">
      <c r="A459" s="2" t="s">
        <v>13</v>
      </c>
      <c r="B459" s="2" t="s">
        <v>21</v>
      </c>
      <c r="C459" s="3">
        <v>44193</v>
      </c>
      <c r="D459" s="2" t="s">
        <v>14</v>
      </c>
      <c r="E459" s="2">
        <v>33</v>
      </c>
      <c r="F459" s="17">
        <f t="shared" si="56"/>
        <v>2.0854785646524214</v>
      </c>
      <c r="G459" s="2" t="s">
        <v>15</v>
      </c>
      <c r="H459" s="2">
        <v>49.4</v>
      </c>
      <c r="I459" s="2">
        <f t="shared" si="58"/>
        <v>15.724508377479259</v>
      </c>
      <c r="J459" s="2">
        <v>15.98</v>
      </c>
      <c r="K459" s="2">
        <v>0</v>
      </c>
      <c r="L459" s="11">
        <v>61</v>
      </c>
      <c r="M459" s="11">
        <v>7.54</v>
      </c>
      <c r="N459" s="4">
        <v>521982.24542548798</v>
      </c>
      <c r="O459" s="4">
        <v>7129041.8746218299</v>
      </c>
      <c r="P459" s="5">
        <f t="shared" si="57"/>
        <v>19.416903057211233</v>
      </c>
      <c r="Q459" s="5">
        <f t="shared" si="59"/>
        <v>2.961077716224713E-2</v>
      </c>
      <c r="R459" s="5">
        <f>Q459*(K460-K459)</f>
        <v>4.441616574337069E-3</v>
      </c>
    </row>
    <row r="460" spans="1:20" s="5" customFormat="1" x14ac:dyDescent="0.3">
      <c r="A460" s="2" t="s">
        <v>13</v>
      </c>
      <c r="B460" s="2" t="s">
        <v>21</v>
      </c>
      <c r="C460" s="3">
        <v>44193</v>
      </c>
      <c r="D460" s="2" t="s">
        <v>14</v>
      </c>
      <c r="E460" s="2">
        <v>33</v>
      </c>
      <c r="F460" s="17">
        <f t="shared" si="56"/>
        <v>2.0854785646524214</v>
      </c>
      <c r="G460" s="2" t="s">
        <v>15</v>
      </c>
      <c r="H460" s="2">
        <v>49.4</v>
      </c>
      <c r="I460" s="2">
        <f t="shared" si="58"/>
        <v>15.724508377479259</v>
      </c>
      <c r="J460" s="2">
        <v>15.98</v>
      </c>
      <c r="K460" s="2">
        <v>0.15</v>
      </c>
      <c r="L460" s="11">
        <v>61</v>
      </c>
      <c r="M460" s="11">
        <v>7.54</v>
      </c>
      <c r="N460" s="4">
        <v>521982.24542548798</v>
      </c>
      <c r="O460" s="4">
        <v>7129041.8746218299</v>
      </c>
      <c r="P460" s="5">
        <f t="shared" si="57"/>
        <v>19.416903057211233</v>
      </c>
      <c r="Q460" s="5">
        <f t="shared" si="59"/>
        <v>2.961077716224713E-2</v>
      </c>
      <c r="R460" s="5">
        <f t="shared" ref="R460:R468" si="60">((Q460+Q459)/2)*(K461-K460)</f>
        <v>1.6285927439235921E-2</v>
      </c>
    </row>
    <row r="461" spans="1:20" s="5" customFormat="1" x14ac:dyDescent="0.3">
      <c r="A461" s="2" t="s">
        <v>13</v>
      </c>
      <c r="B461" s="2" t="s">
        <v>21</v>
      </c>
      <c r="C461" s="3">
        <v>44193</v>
      </c>
      <c r="D461" s="2" t="s">
        <v>14</v>
      </c>
      <c r="E461" s="2">
        <v>33</v>
      </c>
      <c r="F461" s="17">
        <f t="shared" si="56"/>
        <v>2.0854785646524214</v>
      </c>
      <c r="G461" s="2" t="s">
        <v>15</v>
      </c>
      <c r="H461" s="2">
        <v>49.4</v>
      </c>
      <c r="I461" s="2">
        <f t="shared" si="58"/>
        <v>15.724508377479259</v>
      </c>
      <c r="J461" s="2">
        <v>15.98</v>
      </c>
      <c r="K461" s="2">
        <v>0.7</v>
      </c>
      <c r="L461" s="11">
        <v>53</v>
      </c>
      <c r="M461" s="11">
        <v>7.54</v>
      </c>
      <c r="N461" s="4">
        <v>521982.24542548798</v>
      </c>
      <c r="O461" s="4">
        <v>7129041.8746218299</v>
      </c>
      <c r="P461" s="5">
        <f t="shared" si="57"/>
        <v>16.870423967740905</v>
      </c>
      <c r="Q461" s="5">
        <f t="shared" si="59"/>
        <v>2.2353311757256696E-2</v>
      </c>
      <c r="R461" s="5">
        <f t="shared" si="60"/>
        <v>1.5589226675851151E-2</v>
      </c>
    </row>
    <row r="462" spans="1:20" s="5" customFormat="1" x14ac:dyDescent="0.3">
      <c r="A462" s="2" t="s">
        <v>13</v>
      </c>
      <c r="B462" s="2" t="s">
        <v>18</v>
      </c>
      <c r="C462" s="3">
        <v>44194</v>
      </c>
      <c r="D462" s="2" t="s">
        <v>14</v>
      </c>
      <c r="E462" s="2">
        <v>12</v>
      </c>
      <c r="F462" s="17">
        <f t="shared" si="56"/>
        <v>1.6429333547719018</v>
      </c>
      <c r="G462" s="2" t="s">
        <v>15</v>
      </c>
      <c r="H462" s="2">
        <v>121.5</v>
      </c>
      <c r="I462" s="2">
        <f t="shared" si="58"/>
        <v>38.674651171330567</v>
      </c>
      <c r="J462" s="2">
        <v>33.840000000000003</v>
      </c>
      <c r="K462" s="2">
        <v>1.3</v>
      </c>
      <c r="L462" s="11">
        <v>121.5</v>
      </c>
      <c r="M462" s="17">
        <v>23.54</v>
      </c>
      <c r="N462" s="4">
        <v>520812.37671427598</v>
      </c>
      <c r="O462" s="4">
        <v>7130915.9721679697</v>
      </c>
      <c r="P462" s="5">
        <f t="shared" si="57"/>
        <v>38.674651171330567</v>
      </c>
      <c r="Q462" s="5">
        <f t="shared" si="59"/>
        <v>0.11747425293291661</v>
      </c>
      <c r="R462" s="5">
        <f t="shared" si="60"/>
        <v>4.8939647641560648E-2</v>
      </c>
    </row>
    <row r="463" spans="1:20" s="5" customFormat="1" x14ac:dyDescent="0.3">
      <c r="A463" s="2" t="s">
        <v>13</v>
      </c>
      <c r="B463" s="2" t="s">
        <v>21</v>
      </c>
      <c r="C463" s="3">
        <v>44193</v>
      </c>
      <c r="D463" s="2" t="s">
        <v>14</v>
      </c>
      <c r="E463" s="2">
        <v>33</v>
      </c>
      <c r="F463" s="17">
        <f t="shared" si="56"/>
        <v>2.0854785646524214</v>
      </c>
      <c r="G463" s="2" t="s">
        <v>15</v>
      </c>
      <c r="H463" s="2">
        <v>49.4</v>
      </c>
      <c r="I463" s="2">
        <f t="shared" si="58"/>
        <v>15.724508377479259</v>
      </c>
      <c r="J463" s="2">
        <v>15.98</v>
      </c>
      <c r="K463" s="2">
        <v>2</v>
      </c>
      <c r="L463" s="11">
        <v>48</v>
      </c>
      <c r="M463" s="11">
        <v>7.54</v>
      </c>
      <c r="N463" s="4">
        <v>521982.24542548798</v>
      </c>
      <c r="O463" s="4">
        <v>7129041.8746218299</v>
      </c>
      <c r="P463" s="5">
        <f t="shared" si="57"/>
        <v>15.278874536821952</v>
      </c>
      <c r="Q463" s="5">
        <f t="shared" si="59"/>
        <v>1.8334649444186342E-2</v>
      </c>
      <c r="R463" s="5">
        <f t="shared" si="60"/>
        <v>0.13580890237710294</v>
      </c>
    </row>
    <row r="464" spans="1:20" s="5" customFormat="1" x14ac:dyDescent="0.3">
      <c r="A464" s="2" t="s">
        <v>13</v>
      </c>
      <c r="B464" s="2" t="s">
        <v>21</v>
      </c>
      <c r="C464" s="3">
        <v>44193</v>
      </c>
      <c r="D464" s="2" t="s">
        <v>14</v>
      </c>
      <c r="E464" s="2">
        <v>33</v>
      </c>
      <c r="F464" s="17">
        <f t="shared" si="56"/>
        <v>2.0854785646524214</v>
      </c>
      <c r="G464" s="2" t="s">
        <v>15</v>
      </c>
      <c r="H464" s="2">
        <v>49.4</v>
      </c>
      <c r="I464" s="2">
        <f t="shared" si="58"/>
        <v>15.724508377479259</v>
      </c>
      <c r="J464" s="2">
        <v>15.98</v>
      </c>
      <c r="K464" s="2">
        <v>4</v>
      </c>
      <c r="L464" s="11">
        <v>43</v>
      </c>
      <c r="M464" s="11">
        <v>7.54</v>
      </c>
      <c r="N464" s="4">
        <v>521982.24542548798</v>
      </c>
      <c r="O464" s="4">
        <v>7129041.8746218299</v>
      </c>
      <c r="P464" s="5">
        <f t="shared" si="57"/>
        <v>13.687325105903</v>
      </c>
      <c r="Q464" s="5">
        <f t="shared" si="59"/>
        <v>1.4713874488845724E-2</v>
      </c>
      <c r="R464" s="5">
        <f t="shared" si="60"/>
        <v>3.3048523933032065E-2</v>
      </c>
    </row>
    <row r="465" spans="1:20" s="5" customFormat="1" x14ac:dyDescent="0.3">
      <c r="A465" s="2" t="s">
        <v>13</v>
      </c>
      <c r="B465" s="2" t="s">
        <v>21</v>
      </c>
      <c r="C465" s="3">
        <v>44193</v>
      </c>
      <c r="D465" s="2" t="s">
        <v>14</v>
      </c>
      <c r="E465" s="2">
        <v>33</v>
      </c>
      <c r="F465" s="17">
        <f t="shared" si="56"/>
        <v>2.0854785646524214</v>
      </c>
      <c r="G465" s="2" t="s">
        <v>15</v>
      </c>
      <c r="H465" s="2">
        <v>49.4</v>
      </c>
      <c r="I465" s="2">
        <f t="shared" si="58"/>
        <v>15.724508377479259</v>
      </c>
      <c r="J465" s="2">
        <v>15.98</v>
      </c>
      <c r="K465" s="2">
        <v>6</v>
      </c>
      <c r="L465" s="11">
        <v>39.299999999999997</v>
      </c>
      <c r="M465" s="11">
        <v>7.54</v>
      </c>
      <c r="N465" s="4">
        <v>521982.24542548798</v>
      </c>
      <c r="O465" s="4">
        <v>7129041.8746218299</v>
      </c>
      <c r="P465" s="5">
        <f t="shared" si="57"/>
        <v>12.509578527022972</v>
      </c>
      <c r="Q465" s="5">
        <f t="shared" si="59"/>
        <v>1.2290660902800069E-2</v>
      </c>
      <c r="R465" s="5">
        <f t="shared" si="60"/>
        <v>2.7004535391645795E-2</v>
      </c>
    </row>
    <row r="466" spans="1:20" s="5" customFormat="1" x14ac:dyDescent="0.3">
      <c r="A466" s="2" t="s">
        <v>13</v>
      </c>
      <c r="B466" s="2" t="s">
        <v>21</v>
      </c>
      <c r="C466" s="3">
        <v>44193</v>
      </c>
      <c r="D466" s="2" t="s">
        <v>14</v>
      </c>
      <c r="E466" s="2">
        <v>33</v>
      </c>
      <c r="F466" s="17">
        <f t="shared" si="56"/>
        <v>2.0854785646524214</v>
      </c>
      <c r="G466" s="2" t="s">
        <v>15</v>
      </c>
      <c r="H466" s="2">
        <v>49.4</v>
      </c>
      <c r="I466" s="2">
        <f t="shared" si="58"/>
        <v>15.724508377479259</v>
      </c>
      <c r="J466" s="2">
        <v>15.98</v>
      </c>
      <c r="K466" s="2">
        <v>8</v>
      </c>
      <c r="L466" s="11">
        <v>32.5</v>
      </c>
      <c r="M466" s="11">
        <v>7.54</v>
      </c>
      <c r="N466" s="4">
        <v>521982.24542548798</v>
      </c>
      <c r="O466" s="4">
        <v>7129041.8746218299</v>
      </c>
      <c r="P466" s="5">
        <f t="shared" si="57"/>
        <v>10.345071300973197</v>
      </c>
      <c r="Q466" s="5">
        <f t="shared" si="59"/>
        <v>8.4053704320407232E-3</v>
      </c>
      <c r="R466" s="5">
        <f t="shared" si="60"/>
        <v>2.0696031334840791E-2</v>
      </c>
    </row>
    <row r="467" spans="1:20" s="5" customFormat="1" x14ac:dyDescent="0.3">
      <c r="A467" s="2" t="s">
        <v>13</v>
      </c>
      <c r="B467" s="2" t="s">
        <v>21</v>
      </c>
      <c r="C467" s="3">
        <v>44193</v>
      </c>
      <c r="D467" s="2" t="s">
        <v>14</v>
      </c>
      <c r="E467" s="2">
        <v>33</v>
      </c>
      <c r="F467" s="17">
        <f t="shared" si="56"/>
        <v>2.0854785646524214</v>
      </c>
      <c r="G467" s="2" t="s">
        <v>15</v>
      </c>
      <c r="H467" s="2">
        <v>49.4</v>
      </c>
      <c r="I467" s="2">
        <f t="shared" si="58"/>
        <v>15.724508377479259</v>
      </c>
      <c r="J467" s="2">
        <v>15.98</v>
      </c>
      <c r="K467" s="2">
        <v>10</v>
      </c>
      <c r="L467" s="11">
        <v>25.6</v>
      </c>
      <c r="M467" s="11">
        <v>7.54</v>
      </c>
      <c r="N467" s="4">
        <v>521982.24542548798</v>
      </c>
      <c r="O467" s="4">
        <v>7129041.8746218299</v>
      </c>
      <c r="P467" s="5">
        <f t="shared" si="57"/>
        <v>8.1487330863050413</v>
      </c>
      <c r="Q467" s="5">
        <f t="shared" si="59"/>
        <v>5.2151891752352259E-3</v>
      </c>
      <c r="R467" s="5">
        <f t="shared" si="60"/>
        <v>1.3620559607275949E-2</v>
      </c>
    </row>
    <row r="468" spans="1:20" s="5" customFormat="1" x14ac:dyDescent="0.3">
      <c r="A468" s="2" t="s">
        <v>13</v>
      </c>
      <c r="B468" s="2" t="s">
        <v>21</v>
      </c>
      <c r="C468" s="3">
        <v>44193</v>
      </c>
      <c r="D468" s="2" t="s">
        <v>14</v>
      </c>
      <c r="E468" s="2">
        <v>33</v>
      </c>
      <c r="F468" s="17">
        <f t="shared" si="56"/>
        <v>2.0854785646524214</v>
      </c>
      <c r="G468" s="2" t="s">
        <v>15</v>
      </c>
      <c r="H468" s="2">
        <v>49.4</v>
      </c>
      <c r="I468" s="2">
        <f t="shared" si="58"/>
        <v>15.724508377479259</v>
      </c>
      <c r="J468" s="2">
        <v>15.98</v>
      </c>
      <c r="K468" s="2">
        <v>12</v>
      </c>
      <c r="L468" s="11">
        <v>18.5</v>
      </c>
      <c r="M468" s="11">
        <v>7.54</v>
      </c>
      <c r="N468" s="4">
        <v>521982.24542548798</v>
      </c>
      <c r="O468" s="4">
        <v>7129041.8746218299</v>
      </c>
      <c r="P468" s="5">
        <f t="shared" si="57"/>
        <v>5.8887328944001274</v>
      </c>
      <c r="Q468" s="5">
        <f t="shared" si="59"/>
        <v>2.7235389636600586E-3</v>
      </c>
      <c r="R468" s="5">
        <f t="shared" si="60"/>
        <v>7.938728138895285E-3</v>
      </c>
    </row>
    <row r="469" spans="1:20" s="16" customFormat="1" x14ac:dyDescent="0.3">
      <c r="A469" s="12" t="s">
        <v>13</v>
      </c>
      <c r="B469" s="12" t="s">
        <v>21</v>
      </c>
      <c r="C469" s="13">
        <v>44193</v>
      </c>
      <c r="D469" s="12" t="s">
        <v>14</v>
      </c>
      <c r="E469" s="12">
        <v>33</v>
      </c>
      <c r="F469" s="17">
        <f t="shared" si="56"/>
        <v>2.0854785646524214</v>
      </c>
      <c r="G469" s="12" t="s">
        <v>15</v>
      </c>
      <c r="H469" s="12">
        <v>49.4</v>
      </c>
      <c r="I469" s="12">
        <f t="shared" si="58"/>
        <v>15.724508377479259</v>
      </c>
      <c r="J469" s="12">
        <v>15.98</v>
      </c>
      <c r="K469" s="12">
        <v>14</v>
      </c>
      <c r="L469" s="14">
        <v>10.5</v>
      </c>
      <c r="M469" s="11">
        <v>7.54</v>
      </c>
      <c r="N469" s="15">
        <v>521982.24542548798</v>
      </c>
      <c r="O469" s="15">
        <v>7129041.8746218299</v>
      </c>
      <c r="P469" s="16">
        <f t="shared" si="57"/>
        <v>3.3422538049298023</v>
      </c>
      <c r="Q469" s="16">
        <f t="shared" si="59"/>
        <v>8.7734162379407316E-4</v>
      </c>
      <c r="R469" s="16">
        <f>1/3*(J469-K469)*Q469</f>
        <v>5.7904547170408837E-4</v>
      </c>
      <c r="S469" s="16">
        <f>SUM(R459:R469)</f>
        <v>0.32395274458548162</v>
      </c>
      <c r="T469" s="16">
        <f>S469/(J462*Q462)</f>
        <v>8.1490806789584938E-2</v>
      </c>
    </row>
    <row r="470" spans="1:20" s="5" customFormat="1" x14ac:dyDescent="0.3">
      <c r="A470" s="2" t="s">
        <v>13</v>
      </c>
      <c r="B470" s="2" t="s">
        <v>21</v>
      </c>
      <c r="C470" s="3">
        <v>44193</v>
      </c>
      <c r="D470" s="2" t="s">
        <v>14</v>
      </c>
      <c r="E470" s="2">
        <v>34</v>
      </c>
      <c r="F470" s="17">
        <f t="shared" si="56"/>
        <v>1.9883813845167826</v>
      </c>
      <c r="G470" s="2" t="s">
        <v>15</v>
      </c>
      <c r="H470" s="2">
        <v>47.1</v>
      </c>
      <c r="I470" s="2">
        <f t="shared" si="58"/>
        <v>14.992395639256541</v>
      </c>
      <c r="J470" s="2">
        <v>14.1</v>
      </c>
      <c r="K470" s="2">
        <v>0</v>
      </c>
      <c r="L470" s="11">
        <v>58.9</v>
      </c>
      <c r="M470" s="11">
        <v>7.54</v>
      </c>
      <c r="N470" s="4">
        <v>521978.02083670301</v>
      </c>
      <c r="O470" s="4">
        <v>7129042.0256743897</v>
      </c>
      <c r="P470" s="5">
        <f t="shared" si="57"/>
        <v>18.74845229622527</v>
      </c>
      <c r="Q470" s="5">
        <f t="shared" si="59"/>
        <v>2.7607096006191711E-2</v>
      </c>
      <c r="R470" s="5">
        <f>Q470*(K471-K470)</f>
        <v>4.1410644009287562E-3</v>
      </c>
    </row>
    <row r="471" spans="1:20" s="5" customFormat="1" x14ac:dyDescent="0.3">
      <c r="A471" s="2" t="s">
        <v>13</v>
      </c>
      <c r="B471" s="2" t="s">
        <v>21</v>
      </c>
      <c r="C471" s="3">
        <v>44193</v>
      </c>
      <c r="D471" s="2" t="s">
        <v>14</v>
      </c>
      <c r="E471" s="2">
        <v>34</v>
      </c>
      <c r="F471" s="17">
        <f t="shared" si="56"/>
        <v>1.9883813845167826</v>
      </c>
      <c r="G471" s="2" t="s">
        <v>15</v>
      </c>
      <c r="H471" s="2">
        <v>47.1</v>
      </c>
      <c r="I471" s="2">
        <f t="shared" si="58"/>
        <v>14.992395639256541</v>
      </c>
      <c r="J471" s="2">
        <v>14.1</v>
      </c>
      <c r="K471" s="2">
        <v>0.15</v>
      </c>
      <c r="L471" s="11">
        <v>58.9</v>
      </c>
      <c r="M471" s="11">
        <v>7.54</v>
      </c>
      <c r="N471" s="4">
        <v>521978.02083670301</v>
      </c>
      <c r="O471" s="4">
        <v>7129042.0256743897</v>
      </c>
      <c r="P471" s="5">
        <f t="shared" si="57"/>
        <v>18.74845229622527</v>
      </c>
      <c r="Q471" s="5">
        <f t="shared" si="59"/>
        <v>2.7607096006191711E-2</v>
      </c>
      <c r="R471" s="5">
        <f t="shared" ref="R471:R479" si="61">((Q471+Q470)/2)*(K472-K471)</f>
        <v>1.518390280340544E-2</v>
      </c>
    </row>
    <row r="472" spans="1:20" s="5" customFormat="1" x14ac:dyDescent="0.3">
      <c r="A472" s="2" t="s">
        <v>13</v>
      </c>
      <c r="B472" s="2" t="s">
        <v>21</v>
      </c>
      <c r="C472" s="3">
        <v>44193</v>
      </c>
      <c r="D472" s="2" t="s">
        <v>14</v>
      </c>
      <c r="E472" s="2">
        <v>34</v>
      </c>
      <c r="F472" s="17">
        <f t="shared" si="56"/>
        <v>1.9883813845167826</v>
      </c>
      <c r="G472" s="2" t="s">
        <v>15</v>
      </c>
      <c r="H472" s="2">
        <v>47.1</v>
      </c>
      <c r="I472" s="2">
        <f t="shared" si="58"/>
        <v>14.992395639256541</v>
      </c>
      <c r="J472" s="2">
        <v>14.1</v>
      </c>
      <c r="K472" s="2">
        <v>0.7</v>
      </c>
      <c r="L472" s="11">
        <v>51.3</v>
      </c>
      <c r="M472" s="11">
        <v>7.54</v>
      </c>
      <c r="N472" s="4">
        <v>521978.02083670301</v>
      </c>
      <c r="O472" s="4">
        <v>7129042.0256743897</v>
      </c>
      <c r="P472" s="5">
        <f t="shared" si="57"/>
        <v>16.32929716122846</v>
      </c>
      <c r="Q472" s="5">
        <f t="shared" si="59"/>
        <v>2.09423236092755E-2</v>
      </c>
      <c r="R472" s="5">
        <f t="shared" si="61"/>
        <v>1.4564825884640167E-2</v>
      </c>
    </row>
    <row r="473" spans="1:20" s="5" customFormat="1" x14ac:dyDescent="0.3">
      <c r="A473" s="2" t="s">
        <v>13</v>
      </c>
      <c r="B473" s="2" t="s">
        <v>18</v>
      </c>
      <c r="C473" s="3">
        <v>44195</v>
      </c>
      <c r="D473" s="2" t="s">
        <v>14</v>
      </c>
      <c r="E473" s="2">
        <v>15</v>
      </c>
      <c r="F473" s="17">
        <f t="shared" si="56"/>
        <v>1.5574558695944969</v>
      </c>
      <c r="G473" s="2" t="s">
        <v>15</v>
      </c>
      <c r="H473" s="2">
        <v>100.5</v>
      </c>
      <c r="I473" s="2">
        <f t="shared" si="58"/>
        <v>31.990143561470965</v>
      </c>
      <c r="J473" s="2">
        <v>32.909999999999997</v>
      </c>
      <c r="K473" s="2">
        <v>1.3</v>
      </c>
      <c r="L473" s="11">
        <v>100.5</v>
      </c>
      <c r="M473" s="17">
        <v>20.54</v>
      </c>
      <c r="N473" s="4">
        <v>520804.28251710499</v>
      </c>
      <c r="O473" s="4">
        <v>7130882.0310536902</v>
      </c>
      <c r="P473" s="5">
        <f t="shared" si="57"/>
        <v>31.990143561470965</v>
      </c>
      <c r="Q473" s="5">
        <f t="shared" si="59"/>
        <v>8.037523569819581E-2</v>
      </c>
      <c r="R473" s="5">
        <f t="shared" si="61"/>
        <v>3.5461145757614956E-2</v>
      </c>
    </row>
    <row r="474" spans="1:20" s="5" customFormat="1" x14ac:dyDescent="0.3">
      <c r="A474" s="2" t="s">
        <v>13</v>
      </c>
      <c r="B474" s="2" t="s">
        <v>21</v>
      </c>
      <c r="C474" s="3">
        <v>44193</v>
      </c>
      <c r="D474" s="2" t="s">
        <v>14</v>
      </c>
      <c r="E474" s="2">
        <v>34</v>
      </c>
      <c r="F474" s="17">
        <f t="shared" si="56"/>
        <v>1.9883813845167826</v>
      </c>
      <c r="G474" s="2" t="s">
        <v>15</v>
      </c>
      <c r="H474" s="2">
        <v>47.1</v>
      </c>
      <c r="I474" s="2">
        <f t="shared" si="58"/>
        <v>14.992395639256541</v>
      </c>
      <c r="J474" s="2">
        <v>14.1</v>
      </c>
      <c r="K474" s="2">
        <v>2</v>
      </c>
      <c r="L474" s="11">
        <v>44.6</v>
      </c>
      <c r="M474" s="11">
        <v>7.54</v>
      </c>
      <c r="N474" s="4">
        <v>521978.02083670301</v>
      </c>
      <c r="O474" s="4">
        <v>7129042.0256743897</v>
      </c>
      <c r="P474" s="5">
        <f t="shared" si="57"/>
        <v>14.196620923797065</v>
      </c>
      <c r="Q474" s="5">
        <f t="shared" si="59"/>
        <v>1.5829232330033732E-2</v>
      </c>
      <c r="R474" s="5">
        <f t="shared" si="61"/>
        <v>9.6204468028229545E-2</v>
      </c>
    </row>
    <row r="475" spans="1:20" s="5" customFormat="1" x14ac:dyDescent="0.3">
      <c r="A475" s="2" t="s">
        <v>13</v>
      </c>
      <c r="B475" s="2" t="s">
        <v>21</v>
      </c>
      <c r="C475" s="3">
        <v>44193</v>
      </c>
      <c r="D475" s="2" t="s">
        <v>14</v>
      </c>
      <c r="E475" s="2">
        <v>34</v>
      </c>
      <c r="F475" s="17">
        <f t="shared" si="56"/>
        <v>1.9883813845167826</v>
      </c>
      <c r="G475" s="2" t="s">
        <v>15</v>
      </c>
      <c r="H475" s="2">
        <v>47.1</v>
      </c>
      <c r="I475" s="2">
        <f t="shared" si="58"/>
        <v>14.992395639256541</v>
      </c>
      <c r="J475" s="2">
        <v>14.1</v>
      </c>
      <c r="K475" s="2">
        <v>4</v>
      </c>
      <c r="L475" s="11">
        <v>40</v>
      </c>
      <c r="M475" s="11">
        <v>7.54</v>
      </c>
      <c r="N475" s="4">
        <v>521978.02083670301</v>
      </c>
      <c r="O475" s="4">
        <v>7129042.0256743897</v>
      </c>
      <c r="P475" s="5">
        <f t="shared" si="57"/>
        <v>12.732395447351628</v>
      </c>
      <c r="Q475" s="5">
        <f t="shared" si="59"/>
        <v>1.273239544735163E-2</v>
      </c>
      <c r="R475" s="5">
        <f t="shared" si="61"/>
        <v>2.8561627777385364E-2</v>
      </c>
    </row>
    <row r="476" spans="1:20" s="5" customFormat="1" x14ac:dyDescent="0.3">
      <c r="A476" s="2" t="s">
        <v>13</v>
      </c>
      <c r="B476" s="2" t="s">
        <v>21</v>
      </c>
      <c r="C476" s="3">
        <v>44193</v>
      </c>
      <c r="D476" s="2" t="s">
        <v>14</v>
      </c>
      <c r="E476" s="2">
        <v>34</v>
      </c>
      <c r="F476" s="17">
        <f t="shared" si="56"/>
        <v>1.9883813845167826</v>
      </c>
      <c r="G476" s="2" t="s">
        <v>15</v>
      </c>
      <c r="H476" s="2">
        <v>47.1</v>
      </c>
      <c r="I476" s="2">
        <f t="shared" si="58"/>
        <v>14.992395639256541</v>
      </c>
      <c r="J476" s="2">
        <v>14.1</v>
      </c>
      <c r="K476" s="2">
        <v>6</v>
      </c>
      <c r="L476" s="11">
        <v>33.799999999999997</v>
      </c>
      <c r="M476" s="11">
        <v>7.54</v>
      </c>
      <c r="N476" s="4">
        <v>521978.02083670301</v>
      </c>
      <c r="O476" s="4">
        <v>7129042.0256743897</v>
      </c>
      <c r="P476" s="5">
        <f t="shared" si="57"/>
        <v>10.758874153012124</v>
      </c>
      <c r="Q476" s="5">
        <f t="shared" si="59"/>
        <v>9.0912486592952448E-3</v>
      </c>
      <c r="R476" s="5">
        <f t="shared" si="61"/>
        <v>2.1823644106646875E-2</v>
      </c>
    </row>
    <row r="477" spans="1:20" s="5" customFormat="1" x14ac:dyDescent="0.3">
      <c r="A477" s="2" t="s">
        <v>13</v>
      </c>
      <c r="B477" s="2" t="s">
        <v>21</v>
      </c>
      <c r="C477" s="3">
        <v>44193</v>
      </c>
      <c r="D477" s="2" t="s">
        <v>14</v>
      </c>
      <c r="E477" s="2">
        <v>34</v>
      </c>
      <c r="F477" s="17">
        <f t="shared" si="56"/>
        <v>1.9883813845167826</v>
      </c>
      <c r="G477" s="2" t="s">
        <v>15</v>
      </c>
      <c r="H477" s="2">
        <v>47.1</v>
      </c>
      <c r="I477" s="2">
        <f t="shared" si="58"/>
        <v>14.992395639256541</v>
      </c>
      <c r="J477" s="2">
        <v>14.1</v>
      </c>
      <c r="K477" s="2">
        <v>8</v>
      </c>
      <c r="L477" s="11">
        <v>28.2</v>
      </c>
      <c r="M477" s="11">
        <v>7.54</v>
      </c>
      <c r="N477" s="4">
        <v>521978.02083670301</v>
      </c>
      <c r="O477" s="4">
        <v>7129042.0256743897</v>
      </c>
      <c r="P477" s="5">
        <f t="shared" si="57"/>
        <v>8.9763387903828971</v>
      </c>
      <c r="Q477" s="5">
        <f t="shared" si="59"/>
        <v>6.3283188472199421E-3</v>
      </c>
      <c r="R477" s="5">
        <f t="shared" si="61"/>
        <v>1.5419567506515186E-2</v>
      </c>
    </row>
    <row r="478" spans="1:20" s="5" customFormat="1" x14ac:dyDescent="0.3">
      <c r="A478" s="2" t="s">
        <v>13</v>
      </c>
      <c r="B478" s="2" t="s">
        <v>21</v>
      </c>
      <c r="C478" s="3">
        <v>44193</v>
      </c>
      <c r="D478" s="2" t="s">
        <v>14</v>
      </c>
      <c r="E478" s="2">
        <v>34</v>
      </c>
      <c r="F478" s="17">
        <f t="shared" si="56"/>
        <v>1.9883813845167826</v>
      </c>
      <c r="G478" s="2" t="s">
        <v>15</v>
      </c>
      <c r="H478" s="2">
        <v>47.1</v>
      </c>
      <c r="I478" s="2">
        <f t="shared" si="58"/>
        <v>14.992395639256541</v>
      </c>
      <c r="J478" s="2">
        <v>14.1</v>
      </c>
      <c r="K478" s="2">
        <v>10</v>
      </c>
      <c r="L478" s="11">
        <v>20.9</v>
      </c>
      <c r="M478" s="11">
        <v>7.54</v>
      </c>
      <c r="N478" s="4">
        <v>521978.02083670301</v>
      </c>
      <c r="O478" s="4">
        <v>7129042.0256743897</v>
      </c>
      <c r="P478" s="5">
        <f t="shared" si="57"/>
        <v>6.6526766212412252</v>
      </c>
      <c r="Q478" s="5">
        <f t="shared" si="59"/>
        <v>3.4760235345985399E-3</v>
      </c>
      <c r="R478" s="5">
        <f t="shared" si="61"/>
        <v>9.804342381818482E-3</v>
      </c>
    </row>
    <row r="479" spans="1:20" s="5" customFormat="1" x14ac:dyDescent="0.3">
      <c r="A479" s="2" t="s">
        <v>13</v>
      </c>
      <c r="B479" s="2" t="s">
        <v>21</v>
      </c>
      <c r="C479" s="3">
        <v>44193</v>
      </c>
      <c r="D479" s="2" t="s">
        <v>14</v>
      </c>
      <c r="E479" s="2">
        <v>34</v>
      </c>
      <c r="F479" s="17">
        <f t="shared" si="56"/>
        <v>1.9883813845167826</v>
      </c>
      <c r="G479" s="2" t="s">
        <v>15</v>
      </c>
      <c r="H479" s="2">
        <v>47.1</v>
      </c>
      <c r="I479" s="2">
        <f t="shared" si="58"/>
        <v>14.992395639256541</v>
      </c>
      <c r="J479" s="2">
        <v>14.1</v>
      </c>
      <c r="K479" s="2">
        <v>12</v>
      </c>
      <c r="L479" s="11">
        <v>11.5</v>
      </c>
      <c r="M479" s="11">
        <v>7.54</v>
      </c>
      <c r="N479" s="4">
        <v>521978.02083670301</v>
      </c>
      <c r="O479" s="4">
        <v>7129042.0256743897</v>
      </c>
      <c r="P479" s="5">
        <f t="shared" si="57"/>
        <v>3.6605636911135928</v>
      </c>
      <c r="Q479" s="5">
        <f t="shared" si="59"/>
        <v>1.0524120611951578E-3</v>
      </c>
      <c r="R479" s="5">
        <f t="shared" si="61"/>
        <v>4.5284355957936982E-3</v>
      </c>
    </row>
    <row r="480" spans="1:20" s="16" customFormat="1" x14ac:dyDescent="0.3">
      <c r="A480" s="12" t="s">
        <v>13</v>
      </c>
      <c r="B480" s="12" t="s">
        <v>21</v>
      </c>
      <c r="C480" s="13">
        <v>44193</v>
      </c>
      <c r="D480" s="12" t="s">
        <v>14</v>
      </c>
      <c r="E480" s="12">
        <v>34</v>
      </c>
      <c r="F480" s="17">
        <f t="shared" si="56"/>
        <v>1.9883813845167826</v>
      </c>
      <c r="G480" s="12" t="s">
        <v>15</v>
      </c>
      <c r="H480" s="12">
        <v>47.1</v>
      </c>
      <c r="I480" s="12">
        <f t="shared" si="58"/>
        <v>14.992395639256541</v>
      </c>
      <c r="J480" s="12">
        <v>14.1</v>
      </c>
      <c r="K480" s="12">
        <v>14</v>
      </c>
      <c r="L480" s="14">
        <v>6</v>
      </c>
      <c r="M480" s="11">
        <v>7.54</v>
      </c>
      <c r="N480" s="15">
        <v>521978.02083670301</v>
      </c>
      <c r="O480" s="15">
        <v>7129042.0256743897</v>
      </c>
      <c r="P480" s="16">
        <f t="shared" si="57"/>
        <v>1.909859317102744</v>
      </c>
      <c r="Q480" s="16">
        <f t="shared" si="59"/>
        <v>2.8647889756541159E-4</v>
      </c>
      <c r="R480" s="16">
        <f>1/3*(J480-K480)*Q480</f>
        <v>9.5492965855136857E-6</v>
      </c>
      <c r="S480" s="16">
        <f>SUM(R470:R480)</f>
        <v>0.24570257353956396</v>
      </c>
      <c r="T480" s="16">
        <f>S480/(J473*Q473)</f>
        <v>9.2887989638904919E-2</v>
      </c>
    </row>
    <row r="481" spans="1:20" s="5" customFormat="1" x14ac:dyDescent="0.3">
      <c r="A481" s="2" t="s">
        <v>13</v>
      </c>
      <c r="B481" s="2" t="s">
        <v>21</v>
      </c>
      <c r="C481" s="3">
        <v>44193</v>
      </c>
      <c r="D481" s="2" t="s">
        <v>14</v>
      </c>
      <c r="E481" s="2">
        <v>35</v>
      </c>
      <c r="F481" s="17">
        <f t="shared" si="56"/>
        <v>1.9841597679891461</v>
      </c>
      <c r="G481" s="2" t="s">
        <v>15</v>
      </c>
      <c r="H481" s="2">
        <v>47</v>
      </c>
      <c r="I481" s="2">
        <f t="shared" si="58"/>
        <v>14.960564650638162</v>
      </c>
      <c r="J481" s="2">
        <v>14.95</v>
      </c>
      <c r="K481" s="2">
        <v>0</v>
      </c>
      <c r="L481" s="11">
        <v>59.5</v>
      </c>
      <c r="M481" s="11">
        <v>7.54</v>
      </c>
      <c r="N481" s="4">
        <v>521988.10680016101</v>
      </c>
      <c r="O481" s="4">
        <v>7129038.68644052</v>
      </c>
      <c r="P481" s="5">
        <f t="shared" si="57"/>
        <v>18.939438227935547</v>
      </c>
      <c r="Q481" s="5">
        <f t="shared" si="59"/>
        <v>2.8172414364054127E-2</v>
      </c>
      <c r="R481" s="5">
        <f>Q481*(K482-K481)</f>
        <v>4.2258621546081192E-3</v>
      </c>
    </row>
    <row r="482" spans="1:20" s="5" customFormat="1" x14ac:dyDescent="0.3">
      <c r="A482" s="2" t="s">
        <v>13</v>
      </c>
      <c r="B482" s="2" t="s">
        <v>21</v>
      </c>
      <c r="C482" s="3">
        <v>44193</v>
      </c>
      <c r="D482" s="2" t="s">
        <v>14</v>
      </c>
      <c r="E482" s="2">
        <v>35</v>
      </c>
      <c r="F482" s="17">
        <f t="shared" si="56"/>
        <v>1.9841597679891461</v>
      </c>
      <c r="G482" s="2" t="s">
        <v>15</v>
      </c>
      <c r="H482" s="2">
        <v>47</v>
      </c>
      <c r="I482" s="2">
        <f t="shared" si="58"/>
        <v>14.960564650638162</v>
      </c>
      <c r="J482" s="2">
        <v>14.95</v>
      </c>
      <c r="K482" s="2">
        <v>0.15</v>
      </c>
      <c r="L482" s="11">
        <v>59.5</v>
      </c>
      <c r="M482" s="11">
        <v>7.54</v>
      </c>
      <c r="N482" s="4">
        <v>521988.10680016101</v>
      </c>
      <c r="O482" s="4">
        <v>7129038.68644052</v>
      </c>
      <c r="P482" s="5">
        <f t="shared" si="57"/>
        <v>18.939438227935547</v>
      </c>
      <c r="Q482" s="5">
        <f t="shared" si="59"/>
        <v>2.8172414364054127E-2</v>
      </c>
      <c r="R482" s="5">
        <f t="shared" ref="R482:R490" si="62">((Q482+Q481)/2)*(K483-K482)</f>
        <v>1.5494827900229768E-2</v>
      </c>
    </row>
    <row r="483" spans="1:20" s="5" customFormat="1" x14ac:dyDescent="0.3">
      <c r="A483" s="2" t="s">
        <v>13</v>
      </c>
      <c r="B483" s="2" t="s">
        <v>21</v>
      </c>
      <c r="C483" s="3">
        <v>44193</v>
      </c>
      <c r="D483" s="2" t="s">
        <v>14</v>
      </c>
      <c r="E483" s="2">
        <v>35</v>
      </c>
      <c r="F483" s="17">
        <f t="shared" si="56"/>
        <v>1.9841597679891461</v>
      </c>
      <c r="G483" s="2" t="s">
        <v>15</v>
      </c>
      <c r="H483" s="2">
        <v>47</v>
      </c>
      <c r="I483" s="2">
        <f t="shared" si="58"/>
        <v>14.960564650638162</v>
      </c>
      <c r="J483" s="2">
        <v>14.95</v>
      </c>
      <c r="K483" s="2">
        <v>0.7</v>
      </c>
      <c r="L483" s="11">
        <v>49.8</v>
      </c>
      <c r="M483" s="11">
        <v>7.54</v>
      </c>
      <c r="N483" s="4">
        <v>521988.10680016101</v>
      </c>
      <c r="O483" s="4">
        <v>7129038.68644052</v>
      </c>
      <c r="P483" s="5">
        <f t="shared" si="57"/>
        <v>15.851832331952775</v>
      </c>
      <c r="Q483" s="5">
        <f t="shared" si="59"/>
        <v>1.9735531253281202E-2</v>
      </c>
      <c r="R483" s="5">
        <f t="shared" si="62"/>
        <v>1.43723836852006E-2</v>
      </c>
    </row>
    <row r="484" spans="1:20" s="5" customFormat="1" x14ac:dyDescent="0.3">
      <c r="A484" s="2" t="s">
        <v>13</v>
      </c>
      <c r="B484" s="2" t="s">
        <v>18</v>
      </c>
      <c r="C484" s="3">
        <v>44193</v>
      </c>
      <c r="D484" s="2" t="s">
        <v>14</v>
      </c>
      <c r="E484" s="2">
        <v>22</v>
      </c>
      <c r="F484" s="17">
        <f t="shared" si="56"/>
        <v>1.7077774808886921</v>
      </c>
      <c r="G484" s="2" t="s">
        <v>15</v>
      </c>
      <c r="H484" s="2">
        <v>110.2</v>
      </c>
      <c r="I484" s="2">
        <f t="shared" si="58"/>
        <v>35.077749457453734</v>
      </c>
      <c r="J484" s="2">
        <v>33.5</v>
      </c>
      <c r="K484" s="2">
        <v>1.3</v>
      </c>
      <c r="L484" s="11">
        <v>110.2</v>
      </c>
      <c r="M484" s="17">
        <v>20.54</v>
      </c>
      <c r="N484" s="4">
        <v>520814.002163545</v>
      </c>
      <c r="O484" s="4">
        <v>7130905.4711048296</v>
      </c>
      <c r="P484" s="5">
        <f t="shared" si="57"/>
        <v>35.077749457453734</v>
      </c>
      <c r="Q484" s="5">
        <f t="shared" si="59"/>
        <v>9.6639199755285038E-2</v>
      </c>
      <c r="R484" s="5">
        <f t="shared" si="62"/>
        <v>4.0731155852998184E-2</v>
      </c>
    </row>
    <row r="485" spans="1:20" s="5" customFormat="1" x14ac:dyDescent="0.3">
      <c r="A485" s="2" t="s">
        <v>13</v>
      </c>
      <c r="B485" s="2" t="s">
        <v>21</v>
      </c>
      <c r="C485" s="3">
        <v>44193</v>
      </c>
      <c r="D485" s="2" t="s">
        <v>14</v>
      </c>
      <c r="E485" s="2">
        <v>35</v>
      </c>
      <c r="F485" s="17">
        <f t="shared" si="56"/>
        <v>1.9841597679891461</v>
      </c>
      <c r="G485" s="2" t="s">
        <v>15</v>
      </c>
      <c r="H485" s="2">
        <v>47</v>
      </c>
      <c r="I485" s="2">
        <f t="shared" si="58"/>
        <v>14.960564650638162</v>
      </c>
      <c r="J485" s="2">
        <v>14.95</v>
      </c>
      <c r="K485" s="2">
        <v>2</v>
      </c>
      <c r="L485" s="11">
        <v>45.3</v>
      </c>
      <c r="M485" s="11">
        <v>7.54</v>
      </c>
      <c r="N485" s="4">
        <v>521988.10680016101</v>
      </c>
      <c r="O485" s="4">
        <v>7129038.68644052</v>
      </c>
      <c r="P485" s="5">
        <f t="shared" si="57"/>
        <v>14.419437844125717</v>
      </c>
      <c r="Q485" s="5">
        <f t="shared" si="59"/>
        <v>1.6330013358472374E-2</v>
      </c>
      <c r="R485" s="5">
        <f t="shared" si="62"/>
        <v>0.11296921311375741</v>
      </c>
    </row>
    <row r="486" spans="1:20" s="5" customFormat="1" x14ac:dyDescent="0.3">
      <c r="A486" s="2" t="s">
        <v>13</v>
      </c>
      <c r="B486" s="2" t="s">
        <v>21</v>
      </c>
      <c r="C486" s="3">
        <v>44193</v>
      </c>
      <c r="D486" s="2" t="s">
        <v>14</v>
      </c>
      <c r="E486" s="2">
        <v>35</v>
      </c>
      <c r="F486" s="17">
        <f t="shared" si="56"/>
        <v>1.9841597679891461</v>
      </c>
      <c r="G486" s="2" t="s">
        <v>15</v>
      </c>
      <c r="H486" s="2">
        <v>47</v>
      </c>
      <c r="I486" s="2">
        <f t="shared" si="58"/>
        <v>14.960564650638162</v>
      </c>
      <c r="J486" s="2">
        <v>14.95</v>
      </c>
      <c r="K486" s="2">
        <v>4</v>
      </c>
      <c r="L486" s="11">
        <v>41</v>
      </c>
      <c r="M486" s="11">
        <v>7.54</v>
      </c>
      <c r="N486" s="4">
        <v>521988.10680016101</v>
      </c>
      <c r="O486" s="4">
        <v>7129038.68644052</v>
      </c>
      <c r="P486" s="5">
        <f t="shared" si="57"/>
        <v>13.050705333535419</v>
      </c>
      <c r="Q486" s="5">
        <f t="shared" si="59"/>
        <v>1.3376972966873806E-2</v>
      </c>
      <c r="R486" s="5">
        <f t="shared" si="62"/>
        <v>2.9706986325346178E-2</v>
      </c>
    </row>
    <row r="487" spans="1:20" s="5" customFormat="1" x14ac:dyDescent="0.3">
      <c r="A487" s="2" t="s">
        <v>13</v>
      </c>
      <c r="B487" s="2" t="s">
        <v>21</v>
      </c>
      <c r="C487" s="3">
        <v>44193</v>
      </c>
      <c r="D487" s="2" t="s">
        <v>14</v>
      </c>
      <c r="E487" s="2">
        <v>35</v>
      </c>
      <c r="F487" s="17">
        <f t="shared" si="56"/>
        <v>1.9841597679891461</v>
      </c>
      <c r="G487" s="2" t="s">
        <v>15</v>
      </c>
      <c r="H487" s="2">
        <v>47</v>
      </c>
      <c r="I487" s="2">
        <f t="shared" si="58"/>
        <v>14.960564650638162</v>
      </c>
      <c r="J487" s="2">
        <v>14.95</v>
      </c>
      <c r="K487" s="2">
        <v>6</v>
      </c>
      <c r="L487" s="11">
        <v>38.6</v>
      </c>
      <c r="M487" s="11">
        <v>7.54</v>
      </c>
      <c r="N487" s="4">
        <v>521988.10680016101</v>
      </c>
      <c r="O487" s="4">
        <v>7129038.68644052</v>
      </c>
      <c r="P487" s="5">
        <f t="shared" si="57"/>
        <v>12.286761606694322</v>
      </c>
      <c r="Q487" s="5">
        <f t="shared" si="59"/>
        <v>1.185672495046002E-2</v>
      </c>
      <c r="R487" s="5">
        <f t="shared" si="62"/>
        <v>2.5233697917333826E-2</v>
      </c>
    </row>
    <row r="488" spans="1:20" s="5" customFormat="1" x14ac:dyDescent="0.3">
      <c r="A488" s="2" t="s">
        <v>13</v>
      </c>
      <c r="B488" s="2" t="s">
        <v>21</v>
      </c>
      <c r="C488" s="3">
        <v>44193</v>
      </c>
      <c r="D488" s="2" t="s">
        <v>14</v>
      </c>
      <c r="E488" s="2">
        <v>35</v>
      </c>
      <c r="F488" s="17">
        <f t="shared" si="56"/>
        <v>1.9841597679891461</v>
      </c>
      <c r="G488" s="2" t="s">
        <v>15</v>
      </c>
      <c r="H488" s="2">
        <v>47</v>
      </c>
      <c r="I488" s="2">
        <f t="shared" si="58"/>
        <v>14.960564650638162</v>
      </c>
      <c r="J488" s="2">
        <v>14.95</v>
      </c>
      <c r="K488" s="2">
        <v>8</v>
      </c>
      <c r="L488" s="11">
        <v>33.799999999999997</v>
      </c>
      <c r="M488" s="11">
        <v>7.54</v>
      </c>
      <c r="N488" s="4">
        <v>521988.10680016101</v>
      </c>
      <c r="O488" s="4">
        <v>7129038.68644052</v>
      </c>
      <c r="P488" s="5">
        <f t="shared" si="57"/>
        <v>10.758874153012124</v>
      </c>
      <c r="Q488" s="5">
        <f t="shared" si="59"/>
        <v>9.0912486592952448E-3</v>
      </c>
      <c r="R488" s="5">
        <f t="shared" si="62"/>
        <v>2.0947973609755265E-2</v>
      </c>
    </row>
    <row r="489" spans="1:20" s="5" customFormat="1" x14ac:dyDescent="0.3">
      <c r="A489" s="2" t="s">
        <v>13</v>
      </c>
      <c r="B489" s="2" t="s">
        <v>21</v>
      </c>
      <c r="C489" s="3">
        <v>44193</v>
      </c>
      <c r="D489" s="2" t="s">
        <v>14</v>
      </c>
      <c r="E489" s="2">
        <v>35</v>
      </c>
      <c r="F489" s="17">
        <f t="shared" si="56"/>
        <v>1.9841597679891461</v>
      </c>
      <c r="G489" s="2" t="s">
        <v>15</v>
      </c>
      <c r="H489" s="2">
        <v>47</v>
      </c>
      <c r="I489" s="2">
        <f t="shared" si="58"/>
        <v>14.960564650638162</v>
      </c>
      <c r="J489" s="2">
        <v>14.95</v>
      </c>
      <c r="K489" s="2">
        <v>10</v>
      </c>
      <c r="L489" s="11">
        <v>24.6</v>
      </c>
      <c r="M489" s="11">
        <v>7.54</v>
      </c>
      <c r="N489" s="4">
        <v>521988.10680016101</v>
      </c>
      <c r="O489" s="4">
        <v>7129038.68644052</v>
      </c>
      <c r="P489" s="5">
        <f t="shared" si="57"/>
        <v>7.8304232001212517</v>
      </c>
      <c r="Q489" s="5">
        <f t="shared" si="59"/>
        <v>4.8157102680745703E-3</v>
      </c>
      <c r="R489" s="5">
        <f t="shared" si="62"/>
        <v>1.3906958927369815E-2</v>
      </c>
    </row>
    <row r="490" spans="1:20" s="5" customFormat="1" x14ac:dyDescent="0.3">
      <c r="A490" s="2" t="s">
        <v>13</v>
      </c>
      <c r="B490" s="2" t="s">
        <v>21</v>
      </c>
      <c r="C490" s="3">
        <v>44193</v>
      </c>
      <c r="D490" s="2" t="s">
        <v>14</v>
      </c>
      <c r="E490" s="2">
        <v>35</v>
      </c>
      <c r="F490" s="17">
        <f t="shared" si="56"/>
        <v>1.9841597679891461</v>
      </c>
      <c r="G490" s="2" t="s">
        <v>15</v>
      </c>
      <c r="H490" s="2">
        <v>47</v>
      </c>
      <c r="I490" s="2">
        <f t="shared" si="58"/>
        <v>14.960564650638162</v>
      </c>
      <c r="J490" s="2">
        <v>14.95</v>
      </c>
      <c r="K490" s="2">
        <v>12</v>
      </c>
      <c r="L490" s="11">
        <v>15.5</v>
      </c>
      <c r="M490" s="11">
        <v>7.54</v>
      </c>
      <c r="N490" s="4">
        <v>521988.10680016101</v>
      </c>
      <c r="O490" s="4">
        <v>7129038.68644052</v>
      </c>
      <c r="P490" s="5">
        <f t="shared" si="57"/>
        <v>4.9338032358487558</v>
      </c>
      <c r="Q490" s="5">
        <f t="shared" si="59"/>
        <v>1.9118487538913932E-3</v>
      </c>
      <c r="R490" s="5">
        <f t="shared" si="62"/>
        <v>6.727559021965963E-3</v>
      </c>
    </row>
    <row r="491" spans="1:20" s="16" customFormat="1" x14ac:dyDescent="0.3">
      <c r="A491" s="12" t="s">
        <v>13</v>
      </c>
      <c r="B491" s="12" t="s">
        <v>21</v>
      </c>
      <c r="C491" s="13">
        <v>44193</v>
      </c>
      <c r="D491" s="12" t="s">
        <v>14</v>
      </c>
      <c r="E491" s="12">
        <v>35</v>
      </c>
      <c r="F491" s="17">
        <f t="shared" si="56"/>
        <v>1.9841597679891461</v>
      </c>
      <c r="G491" s="12" t="s">
        <v>15</v>
      </c>
      <c r="H491" s="12">
        <v>47</v>
      </c>
      <c r="I491" s="12">
        <f t="shared" si="58"/>
        <v>14.960564650638162</v>
      </c>
      <c r="J491" s="12">
        <v>14.95</v>
      </c>
      <c r="K491" s="12">
        <v>14</v>
      </c>
      <c r="L491" s="14">
        <v>6.5</v>
      </c>
      <c r="M491" s="11">
        <v>7.54</v>
      </c>
      <c r="N491" s="15">
        <v>521988.10680016101</v>
      </c>
      <c r="O491" s="15">
        <v>7129038.68644052</v>
      </c>
      <c r="P491" s="16">
        <f t="shared" si="57"/>
        <v>2.0690142601946393</v>
      </c>
      <c r="Q491" s="16">
        <f t="shared" si="59"/>
        <v>3.3621481728162886E-4</v>
      </c>
      <c r="R491" s="16">
        <f>1/3*(J491-K491)*Q491</f>
        <v>1.0646802547251572E-4</v>
      </c>
      <c r="S491" s="16">
        <f>SUM(R481:R491)</f>
        <v>0.28442308653403769</v>
      </c>
      <c r="T491" s="16">
        <f>S491/(J484*Q484)</f>
        <v>8.7855046508820409E-2</v>
      </c>
    </row>
    <row r="492" spans="1:20" s="5" customFormat="1" x14ac:dyDescent="0.3">
      <c r="A492" s="2" t="s">
        <v>13</v>
      </c>
      <c r="B492" s="2" t="s">
        <v>19</v>
      </c>
      <c r="C492" s="3">
        <v>44194</v>
      </c>
      <c r="D492" s="2" t="s">
        <v>14</v>
      </c>
      <c r="E492" s="2">
        <v>36</v>
      </c>
      <c r="F492" s="17">
        <f t="shared" si="56"/>
        <v>2.2197131531791854</v>
      </c>
      <c r="G492" s="2" t="s">
        <v>15</v>
      </c>
      <c r="H492" s="2">
        <v>73.5</v>
      </c>
      <c r="I492" s="2">
        <f t="shared" si="58"/>
        <v>23.395776634508614</v>
      </c>
      <c r="J492" s="2">
        <v>22.24</v>
      </c>
      <c r="K492" s="2">
        <v>0</v>
      </c>
      <c r="L492" s="11">
        <v>99.5</v>
      </c>
      <c r="M492" s="17">
        <v>10.54</v>
      </c>
      <c r="N492" s="4">
        <v>525298.79732679704</v>
      </c>
      <c r="O492" s="4">
        <v>7128059.9477328397</v>
      </c>
      <c r="P492" s="5">
        <f t="shared" si="57"/>
        <v>31.671833675287171</v>
      </c>
      <c r="Q492" s="5">
        <f t="shared" si="59"/>
        <v>7.8783686267276831E-2</v>
      </c>
      <c r="R492" s="5">
        <f>Q492*(K493-K492)</f>
        <v>1.1817552940091524E-2</v>
      </c>
    </row>
    <row r="493" spans="1:20" s="5" customFormat="1" x14ac:dyDescent="0.3">
      <c r="A493" s="2" t="s">
        <v>13</v>
      </c>
      <c r="B493" s="2" t="s">
        <v>19</v>
      </c>
      <c r="C493" s="3">
        <v>44194</v>
      </c>
      <c r="D493" s="2" t="s">
        <v>14</v>
      </c>
      <c r="E493" s="2">
        <v>36</v>
      </c>
      <c r="F493" s="17">
        <f t="shared" si="56"/>
        <v>2.2197131531791854</v>
      </c>
      <c r="G493" s="2" t="s">
        <v>15</v>
      </c>
      <c r="H493" s="2">
        <v>73.5</v>
      </c>
      <c r="I493" s="2">
        <f t="shared" si="58"/>
        <v>23.395776634508614</v>
      </c>
      <c r="J493" s="2">
        <v>22.24</v>
      </c>
      <c r="K493" s="2">
        <v>0.15</v>
      </c>
      <c r="L493" s="11">
        <v>99.5</v>
      </c>
      <c r="M493" s="17">
        <v>10.54</v>
      </c>
      <c r="N493" s="4">
        <v>525298.79732679704</v>
      </c>
      <c r="O493" s="4">
        <v>7128059.9477328397</v>
      </c>
      <c r="P493" s="5">
        <f t="shared" si="57"/>
        <v>31.671833675287171</v>
      </c>
      <c r="Q493" s="5">
        <f t="shared" si="59"/>
        <v>7.8783686267276831E-2</v>
      </c>
      <c r="R493" s="5">
        <f t="shared" ref="R493:R505" si="63">((Q493+Q492)/2)*(K494-K493)</f>
        <v>4.3331027447002249E-2</v>
      </c>
    </row>
    <row r="494" spans="1:20" s="5" customFormat="1" x14ac:dyDescent="0.3">
      <c r="A494" s="2" t="s">
        <v>13</v>
      </c>
      <c r="B494" s="2" t="s">
        <v>19</v>
      </c>
      <c r="C494" s="3">
        <v>44194</v>
      </c>
      <c r="D494" s="2" t="s">
        <v>14</v>
      </c>
      <c r="E494" s="2">
        <v>36</v>
      </c>
      <c r="F494" s="17">
        <f t="shared" si="56"/>
        <v>2.2197131531791854</v>
      </c>
      <c r="G494" s="2" t="s">
        <v>15</v>
      </c>
      <c r="H494" s="2">
        <v>73.5</v>
      </c>
      <c r="I494" s="2">
        <f t="shared" si="58"/>
        <v>23.395776634508614</v>
      </c>
      <c r="J494" s="2">
        <v>22.24</v>
      </c>
      <c r="K494" s="2">
        <v>0.7</v>
      </c>
      <c r="L494" s="11">
        <v>79.099999999999994</v>
      </c>
      <c r="M494" s="17">
        <v>10.54</v>
      </c>
      <c r="N494" s="4">
        <v>525298.79732679704</v>
      </c>
      <c r="O494" s="4">
        <v>7128059.9477328397</v>
      </c>
      <c r="P494" s="5">
        <f t="shared" si="57"/>
        <v>25.17831199713784</v>
      </c>
      <c r="Q494" s="5">
        <f t="shared" si="59"/>
        <v>4.9790111974340072E-2</v>
      </c>
      <c r="R494" s="5">
        <f t="shared" si="63"/>
        <v>3.8572139472485077E-2</v>
      </c>
    </row>
    <row r="495" spans="1:20" s="5" customFormat="1" x14ac:dyDescent="0.3">
      <c r="A495" s="2" t="s">
        <v>13</v>
      </c>
      <c r="B495" s="2" t="s">
        <v>18</v>
      </c>
      <c r="C495" s="3">
        <v>44193</v>
      </c>
      <c r="D495" s="2" t="s">
        <v>14</v>
      </c>
      <c r="E495" s="2">
        <v>23</v>
      </c>
      <c r="F495" s="17">
        <f t="shared" si="56"/>
        <v>1.7186254322192012</v>
      </c>
      <c r="G495" s="2" t="s">
        <v>15</v>
      </c>
      <c r="H495" s="2">
        <v>110.9</v>
      </c>
      <c r="I495" s="2">
        <f t="shared" si="58"/>
        <v>35.300566377782388</v>
      </c>
      <c r="J495" s="2">
        <v>30.32</v>
      </c>
      <c r="K495" s="2">
        <v>1.3</v>
      </c>
      <c r="L495" s="11">
        <v>110.9</v>
      </c>
      <c r="M495" s="17">
        <v>20.54</v>
      </c>
      <c r="N495" s="4">
        <v>520824.54102064401</v>
      </c>
      <c r="O495" s="4">
        <v>7130896.1962182801</v>
      </c>
      <c r="P495" s="5">
        <f t="shared" si="57"/>
        <v>35.300566377782388</v>
      </c>
      <c r="Q495" s="5">
        <f t="shared" si="59"/>
        <v>9.7870820282401669E-2</v>
      </c>
      <c r="R495" s="5">
        <f t="shared" si="63"/>
        <v>5.1681326289859601E-2</v>
      </c>
    </row>
    <row r="496" spans="1:20" s="5" customFormat="1" x14ac:dyDescent="0.3">
      <c r="A496" s="2" t="s">
        <v>13</v>
      </c>
      <c r="B496" s="2" t="s">
        <v>19</v>
      </c>
      <c r="C496" s="3">
        <v>44194</v>
      </c>
      <c r="D496" s="2" t="s">
        <v>14</v>
      </c>
      <c r="E496" s="2">
        <v>36</v>
      </c>
      <c r="F496" s="17">
        <f t="shared" si="56"/>
        <v>2.2197131531791854</v>
      </c>
      <c r="G496" s="2" t="s">
        <v>15</v>
      </c>
      <c r="H496" s="2">
        <v>73.5</v>
      </c>
      <c r="I496" s="2">
        <f t="shared" si="58"/>
        <v>23.395776634508614</v>
      </c>
      <c r="J496" s="2">
        <v>22.24</v>
      </c>
      <c r="K496" s="2">
        <v>2</v>
      </c>
      <c r="L496" s="11">
        <v>68</v>
      </c>
      <c r="M496" s="17">
        <v>10.54</v>
      </c>
      <c r="N496" s="4">
        <v>525298.79732679704</v>
      </c>
      <c r="O496" s="4">
        <v>7128059.9477328397</v>
      </c>
      <c r="P496" s="5">
        <f t="shared" si="57"/>
        <v>21.645072260497766</v>
      </c>
      <c r="Q496" s="5">
        <f t="shared" si="59"/>
        <v>3.6796622842846197E-2</v>
      </c>
      <c r="R496" s="5">
        <f t="shared" si="63"/>
        <v>0.13466744312524787</v>
      </c>
    </row>
    <row r="497" spans="1:20" s="5" customFormat="1" x14ac:dyDescent="0.3">
      <c r="A497" s="2" t="s">
        <v>13</v>
      </c>
      <c r="B497" s="2" t="s">
        <v>19</v>
      </c>
      <c r="C497" s="3">
        <v>44194</v>
      </c>
      <c r="D497" s="2" t="s">
        <v>14</v>
      </c>
      <c r="E497" s="2">
        <v>36</v>
      </c>
      <c r="F497" s="17">
        <f t="shared" si="56"/>
        <v>2.2197131531791854</v>
      </c>
      <c r="G497" s="2" t="s">
        <v>15</v>
      </c>
      <c r="H497" s="2">
        <v>73.5</v>
      </c>
      <c r="I497" s="2">
        <f t="shared" si="58"/>
        <v>23.395776634508614</v>
      </c>
      <c r="J497" s="2">
        <v>22.24</v>
      </c>
      <c r="K497" s="2">
        <v>4</v>
      </c>
      <c r="L497" s="11">
        <v>63.1</v>
      </c>
      <c r="M497" s="17">
        <v>10.54</v>
      </c>
      <c r="N497" s="4">
        <v>525298.79732679704</v>
      </c>
      <c r="O497" s="4">
        <v>7128059.9477328397</v>
      </c>
      <c r="P497" s="5">
        <f t="shared" si="57"/>
        <v>20.085353818197191</v>
      </c>
      <c r="Q497" s="5">
        <f t="shared" si="59"/>
        <v>3.1684645648206063E-2</v>
      </c>
      <c r="R497" s="5">
        <f t="shared" si="63"/>
        <v>6.8481268491052266E-2</v>
      </c>
    </row>
    <row r="498" spans="1:20" s="5" customFormat="1" x14ac:dyDescent="0.3">
      <c r="A498" s="2" t="s">
        <v>13</v>
      </c>
      <c r="B498" s="2" t="s">
        <v>19</v>
      </c>
      <c r="C498" s="3">
        <v>44194</v>
      </c>
      <c r="D498" s="2" t="s">
        <v>14</v>
      </c>
      <c r="E498" s="2">
        <v>36</v>
      </c>
      <c r="F498" s="17">
        <f t="shared" si="56"/>
        <v>2.2197131531791854</v>
      </c>
      <c r="G498" s="2" t="s">
        <v>15</v>
      </c>
      <c r="H498" s="2">
        <v>73.5</v>
      </c>
      <c r="I498" s="2">
        <f t="shared" si="58"/>
        <v>23.395776634508614</v>
      </c>
      <c r="J498" s="2">
        <v>22.24</v>
      </c>
      <c r="K498" s="2">
        <v>6</v>
      </c>
      <c r="L498" s="11">
        <v>60.4</v>
      </c>
      <c r="M498" s="17">
        <v>10.54</v>
      </c>
      <c r="N498" s="4">
        <v>525298.79732679704</v>
      </c>
      <c r="O498" s="4">
        <v>7128059.9477328397</v>
      </c>
      <c r="P498" s="5">
        <f t="shared" si="57"/>
        <v>19.225917125500956</v>
      </c>
      <c r="Q498" s="5">
        <f t="shared" si="59"/>
        <v>2.9031134859506442E-2</v>
      </c>
      <c r="R498" s="5">
        <f t="shared" si="63"/>
        <v>6.0715780507712508E-2</v>
      </c>
    </row>
    <row r="499" spans="1:20" s="5" customFormat="1" x14ac:dyDescent="0.3">
      <c r="A499" s="2" t="s">
        <v>13</v>
      </c>
      <c r="B499" s="2" t="s">
        <v>19</v>
      </c>
      <c r="C499" s="3">
        <v>44194</v>
      </c>
      <c r="D499" s="2" t="s">
        <v>14</v>
      </c>
      <c r="E499" s="2">
        <v>36</v>
      </c>
      <c r="F499" s="17">
        <f t="shared" si="56"/>
        <v>2.2197131531791854</v>
      </c>
      <c r="G499" s="2" t="s">
        <v>15</v>
      </c>
      <c r="H499" s="2">
        <v>73.5</v>
      </c>
      <c r="I499" s="2">
        <f t="shared" si="58"/>
        <v>23.395776634508614</v>
      </c>
      <c r="J499" s="2">
        <v>22.24</v>
      </c>
      <c r="K499" s="2">
        <v>8</v>
      </c>
      <c r="L499" s="11">
        <v>55.3</v>
      </c>
      <c r="M499" s="17">
        <v>10.54</v>
      </c>
      <c r="N499" s="4">
        <v>525298.79732679704</v>
      </c>
      <c r="O499" s="4">
        <v>7128059.9477328397</v>
      </c>
      <c r="P499" s="5">
        <f t="shared" si="57"/>
        <v>17.602536705963622</v>
      </c>
      <c r="Q499" s="5">
        <f t="shared" si="59"/>
        <v>2.4335506995994703E-2</v>
      </c>
      <c r="R499" s="5">
        <f t="shared" si="63"/>
        <v>5.3366641855501148E-2</v>
      </c>
    </row>
    <row r="500" spans="1:20" s="5" customFormat="1" x14ac:dyDescent="0.3">
      <c r="A500" s="2" t="s">
        <v>13</v>
      </c>
      <c r="B500" s="2" t="s">
        <v>19</v>
      </c>
      <c r="C500" s="3">
        <v>44194</v>
      </c>
      <c r="D500" s="2" t="s">
        <v>14</v>
      </c>
      <c r="E500" s="2">
        <v>36</v>
      </c>
      <c r="F500" s="17">
        <f t="shared" si="56"/>
        <v>2.2197131531791854</v>
      </c>
      <c r="G500" s="2" t="s">
        <v>15</v>
      </c>
      <c r="H500" s="2">
        <v>73.5</v>
      </c>
      <c r="I500" s="2">
        <f t="shared" si="58"/>
        <v>23.395776634508614</v>
      </c>
      <c r="J500" s="2">
        <v>22.24</v>
      </c>
      <c r="K500" s="2">
        <v>10</v>
      </c>
      <c r="L500" s="11">
        <v>50</v>
      </c>
      <c r="M500" s="17">
        <v>10.54</v>
      </c>
      <c r="N500" s="4">
        <v>525298.79732679704</v>
      </c>
      <c r="O500" s="4">
        <v>7128059.9477328397</v>
      </c>
      <c r="P500" s="5">
        <f t="shared" si="57"/>
        <v>15.915494309189533</v>
      </c>
      <c r="Q500" s="5">
        <f t="shared" si="59"/>
        <v>1.9894367886486915E-2</v>
      </c>
      <c r="R500" s="5">
        <f t="shared" si="63"/>
        <v>4.4229874882481618E-2</v>
      </c>
    </row>
    <row r="501" spans="1:20" s="5" customFormat="1" x14ac:dyDescent="0.3">
      <c r="A501" s="2" t="s">
        <v>13</v>
      </c>
      <c r="B501" s="2" t="s">
        <v>19</v>
      </c>
      <c r="C501" s="3">
        <v>44194</v>
      </c>
      <c r="D501" s="2" t="s">
        <v>14</v>
      </c>
      <c r="E501" s="2">
        <v>36</v>
      </c>
      <c r="F501" s="17">
        <f t="shared" si="56"/>
        <v>2.2197131531791854</v>
      </c>
      <c r="G501" s="2" t="s">
        <v>15</v>
      </c>
      <c r="H501" s="2">
        <v>73.5</v>
      </c>
      <c r="I501" s="2">
        <f t="shared" si="58"/>
        <v>23.395776634508614</v>
      </c>
      <c r="J501" s="2">
        <v>22.24</v>
      </c>
      <c r="K501" s="2">
        <v>12</v>
      </c>
      <c r="L501" s="11">
        <v>46.5</v>
      </c>
      <c r="M501" s="17">
        <v>10.54</v>
      </c>
      <c r="N501" s="4">
        <v>525298.79732679704</v>
      </c>
      <c r="O501" s="4">
        <v>7128059.9477328397</v>
      </c>
      <c r="P501" s="5">
        <f t="shared" si="57"/>
        <v>14.801409707546267</v>
      </c>
      <c r="Q501" s="5">
        <f t="shared" si="59"/>
        <v>1.7206638785022533E-2</v>
      </c>
      <c r="R501" s="5">
        <f t="shared" si="63"/>
        <v>3.7101006671509451E-2</v>
      </c>
    </row>
    <row r="502" spans="1:20" s="5" customFormat="1" x14ac:dyDescent="0.3">
      <c r="A502" s="2" t="s">
        <v>13</v>
      </c>
      <c r="B502" s="2" t="s">
        <v>19</v>
      </c>
      <c r="C502" s="3">
        <v>44194</v>
      </c>
      <c r="D502" s="2" t="s">
        <v>14</v>
      </c>
      <c r="E502" s="2">
        <v>36</v>
      </c>
      <c r="F502" s="17">
        <f t="shared" si="56"/>
        <v>2.2197131531791854</v>
      </c>
      <c r="G502" s="2" t="s">
        <v>15</v>
      </c>
      <c r="H502" s="2">
        <v>73.5</v>
      </c>
      <c r="I502" s="2">
        <f t="shared" si="58"/>
        <v>23.395776634508614</v>
      </c>
      <c r="J502" s="2">
        <v>22.24</v>
      </c>
      <c r="K502" s="2">
        <v>14</v>
      </c>
      <c r="L502" s="11">
        <v>41.2</v>
      </c>
      <c r="M502" s="17">
        <v>10.54</v>
      </c>
      <c r="N502" s="4">
        <v>525298.79732679704</v>
      </c>
      <c r="O502" s="4">
        <v>7128059.9477328397</v>
      </c>
      <c r="P502" s="5">
        <f t="shared" si="57"/>
        <v>13.114367310772177</v>
      </c>
      <c r="Q502" s="5">
        <f t="shared" si="59"/>
        <v>1.3507798330095343E-2</v>
      </c>
      <c r="R502" s="5">
        <f t="shared" si="63"/>
        <v>3.0714437115117878E-2</v>
      </c>
    </row>
    <row r="503" spans="1:20" s="5" customFormat="1" x14ac:dyDescent="0.3">
      <c r="A503" s="2" t="s">
        <v>13</v>
      </c>
      <c r="B503" s="2" t="s">
        <v>19</v>
      </c>
      <c r="C503" s="3">
        <v>44194</v>
      </c>
      <c r="D503" s="2" t="s">
        <v>14</v>
      </c>
      <c r="E503" s="2">
        <v>36</v>
      </c>
      <c r="F503" s="17">
        <f t="shared" si="56"/>
        <v>2.2197131531791854</v>
      </c>
      <c r="G503" s="2" t="s">
        <v>15</v>
      </c>
      <c r="H503" s="2">
        <v>73.5</v>
      </c>
      <c r="I503" s="2">
        <f t="shared" si="58"/>
        <v>23.395776634508614</v>
      </c>
      <c r="J503" s="2">
        <v>22.24</v>
      </c>
      <c r="K503" s="2">
        <v>16</v>
      </c>
      <c r="L503" s="11">
        <v>34.5</v>
      </c>
      <c r="M503" s="17">
        <v>10.54</v>
      </c>
      <c r="N503" s="4">
        <v>525298.79732679704</v>
      </c>
      <c r="O503" s="4">
        <v>7128059.9477328397</v>
      </c>
      <c r="P503" s="5">
        <f t="shared" si="57"/>
        <v>10.981691073340778</v>
      </c>
      <c r="Q503" s="5">
        <f t="shared" si="59"/>
        <v>9.4717085507564202E-3</v>
      </c>
      <c r="R503" s="5">
        <f t="shared" si="63"/>
        <v>2.2979506880851763E-2</v>
      </c>
    </row>
    <row r="504" spans="1:20" s="5" customFormat="1" x14ac:dyDescent="0.3">
      <c r="A504" s="2" t="s">
        <v>13</v>
      </c>
      <c r="B504" s="2" t="s">
        <v>19</v>
      </c>
      <c r="C504" s="3">
        <v>44194</v>
      </c>
      <c r="D504" s="2" t="s">
        <v>14</v>
      </c>
      <c r="E504" s="2">
        <v>36</v>
      </c>
      <c r="F504" s="17">
        <f t="shared" si="56"/>
        <v>2.2197131531791854</v>
      </c>
      <c r="G504" s="2" t="s">
        <v>15</v>
      </c>
      <c r="H504" s="2">
        <v>73.5</v>
      </c>
      <c r="I504" s="2">
        <f t="shared" si="58"/>
        <v>23.395776634508614</v>
      </c>
      <c r="J504" s="2">
        <v>22.24</v>
      </c>
      <c r="K504" s="2">
        <v>18</v>
      </c>
      <c r="L504" s="11">
        <v>27</v>
      </c>
      <c r="M504" s="17">
        <v>10.54</v>
      </c>
      <c r="N504" s="4">
        <v>525298.79732679704</v>
      </c>
      <c r="O504" s="4">
        <v>7128059.9477328397</v>
      </c>
      <c r="P504" s="5">
        <f t="shared" si="57"/>
        <v>8.5943669269623477</v>
      </c>
      <c r="Q504" s="5">
        <f t="shared" si="59"/>
        <v>5.8011976756995841E-3</v>
      </c>
      <c r="R504" s="5">
        <f t="shared" si="63"/>
        <v>1.5272906226456004E-2</v>
      </c>
    </row>
    <row r="505" spans="1:20" s="5" customFormat="1" x14ac:dyDescent="0.3">
      <c r="A505" s="2" t="s">
        <v>13</v>
      </c>
      <c r="B505" s="2" t="s">
        <v>19</v>
      </c>
      <c r="C505" s="3">
        <v>44194</v>
      </c>
      <c r="D505" s="2" t="s">
        <v>14</v>
      </c>
      <c r="E505" s="2">
        <v>36</v>
      </c>
      <c r="F505" s="17">
        <f t="shared" si="56"/>
        <v>2.2197131531791854</v>
      </c>
      <c r="G505" s="2" t="s">
        <v>15</v>
      </c>
      <c r="H505" s="2">
        <v>73.5</v>
      </c>
      <c r="I505" s="2">
        <f t="shared" si="58"/>
        <v>23.395776634508614</v>
      </c>
      <c r="J505" s="2">
        <v>22.24</v>
      </c>
      <c r="K505" s="2">
        <v>20</v>
      </c>
      <c r="L505" s="11">
        <v>14.5</v>
      </c>
      <c r="M505" s="17">
        <v>10.54</v>
      </c>
      <c r="N505" s="4">
        <v>525298.79732679704</v>
      </c>
      <c r="O505" s="4">
        <v>7128059.9477328397</v>
      </c>
      <c r="P505" s="5">
        <f t="shared" si="57"/>
        <v>4.6154933496649653</v>
      </c>
      <c r="Q505" s="5">
        <f t="shared" si="59"/>
        <v>1.67311633925355E-3</v>
      </c>
      <c r="R505" s="5">
        <f t="shared" si="63"/>
        <v>7.4743140149531343E-3</v>
      </c>
    </row>
    <row r="506" spans="1:20" s="16" customFormat="1" x14ac:dyDescent="0.3">
      <c r="A506" s="12" t="s">
        <v>13</v>
      </c>
      <c r="B506" s="12" t="s">
        <v>19</v>
      </c>
      <c r="C506" s="13">
        <v>44194</v>
      </c>
      <c r="D506" s="12" t="s">
        <v>14</v>
      </c>
      <c r="E506" s="12">
        <v>36</v>
      </c>
      <c r="F506" s="17">
        <f t="shared" si="56"/>
        <v>2.2197131531791854</v>
      </c>
      <c r="G506" s="12" t="s">
        <v>15</v>
      </c>
      <c r="H506" s="12">
        <v>73.5</v>
      </c>
      <c r="I506" s="12">
        <f t="shared" si="58"/>
        <v>23.395776634508614</v>
      </c>
      <c r="J506" s="12">
        <v>22.24</v>
      </c>
      <c r="K506" s="12">
        <v>22</v>
      </c>
      <c r="L506" s="14">
        <v>9</v>
      </c>
      <c r="M506" s="17">
        <v>10.54</v>
      </c>
      <c r="N506" s="15">
        <v>525298.79732679704</v>
      </c>
      <c r="O506" s="15">
        <v>7128059.9477328397</v>
      </c>
      <c r="P506" s="16">
        <f t="shared" si="57"/>
        <v>2.8647889756541161</v>
      </c>
      <c r="Q506" s="16">
        <f t="shared" si="59"/>
        <v>6.4457751952217606E-4</v>
      </c>
      <c r="R506" s="16">
        <f>1/3*(J506-K506)*Q506</f>
        <v>5.1566201561773749E-5</v>
      </c>
      <c r="S506" s="16">
        <f>SUM(R492:R506)</f>
        <v>0.62045679212188387</v>
      </c>
      <c r="T506" s="16">
        <f>S506/(J495*Q495)</f>
        <v>0.20908800454360621</v>
      </c>
    </row>
    <row r="507" spans="1:20" s="5" customFormat="1" x14ac:dyDescent="0.3">
      <c r="A507" s="2" t="s">
        <v>13</v>
      </c>
      <c r="B507" s="2" t="s">
        <v>19</v>
      </c>
      <c r="C507" s="3">
        <v>44194</v>
      </c>
      <c r="D507" s="2" t="s">
        <v>14</v>
      </c>
      <c r="E507" s="2">
        <v>37</v>
      </c>
      <c r="F507" s="17">
        <f t="shared" si="56"/>
        <v>2.204613063701776</v>
      </c>
      <c r="G507" s="2" t="s">
        <v>15</v>
      </c>
      <c r="H507" s="2">
        <v>73</v>
      </c>
      <c r="I507" s="2">
        <f t="shared" si="58"/>
        <v>23.236621691416719</v>
      </c>
      <c r="J507" s="2">
        <v>22.4</v>
      </c>
      <c r="K507" s="2">
        <v>0</v>
      </c>
      <c r="L507" s="11">
        <v>94.5</v>
      </c>
      <c r="M507" s="17">
        <v>10.54</v>
      </c>
      <c r="N507" s="4">
        <v>525311.00176443905</v>
      </c>
      <c r="O507" s="4">
        <v>7128070.99858185</v>
      </c>
      <c r="P507" s="5">
        <f t="shared" si="57"/>
        <v>30.080284244368219</v>
      </c>
      <c r="Q507" s="5">
        <f t="shared" si="59"/>
        <v>7.106467152731992E-2</v>
      </c>
      <c r="R507" s="5">
        <f>Q507*(K508-K507)</f>
        <v>1.0659700729097988E-2</v>
      </c>
    </row>
    <row r="508" spans="1:20" s="5" customFormat="1" x14ac:dyDescent="0.3">
      <c r="A508" s="2" t="s">
        <v>13</v>
      </c>
      <c r="B508" s="2" t="s">
        <v>19</v>
      </c>
      <c r="C508" s="3">
        <v>44194</v>
      </c>
      <c r="D508" s="2" t="s">
        <v>14</v>
      </c>
      <c r="E508" s="2">
        <v>37</v>
      </c>
      <c r="F508" s="17">
        <f t="shared" si="56"/>
        <v>2.204613063701776</v>
      </c>
      <c r="G508" s="2" t="s">
        <v>15</v>
      </c>
      <c r="H508" s="2">
        <v>73</v>
      </c>
      <c r="I508" s="2">
        <f t="shared" si="58"/>
        <v>23.236621691416719</v>
      </c>
      <c r="J508" s="2">
        <v>22.4</v>
      </c>
      <c r="K508" s="2">
        <v>0.15</v>
      </c>
      <c r="L508" s="11">
        <v>94.5</v>
      </c>
      <c r="M508" s="17">
        <v>10.54</v>
      </c>
      <c r="N508" s="4">
        <v>525311.00176443905</v>
      </c>
      <c r="O508" s="4">
        <v>7128070.99858185</v>
      </c>
      <c r="P508" s="5">
        <f t="shared" si="57"/>
        <v>30.080284244368219</v>
      </c>
      <c r="Q508" s="5">
        <f t="shared" si="59"/>
        <v>7.106467152731992E-2</v>
      </c>
      <c r="R508" s="5">
        <f t="shared" ref="R508:R520" si="64">((Q508+Q507)/2)*(K509-K508)</f>
        <v>3.9085569340025952E-2</v>
      </c>
    </row>
    <row r="509" spans="1:20" s="5" customFormat="1" x14ac:dyDescent="0.3">
      <c r="A509" s="2" t="s">
        <v>13</v>
      </c>
      <c r="B509" s="2" t="s">
        <v>19</v>
      </c>
      <c r="C509" s="3">
        <v>44194</v>
      </c>
      <c r="D509" s="2" t="s">
        <v>14</v>
      </c>
      <c r="E509" s="2">
        <v>37</v>
      </c>
      <c r="F509" s="17">
        <f t="shared" si="56"/>
        <v>2.204613063701776</v>
      </c>
      <c r="G509" s="2" t="s">
        <v>15</v>
      </c>
      <c r="H509" s="2">
        <v>73</v>
      </c>
      <c r="I509" s="2">
        <f t="shared" si="58"/>
        <v>23.236621691416719</v>
      </c>
      <c r="J509" s="2">
        <v>22.4</v>
      </c>
      <c r="K509" s="2">
        <v>0.7</v>
      </c>
      <c r="L509" s="11">
        <v>77.8</v>
      </c>
      <c r="M509" s="17">
        <v>10.54</v>
      </c>
      <c r="N509" s="4">
        <v>525311.00176443905</v>
      </c>
      <c r="O509" s="4">
        <v>7128070.99858185</v>
      </c>
      <c r="P509" s="5">
        <f t="shared" si="57"/>
        <v>24.764509145098913</v>
      </c>
      <c r="Q509" s="5">
        <f t="shared" si="59"/>
        <v>4.8166970287217385E-2</v>
      </c>
      <c r="R509" s="5">
        <f t="shared" si="64"/>
        <v>3.5769492544361195E-2</v>
      </c>
    </row>
    <row r="510" spans="1:20" s="5" customFormat="1" x14ac:dyDescent="0.3">
      <c r="A510" s="2" t="s">
        <v>13</v>
      </c>
      <c r="B510" s="2" t="s">
        <v>18</v>
      </c>
      <c r="C510" s="3">
        <v>44193</v>
      </c>
      <c r="D510" s="2" t="s">
        <v>14</v>
      </c>
      <c r="E510" s="2">
        <v>24</v>
      </c>
      <c r="F510" s="17">
        <f t="shared" si="56"/>
        <v>1.6984792368911128</v>
      </c>
      <c r="G510" s="2" t="s">
        <v>15</v>
      </c>
      <c r="H510" s="2">
        <v>109.6</v>
      </c>
      <c r="I510" s="2">
        <f t="shared" si="58"/>
        <v>34.886763525743454</v>
      </c>
      <c r="J510" s="2">
        <v>33.54</v>
      </c>
      <c r="K510" s="2">
        <v>1.3</v>
      </c>
      <c r="L510" s="11">
        <v>109.6</v>
      </c>
      <c r="M510" s="17">
        <v>20.54</v>
      </c>
      <c r="N510" s="4">
        <v>520811.57519253099</v>
      </c>
      <c r="O510" s="4">
        <v>7130915.66335811</v>
      </c>
      <c r="P510" s="5">
        <f t="shared" si="57"/>
        <v>34.886763525743454</v>
      </c>
      <c r="Q510" s="5">
        <f t="shared" si="59"/>
        <v>9.5589732060537044E-2</v>
      </c>
      <c r="R510" s="5">
        <f t="shared" si="64"/>
        <v>5.0314845821714048E-2</v>
      </c>
    </row>
    <row r="511" spans="1:20" s="5" customFormat="1" x14ac:dyDescent="0.3">
      <c r="A511" s="2" t="s">
        <v>13</v>
      </c>
      <c r="B511" s="2" t="s">
        <v>19</v>
      </c>
      <c r="C511" s="3">
        <v>44194</v>
      </c>
      <c r="D511" s="2" t="s">
        <v>14</v>
      </c>
      <c r="E511" s="2">
        <v>37</v>
      </c>
      <c r="F511" s="17">
        <f t="shared" si="56"/>
        <v>2.204613063701776</v>
      </c>
      <c r="G511" s="2" t="s">
        <v>15</v>
      </c>
      <c r="H511" s="2">
        <v>73</v>
      </c>
      <c r="I511" s="2">
        <f t="shared" si="58"/>
        <v>23.236621691416719</v>
      </c>
      <c r="J511" s="2">
        <v>22.4</v>
      </c>
      <c r="K511" s="2">
        <v>2</v>
      </c>
      <c r="L511" s="11">
        <v>70.400000000000006</v>
      </c>
      <c r="M511" s="17">
        <v>10.54</v>
      </c>
      <c r="N511" s="4">
        <v>525311.00176443905</v>
      </c>
      <c r="O511" s="4">
        <v>7128070.99858185</v>
      </c>
      <c r="P511" s="5">
        <f t="shared" si="57"/>
        <v>22.409015987338865</v>
      </c>
      <c r="Q511" s="5">
        <f t="shared" si="59"/>
        <v>3.9439868137716404E-2</v>
      </c>
      <c r="R511" s="5">
        <f t="shared" si="64"/>
        <v>0.13502960019825344</v>
      </c>
    </row>
    <row r="512" spans="1:20" s="5" customFormat="1" x14ac:dyDescent="0.3">
      <c r="A512" s="2" t="s">
        <v>13</v>
      </c>
      <c r="B512" s="2" t="s">
        <v>19</v>
      </c>
      <c r="C512" s="3">
        <v>44194</v>
      </c>
      <c r="D512" s="2" t="s">
        <v>14</v>
      </c>
      <c r="E512" s="2">
        <v>37</v>
      </c>
      <c r="F512" s="17">
        <f t="shared" si="56"/>
        <v>2.204613063701776</v>
      </c>
      <c r="G512" s="2" t="s">
        <v>15</v>
      </c>
      <c r="H512" s="2">
        <v>73</v>
      </c>
      <c r="I512" s="2">
        <f t="shared" si="58"/>
        <v>23.236621691416719</v>
      </c>
      <c r="J512" s="2">
        <v>22.4</v>
      </c>
      <c r="K512" s="2">
        <v>4</v>
      </c>
      <c r="L512" s="11">
        <v>62.7</v>
      </c>
      <c r="M512" s="17">
        <v>10.54</v>
      </c>
      <c r="N512" s="4">
        <v>525311.00176443905</v>
      </c>
      <c r="O512" s="4">
        <v>7128070.99858185</v>
      </c>
      <c r="P512" s="5">
        <f t="shared" si="57"/>
        <v>19.958029863723677</v>
      </c>
      <c r="Q512" s="5">
        <f t="shared" si="59"/>
        <v>3.1284211811386867E-2</v>
      </c>
      <c r="R512" s="5">
        <f t="shared" si="64"/>
        <v>7.0724079949103263E-2</v>
      </c>
    </row>
    <row r="513" spans="1:20" s="5" customFormat="1" x14ac:dyDescent="0.3">
      <c r="A513" s="2" t="s">
        <v>13</v>
      </c>
      <c r="B513" s="2" t="s">
        <v>19</v>
      </c>
      <c r="C513" s="3">
        <v>44194</v>
      </c>
      <c r="D513" s="2" t="s">
        <v>14</v>
      </c>
      <c r="E513" s="2">
        <v>37</v>
      </c>
      <c r="F513" s="17">
        <f t="shared" si="56"/>
        <v>2.204613063701776</v>
      </c>
      <c r="G513" s="2" t="s">
        <v>15</v>
      </c>
      <c r="H513" s="2">
        <v>73</v>
      </c>
      <c r="I513" s="2">
        <f t="shared" si="58"/>
        <v>23.236621691416719</v>
      </c>
      <c r="J513" s="2">
        <v>22.4</v>
      </c>
      <c r="K513" s="2">
        <v>6</v>
      </c>
      <c r="L513" s="11">
        <v>58.4</v>
      </c>
      <c r="M513" s="17">
        <v>10.54</v>
      </c>
      <c r="N513" s="4">
        <v>525311.00176443905</v>
      </c>
      <c r="O513" s="4">
        <v>7128070.99858185</v>
      </c>
      <c r="P513" s="5">
        <f t="shared" si="57"/>
        <v>18.589297353133375</v>
      </c>
      <c r="Q513" s="5">
        <f t="shared" si="59"/>
        <v>2.7140374135574727E-2</v>
      </c>
      <c r="R513" s="5">
        <f t="shared" si="64"/>
        <v>5.8424585946961594E-2</v>
      </c>
    </row>
    <row r="514" spans="1:20" s="5" customFormat="1" x14ac:dyDescent="0.3">
      <c r="A514" s="2" t="s">
        <v>13</v>
      </c>
      <c r="B514" s="2" t="s">
        <v>19</v>
      </c>
      <c r="C514" s="3">
        <v>44194</v>
      </c>
      <c r="D514" s="2" t="s">
        <v>14</v>
      </c>
      <c r="E514" s="2">
        <v>37</v>
      </c>
      <c r="F514" s="17">
        <f t="shared" ref="F514:F577" si="65">I514/M514</f>
        <v>2.204613063701776</v>
      </c>
      <c r="G514" s="2" t="s">
        <v>15</v>
      </c>
      <c r="H514" s="2">
        <v>73</v>
      </c>
      <c r="I514" s="2">
        <f t="shared" si="58"/>
        <v>23.236621691416719</v>
      </c>
      <c r="J514" s="2">
        <v>22.4</v>
      </c>
      <c r="K514" s="2">
        <v>8</v>
      </c>
      <c r="L514" s="11">
        <v>55</v>
      </c>
      <c r="M514" s="17">
        <v>10.54</v>
      </c>
      <c r="N514" s="4">
        <v>525311.00176443905</v>
      </c>
      <c r="O514" s="4">
        <v>7128070.99858185</v>
      </c>
      <c r="P514" s="5">
        <f t="shared" ref="P514:P577" si="66">L514/PI()</f>
        <v>17.507043740108486</v>
      </c>
      <c r="Q514" s="5">
        <f t="shared" si="59"/>
        <v>2.4072185142649163E-2</v>
      </c>
      <c r="R514" s="5">
        <f t="shared" si="64"/>
        <v>5.1212559278223893E-2</v>
      </c>
    </row>
    <row r="515" spans="1:20" s="5" customFormat="1" x14ac:dyDescent="0.3">
      <c r="A515" s="2" t="s">
        <v>13</v>
      </c>
      <c r="B515" s="2" t="s">
        <v>19</v>
      </c>
      <c r="C515" s="3">
        <v>44194</v>
      </c>
      <c r="D515" s="2" t="s">
        <v>14</v>
      </c>
      <c r="E515" s="2">
        <v>37</v>
      </c>
      <c r="F515" s="17">
        <f t="shared" si="65"/>
        <v>2.204613063701776</v>
      </c>
      <c r="G515" s="2" t="s">
        <v>15</v>
      </c>
      <c r="H515" s="2">
        <v>73</v>
      </c>
      <c r="I515" s="2">
        <f t="shared" si="58"/>
        <v>23.236621691416719</v>
      </c>
      <c r="J515" s="2">
        <v>22.4</v>
      </c>
      <c r="K515" s="2">
        <v>10</v>
      </c>
      <c r="L515" s="11">
        <v>50.9</v>
      </c>
      <c r="M515" s="17">
        <v>10.54</v>
      </c>
      <c r="N515" s="4">
        <v>525311.00176443905</v>
      </c>
      <c r="O515" s="4">
        <v>7128070.99858185</v>
      </c>
      <c r="P515" s="5">
        <f t="shared" si="66"/>
        <v>16.201973206754946</v>
      </c>
      <c r="Q515" s="5">
        <f t="shared" si="59"/>
        <v>2.0617010905595673E-2</v>
      </c>
      <c r="R515" s="5">
        <f t="shared" si="64"/>
        <v>4.4689196048244839E-2</v>
      </c>
    </row>
    <row r="516" spans="1:20" s="5" customFormat="1" x14ac:dyDescent="0.3">
      <c r="A516" s="2" t="s">
        <v>13</v>
      </c>
      <c r="B516" s="2" t="s">
        <v>19</v>
      </c>
      <c r="C516" s="3">
        <v>44194</v>
      </c>
      <c r="D516" s="2" t="s">
        <v>14</v>
      </c>
      <c r="E516" s="2">
        <v>37</v>
      </c>
      <c r="F516" s="17">
        <f t="shared" si="65"/>
        <v>2.204613063701776</v>
      </c>
      <c r="G516" s="2" t="s">
        <v>15</v>
      </c>
      <c r="H516" s="2">
        <v>73</v>
      </c>
      <c r="I516" s="2">
        <f t="shared" si="58"/>
        <v>23.236621691416719</v>
      </c>
      <c r="J516" s="2">
        <v>22.4</v>
      </c>
      <c r="K516" s="2">
        <v>12</v>
      </c>
      <c r="L516" s="11">
        <v>46.4</v>
      </c>
      <c r="M516" s="17">
        <v>10.54</v>
      </c>
      <c r="N516" s="4">
        <v>525311.00176443905</v>
      </c>
      <c r="O516" s="4">
        <v>7128070.99858185</v>
      </c>
      <c r="P516" s="5">
        <f t="shared" si="66"/>
        <v>14.769578718927887</v>
      </c>
      <c r="Q516" s="5">
        <f t="shared" si="59"/>
        <v>1.7132711313956349E-2</v>
      </c>
      <c r="R516" s="5">
        <f t="shared" si="64"/>
        <v>3.7749722219552022E-2</v>
      </c>
    </row>
    <row r="517" spans="1:20" s="5" customFormat="1" x14ac:dyDescent="0.3">
      <c r="A517" s="2" t="s">
        <v>13</v>
      </c>
      <c r="B517" s="2" t="s">
        <v>19</v>
      </c>
      <c r="C517" s="3">
        <v>44194</v>
      </c>
      <c r="D517" s="2" t="s">
        <v>14</v>
      </c>
      <c r="E517" s="2">
        <v>37</v>
      </c>
      <c r="F517" s="17">
        <f t="shared" si="65"/>
        <v>2.204613063701776</v>
      </c>
      <c r="G517" s="2" t="s">
        <v>15</v>
      </c>
      <c r="H517" s="2">
        <v>73</v>
      </c>
      <c r="I517" s="2">
        <f t="shared" ref="I517:I580" si="67">H517/PI()</f>
        <v>23.236621691416719</v>
      </c>
      <c r="J517" s="2">
        <v>22.4</v>
      </c>
      <c r="K517" s="2">
        <v>14</v>
      </c>
      <c r="L517" s="11">
        <v>41.5</v>
      </c>
      <c r="M517" s="17">
        <v>10.54</v>
      </c>
      <c r="N517" s="4">
        <v>525311.00176443905</v>
      </c>
      <c r="O517" s="4">
        <v>7128070.99858185</v>
      </c>
      <c r="P517" s="5">
        <f t="shared" si="66"/>
        <v>13.209860276627314</v>
      </c>
      <c r="Q517" s="5">
        <f t="shared" ref="Q517:Q580" si="68">PI()*P517^2/40000</f>
        <v>1.370523003700084E-2</v>
      </c>
      <c r="R517" s="5">
        <f t="shared" si="64"/>
        <v>3.0837941350957188E-2</v>
      </c>
    </row>
    <row r="518" spans="1:20" s="5" customFormat="1" x14ac:dyDescent="0.3">
      <c r="A518" s="2" t="s">
        <v>13</v>
      </c>
      <c r="B518" s="2" t="s">
        <v>19</v>
      </c>
      <c r="C518" s="3">
        <v>44194</v>
      </c>
      <c r="D518" s="2" t="s">
        <v>14</v>
      </c>
      <c r="E518" s="2">
        <v>37</v>
      </c>
      <c r="F518" s="17">
        <f t="shared" si="65"/>
        <v>2.204613063701776</v>
      </c>
      <c r="G518" s="2" t="s">
        <v>15</v>
      </c>
      <c r="H518" s="2">
        <v>73</v>
      </c>
      <c r="I518" s="2">
        <f t="shared" si="67"/>
        <v>23.236621691416719</v>
      </c>
      <c r="J518" s="2">
        <v>22.4</v>
      </c>
      <c r="K518" s="2">
        <v>16</v>
      </c>
      <c r="L518" s="11">
        <v>34.4</v>
      </c>
      <c r="M518" s="17">
        <v>10.54</v>
      </c>
      <c r="N518" s="4">
        <v>525311.00176443905</v>
      </c>
      <c r="O518" s="4">
        <v>7128070.99858185</v>
      </c>
      <c r="P518" s="5">
        <f t="shared" si="66"/>
        <v>10.949860084722399</v>
      </c>
      <c r="Q518" s="5">
        <f t="shared" si="68"/>
        <v>9.4168796728612628E-3</v>
      </c>
      <c r="R518" s="5">
        <f t="shared" si="64"/>
        <v>2.3122109709862101E-2</v>
      </c>
    </row>
    <row r="519" spans="1:20" s="5" customFormat="1" x14ac:dyDescent="0.3">
      <c r="A519" s="2" t="s">
        <v>13</v>
      </c>
      <c r="B519" s="2" t="s">
        <v>19</v>
      </c>
      <c r="C519" s="3">
        <v>44194</v>
      </c>
      <c r="D519" s="2" t="s">
        <v>14</v>
      </c>
      <c r="E519" s="2">
        <v>37</v>
      </c>
      <c r="F519" s="17">
        <f t="shared" si="65"/>
        <v>2.204613063701776</v>
      </c>
      <c r="G519" s="2" t="s">
        <v>15</v>
      </c>
      <c r="H519" s="2">
        <v>73</v>
      </c>
      <c r="I519" s="2">
        <f t="shared" si="67"/>
        <v>23.236621691416719</v>
      </c>
      <c r="J519" s="2">
        <v>22.4</v>
      </c>
      <c r="K519" s="2">
        <v>18</v>
      </c>
      <c r="L519" s="11">
        <v>26.4</v>
      </c>
      <c r="M519" s="17">
        <v>10.54</v>
      </c>
      <c r="N519" s="4">
        <v>525311.00176443905</v>
      </c>
      <c r="O519" s="4">
        <v>7128070.99858185</v>
      </c>
      <c r="P519" s="5">
        <f t="shared" si="66"/>
        <v>8.403380995252073</v>
      </c>
      <c r="Q519" s="5">
        <f t="shared" si="68"/>
        <v>5.5462314568663672E-3</v>
      </c>
      <c r="R519" s="5">
        <f t="shared" si="64"/>
        <v>1.4963111129727629E-2</v>
      </c>
    </row>
    <row r="520" spans="1:20" s="5" customFormat="1" x14ac:dyDescent="0.3">
      <c r="A520" s="2" t="s">
        <v>13</v>
      </c>
      <c r="B520" s="2" t="s">
        <v>19</v>
      </c>
      <c r="C520" s="3">
        <v>44194</v>
      </c>
      <c r="D520" s="2" t="s">
        <v>14</v>
      </c>
      <c r="E520" s="2">
        <v>37</v>
      </c>
      <c r="F520" s="17">
        <f t="shared" si="65"/>
        <v>2.204613063701776</v>
      </c>
      <c r="G520" s="2" t="s">
        <v>15</v>
      </c>
      <c r="H520" s="2">
        <v>73</v>
      </c>
      <c r="I520" s="2">
        <f t="shared" si="67"/>
        <v>23.236621691416719</v>
      </c>
      <c r="J520" s="2">
        <v>22.4</v>
      </c>
      <c r="K520" s="2">
        <v>20</v>
      </c>
      <c r="L520" s="11">
        <v>15.2</v>
      </c>
      <c r="M520" s="17">
        <v>10.54</v>
      </c>
      <c r="N520" s="4">
        <v>525311.00176443905</v>
      </c>
      <c r="O520" s="4">
        <v>7128070.99858185</v>
      </c>
      <c r="P520" s="5">
        <f t="shared" si="66"/>
        <v>4.8383102699936185</v>
      </c>
      <c r="Q520" s="5">
        <f t="shared" si="68"/>
        <v>1.838557902597575E-3</v>
      </c>
      <c r="R520" s="5">
        <f t="shared" si="64"/>
        <v>7.3847893594639422E-3</v>
      </c>
    </row>
    <row r="521" spans="1:20" s="16" customFormat="1" x14ac:dyDescent="0.3">
      <c r="A521" s="12" t="s">
        <v>13</v>
      </c>
      <c r="B521" s="12" t="s">
        <v>19</v>
      </c>
      <c r="C521" s="13">
        <v>44194</v>
      </c>
      <c r="D521" s="12" t="s">
        <v>14</v>
      </c>
      <c r="E521" s="12">
        <v>37</v>
      </c>
      <c r="F521" s="17">
        <f t="shared" si="65"/>
        <v>2.204613063701776</v>
      </c>
      <c r="G521" s="12" t="s">
        <v>15</v>
      </c>
      <c r="H521" s="12">
        <v>73</v>
      </c>
      <c r="I521" s="12">
        <f t="shared" si="67"/>
        <v>23.236621691416719</v>
      </c>
      <c r="J521" s="12">
        <v>22.4</v>
      </c>
      <c r="K521" s="12">
        <v>22</v>
      </c>
      <c r="L521" s="14">
        <v>5.5</v>
      </c>
      <c r="M521" s="17">
        <v>10.54</v>
      </c>
      <c r="N521" s="15">
        <v>525311.00176443905</v>
      </c>
      <c r="O521" s="15">
        <v>7128070.99858185</v>
      </c>
      <c r="P521" s="16">
        <f t="shared" si="66"/>
        <v>1.7507043740108488</v>
      </c>
      <c r="Q521" s="16">
        <f t="shared" si="68"/>
        <v>2.4072185142649173E-4</v>
      </c>
      <c r="R521" s="16">
        <f>1/3*(J521-K521)*Q521</f>
        <v>3.2096246856865453E-5</v>
      </c>
      <c r="S521" s="16">
        <f>SUM(R507:R521)</f>
        <v>0.60999939987240581</v>
      </c>
      <c r="T521" s="16">
        <f>S521/(J510*Q510)</f>
        <v>0.19026333511492427</v>
      </c>
    </row>
    <row r="522" spans="1:20" s="5" customFormat="1" x14ac:dyDescent="0.3">
      <c r="A522" s="2" t="s">
        <v>13</v>
      </c>
      <c r="B522" s="2" t="s">
        <v>19</v>
      </c>
      <c r="C522" s="3">
        <v>44194</v>
      </c>
      <c r="D522" s="2" t="s">
        <v>14</v>
      </c>
      <c r="E522" s="2">
        <v>38</v>
      </c>
      <c r="F522" s="17">
        <f t="shared" si="65"/>
        <v>2.2438732963430406</v>
      </c>
      <c r="G522" s="2" t="s">
        <v>15</v>
      </c>
      <c r="H522" s="2">
        <v>74.3</v>
      </c>
      <c r="I522" s="2">
        <f t="shared" si="67"/>
        <v>23.650424543455646</v>
      </c>
      <c r="J522" s="2">
        <v>22.37</v>
      </c>
      <c r="K522" s="2">
        <v>0</v>
      </c>
      <c r="L522" s="11">
        <v>90</v>
      </c>
      <c r="M522" s="17">
        <v>10.54</v>
      </c>
      <c r="N522" s="4">
        <v>525309.20727741602</v>
      </c>
      <c r="O522" s="4">
        <v>7128069.67311804</v>
      </c>
      <c r="P522" s="5">
        <f t="shared" si="66"/>
        <v>28.647889756541161</v>
      </c>
      <c r="Q522" s="5">
        <f t="shared" si="68"/>
        <v>6.4457751952217618E-2</v>
      </c>
      <c r="R522" s="5">
        <f>Q522*(K523-K522)</f>
        <v>9.668662792832643E-3</v>
      </c>
    </row>
    <row r="523" spans="1:20" s="5" customFormat="1" x14ac:dyDescent="0.3">
      <c r="A523" s="2" t="s">
        <v>13</v>
      </c>
      <c r="B523" s="2" t="s">
        <v>19</v>
      </c>
      <c r="C523" s="3">
        <v>44194</v>
      </c>
      <c r="D523" s="2" t="s">
        <v>14</v>
      </c>
      <c r="E523" s="2">
        <v>38</v>
      </c>
      <c r="F523" s="17">
        <f t="shared" si="65"/>
        <v>2.2438732963430406</v>
      </c>
      <c r="G523" s="2" t="s">
        <v>15</v>
      </c>
      <c r="H523" s="2">
        <v>74.3</v>
      </c>
      <c r="I523" s="2">
        <f t="shared" si="67"/>
        <v>23.650424543455646</v>
      </c>
      <c r="J523" s="2">
        <v>22.37</v>
      </c>
      <c r="K523" s="2">
        <v>0.15</v>
      </c>
      <c r="L523" s="11">
        <v>90</v>
      </c>
      <c r="M523" s="17">
        <v>10.54</v>
      </c>
      <c r="N523" s="4">
        <v>525309.20727741602</v>
      </c>
      <c r="O523" s="4">
        <v>7128069.67311804</v>
      </c>
      <c r="P523" s="5">
        <f t="shared" si="66"/>
        <v>28.647889756541161</v>
      </c>
      <c r="Q523" s="5">
        <f t="shared" si="68"/>
        <v>6.4457751952217618E-2</v>
      </c>
      <c r="R523" s="5">
        <f t="shared" ref="R523:R535" si="69">((Q523+Q522)/2)*(K524-K523)</f>
        <v>3.5451763573719687E-2</v>
      </c>
    </row>
    <row r="524" spans="1:20" s="5" customFormat="1" x14ac:dyDescent="0.3">
      <c r="A524" s="2" t="s">
        <v>13</v>
      </c>
      <c r="B524" s="2" t="s">
        <v>19</v>
      </c>
      <c r="C524" s="3">
        <v>44194</v>
      </c>
      <c r="D524" s="2" t="s">
        <v>14</v>
      </c>
      <c r="E524" s="2">
        <v>38</v>
      </c>
      <c r="F524" s="17">
        <f t="shared" si="65"/>
        <v>2.2438732963430406</v>
      </c>
      <c r="G524" s="2" t="s">
        <v>15</v>
      </c>
      <c r="H524" s="2">
        <v>74.3</v>
      </c>
      <c r="I524" s="2">
        <f t="shared" si="67"/>
        <v>23.650424543455646</v>
      </c>
      <c r="J524" s="2">
        <v>22.37</v>
      </c>
      <c r="K524" s="2">
        <v>0.7</v>
      </c>
      <c r="L524" s="11">
        <v>77.099999999999994</v>
      </c>
      <c r="M524" s="17">
        <v>10.54</v>
      </c>
      <c r="N524" s="4">
        <v>525309.20727741602</v>
      </c>
      <c r="O524" s="4">
        <v>7128069.67311804</v>
      </c>
      <c r="P524" s="5">
        <f t="shared" si="66"/>
        <v>24.541692224770259</v>
      </c>
      <c r="Q524" s="5">
        <f t="shared" si="68"/>
        <v>4.7304111763244672E-2</v>
      </c>
      <c r="R524" s="5">
        <f t="shared" si="69"/>
        <v>3.3528559114638694E-2</v>
      </c>
    </row>
    <row r="525" spans="1:20" s="5" customFormat="1" x14ac:dyDescent="0.3">
      <c r="A525" s="2" t="s">
        <v>13</v>
      </c>
      <c r="B525" s="2" t="s">
        <v>18</v>
      </c>
      <c r="C525" s="3">
        <v>44193</v>
      </c>
      <c r="D525" s="2" t="s">
        <v>14</v>
      </c>
      <c r="E525" s="2">
        <v>25</v>
      </c>
      <c r="F525" s="17">
        <f t="shared" si="65"/>
        <v>1.6532514613080576</v>
      </c>
      <c r="G525" s="2" t="s">
        <v>15</v>
      </c>
      <c r="H525" s="2">
        <v>91.1</v>
      </c>
      <c r="I525" s="2">
        <f t="shared" si="67"/>
        <v>28.99803063134333</v>
      </c>
      <c r="J525" s="2">
        <v>31.73</v>
      </c>
      <c r="K525" s="2">
        <v>1.3</v>
      </c>
      <c r="L525" s="11">
        <v>91.1</v>
      </c>
      <c r="M525" s="17">
        <v>17.54</v>
      </c>
      <c r="N525" s="4">
        <v>520832.66184474097</v>
      </c>
      <c r="O525" s="4">
        <v>7130909.04064136</v>
      </c>
      <c r="P525" s="5">
        <f t="shared" si="66"/>
        <v>28.99803063134333</v>
      </c>
      <c r="Q525" s="5">
        <f t="shared" si="68"/>
        <v>6.6043014762884419E-2</v>
      </c>
      <c r="R525" s="5">
        <f t="shared" si="69"/>
        <v>3.9671494284145181E-2</v>
      </c>
    </row>
    <row r="526" spans="1:20" s="5" customFormat="1" x14ac:dyDescent="0.3">
      <c r="A526" s="2" t="s">
        <v>13</v>
      </c>
      <c r="B526" s="2" t="s">
        <v>19</v>
      </c>
      <c r="C526" s="3">
        <v>44194</v>
      </c>
      <c r="D526" s="2" t="s">
        <v>14</v>
      </c>
      <c r="E526" s="2">
        <v>38</v>
      </c>
      <c r="F526" s="17">
        <f t="shared" si="65"/>
        <v>2.2438732963430406</v>
      </c>
      <c r="G526" s="2" t="s">
        <v>15</v>
      </c>
      <c r="H526" s="2">
        <v>74.3</v>
      </c>
      <c r="I526" s="2">
        <f t="shared" si="67"/>
        <v>23.650424543455646</v>
      </c>
      <c r="J526" s="2">
        <v>22.37</v>
      </c>
      <c r="K526" s="2">
        <v>2</v>
      </c>
      <c r="L526" s="11">
        <v>69.400000000000006</v>
      </c>
      <c r="M526" s="17">
        <v>10.54</v>
      </c>
      <c r="N526" s="4">
        <v>525309.20727741602</v>
      </c>
      <c r="O526" s="4">
        <v>7128069.67311804</v>
      </c>
      <c r="P526" s="5">
        <f t="shared" si="66"/>
        <v>22.090706101155074</v>
      </c>
      <c r="Q526" s="5">
        <f t="shared" si="68"/>
        <v>3.8327375085504052E-2</v>
      </c>
      <c r="R526" s="5">
        <f t="shared" si="69"/>
        <v>0.10437038984838848</v>
      </c>
    </row>
    <row r="527" spans="1:20" s="5" customFormat="1" x14ac:dyDescent="0.3">
      <c r="A527" s="2" t="s">
        <v>13</v>
      </c>
      <c r="B527" s="2" t="s">
        <v>19</v>
      </c>
      <c r="C527" s="3">
        <v>44194</v>
      </c>
      <c r="D527" s="2" t="s">
        <v>14</v>
      </c>
      <c r="E527" s="2">
        <v>38</v>
      </c>
      <c r="F527" s="17">
        <f t="shared" si="65"/>
        <v>2.2438732963430406</v>
      </c>
      <c r="G527" s="2" t="s">
        <v>15</v>
      </c>
      <c r="H527" s="2">
        <v>74.3</v>
      </c>
      <c r="I527" s="2">
        <f t="shared" si="67"/>
        <v>23.650424543455646</v>
      </c>
      <c r="J527" s="2">
        <v>22.37</v>
      </c>
      <c r="K527" s="2">
        <v>4</v>
      </c>
      <c r="L527" s="11">
        <v>65.8</v>
      </c>
      <c r="M527" s="17">
        <v>10.54</v>
      </c>
      <c r="N527" s="4">
        <v>525309.20727741602</v>
      </c>
      <c r="O527" s="4">
        <v>7128069.67311804</v>
      </c>
      <c r="P527" s="5">
        <f t="shared" si="66"/>
        <v>20.944790510893426</v>
      </c>
      <c r="Q527" s="5">
        <f t="shared" si="68"/>
        <v>3.4454180390419684E-2</v>
      </c>
      <c r="R527" s="5">
        <f t="shared" si="69"/>
        <v>7.2781555475923743E-2</v>
      </c>
    </row>
    <row r="528" spans="1:20" s="5" customFormat="1" x14ac:dyDescent="0.3">
      <c r="A528" s="2" t="s">
        <v>13</v>
      </c>
      <c r="B528" s="2" t="s">
        <v>19</v>
      </c>
      <c r="C528" s="3">
        <v>44194</v>
      </c>
      <c r="D528" s="2" t="s">
        <v>14</v>
      </c>
      <c r="E528" s="2">
        <v>38</v>
      </c>
      <c r="F528" s="17">
        <f t="shared" si="65"/>
        <v>2.2438732963430406</v>
      </c>
      <c r="G528" s="2" t="s">
        <v>15</v>
      </c>
      <c r="H528" s="2">
        <v>74.3</v>
      </c>
      <c r="I528" s="2">
        <f t="shared" si="67"/>
        <v>23.650424543455646</v>
      </c>
      <c r="J528" s="2">
        <v>22.37</v>
      </c>
      <c r="K528" s="2">
        <v>6</v>
      </c>
      <c r="L528" s="11">
        <v>59.5</v>
      </c>
      <c r="M528" s="17">
        <v>10.54</v>
      </c>
      <c r="N528" s="4">
        <v>525309.20727741602</v>
      </c>
      <c r="O528" s="4">
        <v>7128069.67311804</v>
      </c>
      <c r="P528" s="5">
        <f t="shared" si="66"/>
        <v>18.939438227935547</v>
      </c>
      <c r="Q528" s="5">
        <f t="shared" si="68"/>
        <v>2.8172414364054127E-2</v>
      </c>
      <c r="R528" s="5">
        <f t="shared" si="69"/>
        <v>6.2626594754473811E-2</v>
      </c>
    </row>
    <row r="529" spans="1:20" s="5" customFormat="1" x14ac:dyDescent="0.3">
      <c r="A529" s="2" t="s">
        <v>13</v>
      </c>
      <c r="B529" s="2" t="s">
        <v>19</v>
      </c>
      <c r="C529" s="3">
        <v>44194</v>
      </c>
      <c r="D529" s="2" t="s">
        <v>14</v>
      </c>
      <c r="E529" s="2">
        <v>38</v>
      </c>
      <c r="F529" s="17">
        <f t="shared" si="65"/>
        <v>2.2438732963430406</v>
      </c>
      <c r="G529" s="2" t="s">
        <v>15</v>
      </c>
      <c r="H529" s="2">
        <v>74.3</v>
      </c>
      <c r="I529" s="2">
        <f t="shared" si="67"/>
        <v>23.650424543455646</v>
      </c>
      <c r="J529" s="2">
        <v>22.37</v>
      </c>
      <c r="K529" s="2">
        <v>8</v>
      </c>
      <c r="L529" s="11">
        <v>53.8</v>
      </c>
      <c r="M529" s="17">
        <v>10.54</v>
      </c>
      <c r="N529" s="4">
        <v>525309.20727741602</v>
      </c>
      <c r="O529" s="4">
        <v>7128069.67311804</v>
      </c>
      <c r="P529" s="5">
        <f t="shared" si="66"/>
        <v>17.125071876687937</v>
      </c>
      <c r="Q529" s="5">
        <f t="shared" si="68"/>
        <v>2.303322167414527E-2</v>
      </c>
      <c r="R529" s="5">
        <f t="shared" si="69"/>
        <v>5.1205636038199401E-2</v>
      </c>
    </row>
    <row r="530" spans="1:20" s="5" customFormat="1" x14ac:dyDescent="0.3">
      <c r="A530" s="2" t="s">
        <v>13</v>
      </c>
      <c r="B530" s="2" t="s">
        <v>19</v>
      </c>
      <c r="C530" s="3">
        <v>44194</v>
      </c>
      <c r="D530" s="2" t="s">
        <v>14</v>
      </c>
      <c r="E530" s="2">
        <v>38</v>
      </c>
      <c r="F530" s="17">
        <f t="shared" si="65"/>
        <v>2.2438732963430406</v>
      </c>
      <c r="G530" s="2" t="s">
        <v>15</v>
      </c>
      <c r="H530" s="2">
        <v>74.3</v>
      </c>
      <c r="I530" s="2">
        <f t="shared" si="67"/>
        <v>23.650424543455646</v>
      </c>
      <c r="J530" s="2">
        <v>22.37</v>
      </c>
      <c r="K530" s="2">
        <v>10</v>
      </c>
      <c r="L530" s="11">
        <v>49.4</v>
      </c>
      <c r="M530" s="17">
        <v>10.54</v>
      </c>
      <c r="N530" s="4">
        <v>525309.20727741602</v>
      </c>
      <c r="O530" s="4">
        <v>7128069.67311804</v>
      </c>
      <c r="P530" s="5">
        <f t="shared" si="66"/>
        <v>15.724508377479259</v>
      </c>
      <c r="Q530" s="5">
        <f t="shared" si="68"/>
        <v>1.9419767846186882E-2</v>
      </c>
      <c r="R530" s="5">
        <f t="shared" si="69"/>
        <v>4.2452989520332149E-2</v>
      </c>
    </row>
    <row r="531" spans="1:20" s="5" customFormat="1" x14ac:dyDescent="0.3">
      <c r="A531" s="2" t="s">
        <v>13</v>
      </c>
      <c r="B531" s="2" t="s">
        <v>19</v>
      </c>
      <c r="C531" s="3">
        <v>44194</v>
      </c>
      <c r="D531" s="2" t="s">
        <v>14</v>
      </c>
      <c r="E531" s="2">
        <v>38</v>
      </c>
      <c r="F531" s="17">
        <f t="shared" si="65"/>
        <v>2.2438732963430406</v>
      </c>
      <c r="G531" s="2" t="s">
        <v>15</v>
      </c>
      <c r="H531" s="2">
        <v>74.3</v>
      </c>
      <c r="I531" s="2">
        <f t="shared" si="67"/>
        <v>23.650424543455646</v>
      </c>
      <c r="J531" s="2">
        <v>22.37</v>
      </c>
      <c r="K531" s="2">
        <v>12</v>
      </c>
      <c r="L531" s="11">
        <v>44.5</v>
      </c>
      <c r="M531" s="17">
        <v>10.54</v>
      </c>
      <c r="N531" s="4">
        <v>525309.20727741602</v>
      </c>
      <c r="O531" s="4">
        <v>7128069.67311804</v>
      </c>
      <c r="P531" s="5">
        <f t="shared" si="66"/>
        <v>14.164789935178685</v>
      </c>
      <c r="Q531" s="5">
        <f t="shared" si="68"/>
        <v>1.5758328802886287E-2</v>
      </c>
      <c r="R531" s="5">
        <f t="shared" si="69"/>
        <v>3.5178096649073169E-2</v>
      </c>
    </row>
    <row r="532" spans="1:20" s="5" customFormat="1" x14ac:dyDescent="0.3">
      <c r="A532" s="2" t="s">
        <v>13</v>
      </c>
      <c r="B532" s="2" t="s">
        <v>19</v>
      </c>
      <c r="C532" s="3">
        <v>44194</v>
      </c>
      <c r="D532" s="2" t="s">
        <v>14</v>
      </c>
      <c r="E532" s="2">
        <v>38</v>
      </c>
      <c r="F532" s="17">
        <f t="shared" si="65"/>
        <v>2.2438732963430406</v>
      </c>
      <c r="G532" s="2" t="s">
        <v>15</v>
      </c>
      <c r="H532" s="2">
        <v>74.3</v>
      </c>
      <c r="I532" s="2">
        <f t="shared" si="67"/>
        <v>23.650424543455646</v>
      </c>
      <c r="J532" s="2">
        <v>22.37</v>
      </c>
      <c r="K532" s="2">
        <v>14</v>
      </c>
      <c r="L532" s="11">
        <v>38.6</v>
      </c>
      <c r="M532" s="17">
        <v>10.54</v>
      </c>
      <c r="N532" s="4">
        <v>525309.20727741602</v>
      </c>
      <c r="O532" s="4">
        <v>7128069.67311804</v>
      </c>
      <c r="P532" s="5">
        <f t="shared" si="66"/>
        <v>12.286761606694322</v>
      </c>
      <c r="Q532" s="5">
        <f t="shared" si="68"/>
        <v>1.185672495046002E-2</v>
      </c>
      <c r="R532" s="5">
        <f t="shared" si="69"/>
        <v>2.7615053753346309E-2</v>
      </c>
    </row>
    <row r="533" spans="1:20" s="5" customFormat="1" x14ac:dyDescent="0.3">
      <c r="A533" s="2" t="s">
        <v>13</v>
      </c>
      <c r="B533" s="2" t="s">
        <v>19</v>
      </c>
      <c r="C533" s="3">
        <v>44194</v>
      </c>
      <c r="D533" s="2" t="s">
        <v>14</v>
      </c>
      <c r="E533" s="2">
        <v>38</v>
      </c>
      <c r="F533" s="17">
        <f t="shared" si="65"/>
        <v>2.2438732963430406</v>
      </c>
      <c r="G533" s="2" t="s">
        <v>15</v>
      </c>
      <c r="H533" s="2">
        <v>74.3</v>
      </c>
      <c r="I533" s="2">
        <f t="shared" si="67"/>
        <v>23.650424543455646</v>
      </c>
      <c r="J533" s="2">
        <v>22.37</v>
      </c>
      <c r="K533" s="2">
        <v>16</v>
      </c>
      <c r="L533" s="11">
        <v>31.5</v>
      </c>
      <c r="M533" s="17">
        <v>10.54</v>
      </c>
      <c r="N533" s="4">
        <v>525309.20727741602</v>
      </c>
      <c r="O533" s="4">
        <v>7128069.67311804</v>
      </c>
      <c r="P533" s="5">
        <f t="shared" si="66"/>
        <v>10.026761414789407</v>
      </c>
      <c r="Q533" s="5">
        <f t="shared" si="68"/>
        <v>7.8960746141466583E-3</v>
      </c>
      <c r="R533" s="5">
        <f t="shared" si="69"/>
        <v>1.9752799564606679E-2</v>
      </c>
    </row>
    <row r="534" spans="1:20" s="5" customFormat="1" x14ac:dyDescent="0.3">
      <c r="A534" s="2" t="s">
        <v>13</v>
      </c>
      <c r="B534" s="2" t="s">
        <v>19</v>
      </c>
      <c r="C534" s="3">
        <v>44194</v>
      </c>
      <c r="D534" s="2" t="s">
        <v>14</v>
      </c>
      <c r="E534" s="2">
        <v>38</v>
      </c>
      <c r="F534" s="17">
        <f t="shared" si="65"/>
        <v>2.2438732963430406</v>
      </c>
      <c r="G534" s="2" t="s">
        <v>15</v>
      </c>
      <c r="H534" s="2">
        <v>74.3</v>
      </c>
      <c r="I534" s="2">
        <f t="shared" si="67"/>
        <v>23.650424543455646</v>
      </c>
      <c r="J534" s="2">
        <v>22.37</v>
      </c>
      <c r="K534" s="2">
        <v>18</v>
      </c>
      <c r="L534" s="11">
        <v>23.1</v>
      </c>
      <c r="M534" s="17">
        <v>10.54</v>
      </c>
      <c r="N534" s="4">
        <v>525309.20727741602</v>
      </c>
      <c r="O534" s="4">
        <v>7128069.67311804</v>
      </c>
      <c r="P534" s="5">
        <f t="shared" si="66"/>
        <v>7.352958370845565</v>
      </c>
      <c r="Q534" s="5">
        <f t="shared" si="68"/>
        <v>4.2463334591633138E-3</v>
      </c>
      <c r="R534" s="5">
        <f t="shared" si="69"/>
        <v>1.2142408073309973E-2</v>
      </c>
    </row>
    <row r="535" spans="1:20" s="5" customFormat="1" x14ac:dyDescent="0.3">
      <c r="A535" s="2" t="s">
        <v>13</v>
      </c>
      <c r="B535" s="2" t="s">
        <v>19</v>
      </c>
      <c r="C535" s="3">
        <v>44194</v>
      </c>
      <c r="D535" s="2" t="s">
        <v>14</v>
      </c>
      <c r="E535" s="2">
        <v>38</v>
      </c>
      <c r="F535" s="17">
        <f t="shared" si="65"/>
        <v>2.2438732963430406</v>
      </c>
      <c r="G535" s="2" t="s">
        <v>15</v>
      </c>
      <c r="H535" s="2">
        <v>74.3</v>
      </c>
      <c r="I535" s="2">
        <f t="shared" si="67"/>
        <v>23.650424543455646</v>
      </c>
      <c r="J535" s="2">
        <v>22.37</v>
      </c>
      <c r="K535" s="2">
        <v>20</v>
      </c>
      <c r="L535" s="11">
        <v>13.2</v>
      </c>
      <c r="M535" s="17">
        <v>10.54</v>
      </c>
      <c r="N535" s="4">
        <v>525309.20727741602</v>
      </c>
      <c r="O535" s="4">
        <v>7128069.67311804</v>
      </c>
      <c r="P535" s="5">
        <f t="shared" si="66"/>
        <v>4.2016904976260365</v>
      </c>
      <c r="Q535" s="5">
        <f t="shared" si="68"/>
        <v>1.3865578642165918E-3</v>
      </c>
      <c r="R535" s="5">
        <f t="shared" si="69"/>
        <v>5.6328913233799054E-3</v>
      </c>
    </row>
    <row r="536" spans="1:20" s="16" customFormat="1" x14ac:dyDescent="0.3">
      <c r="A536" s="12" t="s">
        <v>13</v>
      </c>
      <c r="B536" s="12" t="s">
        <v>19</v>
      </c>
      <c r="C536" s="13">
        <v>44194</v>
      </c>
      <c r="D536" s="12" t="s">
        <v>14</v>
      </c>
      <c r="E536" s="12">
        <v>38</v>
      </c>
      <c r="F536" s="17">
        <f t="shared" si="65"/>
        <v>2.2438732963430406</v>
      </c>
      <c r="G536" s="12" t="s">
        <v>15</v>
      </c>
      <c r="H536" s="12">
        <v>74.3</v>
      </c>
      <c r="I536" s="12">
        <f t="shared" si="67"/>
        <v>23.650424543455646</v>
      </c>
      <c r="J536" s="12">
        <v>22.37</v>
      </c>
      <c r="K536" s="12">
        <v>22</v>
      </c>
      <c r="L536" s="14">
        <v>6</v>
      </c>
      <c r="M536" s="17">
        <v>10.54</v>
      </c>
      <c r="N536" s="15">
        <v>525309.20727741602</v>
      </c>
      <c r="O536" s="15">
        <v>7128069.67311804</v>
      </c>
      <c r="P536" s="16">
        <f t="shared" si="66"/>
        <v>1.909859317102744</v>
      </c>
      <c r="Q536" s="16">
        <f t="shared" si="68"/>
        <v>2.8647889756541159E-4</v>
      </c>
      <c r="R536" s="16">
        <f>1/3*(J536-K536)*Q536</f>
        <v>3.5332397366400858E-5</v>
      </c>
      <c r="S536" s="16">
        <f>SUM(R522:R536)</f>
        <v>0.55211422716373615</v>
      </c>
      <c r="T536" s="16">
        <f>S536/(J525*Q525)</f>
        <v>0.26347048832844061</v>
      </c>
    </row>
    <row r="537" spans="1:20" s="5" customFormat="1" x14ac:dyDescent="0.3">
      <c r="A537" s="2" t="s">
        <v>13</v>
      </c>
      <c r="B537" s="2" t="s">
        <v>21</v>
      </c>
      <c r="C537" s="3">
        <v>44195</v>
      </c>
      <c r="D537" s="2" t="s">
        <v>14</v>
      </c>
      <c r="E537" s="2">
        <v>39</v>
      </c>
      <c r="F537" s="17">
        <f t="shared" si="65"/>
        <v>1.3720253714818564</v>
      </c>
      <c r="G537" s="2" t="s">
        <v>15</v>
      </c>
      <c r="H537" s="2">
        <v>32.5</v>
      </c>
      <c r="I537" s="2">
        <f t="shared" si="67"/>
        <v>10.345071300973197</v>
      </c>
      <c r="J537" s="2">
        <v>12.42</v>
      </c>
      <c r="K537" s="2">
        <v>0</v>
      </c>
      <c r="L537" s="11">
        <v>40.9</v>
      </c>
      <c r="M537" s="11">
        <v>7.54</v>
      </c>
      <c r="N537" s="4">
        <v>521979.91233136097</v>
      </c>
      <c r="O537" s="4">
        <v>7129041.6238242798</v>
      </c>
      <c r="P537" s="5">
        <f t="shared" si="66"/>
        <v>13.018874344917039</v>
      </c>
      <c r="Q537" s="5">
        <f t="shared" si="68"/>
        <v>1.3311799017677671E-2</v>
      </c>
      <c r="R537" s="5">
        <f>Q537*(K538-K537)</f>
        <v>1.9967698526516505E-3</v>
      </c>
    </row>
    <row r="538" spans="1:20" s="5" customFormat="1" x14ac:dyDescent="0.3">
      <c r="A538" s="2" t="s">
        <v>13</v>
      </c>
      <c r="B538" s="2" t="s">
        <v>21</v>
      </c>
      <c r="C538" s="3">
        <v>44195</v>
      </c>
      <c r="D538" s="2" t="s">
        <v>14</v>
      </c>
      <c r="E538" s="2">
        <v>39</v>
      </c>
      <c r="F538" s="17">
        <f t="shared" si="65"/>
        <v>1.3720253714818564</v>
      </c>
      <c r="G538" s="2" t="s">
        <v>15</v>
      </c>
      <c r="H538" s="2">
        <v>32.5</v>
      </c>
      <c r="I538" s="2">
        <f t="shared" si="67"/>
        <v>10.345071300973197</v>
      </c>
      <c r="J538" s="2">
        <v>12.42</v>
      </c>
      <c r="K538" s="2">
        <v>0.15</v>
      </c>
      <c r="L538" s="11">
        <v>40.9</v>
      </c>
      <c r="M538" s="11">
        <v>7.54</v>
      </c>
      <c r="N538" s="4">
        <v>521979.91233136097</v>
      </c>
      <c r="O538" s="4">
        <v>7129041.6238242798</v>
      </c>
      <c r="P538" s="5">
        <f t="shared" si="66"/>
        <v>13.018874344917039</v>
      </c>
      <c r="Q538" s="5">
        <f t="shared" si="68"/>
        <v>1.3311799017677671E-2</v>
      </c>
      <c r="R538" s="5">
        <f t="shared" ref="R538:R545" si="70">((Q538+Q537)/2)*(K539-K538)</f>
        <v>7.3214894597227178E-3</v>
      </c>
    </row>
    <row r="539" spans="1:20" s="5" customFormat="1" x14ac:dyDescent="0.3">
      <c r="A539" s="2" t="s">
        <v>13</v>
      </c>
      <c r="B539" s="2" t="s">
        <v>21</v>
      </c>
      <c r="C539" s="3">
        <v>44195</v>
      </c>
      <c r="D539" s="2" t="s">
        <v>14</v>
      </c>
      <c r="E539" s="2">
        <v>39</v>
      </c>
      <c r="F539" s="17">
        <f t="shared" si="65"/>
        <v>1.3720253714818564</v>
      </c>
      <c r="G539" s="2" t="s">
        <v>15</v>
      </c>
      <c r="H539" s="2">
        <v>32.5</v>
      </c>
      <c r="I539" s="2">
        <f t="shared" si="67"/>
        <v>10.345071300973197</v>
      </c>
      <c r="J539" s="2">
        <v>12.42</v>
      </c>
      <c r="K539" s="2">
        <v>0.7</v>
      </c>
      <c r="L539" s="11">
        <v>34.9</v>
      </c>
      <c r="M539" s="11">
        <v>7.54</v>
      </c>
      <c r="N539" s="4">
        <v>521979.91233136097</v>
      </c>
      <c r="O539" s="4">
        <v>7129041.6238242798</v>
      </c>
      <c r="P539" s="5">
        <f t="shared" si="66"/>
        <v>11.109015027814294</v>
      </c>
      <c r="Q539" s="5">
        <f t="shared" si="68"/>
        <v>9.6926156117679713E-3</v>
      </c>
      <c r="R539" s="5">
        <f t="shared" si="70"/>
        <v>6.9013243888336939E-3</v>
      </c>
    </row>
    <row r="540" spans="1:20" s="5" customFormat="1" x14ac:dyDescent="0.3">
      <c r="A540" s="2" t="s">
        <v>13</v>
      </c>
      <c r="B540" s="2" t="s">
        <v>18</v>
      </c>
      <c r="C540" s="3">
        <v>44193</v>
      </c>
      <c r="D540" s="2" t="s">
        <v>14</v>
      </c>
      <c r="E540" s="2">
        <v>26</v>
      </c>
      <c r="F540" s="17">
        <f t="shared" si="65"/>
        <v>1.6060675557163897</v>
      </c>
      <c r="G540" s="2" t="s">
        <v>15</v>
      </c>
      <c r="H540" s="2">
        <v>88.5</v>
      </c>
      <c r="I540" s="2">
        <f t="shared" si="67"/>
        <v>28.170424927265476</v>
      </c>
      <c r="J540" s="2">
        <v>30.62</v>
      </c>
      <c r="K540" s="2">
        <v>1.3</v>
      </c>
      <c r="L540" s="11">
        <v>88.5</v>
      </c>
      <c r="M540" s="17">
        <v>17.54</v>
      </c>
      <c r="N540" s="4">
        <v>520807.52698822902</v>
      </c>
      <c r="O540" s="4">
        <v>7130913.7760676397</v>
      </c>
      <c r="P540" s="5">
        <f t="shared" si="66"/>
        <v>28.170424927265476</v>
      </c>
      <c r="Q540" s="5">
        <f t="shared" si="68"/>
        <v>6.2327065151574872E-2</v>
      </c>
      <c r="R540" s="5">
        <f t="shared" si="70"/>
        <v>2.5206888267169991E-2</v>
      </c>
    </row>
    <row r="541" spans="1:20" s="5" customFormat="1" x14ac:dyDescent="0.3">
      <c r="A541" s="2" t="s">
        <v>13</v>
      </c>
      <c r="B541" s="2" t="s">
        <v>21</v>
      </c>
      <c r="C541" s="3">
        <v>44195</v>
      </c>
      <c r="D541" s="2" t="s">
        <v>14</v>
      </c>
      <c r="E541" s="2">
        <v>39</v>
      </c>
      <c r="F541" s="17">
        <f t="shared" si="65"/>
        <v>1.3720253714818564</v>
      </c>
      <c r="G541" s="2" t="s">
        <v>15</v>
      </c>
      <c r="H541" s="2">
        <v>32.5</v>
      </c>
      <c r="I541" s="2">
        <f t="shared" si="67"/>
        <v>10.345071300973197</v>
      </c>
      <c r="J541" s="2">
        <v>12.42</v>
      </c>
      <c r="K541" s="2">
        <v>2</v>
      </c>
      <c r="L541" s="11">
        <v>30.4</v>
      </c>
      <c r="M541" s="11">
        <v>7.54</v>
      </c>
      <c r="N541" s="4">
        <v>521979.91233136097</v>
      </c>
      <c r="O541" s="4">
        <v>7129041.6238242798</v>
      </c>
      <c r="P541" s="5">
        <f t="shared" si="66"/>
        <v>9.6766205399872369</v>
      </c>
      <c r="Q541" s="5">
        <f t="shared" si="68"/>
        <v>7.3542316103903001E-3</v>
      </c>
      <c r="R541" s="5">
        <f t="shared" si="70"/>
        <v>6.9681296761965175E-2</v>
      </c>
    </row>
    <row r="542" spans="1:20" s="5" customFormat="1" x14ac:dyDescent="0.3">
      <c r="A542" s="2" t="s">
        <v>13</v>
      </c>
      <c r="B542" s="2" t="s">
        <v>21</v>
      </c>
      <c r="C542" s="3">
        <v>44195</v>
      </c>
      <c r="D542" s="2" t="s">
        <v>14</v>
      </c>
      <c r="E542" s="2">
        <v>39</v>
      </c>
      <c r="F542" s="17">
        <f t="shared" si="65"/>
        <v>1.3720253714818564</v>
      </c>
      <c r="G542" s="2" t="s">
        <v>15</v>
      </c>
      <c r="H542" s="2">
        <v>32.5</v>
      </c>
      <c r="I542" s="2">
        <f t="shared" si="67"/>
        <v>10.345071300973197</v>
      </c>
      <c r="J542" s="2">
        <v>12.42</v>
      </c>
      <c r="K542" s="2">
        <v>4</v>
      </c>
      <c r="L542" s="11">
        <v>26.8</v>
      </c>
      <c r="M542" s="11">
        <v>7.54</v>
      </c>
      <c r="N542" s="4">
        <v>521979.91233136097</v>
      </c>
      <c r="O542" s="4">
        <v>7129041.6238242798</v>
      </c>
      <c r="P542" s="5">
        <f t="shared" si="66"/>
        <v>8.5307049497255907</v>
      </c>
      <c r="Q542" s="5">
        <f t="shared" si="68"/>
        <v>5.7155723163161464E-3</v>
      </c>
      <c r="R542" s="5">
        <f t="shared" si="70"/>
        <v>1.3069803926706446E-2</v>
      </c>
    </row>
    <row r="543" spans="1:20" s="5" customFormat="1" x14ac:dyDescent="0.3">
      <c r="A543" s="2" t="s">
        <v>13</v>
      </c>
      <c r="B543" s="2" t="s">
        <v>21</v>
      </c>
      <c r="C543" s="3">
        <v>44195</v>
      </c>
      <c r="D543" s="2" t="s">
        <v>14</v>
      </c>
      <c r="E543" s="2">
        <v>39</v>
      </c>
      <c r="F543" s="17">
        <f t="shared" si="65"/>
        <v>1.3720253714818564</v>
      </c>
      <c r="G543" s="2" t="s">
        <v>15</v>
      </c>
      <c r="H543" s="2">
        <v>32.5</v>
      </c>
      <c r="I543" s="2">
        <f t="shared" si="67"/>
        <v>10.345071300973197</v>
      </c>
      <c r="J543" s="2">
        <v>12.42</v>
      </c>
      <c r="K543" s="2">
        <v>6</v>
      </c>
      <c r="L543" s="11">
        <v>23.2</v>
      </c>
      <c r="M543" s="11">
        <v>7.54</v>
      </c>
      <c r="N543" s="4">
        <v>521979.91233136097</v>
      </c>
      <c r="O543" s="4">
        <v>7129041.6238242798</v>
      </c>
      <c r="P543" s="5">
        <f t="shared" si="66"/>
        <v>7.3847893594639435</v>
      </c>
      <c r="Q543" s="5">
        <f t="shared" si="68"/>
        <v>4.2831778284890872E-3</v>
      </c>
      <c r="R543" s="5">
        <f t="shared" si="70"/>
        <v>9.9987501448052345E-3</v>
      </c>
    </row>
    <row r="544" spans="1:20" s="5" customFormat="1" x14ac:dyDescent="0.3">
      <c r="A544" s="2" t="s">
        <v>13</v>
      </c>
      <c r="B544" s="2" t="s">
        <v>21</v>
      </c>
      <c r="C544" s="3">
        <v>44195</v>
      </c>
      <c r="D544" s="2" t="s">
        <v>14</v>
      </c>
      <c r="E544" s="2">
        <v>39</v>
      </c>
      <c r="F544" s="17">
        <f t="shared" si="65"/>
        <v>1.3720253714818564</v>
      </c>
      <c r="G544" s="2" t="s">
        <v>15</v>
      </c>
      <c r="H544" s="2">
        <v>32.5</v>
      </c>
      <c r="I544" s="2">
        <f t="shared" si="67"/>
        <v>10.345071300973197</v>
      </c>
      <c r="J544" s="2">
        <v>12.42</v>
      </c>
      <c r="K544" s="2">
        <v>8</v>
      </c>
      <c r="L544" s="11">
        <v>19.5</v>
      </c>
      <c r="M544" s="11">
        <v>7.54</v>
      </c>
      <c r="N544" s="4">
        <v>521979.91233136097</v>
      </c>
      <c r="O544" s="4">
        <v>7129041.6238242798</v>
      </c>
      <c r="P544" s="5">
        <f t="shared" si="66"/>
        <v>6.2070427805839179</v>
      </c>
      <c r="Q544" s="5">
        <f t="shared" si="68"/>
        <v>3.0259333555346596E-3</v>
      </c>
      <c r="R544" s="5">
        <f t="shared" si="70"/>
        <v>7.3091111840237468E-3</v>
      </c>
    </row>
    <row r="545" spans="1:20" s="5" customFormat="1" x14ac:dyDescent="0.3">
      <c r="A545" s="2" t="s">
        <v>13</v>
      </c>
      <c r="B545" s="2" t="s">
        <v>21</v>
      </c>
      <c r="C545" s="3">
        <v>44195</v>
      </c>
      <c r="D545" s="2" t="s">
        <v>14</v>
      </c>
      <c r="E545" s="2">
        <v>39</v>
      </c>
      <c r="F545" s="17">
        <f t="shared" si="65"/>
        <v>1.3720253714818564</v>
      </c>
      <c r="G545" s="2" t="s">
        <v>15</v>
      </c>
      <c r="H545" s="2">
        <v>32.5</v>
      </c>
      <c r="I545" s="2">
        <f t="shared" si="67"/>
        <v>10.345071300973197</v>
      </c>
      <c r="J545" s="2">
        <v>12.42</v>
      </c>
      <c r="K545" s="2">
        <v>10</v>
      </c>
      <c r="L545" s="11">
        <v>12.4</v>
      </c>
      <c r="M545" s="11">
        <v>7.54</v>
      </c>
      <c r="N545" s="4">
        <v>521979.91233136097</v>
      </c>
      <c r="O545" s="4">
        <v>7129041.6238242798</v>
      </c>
      <c r="P545" s="5">
        <f t="shared" si="66"/>
        <v>3.9470425886790048</v>
      </c>
      <c r="Q545" s="5">
        <f t="shared" si="68"/>
        <v>1.2235832024904915E-3</v>
      </c>
      <c r="R545" s="5">
        <f t="shared" si="70"/>
        <v>4.2495165580251513E-3</v>
      </c>
    </row>
    <row r="546" spans="1:20" s="16" customFormat="1" x14ac:dyDescent="0.3">
      <c r="A546" s="12" t="s">
        <v>13</v>
      </c>
      <c r="B546" s="12" t="s">
        <v>21</v>
      </c>
      <c r="C546" s="13">
        <v>44195</v>
      </c>
      <c r="D546" s="12" t="s">
        <v>14</v>
      </c>
      <c r="E546" s="12">
        <v>39</v>
      </c>
      <c r="F546" s="17">
        <f t="shared" si="65"/>
        <v>1.3720253714818564</v>
      </c>
      <c r="G546" s="12" t="s">
        <v>15</v>
      </c>
      <c r="H546" s="12">
        <v>32.5</v>
      </c>
      <c r="I546" s="12">
        <f t="shared" si="67"/>
        <v>10.345071300973197</v>
      </c>
      <c r="J546" s="12">
        <v>12.42</v>
      </c>
      <c r="K546" s="12">
        <v>12</v>
      </c>
      <c r="L546" s="14">
        <v>4.3</v>
      </c>
      <c r="M546" s="11">
        <v>7.54</v>
      </c>
      <c r="N546" s="15">
        <v>521979.91233136097</v>
      </c>
      <c r="O546" s="15">
        <v>7129041.6238242798</v>
      </c>
      <c r="P546" s="16">
        <f t="shared" si="66"/>
        <v>1.3687325105902999</v>
      </c>
      <c r="Q546" s="16">
        <f t="shared" si="68"/>
        <v>1.4713874488845723E-4</v>
      </c>
      <c r="R546" s="16">
        <f>1/3*(J546-K546)*Q546</f>
        <v>2.0599424284384008E-5</v>
      </c>
      <c r="S546" s="16">
        <f>SUM(R537:R546)</f>
        <v>0.14575554996818821</v>
      </c>
      <c r="T546" s="16">
        <f>S546/(J540*Q540)</f>
        <v>7.6373595506145059E-2</v>
      </c>
    </row>
    <row r="547" spans="1:20" s="5" customFormat="1" x14ac:dyDescent="0.3">
      <c r="A547" s="2" t="s">
        <v>13</v>
      </c>
      <c r="B547" s="2" t="s">
        <v>17</v>
      </c>
      <c r="C547" s="3">
        <v>44194</v>
      </c>
      <c r="D547" s="2" t="s">
        <v>14</v>
      </c>
      <c r="E547" s="2">
        <v>4</v>
      </c>
      <c r="F547" s="17">
        <f t="shared" si="65"/>
        <v>1.6343539388409791</v>
      </c>
      <c r="G547" s="2" t="s">
        <v>15</v>
      </c>
      <c r="H547" s="2">
        <v>126</v>
      </c>
      <c r="I547" s="2">
        <f t="shared" si="67"/>
        <v>40.107045659157627</v>
      </c>
      <c r="J547" s="2">
        <v>32.4</v>
      </c>
      <c r="K547" s="2">
        <v>0</v>
      </c>
      <c r="L547" s="11">
        <v>156</v>
      </c>
      <c r="M547" s="17">
        <v>24.54</v>
      </c>
      <c r="N547" s="4">
        <v>525856.32051607606</v>
      </c>
      <c r="O547" s="4">
        <v>7126829.9731601197</v>
      </c>
      <c r="P547" s="5">
        <f t="shared" si="66"/>
        <v>49.656342244671343</v>
      </c>
      <c r="Q547" s="5">
        <f t="shared" si="68"/>
        <v>0.19365973475421822</v>
      </c>
      <c r="R547" s="5">
        <f>Q547*(K548-K547)</f>
        <v>2.9048960213132732E-2</v>
      </c>
    </row>
    <row r="548" spans="1:20" s="5" customFormat="1" x14ac:dyDescent="0.3">
      <c r="A548" s="2" t="s">
        <v>13</v>
      </c>
      <c r="B548" s="2" t="s">
        <v>17</v>
      </c>
      <c r="C548" s="3">
        <v>44194</v>
      </c>
      <c r="D548" s="2" t="s">
        <v>14</v>
      </c>
      <c r="E548" s="2">
        <v>4</v>
      </c>
      <c r="F548" s="17">
        <f t="shared" si="65"/>
        <v>1.6343539388409791</v>
      </c>
      <c r="G548" s="2" t="s">
        <v>15</v>
      </c>
      <c r="H548" s="2">
        <v>126</v>
      </c>
      <c r="I548" s="2">
        <f t="shared" si="67"/>
        <v>40.107045659157627</v>
      </c>
      <c r="J548" s="2">
        <v>32.4</v>
      </c>
      <c r="K548" s="2">
        <v>0.15</v>
      </c>
      <c r="L548" s="11">
        <v>156</v>
      </c>
      <c r="M548" s="17">
        <v>24.54</v>
      </c>
      <c r="N548" s="4">
        <v>525856.32051607606</v>
      </c>
      <c r="O548" s="4">
        <v>7126829.9731601197</v>
      </c>
      <c r="P548" s="5">
        <f t="shared" si="66"/>
        <v>49.656342244671343</v>
      </c>
      <c r="Q548" s="5">
        <f t="shared" si="68"/>
        <v>0.19365973475421822</v>
      </c>
      <c r="R548" s="5">
        <f t="shared" ref="R548:R565" si="71">((Q548+Q547)/2)*(K549-K548)</f>
        <v>0.10651285411482</v>
      </c>
    </row>
    <row r="549" spans="1:20" s="5" customFormat="1" x14ac:dyDescent="0.3">
      <c r="A549" s="2" t="s">
        <v>13</v>
      </c>
      <c r="B549" s="2" t="s">
        <v>17</v>
      </c>
      <c r="C549" s="3">
        <v>44194</v>
      </c>
      <c r="D549" s="2" t="s">
        <v>14</v>
      </c>
      <c r="E549" s="2">
        <v>4</v>
      </c>
      <c r="F549" s="17">
        <f t="shared" si="65"/>
        <v>1.6343539388409791</v>
      </c>
      <c r="G549" s="2" t="s">
        <v>15</v>
      </c>
      <c r="H549" s="2">
        <v>126</v>
      </c>
      <c r="I549" s="2">
        <f t="shared" si="67"/>
        <v>40.107045659157627</v>
      </c>
      <c r="J549" s="2">
        <v>32.4</v>
      </c>
      <c r="K549" s="2">
        <v>0.7</v>
      </c>
      <c r="L549" s="11">
        <v>135</v>
      </c>
      <c r="M549" s="17">
        <v>24.54</v>
      </c>
      <c r="N549" s="4">
        <v>525856.32051607606</v>
      </c>
      <c r="O549" s="4">
        <v>7126829.9731601197</v>
      </c>
      <c r="P549" s="5">
        <f t="shared" si="66"/>
        <v>42.971834634811742</v>
      </c>
      <c r="Q549" s="5">
        <f t="shared" si="68"/>
        <v>0.14502994189248961</v>
      </c>
      <c r="R549" s="5">
        <f t="shared" si="71"/>
        <v>0.10160690299401236</v>
      </c>
    </row>
    <row r="550" spans="1:20" s="5" customFormat="1" x14ac:dyDescent="0.3">
      <c r="A550" s="2" t="s">
        <v>13</v>
      </c>
      <c r="B550" s="2" t="s">
        <v>18</v>
      </c>
      <c r="C550" s="3">
        <v>44193</v>
      </c>
      <c r="D550" s="2" t="s">
        <v>14</v>
      </c>
      <c r="E550" s="2">
        <v>27</v>
      </c>
      <c r="F550" s="17">
        <f t="shared" si="65"/>
        <v>1.6224004461135058</v>
      </c>
      <c r="G550" s="2" t="s">
        <v>15</v>
      </c>
      <c r="H550" s="2">
        <v>89.4</v>
      </c>
      <c r="I550" s="2">
        <f t="shared" si="67"/>
        <v>28.456903824830889</v>
      </c>
      <c r="J550" s="2">
        <v>31.78</v>
      </c>
      <c r="K550" s="2">
        <v>1.3</v>
      </c>
      <c r="L550" s="11">
        <v>89.4</v>
      </c>
      <c r="M550" s="17">
        <v>17.54</v>
      </c>
      <c r="N550" s="4">
        <v>520795.20350411301</v>
      </c>
      <c r="O550" s="4">
        <v>7130925.5003816402</v>
      </c>
      <c r="P550" s="5">
        <f t="shared" si="66"/>
        <v>28.456903824830889</v>
      </c>
      <c r="Q550" s="5">
        <f t="shared" si="68"/>
        <v>6.3601180048497047E-2</v>
      </c>
      <c r="R550" s="5">
        <f t="shared" si="71"/>
        <v>7.302089267934532E-2</v>
      </c>
    </row>
    <row r="551" spans="1:20" s="5" customFormat="1" x14ac:dyDescent="0.3">
      <c r="A551" s="2" t="s">
        <v>13</v>
      </c>
      <c r="B551" s="2" t="s">
        <v>17</v>
      </c>
      <c r="C551" s="3">
        <v>44194</v>
      </c>
      <c r="D551" s="2" t="s">
        <v>14</v>
      </c>
      <c r="E551" s="2">
        <v>4</v>
      </c>
      <c r="F551" s="17">
        <f t="shared" si="65"/>
        <v>1.6343539388409791</v>
      </c>
      <c r="G551" s="2" t="s">
        <v>15</v>
      </c>
      <c r="H551" s="2">
        <v>126</v>
      </c>
      <c r="I551" s="2">
        <f t="shared" si="67"/>
        <v>40.107045659157627</v>
      </c>
      <c r="J551" s="2">
        <v>32.4</v>
      </c>
      <c r="K551" s="2">
        <v>2</v>
      </c>
      <c r="L551" s="11">
        <v>121</v>
      </c>
      <c r="M551" s="17">
        <v>24.54</v>
      </c>
      <c r="N551" s="4">
        <v>525856.32051607606</v>
      </c>
      <c r="O551" s="4">
        <v>7126829.9731601197</v>
      </c>
      <c r="P551" s="5">
        <f t="shared" si="66"/>
        <v>38.515496228238675</v>
      </c>
      <c r="Q551" s="5">
        <f t="shared" si="68"/>
        <v>0.116509376090422</v>
      </c>
      <c r="R551" s="5">
        <f t="shared" si="71"/>
        <v>0.18011055613891905</v>
      </c>
    </row>
    <row r="552" spans="1:20" s="5" customFormat="1" x14ac:dyDescent="0.3">
      <c r="A552" s="2" t="s">
        <v>13</v>
      </c>
      <c r="B552" s="2" t="s">
        <v>17</v>
      </c>
      <c r="C552" s="3">
        <v>44194</v>
      </c>
      <c r="D552" s="2" t="s">
        <v>14</v>
      </c>
      <c r="E552" s="2">
        <v>4</v>
      </c>
      <c r="F552" s="17">
        <f t="shared" si="65"/>
        <v>1.6343539388409791</v>
      </c>
      <c r="G552" s="2" t="s">
        <v>15</v>
      </c>
      <c r="H552" s="2">
        <v>126</v>
      </c>
      <c r="I552" s="2">
        <f t="shared" si="67"/>
        <v>40.107045659157627</v>
      </c>
      <c r="J552" s="2">
        <v>32.4</v>
      </c>
      <c r="K552" s="2">
        <v>4</v>
      </c>
      <c r="L552" s="11">
        <v>112.5</v>
      </c>
      <c r="M552" s="17">
        <v>24.54</v>
      </c>
      <c r="N552" s="4">
        <v>525856.32051607606</v>
      </c>
      <c r="O552" s="4">
        <v>7126829.9731601197</v>
      </c>
      <c r="P552" s="5">
        <f t="shared" si="66"/>
        <v>35.809862195676452</v>
      </c>
      <c r="Q552" s="5">
        <f t="shared" si="68"/>
        <v>0.10071523742534003</v>
      </c>
      <c r="R552" s="5">
        <f t="shared" si="71"/>
        <v>0.21722461351576203</v>
      </c>
    </row>
    <row r="553" spans="1:20" s="5" customFormat="1" x14ac:dyDescent="0.3">
      <c r="A553" s="2" t="s">
        <v>13</v>
      </c>
      <c r="B553" s="2" t="s">
        <v>17</v>
      </c>
      <c r="C553" s="3">
        <v>44194</v>
      </c>
      <c r="D553" s="2" t="s">
        <v>14</v>
      </c>
      <c r="E553" s="2">
        <v>4</v>
      </c>
      <c r="F553" s="17">
        <f t="shared" si="65"/>
        <v>1.6343539388409791</v>
      </c>
      <c r="G553" s="2" t="s">
        <v>15</v>
      </c>
      <c r="H553" s="2">
        <v>126</v>
      </c>
      <c r="I553" s="2">
        <f t="shared" si="67"/>
        <v>40.107045659157627</v>
      </c>
      <c r="J553" s="2">
        <v>32.4</v>
      </c>
      <c r="K553" s="2">
        <v>6</v>
      </c>
      <c r="L553" s="11">
        <v>111.2</v>
      </c>
      <c r="M553" s="17">
        <v>24.54</v>
      </c>
      <c r="N553" s="4">
        <v>525856.32051607606</v>
      </c>
      <c r="O553" s="4">
        <v>7126829.9731601197</v>
      </c>
      <c r="P553" s="5">
        <f t="shared" si="66"/>
        <v>35.396059343637525</v>
      </c>
      <c r="Q553" s="5">
        <f t="shared" si="68"/>
        <v>9.840104497531231E-2</v>
      </c>
      <c r="R553" s="5">
        <f t="shared" si="71"/>
        <v>0.19911628240065232</v>
      </c>
    </row>
    <row r="554" spans="1:20" s="5" customFormat="1" x14ac:dyDescent="0.3">
      <c r="A554" s="2" t="s">
        <v>13</v>
      </c>
      <c r="B554" s="2" t="s">
        <v>17</v>
      </c>
      <c r="C554" s="3">
        <v>44194</v>
      </c>
      <c r="D554" s="2" t="s">
        <v>14</v>
      </c>
      <c r="E554" s="2">
        <v>4</v>
      </c>
      <c r="F554" s="17">
        <f t="shared" si="65"/>
        <v>1.6343539388409791</v>
      </c>
      <c r="G554" s="2" t="s">
        <v>15</v>
      </c>
      <c r="H554" s="2">
        <v>126</v>
      </c>
      <c r="I554" s="2">
        <f t="shared" si="67"/>
        <v>40.107045659157627</v>
      </c>
      <c r="J554" s="2">
        <v>32.4</v>
      </c>
      <c r="K554" s="2">
        <v>8</v>
      </c>
      <c r="L554" s="11">
        <v>105.4</v>
      </c>
      <c r="M554" s="17">
        <v>24.54</v>
      </c>
      <c r="N554" s="4">
        <v>525856.32051607606</v>
      </c>
      <c r="O554" s="4">
        <v>7126829.9731601197</v>
      </c>
      <c r="P554" s="5">
        <f t="shared" si="66"/>
        <v>33.549862003771537</v>
      </c>
      <c r="Q554" s="5">
        <f t="shared" si="68"/>
        <v>8.8403886379937999E-2</v>
      </c>
      <c r="R554" s="5">
        <f t="shared" si="71"/>
        <v>0.18680493135525031</v>
      </c>
    </row>
    <row r="555" spans="1:20" s="5" customFormat="1" x14ac:dyDescent="0.3">
      <c r="A555" s="2" t="s">
        <v>13</v>
      </c>
      <c r="B555" s="2" t="s">
        <v>17</v>
      </c>
      <c r="C555" s="3">
        <v>44194</v>
      </c>
      <c r="D555" s="2" t="s">
        <v>14</v>
      </c>
      <c r="E555" s="2">
        <v>4</v>
      </c>
      <c r="F555" s="17">
        <f t="shared" si="65"/>
        <v>1.6343539388409791</v>
      </c>
      <c r="G555" s="2" t="s">
        <v>15</v>
      </c>
      <c r="H555" s="2">
        <v>126</v>
      </c>
      <c r="I555" s="2">
        <f t="shared" si="67"/>
        <v>40.107045659157627</v>
      </c>
      <c r="J555" s="2">
        <v>32.4</v>
      </c>
      <c r="K555" s="2">
        <v>10</v>
      </c>
      <c r="L555" s="11">
        <v>104.9</v>
      </c>
      <c r="M555" s="17">
        <v>24.54</v>
      </c>
      <c r="N555" s="4">
        <v>525856.32051607606</v>
      </c>
      <c r="O555" s="4">
        <v>7126829.9731601197</v>
      </c>
      <c r="P555" s="5">
        <f t="shared" si="66"/>
        <v>33.390707060679645</v>
      </c>
      <c r="Q555" s="5">
        <f t="shared" si="68"/>
        <v>8.7567129266632376E-2</v>
      </c>
      <c r="R555" s="5">
        <f t="shared" si="71"/>
        <v>0.17597101564657036</v>
      </c>
    </row>
    <row r="556" spans="1:20" s="5" customFormat="1" x14ac:dyDescent="0.3">
      <c r="A556" s="2" t="s">
        <v>13</v>
      </c>
      <c r="B556" s="2" t="s">
        <v>17</v>
      </c>
      <c r="C556" s="3">
        <v>44194</v>
      </c>
      <c r="D556" s="2" t="s">
        <v>14</v>
      </c>
      <c r="E556" s="2">
        <v>4</v>
      </c>
      <c r="F556" s="17">
        <f t="shared" si="65"/>
        <v>1.6343539388409791</v>
      </c>
      <c r="G556" s="2" t="s">
        <v>15</v>
      </c>
      <c r="H556" s="2">
        <v>126</v>
      </c>
      <c r="I556" s="2">
        <f t="shared" si="67"/>
        <v>40.107045659157627</v>
      </c>
      <c r="J556" s="2">
        <v>32.4</v>
      </c>
      <c r="K556" s="2">
        <v>12</v>
      </c>
      <c r="L556" s="11">
        <v>97.8</v>
      </c>
      <c r="M556" s="17">
        <v>24.54</v>
      </c>
      <c r="N556" s="4">
        <v>525856.32051607606</v>
      </c>
      <c r="O556" s="4">
        <v>7126829.9731601197</v>
      </c>
      <c r="P556" s="5">
        <f t="shared" si="66"/>
        <v>31.130706868774727</v>
      </c>
      <c r="Q556" s="5">
        <f t="shared" si="68"/>
        <v>7.6114578294154203E-2</v>
      </c>
      <c r="R556" s="5">
        <f t="shared" si="71"/>
        <v>0.16368170756078659</v>
      </c>
    </row>
    <row r="557" spans="1:20" s="5" customFormat="1" x14ac:dyDescent="0.3">
      <c r="A557" s="2" t="s">
        <v>13</v>
      </c>
      <c r="B557" s="2" t="s">
        <v>17</v>
      </c>
      <c r="C557" s="3">
        <v>44194</v>
      </c>
      <c r="D557" s="2" t="s">
        <v>14</v>
      </c>
      <c r="E557" s="2">
        <v>4</v>
      </c>
      <c r="F557" s="17">
        <f t="shared" si="65"/>
        <v>1.6343539388409791</v>
      </c>
      <c r="G557" s="2" t="s">
        <v>15</v>
      </c>
      <c r="H557" s="2">
        <v>126</v>
      </c>
      <c r="I557" s="2">
        <f t="shared" si="67"/>
        <v>40.107045659157627</v>
      </c>
      <c r="J557" s="2">
        <v>32.4</v>
      </c>
      <c r="K557" s="2">
        <v>14</v>
      </c>
      <c r="L557" s="11">
        <v>95</v>
      </c>
      <c r="M557" s="17">
        <v>24.54</v>
      </c>
      <c r="N557" s="4">
        <v>525856.32051607606</v>
      </c>
      <c r="O557" s="4">
        <v>7126829.9731601197</v>
      </c>
      <c r="P557" s="5">
        <f t="shared" si="66"/>
        <v>30.239439187460114</v>
      </c>
      <c r="Q557" s="5">
        <f t="shared" si="68"/>
        <v>7.1818668070217764E-2</v>
      </c>
      <c r="R557" s="5">
        <f t="shared" si="71"/>
        <v>0.14793324636437197</v>
      </c>
    </row>
    <row r="558" spans="1:20" s="5" customFormat="1" x14ac:dyDescent="0.3">
      <c r="A558" s="2" t="s">
        <v>13</v>
      </c>
      <c r="B558" s="2" t="s">
        <v>17</v>
      </c>
      <c r="C558" s="3">
        <v>44194</v>
      </c>
      <c r="D558" s="2" t="s">
        <v>14</v>
      </c>
      <c r="E558" s="2">
        <v>4</v>
      </c>
      <c r="F558" s="17">
        <f t="shared" si="65"/>
        <v>1.6343539388409791</v>
      </c>
      <c r="G558" s="2" t="s">
        <v>15</v>
      </c>
      <c r="H558" s="2">
        <v>126</v>
      </c>
      <c r="I558" s="2">
        <f t="shared" si="67"/>
        <v>40.107045659157627</v>
      </c>
      <c r="J558" s="2">
        <v>32.4</v>
      </c>
      <c r="K558" s="2">
        <v>16</v>
      </c>
      <c r="L558" s="11">
        <v>90.9</v>
      </c>
      <c r="M558" s="17">
        <v>24.54</v>
      </c>
      <c r="N558" s="4">
        <v>525856.32051607606</v>
      </c>
      <c r="O558" s="4">
        <v>7126829.9731601197</v>
      </c>
      <c r="P558" s="5">
        <f t="shared" si="66"/>
        <v>28.934368654106574</v>
      </c>
      <c r="Q558" s="5">
        <f t="shared" si="68"/>
        <v>6.575335276645719E-2</v>
      </c>
      <c r="R558" s="5">
        <f t="shared" si="71"/>
        <v>0.13757202083667497</v>
      </c>
    </row>
    <row r="559" spans="1:20" s="5" customFormat="1" x14ac:dyDescent="0.3">
      <c r="A559" s="2" t="s">
        <v>13</v>
      </c>
      <c r="B559" s="2" t="s">
        <v>17</v>
      </c>
      <c r="C559" s="3">
        <v>44194</v>
      </c>
      <c r="D559" s="2" t="s">
        <v>14</v>
      </c>
      <c r="E559" s="2">
        <v>4</v>
      </c>
      <c r="F559" s="17">
        <f t="shared" si="65"/>
        <v>1.6343539388409791</v>
      </c>
      <c r="G559" s="2" t="s">
        <v>15</v>
      </c>
      <c r="H559" s="2">
        <v>126</v>
      </c>
      <c r="I559" s="2">
        <f t="shared" si="67"/>
        <v>40.107045659157627</v>
      </c>
      <c r="J559" s="2">
        <v>32.4</v>
      </c>
      <c r="K559" s="2">
        <v>18</v>
      </c>
      <c r="L559" s="11">
        <v>87.3</v>
      </c>
      <c r="M559" s="17">
        <v>24.54</v>
      </c>
      <c r="N559" s="4">
        <v>525856.32051607606</v>
      </c>
      <c r="O559" s="4">
        <v>7126829.9731601197</v>
      </c>
      <c r="P559" s="5">
        <f t="shared" si="66"/>
        <v>27.788453063844926</v>
      </c>
      <c r="Q559" s="5">
        <f t="shared" si="68"/>
        <v>6.0648298811841549E-2</v>
      </c>
      <c r="R559" s="5">
        <f t="shared" si="71"/>
        <v>0.12640165157829875</v>
      </c>
    </row>
    <row r="560" spans="1:20" s="5" customFormat="1" x14ac:dyDescent="0.3">
      <c r="A560" s="2" t="s">
        <v>13</v>
      </c>
      <c r="B560" s="2" t="s">
        <v>17</v>
      </c>
      <c r="C560" s="3">
        <v>44194</v>
      </c>
      <c r="D560" s="2" t="s">
        <v>14</v>
      </c>
      <c r="E560" s="2">
        <v>4</v>
      </c>
      <c r="F560" s="17">
        <f t="shared" si="65"/>
        <v>1.6343539388409791</v>
      </c>
      <c r="G560" s="2" t="s">
        <v>15</v>
      </c>
      <c r="H560" s="2">
        <v>126</v>
      </c>
      <c r="I560" s="2">
        <f t="shared" si="67"/>
        <v>40.107045659157627</v>
      </c>
      <c r="J560" s="2">
        <v>32.4</v>
      </c>
      <c r="K560" s="2">
        <v>20</v>
      </c>
      <c r="L560" s="11">
        <v>85</v>
      </c>
      <c r="M560" s="17">
        <v>24.54</v>
      </c>
      <c r="N560" s="4">
        <v>525856.32051607606</v>
      </c>
      <c r="O560" s="4">
        <v>7126829.9731601197</v>
      </c>
      <c r="P560" s="5">
        <f t="shared" si="66"/>
        <v>27.056340325622209</v>
      </c>
      <c r="Q560" s="5">
        <f t="shared" si="68"/>
        <v>5.7494723191947199E-2</v>
      </c>
      <c r="R560" s="5">
        <f t="shared" si="71"/>
        <v>0.11814302200378875</v>
      </c>
    </row>
    <row r="561" spans="1:20" s="5" customFormat="1" x14ac:dyDescent="0.3">
      <c r="A561" s="2" t="s">
        <v>13</v>
      </c>
      <c r="B561" s="2" t="s">
        <v>17</v>
      </c>
      <c r="C561" s="3">
        <v>44194</v>
      </c>
      <c r="D561" s="2" t="s">
        <v>14</v>
      </c>
      <c r="E561" s="2">
        <v>4</v>
      </c>
      <c r="F561" s="17">
        <f t="shared" si="65"/>
        <v>1.6343539388409791</v>
      </c>
      <c r="G561" s="2" t="s">
        <v>15</v>
      </c>
      <c r="H561" s="2">
        <v>126</v>
      </c>
      <c r="I561" s="2">
        <f t="shared" si="67"/>
        <v>40.107045659157627</v>
      </c>
      <c r="J561" s="2">
        <v>32.4</v>
      </c>
      <c r="K561" s="2">
        <v>22</v>
      </c>
      <c r="L561" s="11">
        <v>73</v>
      </c>
      <c r="M561" s="17">
        <v>24.54</v>
      </c>
      <c r="N561" s="4">
        <v>525856.32051607606</v>
      </c>
      <c r="O561" s="4">
        <v>7126829.9731601197</v>
      </c>
      <c r="P561" s="5">
        <f t="shared" si="66"/>
        <v>23.236621691416719</v>
      </c>
      <c r="Q561" s="5">
        <f t="shared" si="68"/>
        <v>4.2406834586835508E-2</v>
      </c>
      <c r="R561" s="5">
        <f t="shared" si="71"/>
        <v>9.9901557778782707E-2</v>
      </c>
    </row>
    <row r="562" spans="1:20" s="5" customFormat="1" x14ac:dyDescent="0.3">
      <c r="A562" s="2" t="s">
        <v>13</v>
      </c>
      <c r="B562" s="2" t="s">
        <v>17</v>
      </c>
      <c r="C562" s="3">
        <v>44194</v>
      </c>
      <c r="D562" s="2" t="s">
        <v>14</v>
      </c>
      <c r="E562" s="2">
        <v>4</v>
      </c>
      <c r="F562" s="17">
        <f t="shared" si="65"/>
        <v>1.6343539388409791</v>
      </c>
      <c r="G562" s="2" t="s">
        <v>15</v>
      </c>
      <c r="H562" s="2">
        <v>126</v>
      </c>
      <c r="I562" s="2">
        <f t="shared" si="67"/>
        <v>40.107045659157627</v>
      </c>
      <c r="J562" s="2">
        <v>32.4</v>
      </c>
      <c r="K562" s="2">
        <v>24</v>
      </c>
      <c r="L562" s="11">
        <v>67.5</v>
      </c>
      <c r="M562" s="17">
        <v>24.54</v>
      </c>
      <c r="N562" s="4">
        <v>525856.32051607606</v>
      </c>
      <c r="O562" s="4">
        <v>7126829.9731601197</v>
      </c>
      <c r="P562" s="5">
        <f t="shared" si="66"/>
        <v>21.485917317405871</v>
      </c>
      <c r="Q562" s="5">
        <f t="shared" si="68"/>
        <v>3.6257485473122401E-2</v>
      </c>
      <c r="R562" s="5">
        <f t="shared" si="71"/>
        <v>7.866432005995791E-2</v>
      </c>
    </row>
    <row r="563" spans="1:20" s="5" customFormat="1" x14ac:dyDescent="0.3">
      <c r="A563" s="2" t="s">
        <v>13</v>
      </c>
      <c r="B563" s="2" t="s">
        <v>17</v>
      </c>
      <c r="C563" s="3">
        <v>44194</v>
      </c>
      <c r="D563" s="2" t="s">
        <v>14</v>
      </c>
      <c r="E563" s="2">
        <v>4</v>
      </c>
      <c r="F563" s="17">
        <f t="shared" si="65"/>
        <v>1.6343539388409791</v>
      </c>
      <c r="G563" s="2" t="s">
        <v>15</v>
      </c>
      <c r="H563" s="2">
        <v>126</v>
      </c>
      <c r="I563" s="2">
        <f t="shared" si="67"/>
        <v>40.107045659157627</v>
      </c>
      <c r="J563" s="2">
        <v>32.4</v>
      </c>
      <c r="K563" s="2">
        <v>26</v>
      </c>
      <c r="L563" s="11">
        <v>53.2</v>
      </c>
      <c r="M563" s="17">
        <v>24.54</v>
      </c>
      <c r="N563" s="4">
        <v>525856.32051607606</v>
      </c>
      <c r="O563" s="4">
        <v>7126829.9731601197</v>
      </c>
      <c r="P563" s="5">
        <f t="shared" si="66"/>
        <v>16.934085944977664</v>
      </c>
      <c r="Q563" s="5">
        <f t="shared" si="68"/>
        <v>2.2522334306820289E-2</v>
      </c>
      <c r="R563" s="5">
        <f t="shared" si="71"/>
        <v>5.8779819779942691E-2</v>
      </c>
    </row>
    <row r="564" spans="1:20" s="5" customFormat="1" x14ac:dyDescent="0.3">
      <c r="A564" s="2" t="s">
        <v>13</v>
      </c>
      <c r="B564" s="2" t="s">
        <v>17</v>
      </c>
      <c r="C564" s="3">
        <v>44194</v>
      </c>
      <c r="D564" s="2" t="s">
        <v>14</v>
      </c>
      <c r="E564" s="2">
        <v>4</v>
      </c>
      <c r="F564" s="17">
        <f t="shared" si="65"/>
        <v>1.6343539388409791</v>
      </c>
      <c r="G564" s="2" t="s">
        <v>15</v>
      </c>
      <c r="H564" s="2">
        <v>126</v>
      </c>
      <c r="I564" s="2">
        <f t="shared" si="67"/>
        <v>40.107045659157627</v>
      </c>
      <c r="J564" s="2">
        <v>32.4</v>
      </c>
      <c r="K564" s="2">
        <v>28</v>
      </c>
      <c r="L564" s="11">
        <v>37.799999999999997</v>
      </c>
      <c r="M564" s="17">
        <v>24.54</v>
      </c>
      <c r="N564" s="4">
        <v>525856.32051607606</v>
      </c>
      <c r="O564" s="4">
        <v>7126829.9731601197</v>
      </c>
      <c r="P564" s="5">
        <f t="shared" si="66"/>
        <v>12.032113697747286</v>
      </c>
      <c r="Q564" s="5">
        <f t="shared" si="68"/>
        <v>1.1370347444371183E-2</v>
      </c>
      <c r="R564" s="5">
        <f t="shared" si="71"/>
        <v>3.3892681751191471E-2</v>
      </c>
    </row>
    <row r="565" spans="1:20" s="5" customFormat="1" x14ac:dyDescent="0.3">
      <c r="A565" s="2" t="s">
        <v>13</v>
      </c>
      <c r="B565" s="2" t="s">
        <v>17</v>
      </c>
      <c r="C565" s="3">
        <v>44194</v>
      </c>
      <c r="D565" s="2" t="s">
        <v>14</v>
      </c>
      <c r="E565" s="2">
        <v>4</v>
      </c>
      <c r="F565" s="17">
        <f t="shared" si="65"/>
        <v>1.6343539388409791</v>
      </c>
      <c r="G565" s="2" t="s">
        <v>15</v>
      </c>
      <c r="H565" s="2">
        <v>126</v>
      </c>
      <c r="I565" s="2">
        <f t="shared" si="67"/>
        <v>40.107045659157627</v>
      </c>
      <c r="J565" s="2">
        <v>32.4</v>
      </c>
      <c r="K565" s="2">
        <v>30</v>
      </c>
      <c r="L565" s="11">
        <v>13.5</v>
      </c>
      <c r="M565" s="17">
        <v>24.54</v>
      </c>
      <c r="N565" s="4">
        <v>525856.32051607606</v>
      </c>
      <c r="O565" s="4">
        <v>7126829.9731601197</v>
      </c>
      <c r="P565" s="5">
        <f t="shared" si="66"/>
        <v>4.2971834634811739</v>
      </c>
      <c r="Q565" s="5">
        <f t="shared" si="68"/>
        <v>1.450299418924896E-3</v>
      </c>
      <c r="R565" s="5">
        <f t="shared" si="71"/>
        <v>1.2820646863296078E-2</v>
      </c>
    </row>
    <row r="566" spans="1:20" s="16" customFormat="1" x14ac:dyDescent="0.3">
      <c r="A566" s="12" t="s">
        <v>13</v>
      </c>
      <c r="B566" s="12" t="s">
        <v>17</v>
      </c>
      <c r="C566" s="13">
        <v>44194</v>
      </c>
      <c r="D566" s="12" t="s">
        <v>14</v>
      </c>
      <c r="E566" s="12">
        <v>4</v>
      </c>
      <c r="F566" s="17">
        <f t="shared" si="65"/>
        <v>1.6343539388409791</v>
      </c>
      <c r="G566" s="12" t="s">
        <v>15</v>
      </c>
      <c r="H566" s="12">
        <v>126</v>
      </c>
      <c r="I566" s="12">
        <f t="shared" si="67"/>
        <v>40.107045659157627</v>
      </c>
      <c r="J566" s="12">
        <v>32.4</v>
      </c>
      <c r="K566" s="12">
        <v>32</v>
      </c>
      <c r="L566" s="14">
        <v>6.4</v>
      </c>
      <c r="M566" s="17">
        <v>24.54</v>
      </c>
      <c r="N566" s="15">
        <v>525856.32051607606</v>
      </c>
      <c r="O566" s="15">
        <v>7126829.9731601197</v>
      </c>
      <c r="P566" s="16">
        <f t="shared" si="66"/>
        <v>2.0371832715762603</v>
      </c>
      <c r="Q566" s="16">
        <f t="shared" si="68"/>
        <v>3.2594932345220162E-4</v>
      </c>
      <c r="R566" s="16">
        <f>1/3*(J566-K566)*Q566</f>
        <v>4.3459909793626725E-5</v>
      </c>
      <c r="S566" s="16">
        <f>SUM(R547:R566)</f>
        <v>2.2472511435453493</v>
      </c>
      <c r="T566" s="16">
        <f>S566/(J550*Q550)</f>
        <v>1.1118150375038824</v>
      </c>
    </row>
    <row r="567" spans="1:20" s="5" customFormat="1" x14ac:dyDescent="0.3">
      <c r="A567" s="2" t="s">
        <v>13</v>
      </c>
      <c r="B567" s="2" t="s">
        <v>22</v>
      </c>
      <c r="C567" s="3">
        <v>44195</v>
      </c>
      <c r="D567" s="2" t="s">
        <v>14</v>
      </c>
      <c r="E567" s="2">
        <v>40</v>
      </c>
      <c r="F567" s="17">
        <f t="shared" si="65"/>
        <v>0.54425153139299698</v>
      </c>
      <c r="G567" s="2" t="s">
        <v>15</v>
      </c>
      <c r="H567" s="2">
        <v>31.7</v>
      </c>
      <c r="I567" s="2">
        <f t="shared" si="67"/>
        <v>10.090423392026164</v>
      </c>
      <c r="J567" s="2">
        <v>13.14</v>
      </c>
      <c r="K567" s="2">
        <v>0</v>
      </c>
      <c r="L567" s="11">
        <v>43.2</v>
      </c>
      <c r="M567" s="17">
        <v>18.54</v>
      </c>
      <c r="N567" s="4">
        <v>521631.69468733598</v>
      </c>
      <c r="O567" s="4">
        <v>7127308.52908915</v>
      </c>
      <c r="P567" s="5">
        <f t="shared" si="66"/>
        <v>13.750987083139758</v>
      </c>
      <c r="Q567" s="5">
        <f t="shared" si="68"/>
        <v>1.4851066049790942E-2</v>
      </c>
      <c r="R567" s="5">
        <f>Q567*(K568-K567)</f>
        <v>2.2276599074686414E-3</v>
      </c>
    </row>
    <row r="568" spans="1:20" s="5" customFormat="1" x14ac:dyDescent="0.3">
      <c r="A568" s="2" t="s">
        <v>13</v>
      </c>
      <c r="B568" s="2" t="s">
        <v>22</v>
      </c>
      <c r="C568" s="3">
        <v>44195</v>
      </c>
      <c r="D568" s="2" t="s">
        <v>14</v>
      </c>
      <c r="E568" s="2">
        <v>40</v>
      </c>
      <c r="F568" s="17">
        <f t="shared" si="65"/>
        <v>0.54425153139299698</v>
      </c>
      <c r="G568" s="2" t="s">
        <v>15</v>
      </c>
      <c r="H568" s="2">
        <v>31.7</v>
      </c>
      <c r="I568" s="2">
        <f t="shared" si="67"/>
        <v>10.090423392026164</v>
      </c>
      <c r="J568" s="2">
        <v>13.14</v>
      </c>
      <c r="K568" s="2">
        <v>0.15</v>
      </c>
      <c r="L568" s="11">
        <v>43.2</v>
      </c>
      <c r="M568" s="17">
        <v>18.54</v>
      </c>
      <c r="N568" s="4">
        <v>521631.69468733598</v>
      </c>
      <c r="O568" s="4">
        <v>7127308.52908915</v>
      </c>
      <c r="P568" s="5">
        <f t="shared" si="66"/>
        <v>13.750987083139758</v>
      </c>
      <c r="Q568" s="5">
        <f t="shared" si="68"/>
        <v>1.4851066049790942E-2</v>
      </c>
      <c r="R568" s="5">
        <f t="shared" ref="R568:R575" si="72">((Q568+Q567)/2)*(K569-K568)</f>
        <v>8.1680863273850164E-3</v>
      </c>
    </row>
    <row r="569" spans="1:20" s="5" customFormat="1" x14ac:dyDescent="0.3">
      <c r="A569" s="2" t="s">
        <v>13</v>
      </c>
      <c r="B569" s="2" t="s">
        <v>22</v>
      </c>
      <c r="C569" s="3">
        <v>44195</v>
      </c>
      <c r="D569" s="2" t="s">
        <v>14</v>
      </c>
      <c r="E569" s="2">
        <v>40</v>
      </c>
      <c r="F569" s="17">
        <f t="shared" si="65"/>
        <v>0.54425153139299698</v>
      </c>
      <c r="G569" s="2" t="s">
        <v>15</v>
      </c>
      <c r="H569" s="2">
        <v>31.7</v>
      </c>
      <c r="I569" s="2">
        <f t="shared" si="67"/>
        <v>10.090423392026164</v>
      </c>
      <c r="J569" s="2">
        <v>13.14</v>
      </c>
      <c r="K569" s="2">
        <v>0.7</v>
      </c>
      <c r="L569" s="11">
        <v>33.200000000000003</v>
      </c>
      <c r="M569" s="17">
        <v>18.54</v>
      </c>
      <c r="N569" s="4">
        <v>521631.69468733598</v>
      </c>
      <c r="O569" s="4">
        <v>7127308.52908915</v>
      </c>
      <c r="P569" s="5">
        <f t="shared" si="66"/>
        <v>10.567888221301851</v>
      </c>
      <c r="Q569" s="5">
        <f t="shared" si="68"/>
        <v>8.7713472236805382E-3</v>
      </c>
      <c r="R569" s="5">
        <f t="shared" si="72"/>
        <v>7.0867239820414452E-3</v>
      </c>
    </row>
    <row r="570" spans="1:20" s="5" customFormat="1" x14ac:dyDescent="0.3">
      <c r="A570" s="2" t="s">
        <v>13</v>
      </c>
      <c r="B570" s="2" t="s">
        <v>18</v>
      </c>
      <c r="C570" s="3">
        <v>44194</v>
      </c>
      <c r="D570" s="2" t="s">
        <v>14</v>
      </c>
      <c r="E570" s="2">
        <v>55</v>
      </c>
      <c r="F570" s="17">
        <f t="shared" si="65"/>
        <v>1.6411400655727086</v>
      </c>
      <c r="G570" s="2" t="s">
        <v>15</v>
      </c>
      <c r="H570" s="2">
        <v>105.9</v>
      </c>
      <c r="I570" s="2">
        <f t="shared" si="67"/>
        <v>33.709016946863436</v>
      </c>
      <c r="J570" s="2">
        <v>32.19</v>
      </c>
      <c r="K570" s="2">
        <v>1.3</v>
      </c>
      <c r="L570" s="11">
        <v>105.9</v>
      </c>
      <c r="M570" s="17">
        <v>20.54</v>
      </c>
      <c r="N570" s="4">
        <v>520827.77716051601</v>
      </c>
      <c r="O570" s="4">
        <v>7130897.4424808901</v>
      </c>
      <c r="P570" s="5">
        <f t="shared" si="66"/>
        <v>33.709016946863436</v>
      </c>
      <c r="Q570" s="5">
        <f t="shared" si="68"/>
        <v>8.9244622366820958E-2</v>
      </c>
      <c r="R570" s="5">
        <f t="shared" si="72"/>
        <v>3.430558935667552E-2</v>
      </c>
    </row>
    <row r="571" spans="1:20" s="5" customFormat="1" x14ac:dyDescent="0.3">
      <c r="A571" s="2" t="s">
        <v>13</v>
      </c>
      <c r="B571" s="2" t="s">
        <v>22</v>
      </c>
      <c r="C571" s="3">
        <v>44195</v>
      </c>
      <c r="D571" s="2" t="s">
        <v>14</v>
      </c>
      <c r="E571" s="2">
        <v>40</v>
      </c>
      <c r="F571" s="17">
        <f t="shared" si="65"/>
        <v>0.54425153139299698</v>
      </c>
      <c r="G571" s="2" t="s">
        <v>15</v>
      </c>
      <c r="H571" s="2">
        <v>31.7</v>
      </c>
      <c r="I571" s="2">
        <f t="shared" si="67"/>
        <v>10.090423392026164</v>
      </c>
      <c r="J571" s="2">
        <v>13.14</v>
      </c>
      <c r="K571" s="2">
        <v>2</v>
      </c>
      <c r="L571" s="11">
        <v>30.2</v>
      </c>
      <c r="M571" s="17">
        <v>18.54</v>
      </c>
      <c r="N571" s="4">
        <v>521631.69468733598</v>
      </c>
      <c r="O571" s="4">
        <v>7127308.52908915</v>
      </c>
      <c r="P571" s="5">
        <f t="shared" si="66"/>
        <v>9.6129585627504781</v>
      </c>
      <c r="Q571" s="5">
        <f t="shared" si="68"/>
        <v>7.2577837148766105E-3</v>
      </c>
      <c r="R571" s="5">
        <f t="shared" si="72"/>
        <v>9.6502406081697564E-2</v>
      </c>
    </row>
    <row r="572" spans="1:20" s="5" customFormat="1" x14ac:dyDescent="0.3">
      <c r="A572" s="2" t="s">
        <v>13</v>
      </c>
      <c r="B572" s="2" t="s">
        <v>22</v>
      </c>
      <c r="C572" s="3">
        <v>44195</v>
      </c>
      <c r="D572" s="2" t="s">
        <v>14</v>
      </c>
      <c r="E572" s="2">
        <v>40</v>
      </c>
      <c r="F572" s="17">
        <f t="shared" si="65"/>
        <v>0.54425153139299698</v>
      </c>
      <c r="G572" s="2" t="s">
        <v>15</v>
      </c>
      <c r="H572" s="2">
        <v>31.7</v>
      </c>
      <c r="I572" s="2">
        <f t="shared" si="67"/>
        <v>10.090423392026164</v>
      </c>
      <c r="J572" s="2">
        <v>13.14</v>
      </c>
      <c r="K572" s="2">
        <v>4</v>
      </c>
      <c r="L572" s="11">
        <v>24.5</v>
      </c>
      <c r="M572" s="17">
        <v>18.54</v>
      </c>
      <c r="N572" s="4">
        <v>521631.69468733598</v>
      </c>
      <c r="O572" s="4">
        <v>7127308.52908915</v>
      </c>
      <c r="P572" s="5">
        <f t="shared" si="66"/>
        <v>7.7985922115028714</v>
      </c>
      <c r="Q572" s="5">
        <f t="shared" si="68"/>
        <v>4.7766377295455084E-3</v>
      </c>
      <c r="R572" s="5">
        <f t="shared" si="72"/>
        <v>1.2034421444422119E-2</v>
      </c>
    </row>
    <row r="573" spans="1:20" s="5" customFormat="1" x14ac:dyDescent="0.3">
      <c r="A573" s="2" t="s">
        <v>13</v>
      </c>
      <c r="B573" s="2" t="s">
        <v>22</v>
      </c>
      <c r="C573" s="3">
        <v>44195</v>
      </c>
      <c r="D573" s="2" t="s">
        <v>14</v>
      </c>
      <c r="E573" s="2">
        <v>40</v>
      </c>
      <c r="F573" s="17">
        <f t="shared" si="65"/>
        <v>0.54425153139299698</v>
      </c>
      <c r="G573" s="2" t="s">
        <v>15</v>
      </c>
      <c r="H573" s="2">
        <v>31.7</v>
      </c>
      <c r="I573" s="2">
        <f t="shared" si="67"/>
        <v>10.090423392026164</v>
      </c>
      <c r="J573" s="2">
        <v>13.14</v>
      </c>
      <c r="K573" s="2">
        <v>6</v>
      </c>
      <c r="L573" s="11">
        <v>20.399999999999999</v>
      </c>
      <c r="M573" s="17">
        <v>18.54</v>
      </c>
      <c r="N573" s="4">
        <v>521631.69468733598</v>
      </c>
      <c r="O573" s="4">
        <v>7127308.52908915</v>
      </c>
      <c r="P573" s="5">
        <f t="shared" si="66"/>
        <v>6.4935216781493299</v>
      </c>
      <c r="Q573" s="5">
        <f t="shared" si="68"/>
        <v>3.3116960558561581E-3</v>
      </c>
      <c r="R573" s="5">
        <f t="shared" si="72"/>
        <v>8.0883337854016669E-3</v>
      </c>
    </row>
    <row r="574" spans="1:20" s="5" customFormat="1" x14ac:dyDescent="0.3">
      <c r="A574" s="2" t="s">
        <v>13</v>
      </c>
      <c r="B574" s="2" t="s">
        <v>22</v>
      </c>
      <c r="C574" s="3">
        <v>44195</v>
      </c>
      <c r="D574" s="2" t="s">
        <v>14</v>
      </c>
      <c r="E574" s="2">
        <v>40</v>
      </c>
      <c r="F574" s="17">
        <f t="shared" si="65"/>
        <v>0.54425153139299698</v>
      </c>
      <c r="G574" s="2" t="s">
        <v>15</v>
      </c>
      <c r="H574" s="2">
        <v>31.7</v>
      </c>
      <c r="I574" s="2">
        <f t="shared" si="67"/>
        <v>10.090423392026164</v>
      </c>
      <c r="J574" s="2">
        <v>13.14</v>
      </c>
      <c r="K574" s="2">
        <v>8</v>
      </c>
      <c r="L574" s="11">
        <v>17</v>
      </c>
      <c r="M574" s="17">
        <v>18.54</v>
      </c>
      <c r="N574" s="4">
        <v>521631.69468733598</v>
      </c>
      <c r="O574" s="4">
        <v>7127308.52908915</v>
      </c>
      <c r="P574" s="5">
        <f t="shared" si="66"/>
        <v>5.4112680651244416</v>
      </c>
      <c r="Q574" s="5">
        <f t="shared" si="68"/>
        <v>2.2997889276778873E-3</v>
      </c>
      <c r="R574" s="5">
        <f t="shared" si="72"/>
        <v>5.6114849835340458E-3</v>
      </c>
    </row>
    <row r="575" spans="1:20" s="5" customFormat="1" x14ac:dyDescent="0.3">
      <c r="A575" s="2" t="s">
        <v>13</v>
      </c>
      <c r="B575" s="2" t="s">
        <v>22</v>
      </c>
      <c r="C575" s="3">
        <v>44195</v>
      </c>
      <c r="D575" s="2" t="s">
        <v>14</v>
      </c>
      <c r="E575" s="2">
        <v>40</v>
      </c>
      <c r="F575" s="17">
        <f t="shared" si="65"/>
        <v>0.54425153139299698</v>
      </c>
      <c r="G575" s="2" t="s">
        <v>15</v>
      </c>
      <c r="H575" s="2">
        <v>31.7</v>
      </c>
      <c r="I575" s="2">
        <f t="shared" si="67"/>
        <v>10.090423392026164</v>
      </c>
      <c r="J575" s="2">
        <v>13.14</v>
      </c>
      <c r="K575" s="2">
        <v>10</v>
      </c>
      <c r="L575" s="11">
        <v>12.9</v>
      </c>
      <c r="M575" s="17">
        <v>18.54</v>
      </c>
      <c r="N575" s="4">
        <v>521631.69468733598</v>
      </c>
      <c r="O575" s="4">
        <v>7127308.52908915</v>
      </c>
      <c r="P575" s="5">
        <f t="shared" si="66"/>
        <v>4.1061975317709001</v>
      </c>
      <c r="Q575" s="5">
        <f t="shared" si="68"/>
        <v>1.3242487039961154E-3</v>
      </c>
      <c r="R575" s="5">
        <f t="shared" si="72"/>
        <v>3.6240376316740027E-3</v>
      </c>
    </row>
    <row r="576" spans="1:20" s="16" customFormat="1" x14ac:dyDescent="0.3">
      <c r="A576" s="12" t="s">
        <v>13</v>
      </c>
      <c r="B576" s="12" t="s">
        <v>22</v>
      </c>
      <c r="C576" s="13">
        <v>44195</v>
      </c>
      <c r="D576" s="12" t="s">
        <v>14</v>
      </c>
      <c r="E576" s="12">
        <v>40</v>
      </c>
      <c r="F576" s="17">
        <f t="shared" si="65"/>
        <v>0.54425153139299698</v>
      </c>
      <c r="G576" s="12" t="s">
        <v>15</v>
      </c>
      <c r="H576" s="12">
        <v>31.7</v>
      </c>
      <c r="I576" s="12">
        <f t="shared" si="67"/>
        <v>10.090423392026164</v>
      </c>
      <c r="J576" s="12">
        <v>13.14</v>
      </c>
      <c r="K576" s="12">
        <v>12</v>
      </c>
      <c r="L576" s="14">
        <v>7.8</v>
      </c>
      <c r="M576" s="17">
        <v>18.54</v>
      </c>
      <c r="N576" s="15">
        <v>521631.69468733598</v>
      </c>
      <c r="O576" s="15">
        <v>7127308.52908915</v>
      </c>
      <c r="P576" s="16">
        <f t="shared" si="66"/>
        <v>2.4828171122335672</v>
      </c>
      <c r="Q576" s="16">
        <f t="shared" si="68"/>
        <v>4.8414933688554552E-4</v>
      </c>
      <c r="R576" s="16">
        <f>1/3*(J576-K576)*Q576</f>
        <v>1.8397674801650738E-4</v>
      </c>
      <c r="S576" s="16">
        <f>SUM(R567:R576)</f>
        <v>0.17783272024831653</v>
      </c>
      <c r="T576" s="16">
        <f>S576/(J570*Q570)</f>
        <v>6.1902564153605406E-2</v>
      </c>
    </row>
    <row r="577" spans="1:20" s="5" customFormat="1" x14ac:dyDescent="0.3">
      <c r="A577" s="2" t="s">
        <v>13</v>
      </c>
      <c r="B577" s="2" t="s">
        <v>22</v>
      </c>
      <c r="C577" s="3">
        <v>44195</v>
      </c>
      <c r="D577" s="2" t="s">
        <v>14</v>
      </c>
      <c r="E577" s="2">
        <v>41</v>
      </c>
      <c r="F577" s="17">
        <f t="shared" si="65"/>
        <v>0.63868003053058331</v>
      </c>
      <c r="G577" s="2" t="s">
        <v>15</v>
      </c>
      <c r="H577" s="2">
        <v>37.200000000000003</v>
      </c>
      <c r="I577" s="2">
        <f t="shared" si="67"/>
        <v>11.841127766037014</v>
      </c>
      <c r="J577" s="2">
        <v>12.55</v>
      </c>
      <c r="K577" s="2">
        <v>0</v>
      </c>
      <c r="L577" s="11">
        <v>45.7</v>
      </c>
      <c r="M577" s="17">
        <v>18.54</v>
      </c>
      <c r="N577" s="4">
        <v>521630.05890406697</v>
      </c>
      <c r="O577" s="4">
        <v>7127306.0289753703</v>
      </c>
      <c r="P577" s="5">
        <f t="shared" si="66"/>
        <v>14.546761798599235</v>
      </c>
      <c r="Q577" s="5">
        <f t="shared" si="68"/>
        <v>1.6619675354899624E-2</v>
      </c>
      <c r="R577" s="5">
        <f>Q577*(K578-K577)</f>
        <v>2.4929513032349434E-3</v>
      </c>
    </row>
    <row r="578" spans="1:20" s="5" customFormat="1" x14ac:dyDescent="0.3">
      <c r="A578" s="2" t="s">
        <v>13</v>
      </c>
      <c r="B578" s="2" t="s">
        <v>22</v>
      </c>
      <c r="C578" s="3">
        <v>44195</v>
      </c>
      <c r="D578" s="2" t="s">
        <v>14</v>
      </c>
      <c r="E578" s="2">
        <v>41</v>
      </c>
      <c r="F578" s="17">
        <f t="shared" ref="F578:F641" si="73">I578/M578</f>
        <v>0.63868003053058331</v>
      </c>
      <c r="G578" s="2" t="s">
        <v>15</v>
      </c>
      <c r="H578" s="2">
        <v>37.200000000000003</v>
      </c>
      <c r="I578" s="2">
        <f t="shared" si="67"/>
        <v>11.841127766037014</v>
      </c>
      <c r="J578" s="2">
        <v>12.55</v>
      </c>
      <c r="K578" s="2">
        <v>0.15</v>
      </c>
      <c r="L578" s="11">
        <v>45.7</v>
      </c>
      <c r="M578" s="17">
        <v>18.54</v>
      </c>
      <c r="N578" s="4">
        <v>521630.05890406697</v>
      </c>
      <c r="O578" s="4">
        <v>7127306.0289753703</v>
      </c>
      <c r="P578" s="5">
        <f t="shared" ref="P578:P641" si="74">L578/PI()</f>
        <v>14.546761798599235</v>
      </c>
      <c r="Q578" s="5">
        <f t="shared" si="68"/>
        <v>1.6619675354899624E-2</v>
      </c>
      <c r="R578" s="5">
        <f t="shared" ref="R578:R585" si="75">((Q578+Q577)/2)*(K579-K578)</f>
        <v>9.1408214451947929E-3</v>
      </c>
    </row>
    <row r="579" spans="1:20" s="5" customFormat="1" x14ac:dyDescent="0.3">
      <c r="A579" s="2" t="s">
        <v>13</v>
      </c>
      <c r="B579" s="2" t="s">
        <v>22</v>
      </c>
      <c r="C579" s="3">
        <v>44195</v>
      </c>
      <c r="D579" s="2" t="s">
        <v>14</v>
      </c>
      <c r="E579" s="2">
        <v>41</v>
      </c>
      <c r="F579" s="17">
        <f t="shared" si="73"/>
        <v>0.63868003053058331</v>
      </c>
      <c r="G579" s="2" t="s">
        <v>15</v>
      </c>
      <c r="H579" s="2">
        <v>37.200000000000003</v>
      </c>
      <c r="I579" s="2">
        <f t="shared" si="67"/>
        <v>11.841127766037014</v>
      </c>
      <c r="J579" s="2">
        <v>12.55</v>
      </c>
      <c r="K579" s="2">
        <v>0.7</v>
      </c>
      <c r="L579" s="11">
        <v>39.200000000000003</v>
      </c>
      <c r="M579" s="17">
        <v>18.54</v>
      </c>
      <c r="N579" s="4">
        <v>521630.05890406697</v>
      </c>
      <c r="O579" s="4">
        <v>7127306.0289753703</v>
      </c>
      <c r="P579" s="5">
        <f t="shared" si="74"/>
        <v>12.477747538404596</v>
      </c>
      <c r="Q579" s="5">
        <f t="shared" si="68"/>
        <v>1.2228192587636504E-2</v>
      </c>
      <c r="R579" s="5">
        <f t="shared" si="75"/>
        <v>8.6543603827608402E-3</v>
      </c>
    </row>
    <row r="580" spans="1:20" s="5" customFormat="1" x14ac:dyDescent="0.3">
      <c r="A580" s="2" t="s">
        <v>13</v>
      </c>
      <c r="B580" s="2" t="s">
        <v>18</v>
      </c>
      <c r="C580" s="3">
        <v>44194</v>
      </c>
      <c r="D580" s="2" t="s">
        <v>14</v>
      </c>
      <c r="E580" s="2">
        <v>9</v>
      </c>
      <c r="F580" s="17">
        <f t="shared" si="73"/>
        <v>1.5956060564862917</v>
      </c>
      <c r="G580" s="2" t="s">
        <v>15</v>
      </c>
      <c r="H580" s="2">
        <v>118</v>
      </c>
      <c r="I580" s="2">
        <f t="shared" si="67"/>
        <v>37.560566569687303</v>
      </c>
      <c r="J580" s="2">
        <v>33.619999999999997</v>
      </c>
      <c r="K580" s="2">
        <v>1.3</v>
      </c>
      <c r="L580" s="11">
        <v>118</v>
      </c>
      <c r="M580" s="17">
        <v>23.54</v>
      </c>
      <c r="N580" s="4">
        <v>520771.49868483702</v>
      </c>
      <c r="O580" s="4">
        <v>7130912.5707032103</v>
      </c>
      <c r="P580" s="5">
        <f t="shared" si="74"/>
        <v>37.560566569687303</v>
      </c>
      <c r="Q580" s="5">
        <f t="shared" si="68"/>
        <v>0.11080367138057755</v>
      </c>
      <c r="R580" s="5">
        <f t="shared" si="75"/>
        <v>4.3061152388874917E-2</v>
      </c>
    </row>
    <row r="581" spans="1:20" s="5" customFormat="1" x14ac:dyDescent="0.3">
      <c r="A581" s="2" t="s">
        <v>13</v>
      </c>
      <c r="B581" s="2" t="s">
        <v>22</v>
      </c>
      <c r="C581" s="3">
        <v>44195</v>
      </c>
      <c r="D581" s="2" t="s">
        <v>14</v>
      </c>
      <c r="E581" s="2">
        <v>41</v>
      </c>
      <c r="F581" s="17">
        <f t="shared" si="73"/>
        <v>0.63868003053058331</v>
      </c>
      <c r="G581" s="2" t="s">
        <v>15</v>
      </c>
      <c r="H581" s="2">
        <v>37.200000000000003</v>
      </c>
      <c r="I581" s="2">
        <f t="shared" ref="I581:I644" si="76">H581/PI()</f>
        <v>11.841127766037014</v>
      </c>
      <c r="J581" s="2">
        <v>12.55</v>
      </c>
      <c r="K581" s="2">
        <v>2</v>
      </c>
      <c r="L581" s="11">
        <v>35.9</v>
      </c>
      <c r="M581" s="17">
        <v>18.54</v>
      </c>
      <c r="N581" s="4">
        <v>521630.05890406697</v>
      </c>
      <c r="O581" s="4">
        <v>7127306.0289753703</v>
      </c>
      <c r="P581" s="5">
        <f t="shared" si="74"/>
        <v>11.427324913998085</v>
      </c>
      <c r="Q581" s="5">
        <f t="shared" ref="Q581:Q644" si="77">PI()*P581^2/40000</f>
        <v>1.0256024110313282E-2</v>
      </c>
      <c r="R581" s="5">
        <f t="shared" si="75"/>
        <v>0.12105969549089082</v>
      </c>
    </row>
    <row r="582" spans="1:20" s="5" customFormat="1" x14ac:dyDescent="0.3">
      <c r="A582" s="2" t="s">
        <v>13</v>
      </c>
      <c r="B582" s="2" t="s">
        <v>22</v>
      </c>
      <c r="C582" s="3">
        <v>44195</v>
      </c>
      <c r="D582" s="2" t="s">
        <v>14</v>
      </c>
      <c r="E582" s="2">
        <v>41</v>
      </c>
      <c r="F582" s="17">
        <f t="shared" si="73"/>
        <v>0.63868003053058331</v>
      </c>
      <c r="G582" s="2" t="s">
        <v>15</v>
      </c>
      <c r="H582" s="2">
        <v>37.200000000000003</v>
      </c>
      <c r="I582" s="2">
        <f t="shared" si="76"/>
        <v>11.841127766037014</v>
      </c>
      <c r="J582" s="2">
        <v>12.55</v>
      </c>
      <c r="K582" s="2">
        <v>4</v>
      </c>
      <c r="L582" s="11">
        <v>29.4</v>
      </c>
      <c r="M582" s="17">
        <v>18.54</v>
      </c>
      <c r="N582" s="4">
        <v>521630.05890406697</v>
      </c>
      <c r="O582" s="4">
        <v>7127306.0289753703</v>
      </c>
      <c r="P582" s="5">
        <f t="shared" si="74"/>
        <v>9.3583106538034464</v>
      </c>
      <c r="Q582" s="5">
        <f t="shared" si="77"/>
        <v>6.8783583305455339E-3</v>
      </c>
      <c r="R582" s="5">
        <f t="shared" si="75"/>
        <v>1.7134382440858815E-2</v>
      </c>
    </row>
    <row r="583" spans="1:20" s="5" customFormat="1" x14ac:dyDescent="0.3">
      <c r="A583" s="2" t="s">
        <v>13</v>
      </c>
      <c r="B583" s="2" t="s">
        <v>22</v>
      </c>
      <c r="C583" s="3">
        <v>44195</v>
      </c>
      <c r="D583" s="2" t="s">
        <v>14</v>
      </c>
      <c r="E583" s="2">
        <v>41</v>
      </c>
      <c r="F583" s="17">
        <f t="shared" si="73"/>
        <v>0.63868003053058331</v>
      </c>
      <c r="G583" s="2" t="s">
        <v>15</v>
      </c>
      <c r="H583" s="2">
        <v>37.200000000000003</v>
      </c>
      <c r="I583" s="2">
        <f t="shared" si="76"/>
        <v>11.841127766037014</v>
      </c>
      <c r="J583" s="2">
        <v>12.55</v>
      </c>
      <c r="K583" s="2">
        <v>6</v>
      </c>
      <c r="L583" s="11">
        <v>24.1</v>
      </c>
      <c r="M583" s="17">
        <v>18.54</v>
      </c>
      <c r="N583" s="4">
        <v>521630.05890406697</v>
      </c>
      <c r="O583" s="4">
        <v>7127306.0289753703</v>
      </c>
      <c r="P583" s="5">
        <f t="shared" si="74"/>
        <v>7.6712682570293556</v>
      </c>
      <c r="Q583" s="5">
        <f t="shared" si="77"/>
        <v>4.6219391248601867E-3</v>
      </c>
      <c r="R583" s="5">
        <f t="shared" si="75"/>
        <v>1.150029745540572E-2</v>
      </c>
    </row>
    <row r="584" spans="1:20" s="5" customFormat="1" x14ac:dyDescent="0.3">
      <c r="A584" s="2" t="s">
        <v>13</v>
      </c>
      <c r="B584" s="2" t="s">
        <v>22</v>
      </c>
      <c r="C584" s="3">
        <v>44195</v>
      </c>
      <c r="D584" s="2" t="s">
        <v>14</v>
      </c>
      <c r="E584" s="2">
        <v>41</v>
      </c>
      <c r="F584" s="17">
        <f t="shared" si="73"/>
        <v>0.63868003053058331</v>
      </c>
      <c r="G584" s="2" t="s">
        <v>15</v>
      </c>
      <c r="H584" s="2">
        <v>37.200000000000003</v>
      </c>
      <c r="I584" s="2">
        <f t="shared" si="76"/>
        <v>11.841127766037014</v>
      </c>
      <c r="J584" s="2">
        <v>12.55</v>
      </c>
      <c r="K584" s="2">
        <v>8</v>
      </c>
      <c r="L584" s="11">
        <v>17.5</v>
      </c>
      <c r="M584" s="17">
        <v>18.54</v>
      </c>
      <c r="N584" s="4">
        <v>521630.05890406697</v>
      </c>
      <c r="O584" s="4">
        <v>7127306.0289753703</v>
      </c>
      <c r="P584" s="5">
        <f t="shared" si="74"/>
        <v>5.5704230082163368</v>
      </c>
      <c r="Q584" s="5">
        <f t="shared" si="77"/>
        <v>2.4370600660946471E-3</v>
      </c>
      <c r="R584" s="5">
        <f t="shared" si="75"/>
        <v>7.0589991909548334E-3</v>
      </c>
    </row>
    <row r="585" spans="1:20" s="5" customFormat="1" x14ac:dyDescent="0.3">
      <c r="A585" s="2" t="s">
        <v>13</v>
      </c>
      <c r="B585" s="2" t="s">
        <v>22</v>
      </c>
      <c r="C585" s="3">
        <v>44195</v>
      </c>
      <c r="D585" s="2" t="s">
        <v>14</v>
      </c>
      <c r="E585" s="2">
        <v>41</v>
      </c>
      <c r="F585" s="17">
        <f t="shared" si="73"/>
        <v>0.63868003053058331</v>
      </c>
      <c r="G585" s="2" t="s">
        <v>15</v>
      </c>
      <c r="H585" s="2">
        <v>37.200000000000003</v>
      </c>
      <c r="I585" s="2">
        <f t="shared" si="76"/>
        <v>11.841127766037014</v>
      </c>
      <c r="J585" s="2">
        <v>12.55</v>
      </c>
      <c r="K585" s="2">
        <v>10</v>
      </c>
      <c r="L585" s="11">
        <v>10.4</v>
      </c>
      <c r="M585" s="17">
        <v>18.54</v>
      </c>
      <c r="N585" s="4">
        <v>521630.05890406697</v>
      </c>
      <c r="O585" s="4">
        <v>7127306.0289753703</v>
      </c>
      <c r="P585" s="5">
        <f t="shared" si="74"/>
        <v>3.3104228163114233</v>
      </c>
      <c r="Q585" s="5">
        <f t="shared" si="77"/>
        <v>8.6070993224097005E-4</v>
      </c>
      <c r="R585" s="5">
        <f t="shared" si="75"/>
        <v>3.2977699983356172E-3</v>
      </c>
    </row>
    <row r="586" spans="1:20" s="16" customFormat="1" x14ac:dyDescent="0.3">
      <c r="A586" s="12" t="s">
        <v>13</v>
      </c>
      <c r="B586" s="12" t="s">
        <v>22</v>
      </c>
      <c r="C586" s="13">
        <v>44195</v>
      </c>
      <c r="D586" s="12" t="s">
        <v>14</v>
      </c>
      <c r="E586" s="12">
        <v>41</v>
      </c>
      <c r="F586" s="17">
        <f t="shared" si="73"/>
        <v>0.63868003053058331</v>
      </c>
      <c r="G586" s="12" t="s">
        <v>15</v>
      </c>
      <c r="H586" s="12">
        <v>37.200000000000003</v>
      </c>
      <c r="I586" s="12">
        <f t="shared" si="76"/>
        <v>11.841127766037014</v>
      </c>
      <c r="J586" s="12">
        <v>12.55</v>
      </c>
      <c r="K586" s="12">
        <v>12</v>
      </c>
      <c r="L586" s="14">
        <v>4.2</v>
      </c>
      <c r="M586" s="17">
        <v>18.54</v>
      </c>
      <c r="N586" s="15">
        <v>521630.05890406697</v>
      </c>
      <c r="O586" s="15">
        <v>7127306.0289753703</v>
      </c>
      <c r="P586" s="16">
        <f t="shared" si="74"/>
        <v>1.3369015219719209</v>
      </c>
      <c r="Q586" s="16">
        <f t="shared" si="77"/>
        <v>1.4037465980705171E-4</v>
      </c>
      <c r="R586" s="16">
        <f>1/3*(J586-K586)*Q586</f>
        <v>2.5735354297959515E-5</v>
      </c>
      <c r="S586" s="16">
        <f>SUM(R577:R586)</f>
        <v>0.22342616545080929</v>
      </c>
      <c r="T586" s="16">
        <f>S586/(J580*Q580)</f>
        <v>5.9976645548085385E-2</v>
      </c>
    </row>
    <row r="587" spans="1:20" s="5" customFormat="1" x14ac:dyDescent="0.3">
      <c r="A587" s="2" t="s">
        <v>13</v>
      </c>
      <c r="B587" s="2" t="s">
        <v>22</v>
      </c>
      <c r="C587" s="3">
        <v>44195</v>
      </c>
      <c r="D587" s="2" t="s">
        <v>14</v>
      </c>
      <c r="E587" s="2">
        <v>42</v>
      </c>
      <c r="F587" s="17">
        <f t="shared" si="73"/>
        <v>0.63524626692558006</v>
      </c>
      <c r="G587" s="2" t="s">
        <v>15</v>
      </c>
      <c r="H587" s="2">
        <v>37</v>
      </c>
      <c r="I587" s="2">
        <f t="shared" si="76"/>
        <v>11.777465788800255</v>
      </c>
      <c r="J587" s="2">
        <v>15.18</v>
      </c>
      <c r="K587" s="2">
        <v>0</v>
      </c>
      <c r="L587" s="11">
        <v>46.2</v>
      </c>
      <c r="M587" s="17">
        <v>18.54</v>
      </c>
      <c r="N587" s="4">
        <v>521625.40318647103</v>
      </c>
      <c r="O587" s="4">
        <v>7127311.4852716196</v>
      </c>
      <c r="P587" s="5">
        <f t="shared" si="74"/>
        <v>14.70591674169113</v>
      </c>
      <c r="Q587" s="5">
        <f t="shared" si="77"/>
        <v>1.6985333836653255E-2</v>
      </c>
      <c r="R587" s="5">
        <f>Q587*(K588-K587)</f>
        <v>2.5478000754979883E-3</v>
      </c>
    </row>
    <row r="588" spans="1:20" s="5" customFormat="1" x14ac:dyDescent="0.3">
      <c r="A588" s="2" t="s">
        <v>13</v>
      </c>
      <c r="B588" s="2" t="s">
        <v>22</v>
      </c>
      <c r="C588" s="3">
        <v>44195</v>
      </c>
      <c r="D588" s="2" t="s">
        <v>14</v>
      </c>
      <c r="E588" s="2">
        <v>42</v>
      </c>
      <c r="F588" s="17">
        <f t="shared" si="73"/>
        <v>0.63524626692558006</v>
      </c>
      <c r="G588" s="2" t="s">
        <v>15</v>
      </c>
      <c r="H588" s="2">
        <v>37</v>
      </c>
      <c r="I588" s="2">
        <f t="shared" si="76"/>
        <v>11.777465788800255</v>
      </c>
      <c r="J588" s="2">
        <v>15.18</v>
      </c>
      <c r="K588" s="2">
        <v>0.15</v>
      </c>
      <c r="L588" s="11">
        <v>46.2</v>
      </c>
      <c r="M588" s="17">
        <v>18.54</v>
      </c>
      <c r="N588" s="4">
        <v>521625.40318647103</v>
      </c>
      <c r="O588" s="4">
        <v>7127311.4852716196</v>
      </c>
      <c r="P588" s="5">
        <f t="shared" si="74"/>
        <v>14.70591674169113</v>
      </c>
      <c r="Q588" s="5">
        <f t="shared" si="77"/>
        <v>1.6985333836653255E-2</v>
      </c>
      <c r="R588" s="5">
        <f t="shared" ref="R588:R596" si="78">((Q588+Q587)/2)*(K589-K588)</f>
        <v>9.3419336101592896E-3</v>
      </c>
    </row>
    <row r="589" spans="1:20" s="5" customFormat="1" x14ac:dyDescent="0.3">
      <c r="A589" s="2" t="s">
        <v>13</v>
      </c>
      <c r="B589" s="2" t="s">
        <v>22</v>
      </c>
      <c r="C589" s="3">
        <v>44195</v>
      </c>
      <c r="D589" s="2" t="s">
        <v>14</v>
      </c>
      <c r="E589" s="2">
        <v>42</v>
      </c>
      <c r="F589" s="17">
        <f t="shared" si="73"/>
        <v>0.63524626692558006</v>
      </c>
      <c r="G589" s="2" t="s">
        <v>15</v>
      </c>
      <c r="H589" s="2">
        <v>37</v>
      </c>
      <c r="I589" s="2">
        <f t="shared" si="76"/>
        <v>11.777465788800255</v>
      </c>
      <c r="J589" s="2">
        <v>15.18</v>
      </c>
      <c r="K589" s="2">
        <v>0.7</v>
      </c>
      <c r="L589" s="11">
        <v>39.200000000000003</v>
      </c>
      <c r="M589" s="17">
        <v>18.54</v>
      </c>
      <c r="N589" s="4">
        <v>521625.40318647103</v>
      </c>
      <c r="O589" s="4">
        <v>7127311.4852716196</v>
      </c>
      <c r="P589" s="5">
        <f t="shared" si="74"/>
        <v>12.477747538404596</v>
      </c>
      <c r="Q589" s="5">
        <f t="shared" si="77"/>
        <v>1.2228192587636504E-2</v>
      </c>
      <c r="R589" s="5">
        <f t="shared" si="78"/>
        <v>8.76405792728693E-3</v>
      </c>
    </row>
    <row r="590" spans="1:20" s="5" customFormat="1" x14ac:dyDescent="0.3">
      <c r="A590" s="2" t="s">
        <v>13</v>
      </c>
      <c r="B590" s="2" t="s">
        <v>19</v>
      </c>
      <c r="C590" s="3">
        <v>44195</v>
      </c>
      <c r="D590" s="2" t="s">
        <v>14</v>
      </c>
      <c r="E590" s="2">
        <v>17</v>
      </c>
      <c r="F590" s="17">
        <f t="shared" si="73"/>
        <v>1.2257654541307343</v>
      </c>
      <c r="G590" s="2" t="s">
        <v>15</v>
      </c>
      <c r="H590" s="2">
        <v>94.5</v>
      </c>
      <c r="I590" s="2">
        <f t="shared" si="76"/>
        <v>30.080284244368219</v>
      </c>
      <c r="J590" s="2">
        <v>23.95</v>
      </c>
      <c r="K590" s="2">
        <v>1.3</v>
      </c>
      <c r="L590" s="11">
        <v>94.5</v>
      </c>
      <c r="M590" s="17">
        <v>24.54</v>
      </c>
      <c r="N590" s="4">
        <v>525296.25254957401</v>
      </c>
      <c r="O590" s="4">
        <v>7128064.0723328097</v>
      </c>
      <c r="P590" s="5">
        <f t="shared" si="74"/>
        <v>30.080284244368219</v>
      </c>
      <c r="Q590" s="5">
        <f t="shared" si="77"/>
        <v>7.106467152731992E-2</v>
      </c>
      <c r="R590" s="5">
        <f t="shared" si="78"/>
        <v>2.9152502440234748E-2</v>
      </c>
    </row>
    <row r="591" spans="1:20" s="5" customFormat="1" x14ac:dyDescent="0.3">
      <c r="A591" s="2" t="s">
        <v>13</v>
      </c>
      <c r="B591" s="2" t="s">
        <v>22</v>
      </c>
      <c r="C591" s="3">
        <v>44195</v>
      </c>
      <c r="D591" s="2" t="s">
        <v>14</v>
      </c>
      <c r="E591" s="2">
        <v>42</v>
      </c>
      <c r="F591" s="17">
        <f t="shared" si="73"/>
        <v>0.63524626692558006</v>
      </c>
      <c r="G591" s="2" t="s">
        <v>15</v>
      </c>
      <c r="H591" s="2">
        <v>37</v>
      </c>
      <c r="I591" s="2">
        <f t="shared" si="76"/>
        <v>11.777465788800255</v>
      </c>
      <c r="J591" s="2">
        <v>15.18</v>
      </c>
      <c r="K591" s="2">
        <v>2</v>
      </c>
      <c r="L591" s="11">
        <v>36.4</v>
      </c>
      <c r="M591" s="17">
        <v>18.54</v>
      </c>
      <c r="N591" s="4">
        <v>521625.40318647103</v>
      </c>
      <c r="O591" s="4">
        <v>7127311.4852716196</v>
      </c>
      <c r="P591" s="5">
        <f t="shared" si="74"/>
        <v>11.58647985708998</v>
      </c>
      <c r="Q591" s="5">
        <f t="shared" si="77"/>
        <v>1.054369666995188E-2</v>
      </c>
      <c r="R591" s="5">
        <f t="shared" si="78"/>
        <v>8.1608368197271797E-2</v>
      </c>
    </row>
    <row r="592" spans="1:20" s="5" customFormat="1" x14ac:dyDescent="0.3">
      <c r="A592" s="2" t="s">
        <v>13</v>
      </c>
      <c r="B592" s="2" t="s">
        <v>22</v>
      </c>
      <c r="C592" s="3">
        <v>44195</v>
      </c>
      <c r="D592" s="2" t="s">
        <v>14</v>
      </c>
      <c r="E592" s="2">
        <v>42</v>
      </c>
      <c r="F592" s="17">
        <f t="shared" si="73"/>
        <v>0.63524626692558006</v>
      </c>
      <c r="G592" s="2" t="s">
        <v>15</v>
      </c>
      <c r="H592" s="2">
        <v>37</v>
      </c>
      <c r="I592" s="2">
        <f t="shared" si="76"/>
        <v>11.777465788800255</v>
      </c>
      <c r="J592" s="2">
        <v>15.18</v>
      </c>
      <c r="K592" s="2">
        <v>4</v>
      </c>
      <c r="L592" s="11">
        <v>30.4</v>
      </c>
      <c r="M592" s="17">
        <v>18.54</v>
      </c>
      <c r="N592" s="4">
        <v>521625.40318647103</v>
      </c>
      <c r="O592" s="4">
        <v>7127311.4852716196</v>
      </c>
      <c r="P592" s="5">
        <f t="shared" si="74"/>
        <v>9.6766205399872369</v>
      </c>
      <c r="Q592" s="5">
        <f t="shared" si="77"/>
        <v>7.3542316103903001E-3</v>
      </c>
      <c r="R592" s="5">
        <f t="shared" si="78"/>
        <v>1.789792828034218E-2</v>
      </c>
    </row>
    <row r="593" spans="1:20" s="5" customFormat="1" x14ac:dyDescent="0.3">
      <c r="A593" s="2" t="s">
        <v>13</v>
      </c>
      <c r="B593" s="2" t="s">
        <v>22</v>
      </c>
      <c r="C593" s="3">
        <v>44195</v>
      </c>
      <c r="D593" s="2" t="s">
        <v>14</v>
      </c>
      <c r="E593" s="2">
        <v>42</v>
      </c>
      <c r="F593" s="17">
        <f t="shared" si="73"/>
        <v>0.63524626692558006</v>
      </c>
      <c r="G593" s="2" t="s">
        <v>15</v>
      </c>
      <c r="H593" s="2">
        <v>37</v>
      </c>
      <c r="I593" s="2">
        <f t="shared" si="76"/>
        <v>11.777465788800255</v>
      </c>
      <c r="J593" s="2">
        <v>15.18</v>
      </c>
      <c r="K593" s="2">
        <v>6</v>
      </c>
      <c r="L593" s="11">
        <v>27</v>
      </c>
      <c r="M593" s="17">
        <v>18.54</v>
      </c>
      <c r="N593" s="4">
        <v>521625.40318647103</v>
      </c>
      <c r="O593" s="4">
        <v>7127311.4852716196</v>
      </c>
      <c r="P593" s="5">
        <f t="shared" si="74"/>
        <v>8.5943669269623477</v>
      </c>
      <c r="Q593" s="5">
        <f t="shared" si="77"/>
        <v>5.8011976756995841E-3</v>
      </c>
      <c r="R593" s="5">
        <f t="shared" si="78"/>
        <v>1.3155429286089884E-2</v>
      </c>
    </row>
    <row r="594" spans="1:20" s="5" customFormat="1" x14ac:dyDescent="0.3">
      <c r="A594" s="2" t="s">
        <v>13</v>
      </c>
      <c r="B594" s="2" t="s">
        <v>22</v>
      </c>
      <c r="C594" s="3">
        <v>44195</v>
      </c>
      <c r="D594" s="2" t="s">
        <v>14</v>
      </c>
      <c r="E594" s="2">
        <v>42</v>
      </c>
      <c r="F594" s="17">
        <f t="shared" si="73"/>
        <v>0.63524626692558006</v>
      </c>
      <c r="G594" s="2" t="s">
        <v>15</v>
      </c>
      <c r="H594" s="2">
        <v>37</v>
      </c>
      <c r="I594" s="2">
        <f t="shared" si="76"/>
        <v>11.777465788800255</v>
      </c>
      <c r="J594" s="2">
        <v>15.18</v>
      </c>
      <c r="K594" s="2">
        <v>8</v>
      </c>
      <c r="L594" s="11">
        <v>24.8</v>
      </c>
      <c r="M594" s="17">
        <v>18.54</v>
      </c>
      <c r="N594" s="4">
        <v>521625.40318647103</v>
      </c>
      <c r="O594" s="4">
        <v>7127311.4852716196</v>
      </c>
      <c r="P594" s="5">
        <f t="shared" si="74"/>
        <v>7.8940851773580096</v>
      </c>
      <c r="Q594" s="5">
        <f t="shared" si="77"/>
        <v>4.8943328099619659E-3</v>
      </c>
      <c r="R594" s="5">
        <f t="shared" si="78"/>
        <v>1.0695530485661551E-2</v>
      </c>
    </row>
    <row r="595" spans="1:20" s="5" customFormat="1" x14ac:dyDescent="0.3">
      <c r="A595" s="2" t="s">
        <v>13</v>
      </c>
      <c r="B595" s="2" t="s">
        <v>22</v>
      </c>
      <c r="C595" s="3">
        <v>44195</v>
      </c>
      <c r="D595" s="2" t="s">
        <v>14</v>
      </c>
      <c r="E595" s="2">
        <v>42</v>
      </c>
      <c r="F595" s="17">
        <f t="shared" si="73"/>
        <v>0.63524626692558006</v>
      </c>
      <c r="G595" s="2" t="s">
        <v>15</v>
      </c>
      <c r="H595" s="2">
        <v>37</v>
      </c>
      <c r="I595" s="2">
        <f t="shared" si="76"/>
        <v>11.777465788800255</v>
      </c>
      <c r="J595" s="2">
        <v>15.18</v>
      </c>
      <c r="K595" s="2">
        <v>10</v>
      </c>
      <c r="L595" s="11">
        <v>21.3</v>
      </c>
      <c r="M595" s="17">
        <v>18.54</v>
      </c>
      <c r="N595" s="4">
        <v>521625.40318647103</v>
      </c>
      <c r="O595" s="4">
        <v>7127311.4852716196</v>
      </c>
      <c r="P595" s="5">
        <f t="shared" si="74"/>
        <v>6.7800005757147419</v>
      </c>
      <c r="Q595" s="5">
        <f t="shared" si="77"/>
        <v>3.6103503065681004E-3</v>
      </c>
      <c r="R595" s="5">
        <f t="shared" si="78"/>
        <v>8.5046831165300658E-3</v>
      </c>
    </row>
    <row r="596" spans="1:20" s="5" customFormat="1" x14ac:dyDescent="0.3">
      <c r="A596" s="2" t="s">
        <v>13</v>
      </c>
      <c r="B596" s="2" t="s">
        <v>22</v>
      </c>
      <c r="C596" s="3">
        <v>44195</v>
      </c>
      <c r="D596" s="2" t="s">
        <v>14</v>
      </c>
      <c r="E596" s="2">
        <v>42</v>
      </c>
      <c r="F596" s="17">
        <f t="shared" si="73"/>
        <v>0.63524626692558006</v>
      </c>
      <c r="G596" s="2" t="s">
        <v>15</v>
      </c>
      <c r="H596" s="2">
        <v>37</v>
      </c>
      <c r="I596" s="2">
        <f t="shared" si="76"/>
        <v>11.777465788800255</v>
      </c>
      <c r="J596" s="2">
        <v>15.18</v>
      </c>
      <c r="K596" s="2">
        <v>12</v>
      </c>
      <c r="L596" s="11">
        <v>15</v>
      </c>
      <c r="M596" s="17">
        <v>18.54</v>
      </c>
      <c r="N596" s="4">
        <v>521625.40318647103</v>
      </c>
      <c r="O596" s="4">
        <v>7127311.4852716196</v>
      </c>
      <c r="P596" s="5">
        <f t="shared" si="74"/>
        <v>4.7746482927568605</v>
      </c>
      <c r="Q596" s="5">
        <f t="shared" si="77"/>
        <v>1.7904931097838229E-3</v>
      </c>
      <c r="R596" s="5">
        <f t="shared" si="78"/>
        <v>5.4008434163519232E-3</v>
      </c>
    </row>
    <row r="597" spans="1:20" s="16" customFormat="1" x14ac:dyDescent="0.3">
      <c r="A597" s="12" t="s">
        <v>13</v>
      </c>
      <c r="B597" s="12" t="s">
        <v>22</v>
      </c>
      <c r="C597" s="13">
        <v>44195</v>
      </c>
      <c r="D597" s="12" t="s">
        <v>14</v>
      </c>
      <c r="E597" s="12">
        <v>42</v>
      </c>
      <c r="F597" s="17">
        <f t="shared" si="73"/>
        <v>0.63524626692558006</v>
      </c>
      <c r="G597" s="12" t="s">
        <v>15</v>
      </c>
      <c r="H597" s="12">
        <v>37</v>
      </c>
      <c r="I597" s="12">
        <f t="shared" si="76"/>
        <v>11.777465788800255</v>
      </c>
      <c r="J597" s="12">
        <v>15.18</v>
      </c>
      <c r="K597" s="12">
        <v>14</v>
      </c>
      <c r="L597" s="14">
        <v>7.5</v>
      </c>
      <c r="M597" s="17">
        <v>18.54</v>
      </c>
      <c r="N597" s="15">
        <v>521625.40318647103</v>
      </c>
      <c r="O597" s="15">
        <v>7127311.4852716196</v>
      </c>
      <c r="P597" s="16">
        <f t="shared" si="74"/>
        <v>2.3873241463784303</v>
      </c>
      <c r="Q597" s="16">
        <f t="shared" si="77"/>
        <v>4.4762327744595572E-4</v>
      </c>
      <c r="R597" s="16">
        <f>1/3*(J597-K597)*Q597</f>
        <v>1.760651557954092E-4</v>
      </c>
      <c r="S597" s="16">
        <f>SUM(R587:R597)</f>
        <v>0.18724514199122175</v>
      </c>
      <c r="T597" s="16">
        <f>S597/(J590*Q590)</f>
        <v>0.11001484422389968</v>
      </c>
    </row>
    <row r="598" spans="1:20" s="5" customFormat="1" x14ac:dyDescent="0.3">
      <c r="A598" s="2" t="s">
        <v>13</v>
      </c>
      <c r="B598" s="2" t="s">
        <v>16</v>
      </c>
      <c r="C598" s="3">
        <v>44194</v>
      </c>
      <c r="D598" s="2" t="s">
        <v>14</v>
      </c>
      <c r="E598" s="2">
        <v>43</v>
      </c>
      <c r="F598" s="17">
        <f t="shared" si="73"/>
        <v>1.5538349894279828</v>
      </c>
      <c r="G598" s="2" t="s">
        <v>15</v>
      </c>
      <c r="H598" s="2">
        <v>144.19999999999999</v>
      </c>
      <c r="I598" s="2">
        <f t="shared" si="76"/>
        <v>45.900285587702612</v>
      </c>
      <c r="J598" s="2">
        <v>34.799999999999997</v>
      </c>
      <c r="K598" s="2">
        <v>0</v>
      </c>
      <c r="L598" s="11">
        <v>159</v>
      </c>
      <c r="M598" s="17">
        <v>29.54</v>
      </c>
      <c r="N598" s="4">
        <v>525002.35675967799</v>
      </c>
      <c r="O598" s="4">
        <v>7128641.0821300996</v>
      </c>
      <c r="P598" s="5">
        <f t="shared" si="74"/>
        <v>50.611271903222722</v>
      </c>
      <c r="Q598" s="5">
        <f t="shared" si="77"/>
        <v>0.20117980581531036</v>
      </c>
      <c r="R598" s="5">
        <f>Q598*(K599-K598)</f>
        <v>3.0176970872296552E-2</v>
      </c>
    </row>
    <row r="599" spans="1:20" s="5" customFormat="1" x14ac:dyDescent="0.3">
      <c r="A599" s="2" t="s">
        <v>13</v>
      </c>
      <c r="B599" s="2" t="s">
        <v>16</v>
      </c>
      <c r="C599" s="3">
        <v>44194</v>
      </c>
      <c r="D599" s="2" t="s">
        <v>14</v>
      </c>
      <c r="E599" s="2">
        <v>43</v>
      </c>
      <c r="F599" s="17">
        <f t="shared" si="73"/>
        <v>1.5538349894279828</v>
      </c>
      <c r="G599" s="2" t="s">
        <v>15</v>
      </c>
      <c r="H599" s="2">
        <v>144.19999999999999</v>
      </c>
      <c r="I599" s="2">
        <f t="shared" si="76"/>
        <v>45.900285587702612</v>
      </c>
      <c r="J599" s="2">
        <v>34.799999999999997</v>
      </c>
      <c r="K599" s="2">
        <v>0.15</v>
      </c>
      <c r="L599" s="11">
        <v>159</v>
      </c>
      <c r="M599" s="17">
        <v>29.54</v>
      </c>
      <c r="N599" s="4">
        <v>525002.35675967799</v>
      </c>
      <c r="O599" s="4">
        <v>7128641.0821300996</v>
      </c>
      <c r="P599" s="5">
        <f t="shared" si="74"/>
        <v>50.611271903222722</v>
      </c>
      <c r="Q599" s="5">
        <f t="shared" si="77"/>
        <v>0.20117980581531036</v>
      </c>
      <c r="R599" s="5">
        <f t="shared" ref="R599:R617" si="79">((Q599+Q598)/2)*(K600-K599)</f>
        <v>0.11064889319842068</v>
      </c>
    </row>
    <row r="600" spans="1:20" s="5" customFormat="1" x14ac:dyDescent="0.3">
      <c r="A600" s="2" t="s">
        <v>13</v>
      </c>
      <c r="B600" s="2" t="s">
        <v>16</v>
      </c>
      <c r="C600" s="3">
        <v>44194</v>
      </c>
      <c r="D600" s="2" t="s">
        <v>14</v>
      </c>
      <c r="E600" s="2">
        <v>43</v>
      </c>
      <c r="F600" s="17">
        <f t="shared" si="73"/>
        <v>1.5538349894279828</v>
      </c>
      <c r="G600" s="2" t="s">
        <v>15</v>
      </c>
      <c r="H600" s="2">
        <v>144.19999999999999</v>
      </c>
      <c r="I600" s="2">
        <f t="shared" si="76"/>
        <v>45.900285587702612</v>
      </c>
      <c r="J600" s="2">
        <v>34.799999999999997</v>
      </c>
      <c r="K600" s="2">
        <v>0.7</v>
      </c>
      <c r="L600" s="11">
        <v>148</v>
      </c>
      <c r="M600" s="17">
        <v>29.54</v>
      </c>
      <c r="N600" s="4">
        <v>525002.35675967799</v>
      </c>
      <c r="O600" s="4">
        <v>7128641.0821300996</v>
      </c>
      <c r="P600" s="5">
        <f t="shared" si="74"/>
        <v>47.109863155201019</v>
      </c>
      <c r="Q600" s="5">
        <f t="shared" si="77"/>
        <v>0.17430649367424375</v>
      </c>
      <c r="R600" s="5">
        <f t="shared" si="79"/>
        <v>0.11264588984686626</v>
      </c>
    </row>
    <row r="601" spans="1:20" s="5" customFormat="1" x14ac:dyDescent="0.3">
      <c r="A601" s="2" t="s">
        <v>13</v>
      </c>
      <c r="B601" s="2" t="s">
        <v>19</v>
      </c>
      <c r="C601" s="3">
        <v>44194</v>
      </c>
      <c r="D601" s="2" t="s">
        <v>14</v>
      </c>
      <c r="E601" s="2">
        <v>32</v>
      </c>
      <c r="F601" s="17">
        <f t="shared" si="73"/>
        <v>1.238207337147573</v>
      </c>
      <c r="G601" s="2" t="s">
        <v>15</v>
      </c>
      <c r="H601" s="2">
        <v>41</v>
      </c>
      <c r="I601" s="2">
        <f t="shared" si="76"/>
        <v>13.050705333535419</v>
      </c>
      <c r="J601" s="2">
        <v>17.97</v>
      </c>
      <c r="K601" s="2">
        <v>1.3</v>
      </c>
      <c r="L601" s="11">
        <v>41</v>
      </c>
      <c r="M601" s="17">
        <v>10.54</v>
      </c>
      <c r="N601" s="4">
        <v>525311.00176443905</v>
      </c>
      <c r="O601" s="4">
        <v>7128066.9554936597</v>
      </c>
      <c r="P601" s="5">
        <f t="shared" si="74"/>
        <v>13.050705333535419</v>
      </c>
      <c r="Q601" s="5">
        <f t="shared" si="77"/>
        <v>1.3376972966873806E-2</v>
      </c>
      <c r="R601" s="5">
        <f t="shared" si="79"/>
        <v>6.5689213324391149E-2</v>
      </c>
    </row>
    <row r="602" spans="1:20" s="5" customFormat="1" x14ac:dyDescent="0.3">
      <c r="A602" s="2" t="s">
        <v>13</v>
      </c>
      <c r="B602" s="2" t="s">
        <v>16</v>
      </c>
      <c r="C602" s="3">
        <v>44194</v>
      </c>
      <c r="D602" s="2" t="s">
        <v>14</v>
      </c>
      <c r="E602" s="2">
        <v>43</v>
      </c>
      <c r="F602" s="17">
        <f t="shared" si="73"/>
        <v>1.5538349894279828</v>
      </c>
      <c r="G602" s="2" t="s">
        <v>15</v>
      </c>
      <c r="H602" s="2">
        <v>144.19999999999999</v>
      </c>
      <c r="I602" s="2">
        <f t="shared" si="76"/>
        <v>45.900285587702612</v>
      </c>
      <c r="J602" s="2">
        <v>34.799999999999997</v>
      </c>
      <c r="K602" s="2">
        <v>2</v>
      </c>
      <c r="L602" s="11">
        <v>138.5</v>
      </c>
      <c r="M602" s="17">
        <v>29.54</v>
      </c>
      <c r="N602" s="4">
        <v>525002.35675967799</v>
      </c>
      <c r="O602" s="4">
        <v>7128641.0821300996</v>
      </c>
      <c r="P602" s="5">
        <f t="shared" si="74"/>
        <v>44.085919236455013</v>
      </c>
      <c r="Q602" s="5">
        <f t="shared" si="77"/>
        <v>0.15264749535622549</v>
      </c>
      <c r="R602" s="5">
        <f t="shared" si="79"/>
        <v>0.16602446832309931</v>
      </c>
    </row>
    <row r="603" spans="1:20" s="5" customFormat="1" x14ac:dyDescent="0.3">
      <c r="A603" s="2" t="s">
        <v>13</v>
      </c>
      <c r="B603" s="2" t="s">
        <v>16</v>
      </c>
      <c r="C603" s="3">
        <v>44194</v>
      </c>
      <c r="D603" s="2" t="s">
        <v>14</v>
      </c>
      <c r="E603" s="2">
        <v>43</v>
      </c>
      <c r="F603" s="17">
        <f t="shared" si="73"/>
        <v>1.5538349894279828</v>
      </c>
      <c r="G603" s="2" t="s">
        <v>15</v>
      </c>
      <c r="H603" s="2">
        <v>144.19999999999999</v>
      </c>
      <c r="I603" s="2">
        <f t="shared" si="76"/>
        <v>45.900285587702612</v>
      </c>
      <c r="J603" s="2">
        <v>34.799999999999997</v>
      </c>
      <c r="K603" s="2">
        <v>4</v>
      </c>
      <c r="L603" s="11">
        <v>134.80000000000001</v>
      </c>
      <c r="M603" s="17">
        <v>29.54</v>
      </c>
      <c r="N603" s="4">
        <v>525002.35675967799</v>
      </c>
      <c r="O603" s="4">
        <v>7128641.0821300996</v>
      </c>
      <c r="P603" s="5">
        <f t="shared" si="74"/>
        <v>42.908172657574987</v>
      </c>
      <c r="Q603" s="5">
        <f t="shared" si="77"/>
        <v>0.14460054185602772</v>
      </c>
      <c r="R603" s="5">
        <f t="shared" si="79"/>
        <v>0.29724803721225324</v>
      </c>
    </row>
    <row r="604" spans="1:20" s="5" customFormat="1" x14ac:dyDescent="0.3">
      <c r="A604" s="2" t="s">
        <v>13</v>
      </c>
      <c r="B604" s="2" t="s">
        <v>16</v>
      </c>
      <c r="C604" s="3">
        <v>44194</v>
      </c>
      <c r="D604" s="2" t="s">
        <v>14</v>
      </c>
      <c r="E604" s="2">
        <v>43</v>
      </c>
      <c r="F604" s="17">
        <f t="shared" si="73"/>
        <v>1.5538349894279828</v>
      </c>
      <c r="G604" s="2" t="s">
        <v>15</v>
      </c>
      <c r="H604" s="2">
        <v>144.19999999999999</v>
      </c>
      <c r="I604" s="2">
        <f t="shared" si="76"/>
        <v>45.900285587702612</v>
      </c>
      <c r="J604" s="2">
        <v>34.799999999999997</v>
      </c>
      <c r="K604" s="2">
        <v>6</v>
      </c>
      <c r="L604" s="11">
        <v>132.1</v>
      </c>
      <c r="M604" s="17">
        <v>29.54</v>
      </c>
      <c r="N604" s="4">
        <v>525002.35675967799</v>
      </c>
      <c r="O604" s="4">
        <v>7128641.0821300996</v>
      </c>
      <c r="P604" s="5">
        <f t="shared" si="74"/>
        <v>42.048735964878745</v>
      </c>
      <c r="Q604" s="5">
        <f t="shared" si="77"/>
        <v>0.13886595052401204</v>
      </c>
      <c r="R604" s="5">
        <f t="shared" si="79"/>
        <v>0.28346649238003974</v>
      </c>
    </row>
    <row r="605" spans="1:20" s="5" customFormat="1" x14ac:dyDescent="0.3">
      <c r="A605" s="2" t="s">
        <v>13</v>
      </c>
      <c r="B605" s="2" t="s">
        <v>16</v>
      </c>
      <c r="C605" s="3">
        <v>44194</v>
      </c>
      <c r="D605" s="2" t="s">
        <v>14</v>
      </c>
      <c r="E605" s="2">
        <v>43</v>
      </c>
      <c r="F605" s="17">
        <f t="shared" si="73"/>
        <v>1.5538349894279828</v>
      </c>
      <c r="G605" s="2" t="s">
        <v>15</v>
      </c>
      <c r="H605" s="2">
        <v>144.19999999999999</v>
      </c>
      <c r="I605" s="2">
        <f t="shared" si="76"/>
        <v>45.900285587702612</v>
      </c>
      <c r="J605" s="2">
        <v>34.799999999999997</v>
      </c>
      <c r="K605" s="2">
        <v>8</v>
      </c>
      <c r="L605" s="11">
        <v>130.69999999999999</v>
      </c>
      <c r="M605" s="17">
        <v>29.54</v>
      </c>
      <c r="N605" s="4">
        <v>525002.35675967799</v>
      </c>
      <c r="O605" s="4">
        <v>7128641.0821300996</v>
      </c>
      <c r="P605" s="5">
        <f t="shared" si="74"/>
        <v>41.603102124221436</v>
      </c>
      <c r="Q605" s="5">
        <f t="shared" si="77"/>
        <v>0.13593813619089351</v>
      </c>
      <c r="R605" s="5">
        <f t="shared" si="79"/>
        <v>0.27480408671490553</v>
      </c>
    </row>
    <row r="606" spans="1:20" s="5" customFormat="1" x14ac:dyDescent="0.3">
      <c r="A606" s="2" t="s">
        <v>13</v>
      </c>
      <c r="B606" s="2" t="s">
        <v>16</v>
      </c>
      <c r="C606" s="3">
        <v>44194</v>
      </c>
      <c r="D606" s="2" t="s">
        <v>14</v>
      </c>
      <c r="E606" s="2">
        <v>43</v>
      </c>
      <c r="F606" s="17">
        <f t="shared" si="73"/>
        <v>1.5538349894279828</v>
      </c>
      <c r="G606" s="2" t="s">
        <v>15</v>
      </c>
      <c r="H606" s="2">
        <v>144.19999999999999</v>
      </c>
      <c r="I606" s="2">
        <f t="shared" si="76"/>
        <v>45.900285587702612</v>
      </c>
      <c r="J606" s="2">
        <v>34.799999999999997</v>
      </c>
      <c r="K606" s="2">
        <v>10</v>
      </c>
      <c r="L606" s="11">
        <v>128.19999999999999</v>
      </c>
      <c r="M606" s="17">
        <v>29.54</v>
      </c>
      <c r="N606" s="4">
        <v>525002.35675967799</v>
      </c>
      <c r="O606" s="4">
        <v>7128641.0821300996</v>
      </c>
      <c r="P606" s="5">
        <f t="shared" si="74"/>
        <v>40.807327408761964</v>
      </c>
      <c r="Q606" s="5">
        <f t="shared" si="77"/>
        <v>0.13078748434508208</v>
      </c>
      <c r="R606" s="5">
        <f t="shared" si="79"/>
        <v>0.26672562053597559</v>
      </c>
    </row>
    <row r="607" spans="1:20" s="5" customFormat="1" x14ac:dyDescent="0.3">
      <c r="A607" s="2" t="s">
        <v>13</v>
      </c>
      <c r="B607" s="2" t="s">
        <v>16</v>
      </c>
      <c r="C607" s="3">
        <v>44194</v>
      </c>
      <c r="D607" s="2" t="s">
        <v>14</v>
      </c>
      <c r="E607" s="2">
        <v>43</v>
      </c>
      <c r="F607" s="17">
        <f t="shared" si="73"/>
        <v>1.5538349894279828</v>
      </c>
      <c r="G607" s="2" t="s">
        <v>15</v>
      </c>
      <c r="H607" s="2">
        <v>144.19999999999999</v>
      </c>
      <c r="I607" s="2">
        <f t="shared" si="76"/>
        <v>45.900285587702612</v>
      </c>
      <c r="J607" s="2">
        <v>34.799999999999997</v>
      </c>
      <c r="K607" s="2">
        <v>12</v>
      </c>
      <c r="L607" s="11">
        <v>122.8</v>
      </c>
      <c r="M607" s="17">
        <v>29.54</v>
      </c>
      <c r="N607" s="4">
        <v>525002.35675967799</v>
      </c>
      <c r="O607" s="4">
        <v>7128641.0821300996</v>
      </c>
      <c r="P607" s="5">
        <f t="shared" si="74"/>
        <v>39.088454023369493</v>
      </c>
      <c r="Q607" s="5">
        <f t="shared" si="77"/>
        <v>0.12000155385174432</v>
      </c>
      <c r="R607" s="5">
        <f t="shared" si="79"/>
        <v>0.25078903819682641</v>
      </c>
    </row>
    <row r="608" spans="1:20" s="5" customFormat="1" x14ac:dyDescent="0.3">
      <c r="A608" s="2" t="s">
        <v>13</v>
      </c>
      <c r="B608" s="2" t="s">
        <v>16</v>
      </c>
      <c r="C608" s="3">
        <v>44194</v>
      </c>
      <c r="D608" s="2" t="s">
        <v>14</v>
      </c>
      <c r="E608" s="2">
        <v>43</v>
      </c>
      <c r="F608" s="17">
        <f t="shared" si="73"/>
        <v>1.5538349894279828</v>
      </c>
      <c r="G608" s="2" t="s">
        <v>15</v>
      </c>
      <c r="H608" s="2">
        <v>144.19999999999999</v>
      </c>
      <c r="I608" s="2">
        <f t="shared" si="76"/>
        <v>45.900285587702612</v>
      </c>
      <c r="J608" s="2">
        <v>34.799999999999997</v>
      </c>
      <c r="K608" s="2">
        <v>14</v>
      </c>
      <c r="L608" s="11">
        <v>116.8</v>
      </c>
      <c r="M608" s="17">
        <v>29.54</v>
      </c>
      <c r="N608" s="4">
        <v>525002.35675967799</v>
      </c>
      <c r="O608" s="4">
        <v>7128641.0821300996</v>
      </c>
      <c r="P608" s="5">
        <f t="shared" si="74"/>
        <v>37.17859470626675</v>
      </c>
      <c r="Q608" s="5">
        <f t="shared" si="77"/>
        <v>0.10856149654229891</v>
      </c>
      <c r="R608" s="5">
        <f t="shared" si="79"/>
        <v>0.22856305039404323</v>
      </c>
    </row>
    <row r="609" spans="1:20" s="5" customFormat="1" x14ac:dyDescent="0.3">
      <c r="A609" s="2" t="s">
        <v>13</v>
      </c>
      <c r="B609" s="2" t="s">
        <v>16</v>
      </c>
      <c r="C609" s="3">
        <v>44194</v>
      </c>
      <c r="D609" s="2" t="s">
        <v>14</v>
      </c>
      <c r="E609" s="2">
        <v>43</v>
      </c>
      <c r="F609" s="17">
        <f t="shared" si="73"/>
        <v>1.5538349894279828</v>
      </c>
      <c r="G609" s="2" t="s">
        <v>15</v>
      </c>
      <c r="H609" s="2">
        <v>144.19999999999999</v>
      </c>
      <c r="I609" s="2">
        <f t="shared" si="76"/>
        <v>45.900285587702612</v>
      </c>
      <c r="J609" s="2">
        <v>34.799999999999997</v>
      </c>
      <c r="K609" s="2">
        <v>16</v>
      </c>
      <c r="L609" s="11">
        <v>111</v>
      </c>
      <c r="M609" s="17">
        <v>29.54</v>
      </c>
      <c r="N609" s="4">
        <v>525002.35675967799</v>
      </c>
      <c r="O609" s="4">
        <v>7128641.0821300996</v>
      </c>
      <c r="P609" s="5">
        <f t="shared" si="74"/>
        <v>35.332397366400762</v>
      </c>
      <c r="Q609" s="5">
        <f t="shared" si="77"/>
        <v>9.8047402691762112E-2</v>
      </c>
      <c r="R609" s="5">
        <f t="shared" si="79"/>
        <v>0.20660889923406101</v>
      </c>
    </row>
    <row r="610" spans="1:20" s="5" customFormat="1" x14ac:dyDescent="0.3">
      <c r="A610" s="2" t="s">
        <v>13</v>
      </c>
      <c r="B610" s="2" t="s">
        <v>16</v>
      </c>
      <c r="C610" s="3">
        <v>44194</v>
      </c>
      <c r="D610" s="2" t="s">
        <v>14</v>
      </c>
      <c r="E610" s="2">
        <v>43</v>
      </c>
      <c r="F610" s="17">
        <f t="shared" si="73"/>
        <v>1.5538349894279828</v>
      </c>
      <c r="G610" s="2" t="s">
        <v>15</v>
      </c>
      <c r="H610" s="2">
        <v>144.19999999999999</v>
      </c>
      <c r="I610" s="2">
        <f t="shared" si="76"/>
        <v>45.900285587702612</v>
      </c>
      <c r="J610" s="2">
        <v>34.799999999999997</v>
      </c>
      <c r="K610" s="2">
        <v>18</v>
      </c>
      <c r="L610" s="11">
        <v>106.3</v>
      </c>
      <c r="M610" s="17">
        <v>29.54</v>
      </c>
      <c r="N610" s="4">
        <v>525002.35675967799</v>
      </c>
      <c r="O610" s="4">
        <v>7128641.0821300996</v>
      </c>
      <c r="P610" s="5">
        <f t="shared" si="74"/>
        <v>33.836340901336946</v>
      </c>
      <c r="Q610" s="5">
        <f t="shared" si="77"/>
        <v>8.9920075945302921E-2</v>
      </c>
      <c r="R610" s="5">
        <f t="shared" si="79"/>
        <v>0.18796747863706503</v>
      </c>
    </row>
    <row r="611" spans="1:20" s="5" customFormat="1" x14ac:dyDescent="0.3">
      <c r="A611" s="2" t="s">
        <v>13</v>
      </c>
      <c r="B611" s="2" t="s">
        <v>16</v>
      </c>
      <c r="C611" s="3">
        <v>44194</v>
      </c>
      <c r="D611" s="2" t="s">
        <v>14</v>
      </c>
      <c r="E611" s="2">
        <v>43</v>
      </c>
      <c r="F611" s="17">
        <f t="shared" si="73"/>
        <v>1.5538349894279828</v>
      </c>
      <c r="G611" s="2" t="s">
        <v>15</v>
      </c>
      <c r="H611" s="2">
        <v>144.19999999999999</v>
      </c>
      <c r="I611" s="2">
        <f t="shared" si="76"/>
        <v>45.900285587702612</v>
      </c>
      <c r="J611" s="2">
        <v>34.799999999999997</v>
      </c>
      <c r="K611" s="2">
        <v>20</v>
      </c>
      <c r="L611" s="11">
        <v>96.8</v>
      </c>
      <c r="M611" s="17">
        <v>29.54</v>
      </c>
      <c r="N611" s="4">
        <v>525002.35675967799</v>
      </c>
      <c r="O611" s="4">
        <v>7128641.0821300996</v>
      </c>
      <c r="P611" s="5">
        <f t="shared" si="74"/>
        <v>30.812396982590936</v>
      </c>
      <c r="Q611" s="5">
        <f t="shared" si="77"/>
        <v>7.4566000697870061E-2</v>
      </c>
      <c r="R611" s="5">
        <f t="shared" si="79"/>
        <v>0.164486076643173</v>
      </c>
    </row>
    <row r="612" spans="1:20" s="5" customFormat="1" x14ac:dyDescent="0.3">
      <c r="A612" s="2" t="s">
        <v>13</v>
      </c>
      <c r="B612" s="2" t="s">
        <v>16</v>
      </c>
      <c r="C612" s="3">
        <v>44194</v>
      </c>
      <c r="D612" s="2" t="s">
        <v>14</v>
      </c>
      <c r="E612" s="2">
        <v>43</v>
      </c>
      <c r="F612" s="17">
        <f t="shared" si="73"/>
        <v>1.5538349894279828</v>
      </c>
      <c r="G612" s="2" t="s">
        <v>15</v>
      </c>
      <c r="H612" s="2">
        <v>144.19999999999999</v>
      </c>
      <c r="I612" s="2">
        <f t="shared" si="76"/>
        <v>45.900285587702612</v>
      </c>
      <c r="J612" s="2">
        <v>34.799999999999997</v>
      </c>
      <c r="K612" s="2">
        <v>22</v>
      </c>
      <c r="L612" s="11">
        <v>90.8</v>
      </c>
      <c r="M612" s="17">
        <v>29.54</v>
      </c>
      <c r="N612" s="4">
        <v>525002.35675967799</v>
      </c>
      <c r="O612" s="4">
        <v>7128641.0821300996</v>
      </c>
      <c r="P612" s="5">
        <f t="shared" si="74"/>
        <v>28.902537665488193</v>
      </c>
      <c r="Q612" s="5">
        <f t="shared" si="77"/>
        <v>6.5608760500658198E-2</v>
      </c>
      <c r="R612" s="5">
        <f t="shared" si="79"/>
        <v>0.14017476119852826</v>
      </c>
    </row>
    <row r="613" spans="1:20" s="5" customFormat="1" x14ac:dyDescent="0.3">
      <c r="A613" s="2" t="s">
        <v>13</v>
      </c>
      <c r="B613" s="2" t="s">
        <v>16</v>
      </c>
      <c r="C613" s="3">
        <v>44194</v>
      </c>
      <c r="D613" s="2" t="s">
        <v>14</v>
      </c>
      <c r="E613" s="2">
        <v>43</v>
      </c>
      <c r="F613" s="17">
        <f t="shared" si="73"/>
        <v>1.5538349894279828</v>
      </c>
      <c r="G613" s="2" t="s">
        <v>15</v>
      </c>
      <c r="H613" s="2">
        <v>144.19999999999999</v>
      </c>
      <c r="I613" s="2">
        <f t="shared" si="76"/>
        <v>45.900285587702612</v>
      </c>
      <c r="J613" s="2">
        <v>34.799999999999997</v>
      </c>
      <c r="K613" s="2">
        <v>24</v>
      </c>
      <c r="L613" s="11">
        <v>75.2</v>
      </c>
      <c r="M613" s="17">
        <v>29.54</v>
      </c>
      <c r="N613" s="4">
        <v>525002.35675967799</v>
      </c>
      <c r="O613" s="4">
        <v>7128641.0821300996</v>
      </c>
      <c r="P613" s="5">
        <f t="shared" si="74"/>
        <v>23.936903441021059</v>
      </c>
      <c r="Q613" s="5">
        <f t="shared" si="77"/>
        <v>4.5001378469119592E-2</v>
      </c>
      <c r="R613" s="5">
        <f t="shared" si="79"/>
        <v>0.11061013896977778</v>
      </c>
    </row>
    <row r="614" spans="1:20" s="5" customFormat="1" x14ac:dyDescent="0.3">
      <c r="A614" s="2" t="s">
        <v>13</v>
      </c>
      <c r="B614" s="2" t="s">
        <v>16</v>
      </c>
      <c r="C614" s="3">
        <v>44194</v>
      </c>
      <c r="D614" s="2" t="s">
        <v>14</v>
      </c>
      <c r="E614" s="2">
        <v>43</v>
      </c>
      <c r="F614" s="17">
        <f t="shared" si="73"/>
        <v>1.5538349894279828</v>
      </c>
      <c r="G614" s="2" t="s">
        <v>15</v>
      </c>
      <c r="H614" s="2">
        <v>144.19999999999999</v>
      </c>
      <c r="I614" s="2">
        <f t="shared" si="76"/>
        <v>45.900285587702612</v>
      </c>
      <c r="J614" s="2">
        <v>34.799999999999997</v>
      </c>
      <c r="K614" s="2">
        <v>26</v>
      </c>
      <c r="L614" s="11">
        <v>60.2</v>
      </c>
      <c r="M614" s="17">
        <v>29.54</v>
      </c>
      <c r="N614" s="4">
        <v>525002.35675967799</v>
      </c>
      <c r="O614" s="4">
        <v>7128641.0821300996</v>
      </c>
      <c r="P614" s="5">
        <f t="shared" si="74"/>
        <v>19.162255148264201</v>
      </c>
      <c r="Q614" s="5">
        <f t="shared" si="77"/>
        <v>2.8839193998137624E-2</v>
      </c>
      <c r="R614" s="5">
        <f t="shared" si="79"/>
        <v>7.3840572467257212E-2</v>
      </c>
    </row>
    <row r="615" spans="1:20" s="5" customFormat="1" x14ac:dyDescent="0.3">
      <c r="A615" s="2" t="s">
        <v>13</v>
      </c>
      <c r="B615" s="2" t="s">
        <v>16</v>
      </c>
      <c r="C615" s="3">
        <v>44194</v>
      </c>
      <c r="D615" s="2" t="s">
        <v>14</v>
      </c>
      <c r="E615" s="2">
        <v>43</v>
      </c>
      <c r="F615" s="17">
        <f t="shared" si="73"/>
        <v>1.5538349894279828</v>
      </c>
      <c r="G615" s="2" t="s">
        <v>15</v>
      </c>
      <c r="H615" s="2">
        <v>144.19999999999999</v>
      </c>
      <c r="I615" s="2">
        <f t="shared" si="76"/>
        <v>45.900285587702612</v>
      </c>
      <c r="J615" s="2">
        <v>34.799999999999997</v>
      </c>
      <c r="K615" s="2">
        <v>28</v>
      </c>
      <c r="L615" s="11">
        <v>55.2</v>
      </c>
      <c r="M615" s="17">
        <v>29.54</v>
      </c>
      <c r="N615" s="4">
        <v>525002.35675967799</v>
      </c>
      <c r="O615" s="4">
        <v>7128641.0821300996</v>
      </c>
      <c r="P615" s="5">
        <f t="shared" si="74"/>
        <v>17.570705717345248</v>
      </c>
      <c r="Q615" s="5">
        <f t="shared" si="77"/>
        <v>2.4247573889936449E-2</v>
      </c>
      <c r="R615" s="5">
        <f t="shared" si="79"/>
        <v>5.3086767888074073E-2</v>
      </c>
    </row>
    <row r="616" spans="1:20" s="5" customFormat="1" x14ac:dyDescent="0.3">
      <c r="A616" s="2" t="s">
        <v>13</v>
      </c>
      <c r="B616" s="2" t="s">
        <v>16</v>
      </c>
      <c r="C616" s="3">
        <v>44194</v>
      </c>
      <c r="D616" s="2" t="s">
        <v>14</v>
      </c>
      <c r="E616" s="2">
        <v>43</v>
      </c>
      <c r="F616" s="17">
        <f t="shared" si="73"/>
        <v>1.5538349894279828</v>
      </c>
      <c r="G616" s="2" t="s">
        <v>15</v>
      </c>
      <c r="H616" s="2">
        <v>144.19999999999999</v>
      </c>
      <c r="I616" s="2">
        <f t="shared" si="76"/>
        <v>45.900285587702612</v>
      </c>
      <c r="J616" s="2">
        <v>34.799999999999997</v>
      </c>
      <c r="K616" s="2">
        <v>30</v>
      </c>
      <c r="L616" s="11">
        <v>39</v>
      </c>
      <c r="M616" s="17">
        <v>29.54</v>
      </c>
      <c r="N616" s="4">
        <v>525002.35675967799</v>
      </c>
      <c r="O616" s="4">
        <v>7128641.0821300996</v>
      </c>
      <c r="P616" s="5">
        <f t="shared" si="74"/>
        <v>12.414085561167836</v>
      </c>
      <c r="Q616" s="5">
        <f t="shared" si="77"/>
        <v>1.2103733422138638E-2</v>
      </c>
      <c r="R616" s="5">
        <f t="shared" si="79"/>
        <v>3.6351307312075087E-2</v>
      </c>
    </row>
    <row r="617" spans="1:20" s="5" customFormat="1" x14ac:dyDescent="0.3">
      <c r="A617" s="2" t="s">
        <v>13</v>
      </c>
      <c r="B617" s="2" t="s">
        <v>16</v>
      </c>
      <c r="C617" s="3">
        <v>44194</v>
      </c>
      <c r="D617" s="2" t="s">
        <v>14</v>
      </c>
      <c r="E617" s="2">
        <v>43</v>
      </c>
      <c r="F617" s="17">
        <f t="shared" si="73"/>
        <v>1.5538349894279828</v>
      </c>
      <c r="G617" s="2" t="s">
        <v>15</v>
      </c>
      <c r="H617" s="2">
        <v>144.19999999999999</v>
      </c>
      <c r="I617" s="2">
        <f t="shared" si="76"/>
        <v>45.900285587702612</v>
      </c>
      <c r="J617" s="2">
        <v>34.799999999999997</v>
      </c>
      <c r="K617" s="2">
        <v>32</v>
      </c>
      <c r="L617" s="11">
        <v>22.5</v>
      </c>
      <c r="M617" s="17">
        <v>29.54</v>
      </c>
      <c r="N617" s="4">
        <v>525002.35675967799</v>
      </c>
      <c r="O617" s="4">
        <v>7128641.0821300996</v>
      </c>
      <c r="P617" s="5">
        <f t="shared" si="74"/>
        <v>7.1619724391352904</v>
      </c>
      <c r="Q617" s="5">
        <f t="shared" si="77"/>
        <v>4.0286094970136011E-3</v>
      </c>
      <c r="R617" s="5">
        <f t="shared" si="79"/>
        <v>1.6132342919152241E-2</v>
      </c>
    </row>
    <row r="618" spans="1:20" s="16" customFormat="1" x14ac:dyDescent="0.3">
      <c r="A618" s="12" t="s">
        <v>13</v>
      </c>
      <c r="B618" s="12" t="s">
        <v>16</v>
      </c>
      <c r="C618" s="13">
        <v>44194</v>
      </c>
      <c r="D618" s="12" t="s">
        <v>14</v>
      </c>
      <c r="E618" s="12">
        <v>43</v>
      </c>
      <c r="F618" s="17">
        <f t="shared" si="73"/>
        <v>1.5538349894279828</v>
      </c>
      <c r="G618" s="12" t="s">
        <v>15</v>
      </c>
      <c r="H618" s="12">
        <v>144.19999999999999</v>
      </c>
      <c r="I618" s="12">
        <f t="shared" si="76"/>
        <v>45.900285587702612</v>
      </c>
      <c r="J618" s="12">
        <v>34.799999999999997</v>
      </c>
      <c r="K618" s="12">
        <v>34</v>
      </c>
      <c r="L618" s="14">
        <v>8.3000000000000007</v>
      </c>
      <c r="M618" s="17">
        <v>29.54</v>
      </c>
      <c r="N618" s="15">
        <v>525002.35675967799</v>
      </c>
      <c r="O618" s="15">
        <v>7128641.0821300996</v>
      </c>
      <c r="P618" s="16">
        <f t="shared" si="74"/>
        <v>2.6419720553254629</v>
      </c>
      <c r="Q618" s="16">
        <f t="shared" si="77"/>
        <v>5.4820920148003363E-4</v>
      </c>
      <c r="R618" s="16">
        <f>1/3*(J618-K618)*Q618</f>
        <v>1.4618912039467512E-4</v>
      </c>
      <c r="S618" s="16">
        <f>SUM(R598:R618)</f>
        <v>3.0761862953886761</v>
      </c>
      <c r="T618" s="16">
        <f>S618/(J601*Q601)</f>
        <v>12.796956877586201</v>
      </c>
    </row>
    <row r="619" spans="1:20" s="5" customFormat="1" x14ac:dyDescent="0.3">
      <c r="A619" s="2" t="s">
        <v>13</v>
      </c>
      <c r="B619" s="2" t="s">
        <v>23</v>
      </c>
      <c r="C619" s="3">
        <v>44194</v>
      </c>
      <c r="D619" s="2" t="s">
        <v>14</v>
      </c>
      <c r="E619" s="2">
        <v>44</v>
      </c>
      <c r="F619" s="17">
        <f t="shared" si="73"/>
        <v>2.5315980115529535</v>
      </c>
      <c r="G619" s="2" t="s">
        <v>15</v>
      </c>
      <c r="H619" s="2">
        <v>139.5</v>
      </c>
      <c r="I619" s="12">
        <f t="shared" si="76"/>
        <v>44.404229122638803</v>
      </c>
      <c r="J619" s="2">
        <v>35.020000000000003</v>
      </c>
      <c r="K619" s="2">
        <v>0</v>
      </c>
      <c r="L619" s="11">
        <v>180.3</v>
      </c>
      <c r="M619" s="22">
        <v>17.54</v>
      </c>
      <c r="N619" s="4">
        <v>524030.56527254701</v>
      </c>
      <c r="O619" s="4">
        <v>7128638.62496801</v>
      </c>
      <c r="P619" s="5">
        <f t="shared" si="74"/>
        <v>57.391272478937466</v>
      </c>
      <c r="Q619" s="5">
        <f t="shared" si="77"/>
        <v>0.25869116069881065</v>
      </c>
      <c r="R619" s="5">
        <f>Q619*(K620-K619)</f>
        <v>3.8803674104821599E-2</v>
      </c>
    </row>
    <row r="620" spans="1:20" s="5" customFormat="1" x14ac:dyDescent="0.3">
      <c r="A620" s="2" t="s">
        <v>13</v>
      </c>
      <c r="B620" s="2" t="s">
        <v>23</v>
      </c>
      <c r="C620" s="3">
        <v>44194</v>
      </c>
      <c r="D620" s="2" t="s">
        <v>14</v>
      </c>
      <c r="E620" s="2">
        <v>44</v>
      </c>
      <c r="F620" s="17">
        <f t="shared" si="73"/>
        <v>2.5315980115529535</v>
      </c>
      <c r="G620" s="2" t="s">
        <v>15</v>
      </c>
      <c r="H620" s="2">
        <v>139.5</v>
      </c>
      <c r="I620" s="12">
        <f t="shared" si="76"/>
        <v>44.404229122638803</v>
      </c>
      <c r="J620" s="2">
        <v>35.020000000000003</v>
      </c>
      <c r="K620" s="2">
        <v>0.15</v>
      </c>
      <c r="L620" s="11">
        <v>180.3</v>
      </c>
      <c r="M620" s="22">
        <v>17.54</v>
      </c>
      <c r="N620" s="4">
        <v>524030.56527254701</v>
      </c>
      <c r="O620" s="4">
        <v>7128638.62496801</v>
      </c>
      <c r="P620" s="5">
        <f t="shared" si="74"/>
        <v>57.391272478937466</v>
      </c>
      <c r="Q620" s="5">
        <f t="shared" si="77"/>
        <v>0.25869116069881065</v>
      </c>
      <c r="R620" s="5">
        <f t="shared" ref="R620:R638" si="80">((Q620+Q619)/2)*(K621-K620)</f>
        <v>0.14228013838434583</v>
      </c>
    </row>
    <row r="621" spans="1:20" s="5" customFormat="1" x14ac:dyDescent="0.3">
      <c r="A621" s="2" t="s">
        <v>13</v>
      </c>
      <c r="B621" s="2" t="s">
        <v>23</v>
      </c>
      <c r="C621" s="3">
        <v>44194</v>
      </c>
      <c r="D621" s="2" t="s">
        <v>14</v>
      </c>
      <c r="E621" s="2">
        <v>44</v>
      </c>
      <c r="F621" s="17">
        <f t="shared" si="73"/>
        <v>2.5315980115529535</v>
      </c>
      <c r="G621" s="2" t="s">
        <v>15</v>
      </c>
      <c r="H621" s="2">
        <v>139.5</v>
      </c>
      <c r="I621" s="12">
        <f t="shared" si="76"/>
        <v>44.404229122638803</v>
      </c>
      <c r="J621" s="2">
        <v>35.020000000000003</v>
      </c>
      <c r="K621" s="2">
        <v>0.7</v>
      </c>
      <c r="L621" s="11">
        <v>148.9</v>
      </c>
      <c r="M621" s="22">
        <v>17.54</v>
      </c>
      <c r="N621" s="4">
        <v>524030.56527254701</v>
      </c>
      <c r="O621" s="4">
        <v>7128638.62496801</v>
      </c>
      <c r="P621" s="5">
        <f t="shared" si="74"/>
        <v>47.396342052766435</v>
      </c>
      <c r="Q621" s="5">
        <f t="shared" si="77"/>
        <v>0.17643288329142306</v>
      </c>
      <c r="R621" s="5">
        <f t="shared" si="80"/>
        <v>0.13053721319707015</v>
      </c>
    </row>
    <row r="622" spans="1:20" s="5" customFormat="1" x14ac:dyDescent="0.3">
      <c r="A622" s="2" t="s">
        <v>13</v>
      </c>
      <c r="B622" s="2" t="s">
        <v>19</v>
      </c>
      <c r="C622" s="3">
        <v>44194</v>
      </c>
      <c r="D622" s="2" t="s">
        <v>14</v>
      </c>
      <c r="E622" s="2">
        <v>36</v>
      </c>
      <c r="F622" s="17">
        <f t="shared" si="73"/>
        <v>2.2197131531791854</v>
      </c>
      <c r="G622" s="2" t="s">
        <v>15</v>
      </c>
      <c r="H622" s="2">
        <v>73.5</v>
      </c>
      <c r="I622" s="2">
        <f t="shared" si="76"/>
        <v>23.395776634508614</v>
      </c>
      <c r="J622" s="2">
        <v>22.24</v>
      </c>
      <c r="K622" s="2">
        <v>1.3</v>
      </c>
      <c r="L622" s="11">
        <v>73.5</v>
      </c>
      <c r="M622" s="17">
        <v>10.54</v>
      </c>
      <c r="N622" s="4">
        <v>525298.79732679704</v>
      </c>
      <c r="O622" s="4">
        <v>7128059.9477328397</v>
      </c>
      <c r="P622" s="5">
        <f t="shared" si="74"/>
        <v>23.395776634508614</v>
      </c>
      <c r="Q622" s="5">
        <f t="shared" si="77"/>
        <v>4.2989739565909575E-2</v>
      </c>
      <c r="R622" s="5">
        <f t="shared" si="80"/>
        <v>7.6797918000066412E-2</v>
      </c>
    </row>
    <row r="623" spans="1:20" s="5" customFormat="1" x14ac:dyDescent="0.3">
      <c r="A623" s="2" t="s">
        <v>13</v>
      </c>
      <c r="B623" s="2" t="s">
        <v>23</v>
      </c>
      <c r="C623" s="3">
        <v>44194</v>
      </c>
      <c r="D623" s="2" t="s">
        <v>14</v>
      </c>
      <c r="E623" s="2">
        <v>44</v>
      </c>
      <c r="F623" s="17">
        <f t="shared" si="73"/>
        <v>2.5315980115529535</v>
      </c>
      <c r="G623" s="2" t="s">
        <v>15</v>
      </c>
      <c r="H623" s="2">
        <v>139.5</v>
      </c>
      <c r="I623" s="12">
        <f t="shared" si="76"/>
        <v>44.404229122638803</v>
      </c>
      <c r="J623" s="2">
        <v>35.020000000000003</v>
      </c>
      <c r="K623" s="2">
        <v>2</v>
      </c>
      <c r="L623" s="11">
        <v>135</v>
      </c>
      <c r="M623" s="22">
        <v>17.54</v>
      </c>
      <c r="N623" s="4">
        <v>524030.56527254701</v>
      </c>
      <c r="O623" s="4">
        <v>7128638.62496801</v>
      </c>
      <c r="P623" s="5">
        <f t="shared" si="74"/>
        <v>42.971834634811742</v>
      </c>
      <c r="Q623" s="5">
        <f t="shared" si="77"/>
        <v>0.14502994189248961</v>
      </c>
      <c r="R623" s="5">
        <f t="shared" si="80"/>
        <v>0.18801968145839917</v>
      </c>
    </row>
    <row r="624" spans="1:20" s="5" customFormat="1" x14ac:dyDescent="0.3">
      <c r="A624" s="2" t="s">
        <v>13</v>
      </c>
      <c r="B624" s="2" t="s">
        <v>23</v>
      </c>
      <c r="C624" s="3">
        <v>44194</v>
      </c>
      <c r="D624" s="2" t="s">
        <v>14</v>
      </c>
      <c r="E624" s="2">
        <v>44</v>
      </c>
      <c r="F624" s="17">
        <f t="shared" si="73"/>
        <v>2.5315980115529535</v>
      </c>
      <c r="G624" s="2" t="s">
        <v>15</v>
      </c>
      <c r="H624" s="2">
        <v>139.5</v>
      </c>
      <c r="I624" s="12">
        <f t="shared" si="76"/>
        <v>44.404229122638803</v>
      </c>
      <c r="J624" s="2">
        <v>35.020000000000003</v>
      </c>
      <c r="K624" s="2">
        <v>4</v>
      </c>
      <c r="L624" s="11">
        <v>124.1</v>
      </c>
      <c r="M624" s="22">
        <v>17.54</v>
      </c>
      <c r="N624" s="4">
        <v>524030.56527254701</v>
      </c>
      <c r="O624" s="4">
        <v>7128638.62496801</v>
      </c>
      <c r="P624" s="5">
        <f t="shared" si="74"/>
        <v>39.50225687540842</v>
      </c>
      <c r="Q624" s="5">
        <f t="shared" si="77"/>
        <v>0.12255575195595461</v>
      </c>
      <c r="R624" s="5">
        <f t="shared" si="80"/>
        <v>0.26758569384844422</v>
      </c>
    </row>
    <row r="625" spans="1:20" s="5" customFormat="1" x14ac:dyDescent="0.3">
      <c r="A625" s="2" t="s">
        <v>13</v>
      </c>
      <c r="B625" s="2" t="s">
        <v>23</v>
      </c>
      <c r="C625" s="3">
        <v>44194</v>
      </c>
      <c r="D625" s="2" t="s">
        <v>14</v>
      </c>
      <c r="E625" s="2">
        <v>44</v>
      </c>
      <c r="F625" s="17">
        <f t="shared" si="73"/>
        <v>2.5315980115529535</v>
      </c>
      <c r="G625" s="2" t="s">
        <v>15</v>
      </c>
      <c r="H625" s="2">
        <v>139.5</v>
      </c>
      <c r="I625" s="12">
        <f t="shared" si="76"/>
        <v>44.404229122638803</v>
      </c>
      <c r="J625" s="2">
        <v>35.020000000000003</v>
      </c>
      <c r="K625" s="2">
        <v>6</v>
      </c>
      <c r="L625" s="11">
        <v>119.8</v>
      </c>
      <c r="M625" s="22">
        <v>17.54</v>
      </c>
      <c r="N625" s="4">
        <v>524030.56527254701</v>
      </c>
      <c r="O625" s="4">
        <v>7128638.62496801</v>
      </c>
      <c r="P625" s="5">
        <f t="shared" si="74"/>
        <v>38.133524364818122</v>
      </c>
      <c r="Q625" s="5">
        <f t="shared" si="77"/>
        <v>0.11420990547263027</v>
      </c>
      <c r="R625" s="5">
        <f t="shared" si="80"/>
        <v>0.23676565742858488</v>
      </c>
    </row>
    <row r="626" spans="1:20" s="5" customFormat="1" x14ac:dyDescent="0.3">
      <c r="A626" s="2" t="s">
        <v>13</v>
      </c>
      <c r="B626" s="2" t="s">
        <v>23</v>
      </c>
      <c r="C626" s="3">
        <v>44194</v>
      </c>
      <c r="D626" s="2" t="s">
        <v>14</v>
      </c>
      <c r="E626" s="2">
        <v>44</v>
      </c>
      <c r="F626" s="17">
        <f t="shared" si="73"/>
        <v>2.5315980115529535</v>
      </c>
      <c r="G626" s="2" t="s">
        <v>15</v>
      </c>
      <c r="H626" s="2">
        <v>139.5</v>
      </c>
      <c r="I626" s="12">
        <f t="shared" si="76"/>
        <v>44.404229122638803</v>
      </c>
      <c r="J626" s="2">
        <v>35.020000000000003</v>
      </c>
      <c r="K626" s="2">
        <v>8</v>
      </c>
      <c r="L626" s="11">
        <v>117.4</v>
      </c>
      <c r="M626" s="22">
        <v>17.54</v>
      </c>
      <c r="N626" s="4">
        <v>524030.56527254701</v>
      </c>
      <c r="O626" s="4">
        <v>7128638.62496801</v>
      </c>
      <c r="P626" s="5">
        <f t="shared" si="74"/>
        <v>37.36958063797703</v>
      </c>
      <c r="Q626" s="5">
        <f t="shared" si="77"/>
        <v>0.10967971917246259</v>
      </c>
      <c r="R626" s="5">
        <f t="shared" si="80"/>
        <v>0.22388962464509288</v>
      </c>
    </row>
    <row r="627" spans="1:20" s="5" customFormat="1" x14ac:dyDescent="0.3">
      <c r="A627" s="2" t="s">
        <v>13</v>
      </c>
      <c r="B627" s="2" t="s">
        <v>23</v>
      </c>
      <c r="C627" s="3">
        <v>44194</v>
      </c>
      <c r="D627" s="2" t="s">
        <v>14</v>
      </c>
      <c r="E627" s="2">
        <v>44</v>
      </c>
      <c r="F627" s="17">
        <f t="shared" si="73"/>
        <v>2.5315980115529535</v>
      </c>
      <c r="G627" s="2" t="s">
        <v>15</v>
      </c>
      <c r="H627" s="2">
        <v>139.5</v>
      </c>
      <c r="I627" s="12">
        <f t="shared" si="76"/>
        <v>44.404229122638803</v>
      </c>
      <c r="J627" s="2">
        <v>35.020000000000003</v>
      </c>
      <c r="K627" s="2">
        <v>10</v>
      </c>
      <c r="L627" s="11">
        <v>113.3</v>
      </c>
      <c r="M627" s="22">
        <v>17.54</v>
      </c>
      <c r="N627" s="4">
        <v>524030.56527254701</v>
      </c>
      <c r="O627" s="4">
        <v>7128638.62496801</v>
      </c>
      <c r="P627" s="5">
        <f t="shared" si="74"/>
        <v>36.064510104623487</v>
      </c>
      <c r="Q627" s="5">
        <f t="shared" si="77"/>
        <v>0.10215272487134604</v>
      </c>
      <c r="R627" s="5">
        <f t="shared" si="80"/>
        <v>0.21183244404380863</v>
      </c>
    </row>
    <row r="628" spans="1:20" s="5" customFormat="1" x14ac:dyDescent="0.3">
      <c r="A628" s="2" t="s">
        <v>13</v>
      </c>
      <c r="B628" s="2" t="s">
        <v>23</v>
      </c>
      <c r="C628" s="3">
        <v>44194</v>
      </c>
      <c r="D628" s="2" t="s">
        <v>14</v>
      </c>
      <c r="E628" s="2">
        <v>44</v>
      </c>
      <c r="F628" s="17">
        <f t="shared" si="73"/>
        <v>2.5315980115529535</v>
      </c>
      <c r="G628" s="2" t="s">
        <v>15</v>
      </c>
      <c r="H628" s="2">
        <v>139.5</v>
      </c>
      <c r="I628" s="12">
        <f t="shared" si="76"/>
        <v>44.404229122638803</v>
      </c>
      <c r="J628" s="2">
        <v>35.020000000000003</v>
      </c>
      <c r="K628" s="2">
        <v>12</v>
      </c>
      <c r="L628" s="11">
        <v>109.6</v>
      </c>
      <c r="M628" s="22">
        <v>17.54</v>
      </c>
      <c r="N628" s="4">
        <v>524030.56527254701</v>
      </c>
      <c r="O628" s="4">
        <v>7128638.62496801</v>
      </c>
      <c r="P628" s="5">
        <f t="shared" si="74"/>
        <v>34.886763525743454</v>
      </c>
      <c r="Q628" s="5">
        <f t="shared" si="77"/>
        <v>9.5589732060537044E-2</v>
      </c>
      <c r="R628" s="5">
        <f t="shared" si="80"/>
        <v>0.19774245693188308</v>
      </c>
    </row>
    <row r="629" spans="1:20" s="5" customFormat="1" x14ac:dyDescent="0.3">
      <c r="A629" s="2" t="s">
        <v>13</v>
      </c>
      <c r="B629" s="2" t="s">
        <v>23</v>
      </c>
      <c r="C629" s="3">
        <v>44194</v>
      </c>
      <c r="D629" s="2" t="s">
        <v>14</v>
      </c>
      <c r="E629" s="2">
        <v>44</v>
      </c>
      <c r="F629" s="17">
        <f t="shared" si="73"/>
        <v>2.5315980115529535</v>
      </c>
      <c r="G629" s="2" t="s">
        <v>15</v>
      </c>
      <c r="H629" s="2">
        <v>139.5</v>
      </c>
      <c r="I629" s="12">
        <f t="shared" si="76"/>
        <v>44.404229122638803</v>
      </c>
      <c r="J629" s="2">
        <v>35.020000000000003</v>
      </c>
      <c r="K629" s="2">
        <v>14</v>
      </c>
      <c r="L629" s="11">
        <v>107.2</v>
      </c>
      <c r="M629" s="22">
        <v>17.54</v>
      </c>
      <c r="N629" s="4">
        <v>524030.56527254701</v>
      </c>
      <c r="O629" s="4">
        <v>7128638.62496801</v>
      </c>
      <c r="P629" s="5">
        <f t="shared" si="74"/>
        <v>34.122819798902363</v>
      </c>
      <c r="Q629" s="5">
        <f t="shared" si="77"/>
        <v>9.1449157061058342E-2</v>
      </c>
      <c r="R629" s="5">
        <f t="shared" si="80"/>
        <v>0.18703888912159539</v>
      </c>
    </row>
    <row r="630" spans="1:20" s="5" customFormat="1" x14ac:dyDescent="0.3">
      <c r="A630" s="2" t="s">
        <v>13</v>
      </c>
      <c r="B630" s="2" t="s">
        <v>23</v>
      </c>
      <c r="C630" s="3">
        <v>44194</v>
      </c>
      <c r="D630" s="2" t="s">
        <v>14</v>
      </c>
      <c r="E630" s="2">
        <v>44</v>
      </c>
      <c r="F630" s="17">
        <f t="shared" si="73"/>
        <v>2.5315980115529535</v>
      </c>
      <c r="G630" s="2" t="s">
        <v>15</v>
      </c>
      <c r="H630" s="2">
        <v>139.5</v>
      </c>
      <c r="I630" s="12">
        <f t="shared" si="76"/>
        <v>44.404229122638803</v>
      </c>
      <c r="J630" s="2">
        <v>35.020000000000003</v>
      </c>
      <c r="K630" s="2">
        <v>16</v>
      </c>
      <c r="L630" s="11">
        <v>105.8</v>
      </c>
      <c r="M630" s="22">
        <v>17.54</v>
      </c>
      <c r="N630" s="4">
        <v>524030.56527254701</v>
      </c>
      <c r="O630" s="4">
        <v>7128638.62496801</v>
      </c>
      <c r="P630" s="5">
        <f t="shared" si="74"/>
        <v>33.677185958245055</v>
      </c>
      <c r="Q630" s="5">
        <f t="shared" si="77"/>
        <v>8.9076156859558178E-2</v>
      </c>
      <c r="R630" s="5">
        <f t="shared" si="80"/>
        <v>0.18052531392061652</v>
      </c>
    </row>
    <row r="631" spans="1:20" s="5" customFormat="1" x14ac:dyDescent="0.3">
      <c r="A631" s="2" t="s">
        <v>13</v>
      </c>
      <c r="B631" s="2" t="s">
        <v>23</v>
      </c>
      <c r="C631" s="3">
        <v>44194</v>
      </c>
      <c r="D631" s="2" t="s">
        <v>14</v>
      </c>
      <c r="E631" s="2">
        <v>44</v>
      </c>
      <c r="F631" s="17">
        <f t="shared" si="73"/>
        <v>2.5315980115529535</v>
      </c>
      <c r="G631" s="2" t="s">
        <v>15</v>
      </c>
      <c r="H631" s="2">
        <v>139.5</v>
      </c>
      <c r="I631" s="12">
        <f t="shared" si="76"/>
        <v>44.404229122638803</v>
      </c>
      <c r="J631" s="2">
        <v>35.020000000000003</v>
      </c>
      <c r="K631" s="2">
        <v>18</v>
      </c>
      <c r="L631" s="11">
        <v>98.2</v>
      </c>
      <c r="M631" s="22">
        <v>17.54</v>
      </c>
      <c r="N631" s="4">
        <v>524030.56527254701</v>
      </c>
      <c r="O631" s="4">
        <v>7128638.62496801</v>
      </c>
      <c r="P631" s="5">
        <f t="shared" si="74"/>
        <v>31.258030823248244</v>
      </c>
      <c r="Q631" s="5">
        <f t="shared" si="77"/>
        <v>7.6738465671074438E-2</v>
      </c>
      <c r="R631" s="5">
        <f t="shared" si="80"/>
        <v>0.16581462253063262</v>
      </c>
    </row>
    <row r="632" spans="1:20" s="5" customFormat="1" x14ac:dyDescent="0.3">
      <c r="A632" s="2" t="s">
        <v>13</v>
      </c>
      <c r="B632" s="2" t="s">
        <v>23</v>
      </c>
      <c r="C632" s="3">
        <v>44194</v>
      </c>
      <c r="D632" s="2" t="s">
        <v>14</v>
      </c>
      <c r="E632" s="2">
        <v>44</v>
      </c>
      <c r="F632" s="17">
        <f t="shared" si="73"/>
        <v>2.5315980115529535</v>
      </c>
      <c r="G632" s="2" t="s">
        <v>15</v>
      </c>
      <c r="H632" s="2">
        <v>139.5</v>
      </c>
      <c r="I632" s="12">
        <f t="shared" si="76"/>
        <v>44.404229122638803</v>
      </c>
      <c r="J632" s="2">
        <v>35.020000000000003</v>
      </c>
      <c r="K632" s="2">
        <v>20</v>
      </c>
      <c r="L632" s="11">
        <v>94.8</v>
      </c>
      <c r="M632" s="22">
        <v>17.54</v>
      </c>
      <c r="N632" s="4">
        <v>524030.56527254701</v>
      </c>
      <c r="O632" s="4">
        <v>7128638.62496801</v>
      </c>
      <c r="P632" s="5">
        <f t="shared" si="74"/>
        <v>30.175777210223355</v>
      </c>
      <c r="Q632" s="5">
        <f t="shared" si="77"/>
        <v>7.151659198822935E-2</v>
      </c>
      <c r="R632" s="5">
        <f t="shared" si="80"/>
        <v>0.1482550576593038</v>
      </c>
    </row>
    <row r="633" spans="1:20" s="5" customFormat="1" x14ac:dyDescent="0.3">
      <c r="A633" s="2" t="s">
        <v>13</v>
      </c>
      <c r="B633" s="2" t="s">
        <v>23</v>
      </c>
      <c r="C633" s="3">
        <v>44194</v>
      </c>
      <c r="D633" s="2" t="s">
        <v>14</v>
      </c>
      <c r="E633" s="2">
        <v>44</v>
      </c>
      <c r="F633" s="17">
        <f t="shared" si="73"/>
        <v>2.5315980115529535</v>
      </c>
      <c r="G633" s="2" t="s">
        <v>15</v>
      </c>
      <c r="H633" s="2">
        <v>139.5</v>
      </c>
      <c r="I633" s="12">
        <f t="shared" si="76"/>
        <v>44.404229122638803</v>
      </c>
      <c r="J633" s="2">
        <v>35.020000000000003</v>
      </c>
      <c r="K633" s="2">
        <v>22</v>
      </c>
      <c r="L633" s="11">
        <v>93.7</v>
      </c>
      <c r="M633" s="22">
        <v>17.54</v>
      </c>
      <c r="N633" s="4">
        <v>524030.56527254701</v>
      </c>
      <c r="O633" s="4">
        <v>7128638.62496801</v>
      </c>
      <c r="P633" s="5">
        <f t="shared" si="74"/>
        <v>29.825636335421187</v>
      </c>
      <c r="Q633" s="5">
        <f t="shared" si="77"/>
        <v>6.9866553115724123E-2</v>
      </c>
      <c r="R633" s="5">
        <f t="shared" si="80"/>
        <v>0.14138314510395347</v>
      </c>
    </row>
    <row r="634" spans="1:20" s="5" customFormat="1" x14ac:dyDescent="0.3">
      <c r="A634" s="2" t="s">
        <v>13</v>
      </c>
      <c r="B634" s="2" t="s">
        <v>23</v>
      </c>
      <c r="C634" s="3">
        <v>44194</v>
      </c>
      <c r="D634" s="2" t="s">
        <v>14</v>
      </c>
      <c r="E634" s="2">
        <v>44</v>
      </c>
      <c r="F634" s="17">
        <f t="shared" si="73"/>
        <v>2.5315980115529535</v>
      </c>
      <c r="G634" s="2" t="s">
        <v>15</v>
      </c>
      <c r="H634" s="2">
        <v>139.5</v>
      </c>
      <c r="I634" s="12">
        <f t="shared" si="76"/>
        <v>44.404229122638803</v>
      </c>
      <c r="J634" s="2">
        <v>35.020000000000003</v>
      </c>
      <c r="K634" s="2">
        <v>24</v>
      </c>
      <c r="L634" s="11">
        <v>87.2</v>
      </c>
      <c r="M634" s="22">
        <v>17.54</v>
      </c>
      <c r="N634" s="4">
        <v>524030.56527254701</v>
      </c>
      <c r="O634" s="4">
        <v>7128638.62496801</v>
      </c>
      <c r="P634" s="5">
        <f t="shared" si="74"/>
        <v>27.756622075226549</v>
      </c>
      <c r="Q634" s="5">
        <f t="shared" si="77"/>
        <v>6.0509436123993884E-2</v>
      </c>
      <c r="R634" s="5">
        <f t="shared" si="80"/>
        <v>0.13037598923971799</v>
      </c>
    </row>
    <row r="635" spans="1:20" s="5" customFormat="1" x14ac:dyDescent="0.3">
      <c r="A635" s="2" t="s">
        <v>13</v>
      </c>
      <c r="B635" s="2" t="s">
        <v>23</v>
      </c>
      <c r="C635" s="3">
        <v>44194</v>
      </c>
      <c r="D635" s="2" t="s">
        <v>14</v>
      </c>
      <c r="E635" s="2">
        <v>44</v>
      </c>
      <c r="F635" s="17">
        <f t="shared" si="73"/>
        <v>2.5315980115529535</v>
      </c>
      <c r="G635" s="2" t="s">
        <v>15</v>
      </c>
      <c r="H635" s="2">
        <v>139.5</v>
      </c>
      <c r="I635" s="12">
        <f t="shared" si="76"/>
        <v>44.404229122638803</v>
      </c>
      <c r="J635" s="2">
        <v>35.020000000000003</v>
      </c>
      <c r="K635" s="2">
        <v>26</v>
      </c>
      <c r="L635" s="11">
        <v>71</v>
      </c>
      <c r="M635" s="22">
        <v>17.54</v>
      </c>
      <c r="N635" s="4">
        <v>524030.56527254701</v>
      </c>
      <c r="O635" s="4">
        <v>7128638.62496801</v>
      </c>
      <c r="P635" s="5">
        <f t="shared" si="74"/>
        <v>22.600001919049138</v>
      </c>
      <c r="Q635" s="5">
        <f t="shared" si="77"/>
        <v>4.0115003406312216E-2</v>
      </c>
      <c r="R635" s="5">
        <f t="shared" si="80"/>
        <v>0.1006244395303061</v>
      </c>
    </row>
    <row r="636" spans="1:20" s="5" customFormat="1" x14ac:dyDescent="0.3">
      <c r="A636" s="2" t="s">
        <v>13</v>
      </c>
      <c r="B636" s="2" t="s">
        <v>23</v>
      </c>
      <c r="C636" s="3">
        <v>44194</v>
      </c>
      <c r="D636" s="2" t="s">
        <v>14</v>
      </c>
      <c r="E636" s="2">
        <v>44</v>
      </c>
      <c r="F636" s="17">
        <f t="shared" si="73"/>
        <v>2.5315980115529535</v>
      </c>
      <c r="G636" s="2" t="s">
        <v>15</v>
      </c>
      <c r="H636" s="2">
        <v>139.5</v>
      </c>
      <c r="I636" s="12">
        <f t="shared" si="76"/>
        <v>44.404229122638803</v>
      </c>
      <c r="J636" s="2">
        <v>35.020000000000003</v>
      </c>
      <c r="K636" s="2">
        <v>28</v>
      </c>
      <c r="L636" s="11">
        <v>63.5</v>
      </c>
      <c r="M636" s="22">
        <v>17.54</v>
      </c>
      <c r="N636" s="4">
        <v>524030.56527254701</v>
      </c>
      <c r="O636" s="4">
        <v>7128638.62496801</v>
      </c>
      <c r="P636" s="5">
        <f t="shared" si="74"/>
        <v>20.212677772670709</v>
      </c>
      <c r="Q636" s="5">
        <f t="shared" si="77"/>
        <v>3.2087625964114748E-2</v>
      </c>
      <c r="R636" s="5">
        <f t="shared" si="80"/>
        <v>7.2202629370426957E-2</v>
      </c>
    </row>
    <row r="637" spans="1:20" s="5" customFormat="1" x14ac:dyDescent="0.3">
      <c r="A637" s="2" t="s">
        <v>13</v>
      </c>
      <c r="B637" s="2" t="s">
        <v>23</v>
      </c>
      <c r="C637" s="3">
        <v>44194</v>
      </c>
      <c r="D637" s="2" t="s">
        <v>14</v>
      </c>
      <c r="E637" s="2">
        <v>44</v>
      </c>
      <c r="F637" s="17">
        <f t="shared" si="73"/>
        <v>2.5315980115529535</v>
      </c>
      <c r="G637" s="2" t="s">
        <v>15</v>
      </c>
      <c r="H637" s="2">
        <v>139.5</v>
      </c>
      <c r="I637" s="12">
        <f t="shared" si="76"/>
        <v>44.404229122638803</v>
      </c>
      <c r="J637" s="2">
        <v>35.020000000000003</v>
      </c>
      <c r="K637" s="2">
        <v>30</v>
      </c>
      <c r="L637" s="11">
        <v>38</v>
      </c>
      <c r="M637" s="22">
        <v>17.54</v>
      </c>
      <c r="N637" s="4">
        <v>524030.56527254701</v>
      </c>
      <c r="O637" s="4">
        <v>7128638.62496801</v>
      </c>
      <c r="P637" s="5">
        <f t="shared" si="74"/>
        <v>12.095775674984045</v>
      </c>
      <c r="Q637" s="5">
        <f t="shared" si="77"/>
        <v>1.1490986891234843E-2</v>
      </c>
      <c r="R637" s="5">
        <f t="shared" si="80"/>
        <v>4.3578612855349592E-2</v>
      </c>
    </row>
    <row r="638" spans="1:20" s="5" customFormat="1" x14ac:dyDescent="0.3">
      <c r="A638" s="2" t="s">
        <v>13</v>
      </c>
      <c r="B638" s="2" t="s">
        <v>23</v>
      </c>
      <c r="C638" s="3">
        <v>44194</v>
      </c>
      <c r="D638" s="2" t="s">
        <v>14</v>
      </c>
      <c r="E638" s="2">
        <v>44</v>
      </c>
      <c r="F638" s="17">
        <f t="shared" si="73"/>
        <v>2.5315980115529535</v>
      </c>
      <c r="G638" s="2" t="s">
        <v>15</v>
      </c>
      <c r="H638" s="2">
        <v>139.5</v>
      </c>
      <c r="I638" s="12">
        <f t="shared" si="76"/>
        <v>44.404229122638803</v>
      </c>
      <c r="J638" s="2">
        <v>35.020000000000003</v>
      </c>
      <c r="K638" s="2">
        <v>32</v>
      </c>
      <c r="L638" s="11">
        <v>22</v>
      </c>
      <c r="M638" s="22">
        <v>17.54</v>
      </c>
      <c r="N638" s="4">
        <v>524030.56527254701</v>
      </c>
      <c r="O638" s="4">
        <v>7128638.62496801</v>
      </c>
      <c r="P638" s="5">
        <f t="shared" si="74"/>
        <v>7.0028174960433951</v>
      </c>
      <c r="Q638" s="5">
        <f t="shared" si="77"/>
        <v>3.8515496228238677E-3</v>
      </c>
      <c r="R638" s="5">
        <f t="shared" si="80"/>
        <v>1.5342536514058711E-2</v>
      </c>
    </row>
    <row r="639" spans="1:20" s="16" customFormat="1" x14ac:dyDescent="0.3">
      <c r="A639" s="12" t="s">
        <v>13</v>
      </c>
      <c r="B639" s="12" t="s">
        <v>23</v>
      </c>
      <c r="C639" s="13">
        <v>44194</v>
      </c>
      <c r="D639" s="12" t="s">
        <v>14</v>
      </c>
      <c r="E639" s="12">
        <v>44</v>
      </c>
      <c r="F639" s="17">
        <f t="shared" si="73"/>
        <v>2.5315980115529535</v>
      </c>
      <c r="G639" s="12" t="s">
        <v>15</v>
      </c>
      <c r="H639" s="12">
        <v>139.5</v>
      </c>
      <c r="I639" s="12">
        <f t="shared" si="76"/>
        <v>44.404229122638803</v>
      </c>
      <c r="J639" s="12">
        <v>35.020000000000003</v>
      </c>
      <c r="K639" s="12">
        <v>34</v>
      </c>
      <c r="L639" s="14">
        <v>11.8</v>
      </c>
      <c r="M639" s="22">
        <v>17.54</v>
      </c>
      <c r="N639" s="15">
        <v>524030.56527254701</v>
      </c>
      <c r="O639" s="15">
        <v>7128638.62496801</v>
      </c>
      <c r="P639" s="16">
        <f t="shared" si="74"/>
        <v>3.7560566569687301</v>
      </c>
      <c r="Q639" s="16">
        <f t="shared" si="77"/>
        <v>1.1080367138057753E-3</v>
      </c>
      <c r="R639" s="16">
        <f>1/3*(J639-K639)*Q639</f>
        <v>3.7673248269396472E-4</v>
      </c>
      <c r="S639" s="16">
        <f>SUM(R619:R639)</f>
        <v>2.8997724703711723</v>
      </c>
      <c r="T639" s="16">
        <f>S639/(J622*Q622)</f>
        <v>3.0329435377146021</v>
      </c>
    </row>
    <row r="640" spans="1:20" s="5" customFormat="1" x14ac:dyDescent="0.3">
      <c r="A640" s="2" t="s">
        <v>13</v>
      </c>
      <c r="B640" s="2" t="s">
        <v>23</v>
      </c>
      <c r="C640" s="3">
        <v>44194</v>
      </c>
      <c r="D640" s="2" t="s">
        <v>14</v>
      </c>
      <c r="E640" s="2">
        <v>45</v>
      </c>
      <c r="F640" s="17">
        <f t="shared" si="73"/>
        <v>1.9841410385458116</v>
      </c>
      <c r="G640" s="2" t="s">
        <v>15</v>
      </c>
      <c r="H640" s="2">
        <v>140.5</v>
      </c>
      <c r="I640" s="12">
        <f t="shared" si="76"/>
        <v>44.722539008822594</v>
      </c>
      <c r="J640" s="2">
        <v>34.92</v>
      </c>
      <c r="K640" s="2">
        <v>0</v>
      </c>
      <c r="L640" s="11">
        <v>164.3</v>
      </c>
      <c r="M640" s="22">
        <v>22.54</v>
      </c>
      <c r="N640" s="4">
        <v>524001.75596169598</v>
      </c>
      <c r="O640" s="4">
        <v>7128634.28195058</v>
      </c>
      <c r="P640" s="5">
        <f t="shared" si="74"/>
        <v>52.298314299996811</v>
      </c>
      <c r="Q640" s="5">
        <f t="shared" si="77"/>
        <v>0.21481532598723693</v>
      </c>
      <c r="R640" s="5">
        <f>Q640*(K641-K640)</f>
        <v>3.222229889808554E-2</v>
      </c>
    </row>
    <row r="641" spans="1:18" s="5" customFormat="1" x14ac:dyDescent="0.3">
      <c r="A641" s="2" t="s">
        <v>13</v>
      </c>
      <c r="B641" s="2" t="s">
        <v>23</v>
      </c>
      <c r="C641" s="3">
        <v>44194</v>
      </c>
      <c r="D641" s="2" t="s">
        <v>14</v>
      </c>
      <c r="E641" s="2">
        <v>45</v>
      </c>
      <c r="F641" s="17">
        <f t="shared" si="73"/>
        <v>1.9841410385458116</v>
      </c>
      <c r="G641" s="2" t="s">
        <v>15</v>
      </c>
      <c r="H641" s="2">
        <v>140.5</v>
      </c>
      <c r="I641" s="12">
        <f t="shared" si="76"/>
        <v>44.722539008822594</v>
      </c>
      <c r="J641" s="2">
        <v>34.92</v>
      </c>
      <c r="K641" s="2">
        <v>0.15</v>
      </c>
      <c r="L641" s="11">
        <v>164.3</v>
      </c>
      <c r="M641" s="22">
        <v>22.54</v>
      </c>
      <c r="N641" s="4">
        <v>524001.75596169598</v>
      </c>
      <c r="O641" s="4">
        <v>7128634.28195058</v>
      </c>
      <c r="P641" s="5">
        <f t="shared" si="74"/>
        <v>52.298314299996811</v>
      </c>
      <c r="Q641" s="5">
        <f t="shared" si="77"/>
        <v>0.21481532598723693</v>
      </c>
      <c r="R641" s="5">
        <f t="shared" ref="R641:R659" si="81">((Q641+Q640)/2)*(K642-K641)</f>
        <v>0.11814842929298029</v>
      </c>
    </row>
    <row r="642" spans="1:18" s="5" customFormat="1" x14ac:dyDescent="0.3">
      <c r="A642" s="2" t="s">
        <v>13</v>
      </c>
      <c r="B642" s="2" t="s">
        <v>23</v>
      </c>
      <c r="C642" s="3">
        <v>44194</v>
      </c>
      <c r="D642" s="2" t="s">
        <v>14</v>
      </c>
      <c r="E642" s="2">
        <v>45</v>
      </c>
      <c r="F642" s="17">
        <f t="shared" ref="F642:F705" si="82">I642/M642</f>
        <v>1.9841410385458116</v>
      </c>
      <c r="G642" s="2" t="s">
        <v>15</v>
      </c>
      <c r="H642" s="2">
        <v>140.5</v>
      </c>
      <c r="I642" s="12">
        <f t="shared" si="76"/>
        <v>44.722539008822594</v>
      </c>
      <c r="J642" s="2">
        <v>34.92</v>
      </c>
      <c r="K642" s="2">
        <v>0.7</v>
      </c>
      <c r="L642" s="11">
        <v>144.9</v>
      </c>
      <c r="M642" s="22">
        <v>22.54</v>
      </c>
      <c r="N642" s="4">
        <v>524001.75596169598</v>
      </c>
      <c r="O642" s="4">
        <v>7128634.28195058</v>
      </c>
      <c r="P642" s="5">
        <f t="shared" ref="P642:P705" si="83">L642/PI()</f>
        <v>46.123102508031273</v>
      </c>
      <c r="Q642" s="5">
        <f t="shared" si="77"/>
        <v>0.16708093883534331</v>
      </c>
      <c r="R642" s="5">
        <f t="shared" si="81"/>
        <v>0.11456887944677407</v>
      </c>
    </row>
    <row r="643" spans="1:18" s="5" customFormat="1" x14ac:dyDescent="0.3">
      <c r="A643" s="2" t="s">
        <v>13</v>
      </c>
      <c r="B643" s="2" t="s">
        <v>19</v>
      </c>
      <c r="C643" s="3">
        <v>44194</v>
      </c>
      <c r="D643" s="2" t="s">
        <v>14</v>
      </c>
      <c r="E643" s="2">
        <v>37</v>
      </c>
      <c r="F643" s="17">
        <f t="shared" si="82"/>
        <v>2.204613063701776</v>
      </c>
      <c r="G643" s="2" t="s">
        <v>15</v>
      </c>
      <c r="H643" s="2">
        <v>73</v>
      </c>
      <c r="I643" s="2">
        <f t="shared" si="76"/>
        <v>23.236621691416719</v>
      </c>
      <c r="J643" s="2">
        <v>22.4</v>
      </c>
      <c r="K643" s="2">
        <v>1.3</v>
      </c>
      <c r="L643" s="11">
        <v>73</v>
      </c>
      <c r="M643" s="17">
        <v>10.54</v>
      </c>
      <c r="N643" s="4">
        <v>525311.00176443905</v>
      </c>
      <c r="O643" s="4">
        <v>7128070.99858185</v>
      </c>
      <c r="P643" s="5">
        <f t="shared" si="83"/>
        <v>23.236621691416719</v>
      </c>
      <c r="Q643" s="5">
        <f t="shared" si="77"/>
        <v>4.2406834586835508E-2</v>
      </c>
      <c r="R643" s="5">
        <f t="shared" si="81"/>
        <v>7.3320720697762576E-2</v>
      </c>
    </row>
    <row r="644" spans="1:18" s="5" customFormat="1" x14ac:dyDescent="0.3">
      <c r="A644" s="2" t="s">
        <v>13</v>
      </c>
      <c r="B644" s="2" t="s">
        <v>23</v>
      </c>
      <c r="C644" s="3">
        <v>44194</v>
      </c>
      <c r="D644" s="2" t="s">
        <v>14</v>
      </c>
      <c r="E644" s="2">
        <v>45</v>
      </c>
      <c r="F644" s="17">
        <f t="shared" si="82"/>
        <v>1.9841410385458116</v>
      </c>
      <c r="G644" s="2" t="s">
        <v>15</v>
      </c>
      <c r="H644" s="2">
        <v>140.5</v>
      </c>
      <c r="I644" s="12">
        <f t="shared" si="76"/>
        <v>44.722539008822594</v>
      </c>
      <c r="J644" s="2">
        <v>34.92</v>
      </c>
      <c r="K644" s="2">
        <v>2</v>
      </c>
      <c r="L644" s="11">
        <v>135.80000000000001</v>
      </c>
      <c r="M644" s="22">
        <v>22.54</v>
      </c>
      <c r="N644" s="4">
        <v>524001.75596169598</v>
      </c>
      <c r="O644" s="4">
        <v>7128634.28195058</v>
      </c>
      <c r="P644" s="5">
        <f t="shared" si="83"/>
        <v>43.226482543758777</v>
      </c>
      <c r="Q644" s="5">
        <f t="shared" si="77"/>
        <v>0.14675390823606105</v>
      </c>
      <c r="R644" s="5">
        <f t="shared" si="81"/>
        <v>0.18916074282289655</v>
      </c>
    </row>
    <row r="645" spans="1:18" s="5" customFormat="1" x14ac:dyDescent="0.3">
      <c r="A645" s="2" t="s">
        <v>13</v>
      </c>
      <c r="B645" s="2" t="s">
        <v>23</v>
      </c>
      <c r="C645" s="3">
        <v>44194</v>
      </c>
      <c r="D645" s="2" t="s">
        <v>14</v>
      </c>
      <c r="E645" s="2">
        <v>45</v>
      </c>
      <c r="F645" s="17">
        <f t="shared" si="82"/>
        <v>1.9841410385458116</v>
      </c>
      <c r="G645" s="2" t="s">
        <v>15</v>
      </c>
      <c r="H645" s="2">
        <v>140.5</v>
      </c>
      <c r="I645" s="12">
        <f t="shared" ref="I645:I708" si="84">H645/PI()</f>
        <v>44.722539008822594</v>
      </c>
      <c r="J645" s="2">
        <v>34.92</v>
      </c>
      <c r="K645" s="2">
        <v>4</v>
      </c>
      <c r="L645" s="11">
        <v>133.80000000000001</v>
      </c>
      <c r="M645" s="22">
        <v>22.54</v>
      </c>
      <c r="N645" s="4">
        <v>524001.75596169598</v>
      </c>
      <c r="O645" s="4">
        <v>7128634.28195058</v>
      </c>
      <c r="P645" s="5">
        <f t="shared" si="83"/>
        <v>42.589862771391196</v>
      </c>
      <c r="Q645" s="5">
        <f t="shared" ref="Q645:Q708" si="85">PI()*P645^2/40000</f>
        <v>0.14246309097030357</v>
      </c>
      <c r="R645" s="5">
        <f t="shared" si="81"/>
        <v>0.28921699920636462</v>
      </c>
    </row>
    <row r="646" spans="1:18" s="5" customFormat="1" x14ac:dyDescent="0.3">
      <c r="A646" s="2" t="s">
        <v>13</v>
      </c>
      <c r="B646" s="2" t="s">
        <v>23</v>
      </c>
      <c r="C646" s="3">
        <v>44194</v>
      </c>
      <c r="D646" s="2" t="s">
        <v>14</v>
      </c>
      <c r="E646" s="2">
        <v>45</v>
      </c>
      <c r="F646" s="17">
        <f t="shared" si="82"/>
        <v>1.9841410385458116</v>
      </c>
      <c r="G646" s="2" t="s">
        <v>15</v>
      </c>
      <c r="H646" s="2">
        <v>140.5</v>
      </c>
      <c r="I646" s="12">
        <f t="shared" si="84"/>
        <v>44.722539008822594</v>
      </c>
      <c r="J646" s="2">
        <v>34.92</v>
      </c>
      <c r="K646" s="2">
        <v>6</v>
      </c>
      <c r="L646" s="11">
        <v>128.19999999999999</v>
      </c>
      <c r="M646" s="22">
        <v>22.54</v>
      </c>
      <c r="N646" s="4">
        <v>524001.75596169598</v>
      </c>
      <c r="O646" s="4">
        <v>7128634.28195058</v>
      </c>
      <c r="P646" s="5">
        <f t="shared" si="83"/>
        <v>40.807327408761964</v>
      </c>
      <c r="Q646" s="5">
        <f t="shared" si="85"/>
        <v>0.13078748434508208</v>
      </c>
      <c r="R646" s="5">
        <f t="shared" si="81"/>
        <v>0.27325057531538566</v>
      </c>
    </row>
    <row r="647" spans="1:18" s="5" customFormat="1" x14ac:dyDescent="0.3">
      <c r="A647" s="2" t="s">
        <v>13</v>
      </c>
      <c r="B647" s="2" t="s">
        <v>23</v>
      </c>
      <c r="C647" s="3">
        <v>44194</v>
      </c>
      <c r="D647" s="2" t="s">
        <v>14</v>
      </c>
      <c r="E647" s="2">
        <v>45</v>
      </c>
      <c r="F647" s="17">
        <f t="shared" si="82"/>
        <v>1.9841410385458116</v>
      </c>
      <c r="G647" s="2" t="s">
        <v>15</v>
      </c>
      <c r="H647" s="2">
        <v>140.5</v>
      </c>
      <c r="I647" s="12">
        <f t="shared" si="84"/>
        <v>44.722539008822594</v>
      </c>
      <c r="J647" s="2">
        <v>34.92</v>
      </c>
      <c r="K647" s="2">
        <v>8</v>
      </c>
      <c r="L647" s="11">
        <v>126.9</v>
      </c>
      <c r="M647" s="22">
        <v>22.54</v>
      </c>
      <c r="N647" s="4">
        <v>524001.75596169598</v>
      </c>
      <c r="O647" s="4">
        <v>7128634.28195058</v>
      </c>
      <c r="P647" s="5">
        <f t="shared" si="83"/>
        <v>40.393524556723037</v>
      </c>
      <c r="Q647" s="5">
        <f t="shared" si="85"/>
        <v>0.12814845665620384</v>
      </c>
      <c r="R647" s="5">
        <f t="shared" si="81"/>
        <v>0.25893594100128592</v>
      </c>
    </row>
    <row r="648" spans="1:18" s="5" customFormat="1" x14ac:dyDescent="0.3">
      <c r="A648" s="2" t="s">
        <v>13</v>
      </c>
      <c r="B648" s="2" t="s">
        <v>23</v>
      </c>
      <c r="C648" s="3">
        <v>44194</v>
      </c>
      <c r="D648" s="2" t="s">
        <v>14</v>
      </c>
      <c r="E648" s="2">
        <v>45</v>
      </c>
      <c r="F648" s="17">
        <f t="shared" si="82"/>
        <v>1.9841410385458116</v>
      </c>
      <c r="G648" s="2" t="s">
        <v>15</v>
      </c>
      <c r="H648" s="2">
        <v>140.5</v>
      </c>
      <c r="I648" s="12">
        <f t="shared" si="84"/>
        <v>44.722539008822594</v>
      </c>
      <c r="J648" s="2">
        <v>34.92</v>
      </c>
      <c r="K648" s="2">
        <v>10</v>
      </c>
      <c r="L648" s="11">
        <v>125.5</v>
      </c>
      <c r="M648" s="22">
        <v>22.54</v>
      </c>
      <c r="N648" s="4">
        <v>524001.75596169598</v>
      </c>
      <c r="O648" s="4">
        <v>7128634.28195058</v>
      </c>
      <c r="P648" s="5">
        <f t="shared" si="83"/>
        <v>39.947890716065729</v>
      </c>
      <c r="Q648" s="5">
        <f t="shared" si="85"/>
        <v>0.12533650712165623</v>
      </c>
      <c r="R648" s="5">
        <f t="shared" si="81"/>
        <v>0.25348496377786006</v>
      </c>
    </row>
    <row r="649" spans="1:18" s="5" customFormat="1" x14ac:dyDescent="0.3">
      <c r="A649" s="2" t="s">
        <v>13</v>
      </c>
      <c r="B649" s="2" t="s">
        <v>23</v>
      </c>
      <c r="C649" s="3">
        <v>44194</v>
      </c>
      <c r="D649" s="2" t="s">
        <v>14</v>
      </c>
      <c r="E649" s="2">
        <v>45</v>
      </c>
      <c r="F649" s="17">
        <f t="shared" si="82"/>
        <v>1.9841410385458116</v>
      </c>
      <c r="G649" s="2" t="s">
        <v>15</v>
      </c>
      <c r="H649" s="2">
        <v>140.5</v>
      </c>
      <c r="I649" s="12">
        <f t="shared" si="84"/>
        <v>44.722539008822594</v>
      </c>
      <c r="J649" s="2">
        <v>34.92</v>
      </c>
      <c r="K649" s="2">
        <v>12</v>
      </c>
      <c r="L649" s="11">
        <v>119</v>
      </c>
      <c r="M649" s="22">
        <v>22.54</v>
      </c>
      <c r="N649" s="4">
        <v>524001.75596169598</v>
      </c>
      <c r="O649" s="4">
        <v>7128634.28195058</v>
      </c>
      <c r="P649" s="5">
        <f t="shared" si="83"/>
        <v>37.878876455871094</v>
      </c>
      <c r="Q649" s="5">
        <f t="shared" si="85"/>
        <v>0.11268965745621651</v>
      </c>
      <c r="R649" s="5">
        <f t="shared" si="81"/>
        <v>0.23802616457787273</v>
      </c>
    </row>
    <row r="650" spans="1:18" s="5" customFormat="1" x14ac:dyDescent="0.3">
      <c r="A650" s="2" t="s">
        <v>13</v>
      </c>
      <c r="B650" s="2" t="s">
        <v>23</v>
      </c>
      <c r="C650" s="3">
        <v>44194</v>
      </c>
      <c r="D650" s="2" t="s">
        <v>14</v>
      </c>
      <c r="E650" s="2">
        <v>45</v>
      </c>
      <c r="F650" s="17">
        <f t="shared" si="82"/>
        <v>1.9841410385458116</v>
      </c>
      <c r="G650" s="2" t="s">
        <v>15</v>
      </c>
      <c r="H650" s="2">
        <v>140.5</v>
      </c>
      <c r="I650" s="12">
        <f t="shared" si="84"/>
        <v>44.722539008822594</v>
      </c>
      <c r="J650" s="2">
        <v>34.92</v>
      </c>
      <c r="K650" s="2">
        <v>14</v>
      </c>
      <c r="L650" s="11">
        <v>111.5</v>
      </c>
      <c r="M650" s="22">
        <v>22.54</v>
      </c>
      <c r="N650" s="4">
        <v>524001.75596169598</v>
      </c>
      <c r="O650" s="4">
        <v>7128634.28195058</v>
      </c>
      <c r="P650" s="5">
        <f t="shared" si="83"/>
        <v>35.491552309492661</v>
      </c>
      <c r="Q650" s="5">
        <f t="shared" si="85"/>
        <v>9.8932702062710792E-2</v>
      </c>
      <c r="R650" s="5">
        <f t="shared" si="81"/>
        <v>0.2116223595189273</v>
      </c>
    </row>
    <row r="651" spans="1:18" s="5" customFormat="1" x14ac:dyDescent="0.3">
      <c r="A651" s="2" t="s">
        <v>13</v>
      </c>
      <c r="B651" s="2" t="s">
        <v>23</v>
      </c>
      <c r="C651" s="3">
        <v>44194</v>
      </c>
      <c r="D651" s="2" t="s">
        <v>14</v>
      </c>
      <c r="E651" s="2">
        <v>45</v>
      </c>
      <c r="F651" s="17">
        <f t="shared" si="82"/>
        <v>1.9841410385458116</v>
      </c>
      <c r="G651" s="2" t="s">
        <v>15</v>
      </c>
      <c r="H651" s="2">
        <v>140.5</v>
      </c>
      <c r="I651" s="12">
        <f t="shared" si="84"/>
        <v>44.722539008822594</v>
      </c>
      <c r="J651" s="2">
        <v>34.92</v>
      </c>
      <c r="K651" s="2">
        <v>16</v>
      </c>
      <c r="L651" s="11">
        <v>109.9</v>
      </c>
      <c r="M651" s="22">
        <v>22.54</v>
      </c>
      <c r="N651" s="4">
        <v>524001.75596169598</v>
      </c>
      <c r="O651" s="4">
        <v>7128634.28195058</v>
      </c>
      <c r="P651" s="5">
        <f t="shared" si="83"/>
        <v>34.982256491598598</v>
      </c>
      <c r="Q651" s="5">
        <f t="shared" si="85"/>
        <v>9.6113749710667162E-2</v>
      </c>
      <c r="R651" s="5">
        <f t="shared" si="81"/>
        <v>0.19504645177337795</v>
      </c>
    </row>
    <row r="652" spans="1:18" s="5" customFormat="1" x14ac:dyDescent="0.3">
      <c r="A652" s="2" t="s">
        <v>13</v>
      </c>
      <c r="B652" s="2" t="s">
        <v>23</v>
      </c>
      <c r="C652" s="3">
        <v>44194</v>
      </c>
      <c r="D652" s="2" t="s">
        <v>14</v>
      </c>
      <c r="E652" s="2">
        <v>45</v>
      </c>
      <c r="F652" s="17">
        <f t="shared" si="82"/>
        <v>1.9841410385458116</v>
      </c>
      <c r="G652" s="2" t="s">
        <v>15</v>
      </c>
      <c r="H652" s="2">
        <v>140.5</v>
      </c>
      <c r="I652" s="12">
        <f t="shared" si="84"/>
        <v>44.722539008822594</v>
      </c>
      <c r="J652" s="2">
        <v>34.92</v>
      </c>
      <c r="K652" s="2">
        <v>18</v>
      </c>
      <c r="L652" s="11">
        <v>106.6</v>
      </c>
      <c r="M652" s="22">
        <v>22.54</v>
      </c>
      <c r="N652" s="4">
        <v>524001.75596169598</v>
      </c>
      <c r="O652" s="4">
        <v>7128634.28195058</v>
      </c>
      <c r="P652" s="5">
        <f t="shared" si="83"/>
        <v>33.931833867192083</v>
      </c>
      <c r="Q652" s="5">
        <f t="shared" si="85"/>
        <v>9.0428337256066887E-2</v>
      </c>
      <c r="R652" s="5">
        <f t="shared" si="81"/>
        <v>0.18654208696673405</v>
      </c>
    </row>
    <row r="653" spans="1:18" s="5" customFormat="1" x14ac:dyDescent="0.3">
      <c r="A653" s="2" t="s">
        <v>13</v>
      </c>
      <c r="B653" s="2" t="s">
        <v>23</v>
      </c>
      <c r="C653" s="3">
        <v>44194</v>
      </c>
      <c r="D653" s="2" t="s">
        <v>14</v>
      </c>
      <c r="E653" s="2">
        <v>45</v>
      </c>
      <c r="F653" s="17">
        <f t="shared" si="82"/>
        <v>1.9841410385458116</v>
      </c>
      <c r="G653" s="2" t="s">
        <v>15</v>
      </c>
      <c r="H653" s="2">
        <v>140.5</v>
      </c>
      <c r="I653" s="12">
        <f t="shared" si="84"/>
        <v>44.722539008822594</v>
      </c>
      <c r="J653" s="2">
        <v>34.92</v>
      </c>
      <c r="K653" s="2">
        <v>20</v>
      </c>
      <c r="L653" s="11">
        <v>96</v>
      </c>
      <c r="M653" s="22">
        <v>22.54</v>
      </c>
      <c r="N653" s="4">
        <v>524001.75596169598</v>
      </c>
      <c r="O653" s="4">
        <v>7128634.28195058</v>
      </c>
      <c r="P653" s="5">
        <f t="shared" si="83"/>
        <v>30.557749073643905</v>
      </c>
      <c r="Q653" s="5">
        <f t="shared" si="85"/>
        <v>7.3338597776745368E-2</v>
      </c>
      <c r="R653" s="5">
        <f t="shared" si="81"/>
        <v>0.16376693503281226</v>
      </c>
    </row>
    <row r="654" spans="1:18" s="5" customFormat="1" x14ac:dyDescent="0.3">
      <c r="A654" s="2" t="s">
        <v>13</v>
      </c>
      <c r="B654" s="2" t="s">
        <v>23</v>
      </c>
      <c r="C654" s="3">
        <v>44194</v>
      </c>
      <c r="D654" s="2" t="s">
        <v>14</v>
      </c>
      <c r="E654" s="2">
        <v>45</v>
      </c>
      <c r="F654" s="17">
        <f t="shared" si="82"/>
        <v>1.9841410385458116</v>
      </c>
      <c r="G654" s="2" t="s">
        <v>15</v>
      </c>
      <c r="H654" s="2">
        <v>140.5</v>
      </c>
      <c r="I654" s="12">
        <f t="shared" si="84"/>
        <v>44.722539008822594</v>
      </c>
      <c r="J654" s="2">
        <v>34.92</v>
      </c>
      <c r="K654" s="2">
        <v>22</v>
      </c>
      <c r="L654" s="11">
        <v>93</v>
      </c>
      <c r="M654" s="22">
        <v>22.54</v>
      </c>
      <c r="N654" s="4">
        <v>524001.75596169598</v>
      </c>
      <c r="O654" s="4">
        <v>7128634.28195058</v>
      </c>
      <c r="P654" s="5">
        <f t="shared" si="83"/>
        <v>29.602819415092533</v>
      </c>
      <c r="Q654" s="5">
        <f t="shared" si="85"/>
        <v>6.8826555140090132E-2</v>
      </c>
      <c r="R654" s="5">
        <f t="shared" si="81"/>
        <v>0.14216515291683551</v>
      </c>
    </row>
    <row r="655" spans="1:18" s="5" customFormat="1" x14ac:dyDescent="0.3">
      <c r="A655" s="2" t="s">
        <v>13</v>
      </c>
      <c r="B655" s="2" t="s">
        <v>23</v>
      </c>
      <c r="C655" s="3">
        <v>44194</v>
      </c>
      <c r="D655" s="2" t="s">
        <v>14</v>
      </c>
      <c r="E655" s="2">
        <v>45</v>
      </c>
      <c r="F655" s="17">
        <f t="shared" si="82"/>
        <v>1.9841410385458116</v>
      </c>
      <c r="G655" s="2" t="s">
        <v>15</v>
      </c>
      <c r="H655" s="2">
        <v>140.5</v>
      </c>
      <c r="I655" s="12">
        <f t="shared" si="84"/>
        <v>44.722539008822594</v>
      </c>
      <c r="J655" s="2">
        <v>34.92</v>
      </c>
      <c r="K655" s="2">
        <v>24</v>
      </c>
      <c r="L655" s="11">
        <v>89.2</v>
      </c>
      <c r="M655" s="22">
        <v>22.54</v>
      </c>
      <c r="N655" s="4">
        <v>524001.75596169598</v>
      </c>
      <c r="O655" s="4">
        <v>7128634.28195058</v>
      </c>
      <c r="P655" s="5">
        <f t="shared" si="83"/>
        <v>28.39324184759413</v>
      </c>
      <c r="Q655" s="5">
        <f t="shared" si="85"/>
        <v>6.3316929320134926E-2</v>
      </c>
      <c r="R655" s="5">
        <f t="shared" si="81"/>
        <v>0.13214348446022506</v>
      </c>
    </row>
    <row r="656" spans="1:18" s="5" customFormat="1" x14ac:dyDescent="0.3">
      <c r="A656" s="2" t="s">
        <v>13</v>
      </c>
      <c r="B656" s="2" t="s">
        <v>23</v>
      </c>
      <c r="C656" s="3">
        <v>44194</v>
      </c>
      <c r="D656" s="2" t="s">
        <v>14</v>
      </c>
      <c r="E656" s="2">
        <v>45</v>
      </c>
      <c r="F656" s="17">
        <f t="shared" si="82"/>
        <v>1.9841410385458116</v>
      </c>
      <c r="G656" s="2" t="s">
        <v>15</v>
      </c>
      <c r="H656" s="2">
        <v>140.5</v>
      </c>
      <c r="I656" s="12">
        <f t="shared" si="84"/>
        <v>44.722539008822594</v>
      </c>
      <c r="J656" s="2">
        <v>34.92</v>
      </c>
      <c r="K656" s="2">
        <v>26</v>
      </c>
      <c r="L656" s="11">
        <v>69.5</v>
      </c>
      <c r="M656" s="22">
        <v>22.54</v>
      </c>
      <c r="N656" s="4">
        <v>524001.75596169598</v>
      </c>
      <c r="O656" s="4">
        <v>7128634.28195058</v>
      </c>
      <c r="P656" s="5">
        <f t="shared" si="83"/>
        <v>22.122537089773452</v>
      </c>
      <c r="Q656" s="5">
        <f t="shared" si="85"/>
        <v>3.843790819348137E-2</v>
      </c>
      <c r="R656" s="5">
        <f t="shared" si="81"/>
        <v>0.1017548375136163</v>
      </c>
    </row>
    <row r="657" spans="1:20" s="5" customFormat="1" x14ac:dyDescent="0.3">
      <c r="A657" s="2" t="s">
        <v>13</v>
      </c>
      <c r="B657" s="2" t="s">
        <v>23</v>
      </c>
      <c r="C657" s="3">
        <v>44194</v>
      </c>
      <c r="D657" s="2" t="s">
        <v>14</v>
      </c>
      <c r="E657" s="2">
        <v>45</v>
      </c>
      <c r="F657" s="17">
        <f t="shared" si="82"/>
        <v>1.9841410385458116</v>
      </c>
      <c r="G657" s="2" t="s">
        <v>15</v>
      </c>
      <c r="H657" s="2">
        <v>140.5</v>
      </c>
      <c r="I657" s="12">
        <f t="shared" si="84"/>
        <v>44.722539008822594</v>
      </c>
      <c r="J657" s="2">
        <v>34.92</v>
      </c>
      <c r="K657" s="2">
        <v>28</v>
      </c>
      <c r="L657" s="11">
        <v>64.2</v>
      </c>
      <c r="M657" s="22">
        <v>22.54</v>
      </c>
      <c r="N657" s="4">
        <v>524001.75596169598</v>
      </c>
      <c r="O657" s="4">
        <v>7128634.28195058</v>
      </c>
      <c r="P657" s="5">
        <f t="shared" si="83"/>
        <v>20.435494692999363</v>
      </c>
      <c r="Q657" s="5">
        <f t="shared" si="85"/>
        <v>3.2798968982263976E-2</v>
      </c>
      <c r="R657" s="5">
        <f t="shared" si="81"/>
        <v>7.1236877175745339E-2</v>
      </c>
    </row>
    <row r="658" spans="1:20" s="5" customFormat="1" x14ac:dyDescent="0.3">
      <c r="A658" s="2" t="s">
        <v>13</v>
      </c>
      <c r="B658" s="2" t="s">
        <v>23</v>
      </c>
      <c r="C658" s="3">
        <v>44194</v>
      </c>
      <c r="D658" s="2" t="s">
        <v>14</v>
      </c>
      <c r="E658" s="2">
        <v>45</v>
      </c>
      <c r="F658" s="17">
        <f t="shared" si="82"/>
        <v>1.9841410385458116</v>
      </c>
      <c r="G658" s="2" t="s">
        <v>15</v>
      </c>
      <c r="H658" s="2">
        <v>140.5</v>
      </c>
      <c r="I658" s="12">
        <f t="shared" si="84"/>
        <v>44.722539008822594</v>
      </c>
      <c r="J658" s="2">
        <v>34.92</v>
      </c>
      <c r="K658" s="2">
        <v>30</v>
      </c>
      <c r="L658" s="11">
        <v>31.9</v>
      </c>
      <c r="M658" s="22">
        <v>22.54</v>
      </c>
      <c r="N658" s="4">
        <v>524001.75596169598</v>
      </c>
      <c r="O658" s="4">
        <v>7128634.28195058</v>
      </c>
      <c r="P658" s="5">
        <f t="shared" si="83"/>
        <v>10.154085369262923</v>
      </c>
      <c r="Q658" s="5">
        <f t="shared" si="85"/>
        <v>8.0978830819871811E-3</v>
      </c>
      <c r="R658" s="5">
        <f t="shared" si="81"/>
        <v>4.0896852064251157E-2</v>
      </c>
    </row>
    <row r="659" spans="1:20" s="5" customFormat="1" x14ac:dyDescent="0.3">
      <c r="A659" s="2" t="s">
        <v>13</v>
      </c>
      <c r="B659" s="2" t="s">
        <v>23</v>
      </c>
      <c r="C659" s="3">
        <v>44194</v>
      </c>
      <c r="D659" s="2" t="s">
        <v>14</v>
      </c>
      <c r="E659" s="2">
        <v>45</v>
      </c>
      <c r="F659" s="17">
        <f t="shared" si="82"/>
        <v>1.9841410385458116</v>
      </c>
      <c r="G659" s="2" t="s">
        <v>15</v>
      </c>
      <c r="H659" s="2">
        <v>140.5</v>
      </c>
      <c r="I659" s="12">
        <f t="shared" si="84"/>
        <v>44.722539008822594</v>
      </c>
      <c r="J659" s="2">
        <v>34.92</v>
      </c>
      <c r="K659" s="2">
        <v>32</v>
      </c>
      <c r="L659" s="11">
        <v>24.3</v>
      </c>
      <c r="M659" s="22">
        <v>22.54</v>
      </c>
      <c r="N659" s="4">
        <v>524001.75596169598</v>
      </c>
      <c r="O659" s="4">
        <v>7128634.28195058</v>
      </c>
      <c r="P659" s="5">
        <f t="shared" si="83"/>
        <v>7.7349302342661135</v>
      </c>
      <c r="Q659" s="5">
        <f t="shared" si="85"/>
        <v>4.6989701173166644E-3</v>
      </c>
      <c r="R659" s="5">
        <f t="shared" si="81"/>
        <v>1.2796853199303845E-2</v>
      </c>
    </row>
    <row r="660" spans="1:20" s="16" customFormat="1" x14ac:dyDescent="0.3">
      <c r="A660" s="12" t="s">
        <v>13</v>
      </c>
      <c r="B660" s="12" t="s">
        <v>23</v>
      </c>
      <c r="C660" s="13">
        <v>44194</v>
      </c>
      <c r="D660" s="12" t="s">
        <v>14</v>
      </c>
      <c r="E660" s="12">
        <v>45</v>
      </c>
      <c r="F660" s="17">
        <f t="shared" si="82"/>
        <v>1.9841410385458116</v>
      </c>
      <c r="G660" s="12" t="s">
        <v>15</v>
      </c>
      <c r="H660" s="12">
        <v>140.5</v>
      </c>
      <c r="I660" s="12">
        <f t="shared" si="84"/>
        <v>44.722539008822594</v>
      </c>
      <c r="J660" s="12">
        <v>34.92</v>
      </c>
      <c r="K660" s="12">
        <v>34</v>
      </c>
      <c r="L660" s="14">
        <v>10.8</v>
      </c>
      <c r="M660" s="22">
        <v>22.54</v>
      </c>
      <c r="N660" s="15">
        <v>524001.75596169598</v>
      </c>
      <c r="O660" s="15">
        <v>7128634.28195058</v>
      </c>
      <c r="P660" s="16">
        <f t="shared" si="83"/>
        <v>3.4377467707849396</v>
      </c>
      <c r="Q660" s="16">
        <f t="shared" si="85"/>
        <v>9.2819162811193386E-4</v>
      </c>
      <c r="R660" s="16">
        <f>1/3*(J660-K660)*Q660</f>
        <v>2.8464543262099354E-4</v>
      </c>
      <c r="S660" s="16">
        <f>SUM(R640:R660)</f>
        <v>3.0985922510917177</v>
      </c>
      <c r="T660" s="16">
        <f>S660/(J643*Q643)</f>
        <v>3.2619744566455786</v>
      </c>
    </row>
    <row r="661" spans="1:20" s="5" customFormat="1" x14ac:dyDescent="0.3">
      <c r="A661" s="2" t="s">
        <v>13</v>
      </c>
      <c r="B661" s="2" t="s">
        <v>23</v>
      </c>
      <c r="C661" s="3">
        <v>44194</v>
      </c>
      <c r="D661" s="2" t="s">
        <v>14</v>
      </c>
      <c r="E661" s="2">
        <v>46</v>
      </c>
      <c r="F661" s="17">
        <f t="shared" si="82"/>
        <v>1.7635414602586681</v>
      </c>
      <c r="G661" s="2" t="s">
        <v>15</v>
      </c>
      <c r="H661" s="2">
        <v>141.5</v>
      </c>
      <c r="I661" s="12">
        <f t="shared" si="84"/>
        <v>45.040848895006384</v>
      </c>
      <c r="J661" s="2">
        <v>34.380000000000003</v>
      </c>
      <c r="K661" s="2">
        <v>0</v>
      </c>
      <c r="L661" s="11">
        <v>187</v>
      </c>
      <c r="M661" s="22">
        <v>25.54</v>
      </c>
      <c r="N661" s="4">
        <v>524006.42531146802</v>
      </c>
      <c r="O661" s="4">
        <v>7128625.6132115005</v>
      </c>
      <c r="P661" s="5">
        <f t="shared" si="83"/>
        <v>59.523948716368857</v>
      </c>
      <c r="Q661" s="5">
        <f t="shared" si="85"/>
        <v>0.27827446024902436</v>
      </c>
      <c r="R661" s="5">
        <f>Q661*(K662-K661)</f>
        <v>4.174116903735365E-2</v>
      </c>
    </row>
    <row r="662" spans="1:20" s="5" customFormat="1" x14ac:dyDescent="0.3">
      <c r="A662" s="2" t="s">
        <v>13</v>
      </c>
      <c r="B662" s="2" t="s">
        <v>23</v>
      </c>
      <c r="C662" s="3">
        <v>44194</v>
      </c>
      <c r="D662" s="2" t="s">
        <v>14</v>
      </c>
      <c r="E662" s="2">
        <v>46</v>
      </c>
      <c r="F662" s="17">
        <f t="shared" si="82"/>
        <v>1.7635414602586681</v>
      </c>
      <c r="G662" s="2" t="s">
        <v>15</v>
      </c>
      <c r="H662" s="2">
        <v>141.5</v>
      </c>
      <c r="I662" s="12">
        <f t="shared" si="84"/>
        <v>45.040848895006384</v>
      </c>
      <c r="J662" s="2">
        <v>34.380000000000003</v>
      </c>
      <c r="K662" s="2">
        <v>0.15</v>
      </c>
      <c r="L662" s="11">
        <v>187</v>
      </c>
      <c r="M662" s="22">
        <v>25.54</v>
      </c>
      <c r="N662" s="4">
        <v>524006.42531146802</v>
      </c>
      <c r="O662" s="4">
        <v>7128625.6132115005</v>
      </c>
      <c r="P662" s="5">
        <f t="shared" si="83"/>
        <v>59.523948716368857</v>
      </c>
      <c r="Q662" s="5">
        <f t="shared" si="85"/>
        <v>0.27827446024902436</v>
      </c>
      <c r="R662" s="5">
        <f t="shared" ref="R662:R680" si="86">((Q662+Q661)/2)*(K663-K662)</f>
        <v>0.15305095313696337</v>
      </c>
    </row>
    <row r="663" spans="1:20" s="5" customFormat="1" x14ac:dyDescent="0.3">
      <c r="A663" s="2" t="s">
        <v>13</v>
      </c>
      <c r="B663" s="2" t="s">
        <v>23</v>
      </c>
      <c r="C663" s="3">
        <v>44194</v>
      </c>
      <c r="D663" s="2" t="s">
        <v>14</v>
      </c>
      <c r="E663" s="2">
        <v>46</v>
      </c>
      <c r="F663" s="17">
        <f t="shared" si="82"/>
        <v>1.7635414602586681</v>
      </c>
      <c r="G663" s="2" t="s">
        <v>15</v>
      </c>
      <c r="H663" s="2">
        <v>141.5</v>
      </c>
      <c r="I663" s="12">
        <f t="shared" si="84"/>
        <v>45.040848895006384</v>
      </c>
      <c r="J663" s="2">
        <v>34.380000000000003</v>
      </c>
      <c r="K663" s="2">
        <v>0.7</v>
      </c>
      <c r="L663" s="11">
        <v>149.80000000000001</v>
      </c>
      <c r="M663" s="22">
        <v>25.54</v>
      </c>
      <c r="N663" s="4">
        <v>524006.42531146802</v>
      </c>
      <c r="O663" s="4">
        <v>7128625.6132115005</v>
      </c>
      <c r="P663" s="5">
        <f t="shared" si="83"/>
        <v>47.682820950331845</v>
      </c>
      <c r="Q663" s="5">
        <f t="shared" si="85"/>
        <v>0.17857216445899277</v>
      </c>
      <c r="R663" s="5">
        <f t="shared" si="86"/>
        <v>0.13705398741240515</v>
      </c>
    </row>
    <row r="664" spans="1:20" s="5" customFormat="1" x14ac:dyDescent="0.3">
      <c r="A664" s="2" t="s">
        <v>13</v>
      </c>
      <c r="B664" s="2" t="s">
        <v>19</v>
      </c>
      <c r="C664" s="3">
        <v>44194</v>
      </c>
      <c r="D664" s="2" t="s">
        <v>14</v>
      </c>
      <c r="E664" s="2">
        <v>38</v>
      </c>
      <c r="F664" s="17">
        <f t="shared" si="82"/>
        <v>2.2438732963430406</v>
      </c>
      <c r="G664" s="2" t="s">
        <v>15</v>
      </c>
      <c r="H664" s="2">
        <v>74.3</v>
      </c>
      <c r="I664" s="2">
        <f t="shared" si="84"/>
        <v>23.650424543455646</v>
      </c>
      <c r="J664" s="2">
        <v>22.37</v>
      </c>
      <c r="K664" s="2">
        <v>1.3</v>
      </c>
      <c r="L664" s="11">
        <v>74.3</v>
      </c>
      <c r="M664" s="17">
        <v>10.54</v>
      </c>
      <c r="N664" s="4">
        <v>525309.20727741602</v>
      </c>
      <c r="O664" s="4">
        <v>7128069.67311804</v>
      </c>
      <c r="P664" s="5">
        <f t="shared" si="83"/>
        <v>23.650424543455646</v>
      </c>
      <c r="Q664" s="5">
        <f t="shared" si="85"/>
        <v>4.3930663589468857E-2</v>
      </c>
      <c r="R664" s="5">
        <f t="shared" si="86"/>
        <v>7.7875989816961561E-2</v>
      </c>
    </row>
    <row r="665" spans="1:20" s="5" customFormat="1" x14ac:dyDescent="0.3">
      <c r="A665" s="2" t="s">
        <v>13</v>
      </c>
      <c r="B665" s="2" t="s">
        <v>23</v>
      </c>
      <c r="C665" s="3">
        <v>44194</v>
      </c>
      <c r="D665" s="2" t="s">
        <v>14</v>
      </c>
      <c r="E665" s="2">
        <v>46</v>
      </c>
      <c r="F665" s="17">
        <f t="shared" si="82"/>
        <v>1.7635414602586681</v>
      </c>
      <c r="G665" s="2" t="s">
        <v>15</v>
      </c>
      <c r="H665" s="2">
        <v>141.5</v>
      </c>
      <c r="I665" s="12">
        <f t="shared" si="84"/>
        <v>45.040848895006384</v>
      </c>
      <c r="J665" s="2">
        <v>34.380000000000003</v>
      </c>
      <c r="K665" s="2">
        <v>2</v>
      </c>
      <c r="L665" s="11">
        <v>131.19999999999999</v>
      </c>
      <c r="M665" s="22">
        <v>25.54</v>
      </c>
      <c r="N665" s="4">
        <v>524006.42531146802</v>
      </c>
      <c r="O665" s="4">
        <v>7128625.6132115005</v>
      </c>
      <c r="P665" s="5">
        <f t="shared" si="83"/>
        <v>41.762257067313335</v>
      </c>
      <c r="Q665" s="5">
        <f t="shared" si="85"/>
        <v>0.13698020318078771</v>
      </c>
      <c r="R665" s="5">
        <f t="shared" si="86"/>
        <v>0.18091086677025658</v>
      </c>
    </row>
    <row r="666" spans="1:20" s="5" customFormat="1" x14ac:dyDescent="0.3">
      <c r="A666" s="2" t="s">
        <v>13</v>
      </c>
      <c r="B666" s="2" t="s">
        <v>23</v>
      </c>
      <c r="C666" s="3">
        <v>44194</v>
      </c>
      <c r="D666" s="2" t="s">
        <v>14</v>
      </c>
      <c r="E666" s="2">
        <v>46</v>
      </c>
      <c r="F666" s="17">
        <f t="shared" si="82"/>
        <v>1.7635414602586681</v>
      </c>
      <c r="G666" s="2" t="s">
        <v>15</v>
      </c>
      <c r="H666" s="2">
        <v>141.5</v>
      </c>
      <c r="I666" s="12">
        <f t="shared" si="84"/>
        <v>45.040848895006384</v>
      </c>
      <c r="J666" s="2">
        <v>34.380000000000003</v>
      </c>
      <c r="K666" s="2">
        <v>4</v>
      </c>
      <c r="L666" s="11">
        <v>121.5</v>
      </c>
      <c r="M666" s="22">
        <v>25.54</v>
      </c>
      <c r="N666" s="4">
        <v>524006.42531146802</v>
      </c>
      <c r="O666" s="4">
        <v>7128625.6132115005</v>
      </c>
      <c r="P666" s="5">
        <f t="shared" si="83"/>
        <v>38.674651171330567</v>
      </c>
      <c r="Q666" s="5">
        <f t="shared" si="85"/>
        <v>0.11747425293291661</v>
      </c>
      <c r="R666" s="5">
        <f t="shared" si="86"/>
        <v>0.25445445611370432</v>
      </c>
    </row>
    <row r="667" spans="1:20" s="5" customFormat="1" x14ac:dyDescent="0.3">
      <c r="A667" s="2" t="s">
        <v>13</v>
      </c>
      <c r="B667" s="2" t="s">
        <v>23</v>
      </c>
      <c r="C667" s="3">
        <v>44194</v>
      </c>
      <c r="D667" s="2" t="s">
        <v>14</v>
      </c>
      <c r="E667" s="2">
        <v>46</v>
      </c>
      <c r="F667" s="17">
        <f t="shared" si="82"/>
        <v>1.7635414602586681</v>
      </c>
      <c r="G667" s="2" t="s">
        <v>15</v>
      </c>
      <c r="H667" s="2">
        <v>141.5</v>
      </c>
      <c r="I667" s="12">
        <f t="shared" si="84"/>
        <v>45.040848895006384</v>
      </c>
      <c r="J667" s="2">
        <v>34.380000000000003</v>
      </c>
      <c r="K667" s="2">
        <v>6</v>
      </c>
      <c r="L667" s="11">
        <v>118.4</v>
      </c>
      <c r="M667" s="22">
        <v>25.54</v>
      </c>
      <c r="N667" s="4">
        <v>524006.42531146802</v>
      </c>
      <c r="O667" s="4">
        <v>7128625.6132115005</v>
      </c>
      <c r="P667" s="5">
        <f t="shared" si="83"/>
        <v>37.687890524160821</v>
      </c>
      <c r="Q667" s="5">
        <f t="shared" si="85"/>
        <v>0.11155615595151605</v>
      </c>
      <c r="R667" s="5">
        <f t="shared" si="86"/>
        <v>0.22903040888443266</v>
      </c>
    </row>
    <row r="668" spans="1:20" s="5" customFormat="1" x14ac:dyDescent="0.3">
      <c r="A668" s="2" t="s">
        <v>13</v>
      </c>
      <c r="B668" s="2" t="s">
        <v>23</v>
      </c>
      <c r="C668" s="3">
        <v>44194</v>
      </c>
      <c r="D668" s="2" t="s">
        <v>14</v>
      </c>
      <c r="E668" s="2">
        <v>46</v>
      </c>
      <c r="F668" s="17">
        <f t="shared" si="82"/>
        <v>1.7635414602586681</v>
      </c>
      <c r="G668" s="2" t="s">
        <v>15</v>
      </c>
      <c r="H668" s="2">
        <v>141.5</v>
      </c>
      <c r="I668" s="12">
        <f t="shared" si="84"/>
        <v>45.040848895006384</v>
      </c>
      <c r="J668" s="2">
        <v>34.380000000000003</v>
      </c>
      <c r="K668" s="2">
        <v>8</v>
      </c>
      <c r="L668" s="11">
        <v>115</v>
      </c>
      <c r="M668" s="22">
        <v>25.54</v>
      </c>
      <c r="N668" s="4">
        <v>524006.42531146802</v>
      </c>
      <c r="O668" s="4">
        <v>7128625.6132115005</v>
      </c>
      <c r="P668" s="5">
        <f t="shared" si="83"/>
        <v>36.605636911135932</v>
      </c>
      <c r="Q668" s="5">
        <f t="shared" si="85"/>
        <v>0.10524120611951582</v>
      </c>
      <c r="R668" s="5">
        <f t="shared" si="86"/>
        <v>0.21679736207103187</v>
      </c>
    </row>
    <row r="669" spans="1:20" s="5" customFormat="1" x14ac:dyDescent="0.3">
      <c r="A669" s="2" t="s">
        <v>13</v>
      </c>
      <c r="B669" s="2" t="s">
        <v>23</v>
      </c>
      <c r="C669" s="3">
        <v>44194</v>
      </c>
      <c r="D669" s="2" t="s">
        <v>14</v>
      </c>
      <c r="E669" s="2">
        <v>46</v>
      </c>
      <c r="F669" s="17">
        <f t="shared" si="82"/>
        <v>1.7635414602586681</v>
      </c>
      <c r="G669" s="2" t="s">
        <v>15</v>
      </c>
      <c r="H669" s="2">
        <v>141.5</v>
      </c>
      <c r="I669" s="12">
        <f t="shared" si="84"/>
        <v>45.040848895006384</v>
      </c>
      <c r="J669" s="2">
        <v>34.380000000000003</v>
      </c>
      <c r="K669" s="2">
        <v>10</v>
      </c>
      <c r="L669" s="11">
        <v>113.9</v>
      </c>
      <c r="M669" s="22">
        <v>25.54</v>
      </c>
      <c r="N669" s="4">
        <v>524006.42531146802</v>
      </c>
      <c r="O669" s="4">
        <v>7128625.6132115005</v>
      </c>
      <c r="P669" s="5">
        <f t="shared" si="83"/>
        <v>36.25549603633376</v>
      </c>
      <c r="Q669" s="5">
        <f t="shared" si="85"/>
        <v>0.10323752496346039</v>
      </c>
      <c r="R669" s="5">
        <f t="shared" si="86"/>
        <v>0.20847873108297621</v>
      </c>
    </row>
    <row r="670" spans="1:20" s="5" customFormat="1" x14ac:dyDescent="0.3">
      <c r="A670" s="2" t="s">
        <v>13</v>
      </c>
      <c r="B670" s="2" t="s">
        <v>23</v>
      </c>
      <c r="C670" s="3">
        <v>44194</v>
      </c>
      <c r="D670" s="2" t="s">
        <v>14</v>
      </c>
      <c r="E670" s="2">
        <v>46</v>
      </c>
      <c r="F670" s="17">
        <f t="shared" si="82"/>
        <v>1.7635414602586681</v>
      </c>
      <c r="G670" s="2" t="s">
        <v>15</v>
      </c>
      <c r="H670" s="2">
        <v>141.5</v>
      </c>
      <c r="I670" s="12">
        <f t="shared" si="84"/>
        <v>45.040848895006384</v>
      </c>
      <c r="J670" s="2">
        <v>34.380000000000003</v>
      </c>
      <c r="K670" s="2">
        <v>12</v>
      </c>
      <c r="L670" s="11">
        <v>108.2</v>
      </c>
      <c r="M670" s="22">
        <v>25.54</v>
      </c>
      <c r="N670" s="4">
        <v>524006.42531146802</v>
      </c>
      <c r="O670" s="4">
        <v>7128625.6132115005</v>
      </c>
      <c r="P670" s="5">
        <f t="shared" si="83"/>
        <v>34.441129685086153</v>
      </c>
      <c r="Q670" s="5">
        <f t="shared" si="85"/>
        <v>9.316325579815804E-2</v>
      </c>
      <c r="R670" s="5">
        <f t="shared" si="86"/>
        <v>0.19640078076161843</v>
      </c>
    </row>
    <row r="671" spans="1:20" s="5" customFormat="1" x14ac:dyDescent="0.3">
      <c r="A671" s="2" t="s">
        <v>13</v>
      </c>
      <c r="B671" s="2" t="s">
        <v>23</v>
      </c>
      <c r="C671" s="3">
        <v>44194</v>
      </c>
      <c r="D671" s="2" t="s">
        <v>14</v>
      </c>
      <c r="E671" s="2">
        <v>46</v>
      </c>
      <c r="F671" s="17">
        <f t="shared" si="82"/>
        <v>1.7635414602586681</v>
      </c>
      <c r="G671" s="2" t="s">
        <v>15</v>
      </c>
      <c r="H671" s="2">
        <v>141.5</v>
      </c>
      <c r="I671" s="12">
        <f t="shared" si="84"/>
        <v>45.040848895006384</v>
      </c>
      <c r="J671" s="2">
        <v>34.380000000000003</v>
      </c>
      <c r="K671" s="2">
        <v>14</v>
      </c>
      <c r="L671" s="11">
        <v>105.8</v>
      </c>
      <c r="M671" s="22">
        <v>25.54</v>
      </c>
      <c r="N671" s="4">
        <v>524006.42531146802</v>
      </c>
      <c r="O671" s="4">
        <v>7128625.6132115005</v>
      </c>
      <c r="P671" s="5">
        <f t="shared" si="83"/>
        <v>33.677185958245055</v>
      </c>
      <c r="Q671" s="5">
        <f t="shared" si="85"/>
        <v>8.9076156859558178E-2</v>
      </c>
      <c r="R671" s="5">
        <f t="shared" si="86"/>
        <v>0.1822394126577162</v>
      </c>
    </row>
    <row r="672" spans="1:20" s="5" customFormat="1" x14ac:dyDescent="0.3">
      <c r="A672" s="2" t="s">
        <v>13</v>
      </c>
      <c r="B672" s="2" t="s">
        <v>23</v>
      </c>
      <c r="C672" s="3">
        <v>44194</v>
      </c>
      <c r="D672" s="2" t="s">
        <v>14</v>
      </c>
      <c r="E672" s="2">
        <v>46</v>
      </c>
      <c r="F672" s="17">
        <f t="shared" si="82"/>
        <v>1.7635414602586681</v>
      </c>
      <c r="G672" s="2" t="s">
        <v>15</v>
      </c>
      <c r="H672" s="2">
        <v>141.5</v>
      </c>
      <c r="I672" s="12">
        <f t="shared" si="84"/>
        <v>45.040848895006384</v>
      </c>
      <c r="J672" s="2">
        <v>34.380000000000003</v>
      </c>
      <c r="K672" s="2">
        <v>16</v>
      </c>
      <c r="L672" s="11">
        <v>103.1</v>
      </c>
      <c r="M672" s="22">
        <v>25.54</v>
      </c>
      <c r="N672" s="4">
        <v>524006.42531146802</v>
      </c>
      <c r="O672" s="4">
        <v>7128625.6132115005</v>
      </c>
      <c r="P672" s="5">
        <f t="shared" si="83"/>
        <v>32.817749265548819</v>
      </c>
      <c r="Q672" s="5">
        <f t="shared" si="85"/>
        <v>8.4587748731952087E-2</v>
      </c>
      <c r="R672" s="5">
        <f t="shared" si="86"/>
        <v>0.17366390559151026</v>
      </c>
    </row>
    <row r="673" spans="1:20" s="5" customFormat="1" x14ac:dyDescent="0.3">
      <c r="A673" s="2" t="s">
        <v>13</v>
      </c>
      <c r="B673" s="2" t="s">
        <v>23</v>
      </c>
      <c r="C673" s="3">
        <v>44194</v>
      </c>
      <c r="D673" s="2" t="s">
        <v>14</v>
      </c>
      <c r="E673" s="2">
        <v>46</v>
      </c>
      <c r="F673" s="17">
        <f t="shared" si="82"/>
        <v>1.7635414602586681</v>
      </c>
      <c r="G673" s="2" t="s">
        <v>15</v>
      </c>
      <c r="H673" s="2">
        <v>141.5</v>
      </c>
      <c r="I673" s="12">
        <f t="shared" si="84"/>
        <v>45.040848895006384</v>
      </c>
      <c r="J673" s="2">
        <v>34.380000000000003</v>
      </c>
      <c r="K673" s="2">
        <v>18</v>
      </c>
      <c r="L673" s="11">
        <v>96.3</v>
      </c>
      <c r="M673" s="22">
        <v>25.54</v>
      </c>
      <c r="N673" s="4">
        <v>524006.42531146802</v>
      </c>
      <c r="O673" s="4">
        <v>7128625.6132115005</v>
      </c>
      <c r="P673" s="5">
        <f t="shared" si="83"/>
        <v>30.653242039499041</v>
      </c>
      <c r="Q673" s="5">
        <f t="shared" si="85"/>
        <v>7.3797680210093933E-2</v>
      </c>
      <c r="R673" s="5">
        <f t="shared" si="86"/>
        <v>0.15838542894204602</v>
      </c>
    </row>
    <row r="674" spans="1:20" s="5" customFormat="1" x14ac:dyDescent="0.3">
      <c r="A674" s="2" t="s">
        <v>13</v>
      </c>
      <c r="B674" s="2" t="s">
        <v>23</v>
      </c>
      <c r="C674" s="3">
        <v>44194</v>
      </c>
      <c r="D674" s="2" t="s">
        <v>14</v>
      </c>
      <c r="E674" s="2">
        <v>46</v>
      </c>
      <c r="F674" s="17">
        <f t="shared" si="82"/>
        <v>1.7635414602586681</v>
      </c>
      <c r="G674" s="2" t="s">
        <v>15</v>
      </c>
      <c r="H674" s="2">
        <v>141.5</v>
      </c>
      <c r="I674" s="12">
        <f t="shared" si="84"/>
        <v>45.040848895006384</v>
      </c>
      <c r="J674" s="2">
        <v>34.380000000000003</v>
      </c>
      <c r="K674" s="2">
        <v>20</v>
      </c>
      <c r="L674" s="11">
        <v>94.4</v>
      </c>
      <c r="M674" s="22">
        <v>25.54</v>
      </c>
      <c r="N674" s="4">
        <v>524006.42531146802</v>
      </c>
      <c r="O674" s="4">
        <v>7128625.6132115005</v>
      </c>
      <c r="P674" s="5">
        <f t="shared" si="83"/>
        <v>30.048453255749841</v>
      </c>
      <c r="Q674" s="5">
        <f t="shared" si="85"/>
        <v>7.0914349683569619E-2</v>
      </c>
      <c r="R674" s="5">
        <f t="shared" si="86"/>
        <v>0.14471202989366355</v>
      </c>
    </row>
    <row r="675" spans="1:20" s="5" customFormat="1" x14ac:dyDescent="0.3">
      <c r="A675" s="2" t="s">
        <v>13</v>
      </c>
      <c r="B675" s="2" t="s">
        <v>23</v>
      </c>
      <c r="C675" s="3">
        <v>44194</v>
      </c>
      <c r="D675" s="2" t="s">
        <v>14</v>
      </c>
      <c r="E675" s="2">
        <v>46</v>
      </c>
      <c r="F675" s="17">
        <f t="shared" si="82"/>
        <v>1.7635414602586681</v>
      </c>
      <c r="G675" s="2" t="s">
        <v>15</v>
      </c>
      <c r="H675" s="2">
        <v>141.5</v>
      </c>
      <c r="I675" s="12">
        <f t="shared" si="84"/>
        <v>45.040848895006384</v>
      </c>
      <c r="J675" s="2">
        <v>34.380000000000003</v>
      </c>
      <c r="K675" s="2">
        <v>22</v>
      </c>
      <c r="L675" s="11">
        <v>82.4</v>
      </c>
      <c r="M675" s="22">
        <v>25.54</v>
      </c>
      <c r="N675" s="4">
        <v>524006.42531146802</v>
      </c>
      <c r="O675" s="4">
        <v>7128625.6132115005</v>
      </c>
      <c r="P675" s="5">
        <f t="shared" si="83"/>
        <v>26.228734621544355</v>
      </c>
      <c r="Q675" s="5">
        <f t="shared" si="85"/>
        <v>5.4031193320381372E-2</v>
      </c>
      <c r="R675" s="5">
        <f t="shared" si="86"/>
        <v>0.124945543003951</v>
      </c>
    </row>
    <row r="676" spans="1:20" s="5" customFormat="1" x14ac:dyDescent="0.3">
      <c r="A676" s="2" t="s">
        <v>13</v>
      </c>
      <c r="B676" s="2" t="s">
        <v>23</v>
      </c>
      <c r="C676" s="3">
        <v>44194</v>
      </c>
      <c r="D676" s="2" t="s">
        <v>14</v>
      </c>
      <c r="E676" s="2">
        <v>46</v>
      </c>
      <c r="F676" s="17">
        <f t="shared" si="82"/>
        <v>1.7635414602586681</v>
      </c>
      <c r="G676" s="2" t="s">
        <v>15</v>
      </c>
      <c r="H676" s="2">
        <v>141.5</v>
      </c>
      <c r="I676" s="12">
        <f t="shared" si="84"/>
        <v>45.040848895006384</v>
      </c>
      <c r="J676" s="2">
        <v>34.380000000000003</v>
      </c>
      <c r="K676" s="2">
        <v>24</v>
      </c>
      <c r="L676" s="11">
        <v>71.099999999999994</v>
      </c>
      <c r="M676" s="22">
        <v>25.54</v>
      </c>
      <c r="N676" s="4">
        <v>524006.42531146802</v>
      </c>
      <c r="O676" s="4">
        <v>7128625.6132115005</v>
      </c>
      <c r="P676" s="5">
        <f t="shared" si="83"/>
        <v>22.631832907667516</v>
      </c>
      <c r="Q676" s="5">
        <f t="shared" si="85"/>
        <v>4.0228082993379009E-2</v>
      </c>
      <c r="R676" s="5">
        <f t="shared" si="86"/>
        <v>9.4259276313760382E-2</v>
      </c>
    </row>
    <row r="677" spans="1:20" s="5" customFormat="1" x14ac:dyDescent="0.3">
      <c r="A677" s="2" t="s">
        <v>13</v>
      </c>
      <c r="B677" s="2" t="s">
        <v>23</v>
      </c>
      <c r="C677" s="3">
        <v>44194</v>
      </c>
      <c r="D677" s="2" t="s">
        <v>14</v>
      </c>
      <c r="E677" s="2">
        <v>46</v>
      </c>
      <c r="F677" s="17">
        <f t="shared" si="82"/>
        <v>1.7635414602586681</v>
      </c>
      <c r="G677" s="2" t="s">
        <v>15</v>
      </c>
      <c r="H677" s="2">
        <v>141.5</v>
      </c>
      <c r="I677" s="12">
        <f t="shared" si="84"/>
        <v>45.040848895006384</v>
      </c>
      <c r="J677" s="2">
        <v>34.380000000000003</v>
      </c>
      <c r="K677" s="2">
        <v>26</v>
      </c>
      <c r="L677" s="11">
        <v>66.2</v>
      </c>
      <c r="M677" s="22">
        <v>25.54</v>
      </c>
      <c r="N677" s="4">
        <v>524006.42531146802</v>
      </c>
      <c r="O677" s="4">
        <v>7128625.6132115005</v>
      </c>
      <c r="P677" s="5">
        <f t="shared" si="83"/>
        <v>21.072114465366944</v>
      </c>
      <c r="Q677" s="5">
        <f t="shared" si="85"/>
        <v>3.4874349440182292E-2</v>
      </c>
      <c r="R677" s="5">
        <f t="shared" si="86"/>
        <v>7.5102432433561295E-2</v>
      </c>
    </row>
    <row r="678" spans="1:20" s="5" customFormat="1" x14ac:dyDescent="0.3">
      <c r="A678" s="2" t="s">
        <v>13</v>
      </c>
      <c r="B678" s="2" t="s">
        <v>23</v>
      </c>
      <c r="C678" s="3">
        <v>44194</v>
      </c>
      <c r="D678" s="2" t="s">
        <v>14</v>
      </c>
      <c r="E678" s="2">
        <v>46</v>
      </c>
      <c r="F678" s="17">
        <f t="shared" si="82"/>
        <v>1.7635414602586681</v>
      </c>
      <c r="G678" s="2" t="s">
        <v>15</v>
      </c>
      <c r="H678" s="2">
        <v>141.5</v>
      </c>
      <c r="I678" s="12">
        <f t="shared" si="84"/>
        <v>45.040848895006384</v>
      </c>
      <c r="J678" s="2">
        <v>34.380000000000003</v>
      </c>
      <c r="K678" s="2">
        <v>28</v>
      </c>
      <c r="L678" s="11">
        <v>48.4</v>
      </c>
      <c r="M678" s="22">
        <v>25.54</v>
      </c>
      <c r="N678" s="4">
        <v>524006.42531146802</v>
      </c>
      <c r="O678" s="4">
        <v>7128625.6132115005</v>
      </c>
      <c r="P678" s="5">
        <f t="shared" si="83"/>
        <v>15.406198491295468</v>
      </c>
      <c r="Q678" s="5">
        <f t="shared" si="85"/>
        <v>1.8641500174467515E-2</v>
      </c>
      <c r="R678" s="5">
        <f t="shared" si="86"/>
        <v>5.3515849614649807E-2</v>
      </c>
    </row>
    <row r="679" spans="1:20" s="5" customFormat="1" x14ac:dyDescent="0.3">
      <c r="A679" s="2" t="s">
        <v>13</v>
      </c>
      <c r="B679" s="2" t="s">
        <v>23</v>
      </c>
      <c r="C679" s="3">
        <v>44194</v>
      </c>
      <c r="D679" s="2" t="s">
        <v>14</v>
      </c>
      <c r="E679" s="2">
        <v>46</v>
      </c>
      <c r="F679" s="17">
        <f t="shared" si="82"/>
        <v>1.7635414602586681</v>
      </c>
      <c r="G679" s="2" t="s">
        <v>15</v>
      </c>
      <c r="H679" s="2">
        <v>141.5</v>
      </c>
      <c r="I679" s="12">
        <f t="shared" si="84"/>
        <v>45.040848895006384</v>
      </c>
      <c r="J679" s="2">
        <v>34.380000000000003</v>
      </c>
      <c r="K679" s="2">
        <v>30</v>
      </c>
      <c r="L679" s="11">
        <v>34.5</v>
      </c>
      <c r="M679" s="22">
        <v>25.54</v>
      </c>
      <c r="N679" s="4">
        <v>524006.42531146802</v>
      </c>
      <c r="O679" s="4">
        <v>7128625.6132115005</v>
      </c>
      <c r="P679" s="5">
        <f t="shared" si="83"/>
        <v>10.981691073340778</v>
      </c>
      <c r="Q679" s="5">
        <f t="shared" si="85"/>
        <v>9.4717085507564202E-3</v>
      </c>
      <c r="R679" s="5">
        <f t="shared" si="86"/>
        <v>2.8113208725223937E-2</v>
      </c>
    </row>
    <row r="680" spans="1:20" s="5" customFormat="1" x14ac:dyDescent="0.3">
      <c r="A680" s="2" t="s">
        <v>13</v>
      </c>
      <c r="B680" s="2" t="s">
        <v>23</v>
      </c>
      <c r="C680" s="3">
        <v>44194</v>
      </c>
      <c r="D680" s="2" t="s">
        <v>14</v>
      </c>
      <c r="E680" s="2">
        <v>46</v>
      </c>
      <c r="F680" s="17">
        <f t="shared" si="82"/>
        <v>1.7635414602586681</v>
      </c>
      <c r="G680" s="2" t="s">
        <v>15</v>
      </c>
      <c r="H680" s="2">
        <v>141.5</v>
      </c>
      <c r="I680" s="12">
        <f t="shared" si="84"/>
        <v>45.040848895006384</v>
      </c>
      <c r="J680" s="2">
        <v>34.380000000000003</v>
      </c>
      <c r="K680" s="2">
        <v>32</v>
      </c>
      <c r="L680" s="11">
        <v>18.5</v>
      </c>
      <c r="M680" s="22">
        <v>25.54</v>
      </c>
      <c r="N680" s="4">
        <v>524006.42531146802</v>
      </c>
      <c r="O680" s="4">
        <v>7128625.6132115005</v>
      </c>
      <c r="P680" s="5">
        <f t="shared" si="83"/>
        <v>5.8887328944001274</v>
      </c>
      <c r="Q680" s="5">
        <f t="shared" si="85"/>
        <v>2.7235389636600586E-3</v>
      </c>
      <c r="R680" s="5">
        <f t="shared" si="86"/>
        <v>1.2195247514416479E-2</v>
      </c>
    </row>
    <row r="681" spans="1:20" s="16" customFormat="1" x14ac:dyDescent="0.3">
      <c r="A681" s="12" t="s">
        <v>13</v>
      </c>
      <c r="B681" s="12" t="s">
        <v>23</v>
      </c>
      <c r="C681" s="13">
        <v>44194</v>
      </c>
      <c r="D681" s="12" t="s">
        <v>14</v>
      </c>
      <c r="E681" s="12">
        <v>46</v>
      </c>
      <c r="F681" s="17">
        <f t="shared" si="82"/>
        <v>1.7635414602586681</v>
      </c>
      <c r="G681" s="12" t="s">
        <v>15</v>
      </c>
      <c r="H681" s="12">
        <v>141.5</v>
      </c>
      <c r="I681" s="12">
        <f t="shared" si="84"/>
        <v>45.040848895006384</v>
      </c>
      <c r="J681" s="12">
        <v>34.380000000000003</v>
      </c>
      <c r="K681" s="12">
        <v>34</v>
      </c>
      <c r="L681" s="14">
        <v>6.2</v>
      </c>
      <c r="M681" s="22">
        <v>25.54</v>
      </c>
      <c r="N681" s="15">
        <v>524006.42531146802</v>
      </c>
      <c r="O681" s="15">
        <v>7128625.6132115005</v>
      </c>
      <c r="P681" s="16">
        <f t="shared" si="83"/>
        <v>1.9735212943395024</v>
      </c>
      <c r="Q681" s="16">
        <f t="shared" si="85"/>
        <v>3.0589580062262287E-4</v>
      </c>
      <c r="R681" s="16">
        <f>1/3*(J681-K681)*Q681</f>
        <v>3.8746801412199154E-5</v>
      </c>
      <c r="S681" s="16">
        <f>SUM(R661:R681)</f>
        <v>2.7429657865796151</v>
      </c>
      <c r="T681" s="16">
        <f>S681/(J664*Q664)</f>
        <v>2.7911722779114827</v>
      </c>
    </row>
    <row r="682" spans="1:20" s="5" customFormat="1" x14ac:dyDescent="0.3">
      <c r="A682" s="2" t="s">
        <v>13</v>
      </c>
      <c r="B682" s="2" t="s">
        <v>23</v>
      </c>
      <c r="C682" s="3">
        <v>44194</v>
      </c>
      <c r="D682" s="2" t="s">
        <v>14</v>
      </c>
      <c r="E682" s="2">
        <v>47</v>
      </c>
      <c r="F682" s="17">
        <f t="shared" si="82"/>
        <v>1.6785437235690435</v>
      </c>
      <c r="G682" s="2" t="s">
        <v>15</v>
      </c>
      <c r="H682" s="2">
        <v>150.5</v>
      </c>
      <c r="I682" s="12">
        <f t="shared" si="84"/>
        <v>47.905637870660499</v>
      </c>
      <c r="J682" s="2">
        <v>32.840000000000003</v>
      </c>
      <c r="K682" s="2">
        <v>0</v>
      </c>
      <c r="L682" s="11">
        <v>180</v>
      </c>
      <c r="M682" s="22">
        <v>28.54</v>
      </c>
      <c r="N682" s="4">
        <v>524034.099093834</v>
      </c>
      <c r="O682" s="4">
        <v>7128638.1097814897</v>
      </c>
      <c r="P682" s="5">
        <f t="shared" si="83"/>
        <v>57.295779513082323</v>
      </c>
      <c r="Q682" s="5">
        <f t="shared" si="85"/>
        <v>0.25783100780887047</v>
      </c>
      <c r="R682" s="5">
        <f>Q682*(K683-K682)</f>
        <v>3.8674651171330572E-2</v>
      </c>
    </row>
    <row r="683" spans="1:20" s="5" customFormat="1" x14ac:dyDescent="0.3">
      <c r="A683" s="2" t="s">
        <v>13</v>
      </c>
      <c r="B683" s="2" t="s">
        <v>23</v>
      </c>
      <c r="C683" s="3">
        <v>44194</v>
      </c>
      <c r="D683" s="2" t="s">
        <v>14</v>
      </c>
      <c r="E683" s="2">
        <v>47</v>
      </c>
      <c r="F683" s="17">
        <f t="shared" si="82"/>
        <v>1.6785437235690435</v>
      </c>
      <c r="G683" s="2" t="s">
        <v>15</v>
      </c>
      <c r="H683" s="2">
        <v>150.5</v>
      </c>
      <c r="I683" s="12">
        <f t="shared" si="84"/>
        <v>47.905637870660499</v>
      </c>
      <c r="J683" s="2">
        <v>32.840000000000003</v>
      </c>
      <c r="K683" s="2">
        <v>0.15</v>
      </c>
      <c r="L683" s="11">
        <v>180</v>
      </c>
      <c r="M683" s="22">
        <v>28.54</v>
      </c>
      <c r="N683" s="4">
        <v>524034.099093834</v>
      </c>
      <c r="O683" s="4">
        <v>7128638.1097814897</v>
      </c>
      <c r="P683" s="5">
        <f t="shared" si="83"/>
        <v>57.295779513082323</v>
      </c>
      <c r="Q683" s="5">
        <f t="shared" si="85"/>
        <v>0.25783100780887047</v>
      </c>
      <c r="R683" s="5">
        <f t="shared" ref="R683:R700" si="87">((Q683+Q682)/2)*(K684-K683)</f>
        <v>0.14180705429487875</v>
      </c>
    </row>
    <row r="684" spans="1:20" s="5" customFormat="1" x14ac:dyDescent="0.3">
      <c r="A684" s="2" t="s">
        <v>13</v>
      </c>
      <c r="B684" s="2" t="s">
        <v>23</v>
      </c>
      <c r="C684" s="3">
        <v>44194</v>
      </c>
      <c r="D684" s="2" t="s">
        <v>14</v>
      </c>
      <c r="E684" s="2">
        <v>47</v>
      </c>
      <c r="F684" s="17">
        <f t="shared" si="82"/>
        <v>1.6785437235690435</v>
      </c>
      <c r="G684" s="2" t="s">
        <v>15</v>
      </c>
      <c r="H684" s="2">
        <v>150.5</v>
      </c>
      <c r="I684" s="12">
        <f t="shared" si="84"/>
        <v>47.905637870660499</v>
      </c>
      <c r="J684" s="2">
        <v>32.840000000000003</v>
      </c>
      <c r="K684" s="2">
        <v>0.7</v>
      </c>
      <c r="L684" s="11">
        <v>160.4</v>
      </c>
      <c r="M684" s="22">
        <v>28.54</v>
      </c>
      <c r="N684" s="4">
        <v>524034.099093834</v>
      </c>
      <c r="O684" s="4">
        <v>7128638.1097814897</v>
      </c>
      <c r="P684" s="5">
        <f t="shared" si="83"/>
        <v>51.05690574388003</v>
      </c>
      <c r="Q684" s="5">
        <f t="shared" si="85"/>
        <v>0.20473819203295893</v>
      </c>
      <c r="R684" s="5">
        <f t="shared" si="87"/>
        <v>0.13877075995254884</v>
      </c>
    </row>
    <row r="685" spans="1:20" s="5" customFormat="1" x14ac:dyDescent="0.3">
      <c r="A685" s="2" t="s">
        <v>13</v>
      </c>
      <c r="B685" s="2" t="s">
        <v>19</v>
      </c>
      <c r="C685" s="3">
        <v>44195</v>
      </c>
      <c r="D685" s="2" t="s">
        <v>14</v>
      </c>
      <c r="E685" s="2">
        <v>60</v>
      </c>
      <c r="F685" s="17">
        <f t="shared" si="82"/>
        <v>1.1686927769013669</v>
      </c>
      <c r="G685" s="2" t="s">
        <v>15</v>
      </c>
      <c r="H685" s="2">
        <v>90.1</v>
      </c>
      <c r="I685" s="2">
        <f t="shared" si="84"/>
        <v>28.679720745159539</v>
      </c>
      <c r="J685" s="2">
        <v>23.02</v>
      </c>
      <c r="K685" s="2">
        <v>1.3</v>
      </c>
      <c r="L685" s="11">
        <v>90.1</v>
      </c>
      <c r="M685" s="17">
        <v>24.54</v>
      </c>
      <c r="N685" s="4">
        <v>525299.97056955402</v>
      </c>
      <c r="O685" s="4">
        <v>7128060.9753884403</v>
      </c>
      <c r="P685" s="5">
        <f t="shared" si="83"/>
        <v>28.679720745159539</v>
      </c>
      <c r="Q685" s="5">
        <f t="shared" si="85"/>
        <v>6.4601070978471856E-2</v>
      </c>
      <c r="R685" s="5">
        <f t="shared" si="87"/>
        <v>9.4268742054000779E-2</v>
      </c>
    </row>
    <row r="686" spans="1:20" s="5" customFormat="1" x14ac:dyDescent="0.3">
      <c r="A686" s="2" t="s">
        <v>13</v>
      </c>
      <c r="B686" s="2" t="s">
        <v>23</v>
      </c>
      <c r="C686" s="3">
        <v>44194</v>
      </c>
      <c r="D686" s="2" t="s">
        <v>14</v>
      </c>
      <c r="E686" s="2">
        <v>47</v>
      </c>
      <c r="F686" s="17">
        <f t="shared" si="82"/>
        <v>1.6785437235690435</v>
      </c>
      <c r="G686" s="2" t="s">
        <v>15</v>
      </c>
      <c r="H686" s="2">
        <v>150.5</v>
      </c>
      <c r="I686" s="12">
        <f t="shared" si="84"/>
        <v>47.905637870660499</v>
      </c>
      <c r="J686" s="2">
        <v>32.840000000000003</v>
      </c>
      <c r="K686" s="2">
        <v>2</v>
      </c>
      <c r="L686" s="11">
        <v>146.5</v>
      </c>
      <c r="M686" s="22">
        <v>28.54</v>
      </c>
      <c r="N686" s="4">
        <v>524034.099093834</v>
      </c>
      <c r="O686" s="4">
        <v>7128638.1097814897</v>
      </c>
      <c r="P686" s="5">
        <f t="shared" si="83"/>
        <v>46.632398325925337</v>
      </c>
      <c r="Q686" s="5">
        <f t="shared" si="85"/>
        <v>0.17079115886870155</v>
      </c>
      <c r="R686" s="5">
        <f t="shared" si="87"/>
        <v>0.2353922298471734</v>
      </c>
    </row>
    <row r="687" spans="1:20" s="5" customFormat="1" x14ac:dyDescent="0.3">
      <c r="A687" s="2" t="s">
        <v>13</v>
      </c>
      <c r="B687" s="2" t="s">
        <v>23</v>
      </c>
      <c r="C687" s="3">
        <v>44194</v>
      </c>
      <c r="D687" s="2" t="s">
        <v>14</v>
      </c>
      <c r="E687" s="2">
        <v>47</v>
      </c>
      <c r="F687" s="17">
        <f t="shared" si="82"/>
        <v>1.6785437235690435</v>
      </c>
      <c r="G687" s="2" t="s">
        <v>15</v>
      </c>
      <c r="H687" s="2">
        <v>150.5</v>
      </c>
      <c r="I687" s="12">
        <f t="shared" si="84"/>
        <v>47.905637870660499</v>
      </c>
      <c r="J687" s="2">
        <v>32.840000000000003</v>
      </c>
      <c r="K687" s="2">
        <v>4</v>
      </c>
      <c r="L687" s="11">
        <v>138.1</v>
      </c>
      <c r="M687" s="22">
        <v>28.54</v>
      </c>
      <c r="N687" s="4">
        <v>524034.099093834</v>
      </c>
      <c r="O687" s="4">
        <v>7128638.1097814897</v>
      </c>
      <c r="P687" s="5">
        <f t="shared" si="83"/>
        <v>43.958595281981495</v>
      </c>
      <c r="Q687" s="5">
        <f t="shared" si="85"/>
        <v>0.15176705021104112</v>
      </c>
      <c r="R687" s="5">
        <f t="shared" si="87"/>
        <v>0.32255820907974264</v>
      </c>
    </row>
    <row r="688" spans="1:20" s="5" customFormat="1" x14ac:dyDescent="0.3">
      <c r="A688" s="2" t="s">
        <v>13</v>
      </c>
      <c r="B688" s="2" t="s">
        <v>23</v>
      </c>
      <c r="C688" s="3">
        <v>44194</v>
      </c>
      <c r="D688" s="2" t="s">
        <v>14</v>
      </c>
      <c r="E688" s="2">
        <v>47</v>
      </c>
      <c r="F688" s="17">
        <f t="shared" si="82"/>
        <v>1.6785437235690435</v>
      </c>
      <c r="G688" s="2" t="s">
        <v>15</v>
      </c>
      <c r="H688" s="2">
        <v>150.5</v>
      </c>
      <c r="I688" s="12">
        <f t="shared" si="84"/>
        <v>47.905637870660499</v>
      </c>
      <c r="J688" s="2">
        <v>32.840000000000003</v>
      </c>
      <c r="K688" s="2">
        <v>6</v>
      </c>
      <c r="L688" s="11">
        <v>135.1</v>
      </c>
      <c r="M688" s="22">
        <v>28.54</v>
      </c>
      <c r="N688" s="4">
        <v>524034.099093834</v>
      </c>
      <c r="O688" s="4">
        <v>7128638.1097814897</v>
      </c>
      <c r="P688" s="5">
        <f t="shared" si="83"/>
        <v>43.003665623430116</v>
      </c>
      <c r="Q688" s="5">
        <f t="shared" si="85"/>
        <v>0.1452448806431352</v>
      </c>
      <c r="R688" s="5">
        <f t="shared" si="87"/>
        <v>0.29701193085417632</v>
      </c>
    </row>
    <row r="689" spans="1:20" s="5" customFormat="1" x14ac:dyDescent="0.3">
      <c r="A689" s="2" t="s">
        <v>13</v>
      </c>
      <c r="B689" s="2" t="s">
        <v>23</v>
      </c>
      <c r="C689" s="3">
        <v>44194</v>
      </c>
      <c r="D689" s="2" t="s">
        <v>14</v>
      </c>
      <c r="E689" s="2">
        <v>47</v>
      </c>
      <c r="F689" s="17">
        <f t="shared" si="82"/>
        <v>1.6785437235690435</v>
      </c>
      <c r="G689" s="2" t="s">
        <v>15</v>
      </c>
      <c r="H689" s="2">
        <v>150.5</v>
      </c>
      <c r="I689" s="12">
        <f t="shared" si="84"/>
        <v>47.905637870660499</v>
      </c>
      <c r="J689" s="2">
        <v>32.840000000000003</v>
      </c>
      <c r="K689" s="2">
        <v>8</v>
      </c>
      <c r="L689" s="11">
        <v>134.1</v>
      </c>
      <c r="M689" s="22">
        <v>28.54</v>
      </c>
      <c r="N689" s="4">
        <v>524034.099093834</v>
      </c>
      <c r="O689" s="4">
        <v>7128638.1097814897</v>
      </c>
      <c r="P689" s="5">
        <f t="shared" si="83"/>
        <v>42.685355737246326</v>
      </c>
      <c r="Q689" s="5">
        <f t="shared" si="85"/>
        <v>0.14310265510911829</v>
      </c>
      <c r="R689" s="5">
        <f t="shared" si="87"/>
        <v>0.28834753575225347</v>
      </c>
    </row>
    <row r="690" spans="1:20" s="5" customFormat="1" x14ac:dyDescent="0.3">
      <c r="A690" s="2" t="s">
        <v>13</v>
      </c>
      <c r="B690" s="2" t="s">
        <v>23</v>
      </c>
      <c r="C690" s="3">
        <v>44194</v>
      </c>
      <c r="D690" s="2" t="s">
        <v>14</v>
      </c>
      <c r="E690" s="2">
        <v>47</v>
      </c>
      <c r="F690" s="17">
        <f t="shared" si="82"/>
        <v>1.6785437235690435</v>
      </c>
      <c r="G690" s="2" t="s">
        <v>15</v>
      </c>
      <c r="H690" s="2">
        <v>150.5</v>
      </c>
      <c r="I690" s="12">
        <f t="shared" si="84"/>
        <v>47.905637870660499</v>
      </c>
      <c r="J690" s="2">
        <v>32.840000000000003</v>
      </c>
      <c r="K690" s="2">
        <v>10</v>
      </c>
      <c r="L690" s="11">
        <v>126</v>
      </c>
      <c r="M690" s="22">
        <v>28.54</v>
      </c>
      <c r="N690" s="4">
        <v>524034.099093834</v>
      </c>
      <c r="O690" s="4">
        <v>7128638.1097814897</v>
      </c>
      <c r="P690" s="5">
        <f t="shared" si="83"/>
        <v>40.107045659157627</v>
      </c>
      <c r="Q690" s="5">
        <f t="shared" si="85"/>
        <v>0.12633719382634653</v>
      </c>
      <c r="R690" s="5">
        <f t="shared" si="87"/>
        <v>0.2694398489354648</v>
      </c>
    </row>
    <row r="691" spans="1:20" s="5" customFormat="1" x14ac:dyDescent="0.3">
      <c r="A691" s="2" t="s">
        <v>13</v>
      </c>
      <c r="B691" s="2" t="s">
        <v>23</v>
      </c>
      <c r="C691" s="3">
        <v>44194</v>
      </c>
      <c r="D691" s="2" t="s">
        <v>14</v>
      </c>
      <c r="E691" s="2">
        <v>47</v>
      </c>
      <c r="F691" s="17">
        <f t="shared" si="82"/>
        <v>1.6785437235690435</v>
      </c>
      <c r="G691" s="2" t="s">
        <v>15</v>
      </c>
      <c r="H691" s="2">
        <v>150.5</v>
      </c>
      <c r="I691" s="12">
        <f t="shared" si="84"/>
        <v>47.905637870660499</v>
      </c>
      <c r="J691" s="2">
        <v>32.840000000000003</v>
      </c>
      <c r="K691" s="2">
        <v>12</v>
      </c>
      <c r="L691" s="11">
        <v>123.4</v>
      </c>
      <c r="M691" s="22">
        <v>28.54</v>
      </c>
      <c r="N691" s="4">
        <v>524034.099093834</v>
      </c>
      <c r="O691" s="4">
        <v>7128638.1097814897</v>
      </c>
      <c r="P691" s="5">
        <f t="shared" si="83"/>
        <v>39.279439955079773</v>
      </c>
      <c r="Q691" s="5">
        <f t="shared" si="85"/>
        <v>0.1211770722614211</v>
      </c>
      <c r="R691" s="5">
        <f t="shared" si="87"/>
        <v>0.24751426608776764</v>
      </c>
    </row>
    <row r="692" spans="1:20" s="5" customFormat="1" x14ac:dyDescent="0.3">
      <c r="A692" s="2" t="s">
        <v>13</v>
      </c>
      <c r="B692" s="2" t="s">
        <v>23</v>
      </c>
      <c r="C692" s="3">
        <v>44194</v>
      </c>
      <c r="D692" s="2" t="s">
        <v>14</v>
      </c>
      <c r="E692" s="2">
        <v>47</v>
      </c>
      <c r="F692" s="17">
        <f t="shared" si="82"/>
        <v>1.6785437235690435</v>
      </c>
      <c r="G692" s="2" t="s">
        <v>15</v>
      </c>
      <c r="H692" s="2">
        <v>150.5</v>
      </c>
      <c r="I692" s="12">
        <f t="shared" si="84"/>
        <v>47.905637870660499</v>
      </c>
      <c r="J692" s="2">
        <v>32.840000000000003</v>
      </c>
      <c r="K692" s="2">
        <v>14</v>
      </c>
      <c r="L692" s="11">
        <v>118.6</v>
      </c>
      <c r="M692" s="22">
        <v>28.54</v>
      </c>
      <c r="N692" s="4">
        <v>524034.099093834</v>
      </c>
      <c r="O692" s="4">
        <v>7128638.1097814897</v>
      </c>
      <c r="P692" s="5">
        <f t="shared" si="83"/>
        <v>37.751552501397576</v>
      </c>
      <c r="Q692" s="5">
        <f t="shared" si="85"/>
        <v>0.11193335316664381</v>
      </c>
      <c r="R692" s="5">
        <f t="shared" si="87"/>
        <v>0.23311042542806493</v>
      </c>
    </row>
    <row r="693" spans="1:20" s="5" customFormat="1" x14ac:dyDescent="0.3">
      <c r="A693" s="2" t="s">
        <v>13</v>
      </c>
      <c r="B693" s="2" t="s">
        <v>23</v>
      </c>
      <c r="C693" s="3">
        <v>44194</v>
      </c>
      <c r="D693" s="2" t="s">
        <v>14</v>
      </c>
      <c r="E693" s="2">
        <v>47</v>
      </c>
      <c r="F693" s="17">
        <f t="shared" si="82"/>
        <v>1.6785437235690435</v>
      </c>
      <c r="G693" s="2" t="s">
        <v>15</v>
      </c>
      <c r="H693" s="2">
        <v>150.5</v>
      </c>
      <c r="I693" s="12">
        <f t="shared" si="84"/>
        <v>47.905637870660499</v>
      </c>
      <c r="J693" s="2">
        <v>32.840000000000003</v>
      </c>
      <c r="K693" s="2">
        <v>16</v>
      </c>
      <c r="L693" s="11">
        <v>113.9</v>
      </c>
      <c r="M693" s="22">
        <v>28.54</v>
      </c>
      <c r="N693" s="4">
        <v>524034.099093834</v>
      </c>
      <c r="O693" s="4">
        <v>7128638.1097814897</v>
      </c>
      <c r="P693" s="5">
        <f t="shared" si="83"/>
        <v>36.25549603633376</v>
      </c>
      <c r="Q693" s="5">
        <f t="shared" si="85"/>
        <v>0.10323752496346039</v>
      </c>
      <c r="R693" s="5">
        <f t="shared" si="87"/>
        <v>0.21517087813010422</v>
      </c>
    </row>
    <row r="694" spans="1:20" s="5" customFormat="1" x14ac:dyDescent="0.3">
      <c r="A694" s="2" t="s">
        <v>13</v>
      </c>
      <c r="B694" s="2" t="s">
        <v>23</v>
      </c>
      <c r="C694" s="3">
        <v>44194</v>
      </c>
      <c r="D694" s="2" t="s">
        <v>14</v>
      </c>
      <c r="E694" s="2">
        <v>47</v>
      </c>
      <c r="F694" s="17">
        <f t="shared" si="82"/>
        <v>1.6785437235690435</v>
      </c>
      <c r="G694" s="2" t="s">
        <v>15</v>
      </c>
      <c r="H694" s="2">
        <v>150.5</v>
      </c>
      <c r="I694" s="12">
        <f t="shared" si="84"/>
        <v>47.905637870660499</v>
      </c>
      <c r="J694" s="2">
        <v>32.840000000000003</v>
      </c>
      <c r="K694" s="2">
        <v>18</v>
      </c>
      <c r="L694" s="11">
        <v>105.5</v>
      </c>
      <c r="M694" s="22">
        <v>28.54</v>
      </c>
      <c r="N694" s="4">
        <v>524034.099093834</v>
      </c>
      <c r="O694" s="4">
        <v>7128638.1097814897</v>
      </c>
      <c r="P694" s="5">
        <f t="shared" si="83"/>
        <v>33.581692992389918</v>
      </c>
      <c r="Q694" s="5">
        <f t="shared" si="85"/>
        <v>8.8571715267428408E-2</v>
      </c>
      <c r="R694" s="5">
        <f t="shared" si="87"/>
        <v>0.1918092402308888</v>
      </c>
    </row>
    <row r="695" spans="1:20" s="5" customFormat="1" x14ac:dyDescent="0.3">
      <c r="A695" s="2" t="s">
        <v>13</v>
      </c>
      <c r="B695" s="2" t="s">
        <v>23</v>
      </c>
      <c r="C695" s="3">
        <v>44194</v>
      </c>
      <c r="D695" s="2" t="s">
        <v>14</v>
      </c>
      <c r="E695" s="2">
        <v>47</v>
      </c>
      <c r="F695" s="17">
        <f t="shared" si="82"/>
        <v>1.6785437235690435</v>
      </c>
      <c r="G695" s="2" t="s">
        <v>15</v>
      </c>
      <c r="H695" s="2">
        <v>150.5</v>
      </c>
      <c r="I695" s="12">
        <f t="shared" si="84"/>
        <v>47.905637870660499</v>
      </c>
      <c r="J695" s="2">
        <v>32.840000000000003</v>
      </c>
      <c r="K695" s="2">
        <v>20</v>
      </c>
      <c r="L695" s="11">
        <v>98.9</v>
      </c>
      <c r="M695" s="22">
        <v>28.54</v>
      </c>
      <c r="N695" s="4">
        <v>524034.099093834</v>
      </c>
      <c r="O695" s="4">
        <v>7128638.1097814897</v>
      </c>
      <c r="P695" s="5">
        <f t="shared" si="83"/>
        <v>31.480847743576902</v>
      </c>
      <c r="Q695" s="5">
        <f t="shared" si="85"/>
        <v>7.7836396045993905E-2</v>
      </c>
      <c r="R695" s="5">
        <f t="shared" si="87"/>
        <v>0.16640811131342231</v>
      </c>
    </row>
    <row r="696" spans="1:20" s="5" customFormat="1" x14ac:dyDescent="0.3">
      <c r="A696" s="2" t="s">
        <v>13</v>
      </c>
      <c r="B696" s="2" t="s">
        <v>23</v>
      </c>
      <c r="C696" s="3">
        <v>44194</v>
      </c>
      <c r="D696" s="2" t="s">
        <v>14</v>
      </c>
      <c r="E696" s="2">
        <v>47</v>
      </c>
      <c r="F696" s="17">
        <f t="shared" si="82"/>
        <v>1.6785437235690435</v>
      </c>
      <c r="G696" s="2" t="s">
        <v>15</v>
      </c>
      <c r="H696" s="2">
        <v>150.5</v>
      </c>
      <c r="I696" s="12">
        <f t="shared" si="84"/>
        <v>47.905637870660499</v>
      </c>
      <c r="J696" s="2">
        <v>32.840000000000003</v>
      </c>
      <c r="K696" s="2">
        <v>22</v>
      </c>
      <c r="L696" s="11">
        <v>87.4</v>
      </c>
      <c r="M696" s="22">
        <v>28.54</v>
      </c>
      <c r="N696" s="4">
        <v>524034.099093834</v>
      </c>
      <c r="O696" s="4">
        <v>7128638.1097814897</v>
      </c>
      <c r="P696" s="5">
        <f t="shared" si="83"/>
        <v>27.820284052463307</v>
      </c>
      <c r="Q696" s="5">
        <f t="shared" si="85"/>
        <v>6.0787320654632333E-2</v>
      </c>
      <c r="R696" s="5">
        <f t="shared" si="87"/>
        <v>0.13862371670062623</v>
      </c>
    </row>
    <row r="697" spans="1:20" s="5" customFormat="1" x14ac:dyDescent="0.3">
      <c r="A697" s="2" t="s">
        <v>13</v>
      </c>
      <c r="B697" s="2" t="s">
        <v>23</v>
      </c>
      <c r="C697" s="3">
        <v>44194</v>
      </c>
      <c r="D697" s="2" t="s">
        <v>14</v>
      </c>
      <c r="E697" s="2">
        <v>47</v>
      </c>
      <c r="F697" s="17">
        <f t="shared" si="82"/>
        <v>1.6785437235690435</v>
      </c>
      <c r="G697" s="2" t="s">
        <v>15</v>
      </c>
      <c r="H697" s="2">
        <v>150.5</v>
      </c>
      <c r="I697" s="12">
        <f t="shared" si="84"/>
        <v>47.905637870660499</v>
      </c>
      <c r="J697" s="2">
        <v>32.840000000000003</v>
      </c>
      <c r="K697" s="2">
        <v>24</v>
      </c>
      <c r="L697" s="11">
        <v>80.2</v>
      </c>
      <c r="M697" s="22">
        <v>28.54</v>
      </c>
      <c r="N697" s="4">
        <v>524034.099093834</v>
      </c>
      <c r="O697" s="4">
        <v>7128638.1097814897</v>
      </c>
      <c r="P697" s="5">
        <f t="shared" si="83"/>
        <v>25.528452871940015</v>
      </c>
      <c r="Q697" s="5">
        <f t="shared" si="85"/>
        <v>5.1184548008239732E-2</v>
      </c>
      <c r="R697" s="5">
        <f t="shared" si="87"/>
        <v>0.11197186866287206</v>
      </c>
    </row>
    <row r="698" spans="1:20" s="5" customFormat="1" x14ac:dyDescent="0.3">
      <c r="A698" s="2" t="s">
        <v>13</v>
      </c>
      <c r="B698" s="2" t="s">
        <v>23</v>
      </c>
      <c r="C698" s="3">
        <v>44194</v>
      </c>
      <c r="D698" s="2" t="s">
        <v>14</v>
      </c>
      <c r="E698" s="2">
        <v>47</v>
      </c>
      <c r="F698" s="17">
        <f t="shared" si="82"/>
        <v>1.6785437235690435</v>
      </c>
      <c r="G698" s="2" t="s">
        <v>15</v>
      </c>
      <c r="H698" s="2">
        <v>150.5</v>
      </c>
      <c r="I698" s="12">
        <f t="shared" si="84"/>
        <v>47.905637870660499</v>
      </c>
      <c r="J698" s="2">
        <v>32.840000000000003</v>
      </c>
      <c r="K698" s="2">
        <v>26</v>
      </c>
      <c r="L698" s="11">
        <v>58</v>
      </c>
      <c r="M698" s="22">
        <v>28.54</v>
      </c>
      <c r="N698" s="4">
        <v>524034.099093834</v>
      </c>
      <c r="O698" s="4">
        <v>7128638.1097814897</v>
      </c>
      <c r="P698" s="5">
        <f t="shared" si="83"/>
        <v>18.461973398659861</v>
      </c>
      <c r="Q698" s="5">
        <f t="shared" si="85"/>
        <v>2.6769861428056801E-2</v>
      </c>
      <c r="R698" s="5">
        <f t="shared" si="87"/>
        <v>7.7954409436296529E-2</v>
      </c>
    </row>
    <row r="699" spans="1:20" s="5" customFormat="1" x14ac:dyDescent="0.3">
      <c r="A699" s="2" t="s">
        <v>13</v>
      </c>
      <c r="B699" s="2" t="s">
        <v>23</v>
      </c>
      <c r="C699" s="3">
        <v>44194</v>
      </c>
      <c r="D699" s="2" t="s">
        <v>14</v>
      </c>
      <c r="E699" s="2">
        <v>47</v>
      </c>
      <c r="F699" s="17">
        <f t="shared" si="82"/>
        <v>1.6785437235690435</v>
      </c>
      <c r="G699" s="2" t="s">
        <v>15</v>
      </c>
      <c r="H699" s="2">
        <v>150.5</v>
      </c>
      <c r="I699" s="12">
        <f t="shared" si="84"/>
        <v>47.905637870660499</v>
      </c>
      <c r="J699" s="2">
        <v>32.840000000000003</v>
      </c>
      <c r="K699" s="2">
        <v>28</v>
      </c>
      <c r="L699" s="11">
        <v>52</v>
      </c>
      <c r="M699" s="22">
        <v>28.54</v>
      </c>
      <c r="N699" s="4">
        <v>524034.099093834</v>
      </c>
      <c r="O699" s="4">
        <v>7128638.1097814897</v>
      </c>
      <c r="P699" s="5">
        <f t="shared" si="83"/>
        <v>16.552114081557114</v>
      </c>
      <c r="Q699" s="5">
        <f t="shared" si="85"/>
        <v>2.1517748306024247E-2</v>
      </c>
      <c r="R699" s="5">
        <f t="shared" si="87"/>
        <v>4.8287609734081048E-2</v>
      </c>
    </row>
    <row r="700" spans="1:20" s="5" customFormat="1" x14ac:dyDescent="0.3">
      <c r="A700" s="2" t="s">
        <v>13</v>
      </c>
      <c r="B700" s="2" t="s">
        <v>23</v>
      </c>
      <c r="C700" s="3">
        <v>44194</v>
      </c>
      <c r="D700" s="2" t="s">
        <v>14</v>
      </c>
      <c r="E700" s="2">
        <v>47</v>
      </c>
      <c r="F700" s="17">
        <f t="shared" si="82"/>
        <v>1.6785437235690435</v>
      </c>
      <c r="G700" s="2" t="s">
        <v>15</v>
      </c>
      <c r="H700" s="2">
        <v>150.5</v>
      </c>
      <c r="I700" s="12">
        <f t="shared" si="84"/>
        <v>47.905637870660499</v>
      </c>
      <c r="J700" s="2">
        <v>32.840000000000003</v>
      </c>
      <c r="K700" s="2">
        <v>30</v>
      </c>
      <c r="L700" s="11">
        <v>35</v>
      </c>
      <c r="M700" s="22">
        <v>28.54</v>
      </c>
      <c r="N700" s="4">
        <v>524034.099093834</v>
      </c>
      <c r="O700" s="4">
        <v>7128638.1097814897</v>
      </c>
      <c r="P700" s="5">
        <f t="shared" si="83"/>
        <v>11.140846016432674</v>
      </c>
      <c r="Q700" s="5">
        <f t="shared" si="85"/>
        <v>9.7482402643785885E-3</v>
      </c>
      <c r="R700" s="5">
        <f t="shared" si="87"/>
        <v>3.1265988570402838E-2</v>
      </c>
    </row>
    <row r="701" spans="1:20" s="16" customFormat="1" x14ac:dyDescent="0.3">
      <c r="A701" s="12" t="s">
        <v>13</v>
      </c>
      <c r="B701" s="12" t="s">
        <v>23</v>
      </c>
      <c r="C701" s="13">
        <v>44194</v>
      </c>
      <c r="D701" s="12" t="s">
        <v>14</v>
      </c>
      <c r="E701" s="12">
        <v>47</v>
      </c>
      <c r="F701" s="17">
        <f t="shared" si="82"/>
        <v>1.6785437235690435</v>
      </c>
      <c r="G701" s="12" t="s">
        <v>15</v>
      </c>
      <c r="H701" s="12">
        <v>150.5</v>
      </c>
      <c r="I701" s="12">
        <f t="shared" si="84"/>
        <v>47.905637870660499</v>
      </c>
      <c r="J701" s="12">
        <v>32.840000000000003</v>
      </c>
      <c r="K701" s="12">
        <v>32</v>
      </c>
      <c r="L701" s="14">
        <v>10</v>
      </c>
      <c r="M701" s="22">
        <v>28.54</v>
      </c>
      <c r="N701" s="15">
        <v>524034.099093834</v>
      </c>
      <c r="O701" s="15">
        <v>7128638.1097814897</v>
      </c>
      <c r="P701" s="16">
        <f t="shared" si="83"/>
        <v>3.183098861837907</v>
      </c>
      <c r="Q701" s="16">
        <f t="shared" si="85"/>
        <v>7.9577471545947689E-4</v>
      </c>
      <c r="R701" s="16">
        <f>1/3*(J701-K701)*Q701</f>
        <v>2.2281692032865443E-4</v>
      </c>
      <c r="S701" s="16">
        <f>SUM(R682:R701)</f>
        <v>3.2886102931564243</v>
      </c>
      <c r="T701" s="16">
        <f>S701/(J685*Q685)</f>
        <v>2.2114003528088775</v>
      </c>
    </row>
    <row r="702" spans="1:20" s="5" customFormat="1" x14ac:dyDescent="0.3">
      <c r="A702" s="2" t="s">
        <v>13</v>
      </c>
      <c r="B702" s="2" t="s">
        <v>17</v>
      </c>
      <c r="C702" s="3">
        <v>44194</v>
      </c>
      <c r="D702" s="2" t="s">
        <v>14</v>
      </c>
      <c r="E702" s="2">
        <v>48</v>
      </c>
      <c r="F702" s="17">
        <f t="shared" si="82"/>
        <v>1.891180986373133</v>
      </c>
      <c r="G702" s="2" t="s">
        <v>15</v>
      </c>
      <c r="H702" s="2">
        <v>145.80000000000001</v>
      </c>
      <c r="I702" s="2">
        <f t="shared" si="84"/>
        <v>46.409581405596683</v>
      </c>
      <c r="J702" s="2">
        <v>33.85</v>
      </c>
      <c r="K702" s="2">
        <v>0</v>
      </c>
      <c r="L702" s="11">
        <v>174</v>
      </c>
      <c r="M702" s="17">
        <v>24.54</v>
      </c>
      <c r="N702" s="4">
        <v>525792.45798881701</v>
      </c>
      <c r="O702" s="4">
        <v>7126723.3193077901</v>
      </c>
      <c r="P702" s="5">
        <f t="shared" si="83"/>
        <v>55.38592019597958</v>
      </c>
      <c r="Q702" s="5">
        <f t="shared" si="85"/>
        <v>0.2409287528525112</v>
      </c>
      <c r="R702" s="5">
        <f>Q702*(K703-K702)</f>
        <v>3.6139312927876678E-2</v>
      </c>
    </row>
    <row r="703" spans="1:20" s="5" customFormat="1" x14ac:dyDescent="0.3">
      <c r="A703" s="2" t="s">
        <v>13</v>
      </c>
      <c r="B703" s="2" t="s">
        <v>17</v>
      </c>
      <c r="C703" s="3">
        <v>44194</v>
      </c>
      <c r="D703" s="2" t="s">
        <v>14</v>
      </c>
      <c r="E703" s="2">
        <v>48</v>
      </c>
      <c r="F703" s="17">
        <f t="shared" si="82"/>
        <v>1.891180986373133</v>
      </c>
      <c r="G703" s="2" t="s">
        <v>15</v>
      </c>
      <c r="H703" s="2">
        <v>145.80000000000001</v>
      </c>
      <c r="I703" s="2">
        <f t="shared" si="84"/>
        <v>46.409581405596683</v>
      </c>
      <c r="J703" s="2">
        <v>33.85</v>
      </c>
      <c r="K703" s="2">
        <v>0.15</v>
      </c>
      <c r="L703" s="11">
        <v>174</v>
      </c>
      <c r="M703" s="17">
        <v>24.54</v>
      </c>
      <c r="N703" s="4">
        <v>525792.45798881701</v>
      </c>
      <c r="O703" s="4">
        <v>7126723.3193077901</v>
      </c>
      <c r="P703" s="5">
        <f t="shared" si="83"/>
        <v>55.38592019597958</v>
      </c>
      <c r="Q703" s="5">
        <f t="shared" si="85"/>
        <v>0.2409287528525112</v>
      </c>
      <c r="R703" s="5">
        <f t="shared" ref="R703:R720" si="88">((Q703+Q702)/2)*(K704-K703)</f>
        <v>0.13251081406888116</v>
      </c>
    </row>
    <row r="704" spans="1:20" s="5" customFormat="1" x14ac:dyDescent="0.3">
      <c r="A704" s="2" t="s">
        <v>13</v>
      </c>
      <c r="B704" s="2" t="s">
        <v>17</v>
      </c>
      <c r="C704" s="3">
        <v>44194</v>
      </c>
      <c r="D704" s="2" t="s">
        <v>14</v>
      </c>
      <c r="E704" s="2">
        <v>48</v>
      </c>
      <c r="F704" s="17">
        <f t="shared" si="82"/>
        <v>1.891180986373133</v>
      </c>
      <c r="G704" s="2" t="s">
        <v>15</v>
      </c>
      <c r="H704" s="2">
        <v>145.80000000000001</v>
      </c>
      <c r="I704" s="2">
        <f t="shared" si="84"/>
        <v>46.409581405596683</v>
      </c>
      <c r="J704" s="2">
        <v>33.85</v>
      </c>
      <c r="K704" s="2">
        <v>0.7</v>
      </c>
      <c r="L704" s="11">
        <v>155.19999999999999</v>
      </c>
      <c r="M704" s="17">
        <v>24.54</v>
      </c>
      <c r="N704" s="4">
        <v>525792.45798881701</v>
      </c>
      <c r="O704" s="4">
        <v>7126723.3193077901</v>
      </c>
      <c r="P704" s="5">
        <f t="shared" si="83"/>
        <v>49.401694335724308</v>
      </c>
      <c r="Q704" s="5">
        <f t="shared" si="85"/>
        <v>0.19167857402261032</v>
      </c>
      <c r="R704" s="5">
        <f t="shared" si="88"/>
        <v>0.12978219806253646</v>
      </c>
    </row>
    <row r="705" spans="1:18" s="5" customFormat="1" x14ac:dyDescent="0.3">
      <c r="A705" s="2" t="s">
        <v>13</v>
      </c>
      <c r="B705" s="2" t="s">
        <v>22</v>
      </c>
      <c r="C705" s="3">
        <v>44195</v>
      </c>
      <c r="D705" s="2" t="s">
        <v>14</v>
      </c>
      <c r="E705" s="2">
        <v>40</v>
      </c>
      <c r="F705" s="17">
        <f t="shared" si="82"/>
        <v>0.54425153139299698</v>
      </c>
      <c r="G705" s="2" t="s">
        <v>15</v>
      </c>
      <c r="H705" s="2">
        <v>31.7</v>
      </c>
      <c r="I705" s="2">
        <f t="shared" si="84"/>
        <v>10.090423392026164</v>
      </c>
      <c r="J705" s="2">
        <v>13.14</v>
      </c>
      <c r="K705" s="2">
        <v>1.3</v>
      </c>
      <c r="L705" s="11">
        <v>31.7</v>
      </c>
      <c r="M705" s="17">
        <v>18.54</v>
      </c>
      <c r="N705" s="4">
        <v>521631.69468733598</v>
      </c>
      <c r="O705" s="4">
        <v>7127308.52908915</v>
      </c>
      <c r="P705" s="5">
        <f t="shared" si="83"/>
        <v>10.090423392026164</v>
      </c>
      <c r="Q705" s="5">
        <f t="shared" si="85"/>
        <v>7.9966605381807335E-3</v>
      </c>
      <c r="R705" s="5">
        <f t="shared" si="88"/>
        <v>6.9886332096276871E-2</v>
      </c>
    </row>
    <row r="706" spans="1:18" s="5" customFormat="1" x14ac:dyDescent="0.3">
      <c r="A706" s="2" t="s">
        <v>13</v>
      </c>
      <c r="B706" s="2" t="s">
        <v>17</v>
      </c>
      <c r="C706" s="3">
        <v>44194</v>
      </c>
      <c r="D706" s="2" t="s">
        <v>14</v>
      </c>
      <c r="E706" s="2">
        <v>48</v>
      </c>
      <c r="F706" s="17">
        <f t="shared" ref="F706:F769" si="89">I706/M706</f>
        <v>1.891180986373133</v>
      </c>
      <c r="G706" s="2" t="s">
        <v>15</v>
      </c>
      <c r="H706" s="2">
        <v>145.80000000000001</v>
      </c>
      <c r="I706" s="2">
        <f t="shared" si="84"/>
        <v>46.409581405596683</v>
      </c>
      <c r="J706" s="2">
        <v>33.85</v>
      </c>
      <c r="K706" s="2">
        <v>2</v>
      </c>
      <c r="L706" s="11">
        <v>136</v>
      </c>
      <c r="M706" s="17">
        <v>24.54</v>
      </c>
      <c r="N706" s="4">
        <v>525792.45798881701</v>
      </c>
      <c r="O706" s="4">
        <v>7126723.3193077901</v>
      </c>
      <c r="P706" s="5">
        <f t="shared" ref="P706:P769" si="90">L706/PI()</f>
        <v>43.290144520995533</v>
      </c>
      <c r="Q706" s="5">
        <f t="shared" si="85"/>
        <v>0.14718649137138479</v>
      </c>
      <c r="R706" s="5">
        <f t="shared" si="88"/>
        <v>0.15518315190956553</v>
      </c>
    </row>
    <row r="707" spans="1:18" s="5" customFormat="1" x14ac:dyDescent="0.3">
      <c r="A707" s="2" t="s">
        <v>13</v>
      </c>
      <c r="B707" s="2" t="s">
        <v>17</v>
      </c>
      <c r="C707" s="3">
        <v>44194</v>
      </c>
      <c r="D707" s="2" t="s">
        <v>14</v>
      </c>
      <c r="E707" s="2">
        <v>48</v>
      </c>
      <c r="F707" s="17">
        <f t="shared" si="89"/>
        <v>1.891180986373133</v>
      </c>
      <c r="G707" s="2" t="s">
        <v>15</v>
      </c>
      <c r="H707" s="2">
        <v>145.80000000000001</v>
      </c>
      <c r="I707" s="2">
        <f t="shared" si="84"/>
        <v>46.409581405596683</v>
      </c>
      <c r="J707" s="2">
        <v>33.85</v>
      </c>
      <c r="K707" s="2">
        <v>4</v>
      </c>
      <c r="L707" s="11">
        <v>130.30000000000001</v>
      </c>
      <c r="M707" s="17">
        <v>24.54</v>
      </c>
      <c r="N707" s="4">
        <v>525792.45798881701</v>
      </c>
      <c r="O707" s="4">
        <v>7126723.3193077901</v>
      </c>
      <c r="P707" s="5">
        <f t="shared" si="90"/>
        <v>41.475778169747933</v>
      </c>
      <c r="Q707" s="5">
        <f t="shared" si="85"/>
        <v>0.13510734738795394</v>
      </c>
      <c r="R707" s="5">
        <f t="shared" si="88"/>
        <v>0.28229383875933872</v>
      </c>
    </row>
    <row r="708" spans="1:18" s="5" customFormat="1" x14ac:dyDescent="0.3">
      <c r="A708" s="2" t="s">
        <v>13</v>
      </c>
      <c r="B708" s="2" t="s">
        <v>17</v>
      </c>
      <c r="C708" s="3">
        <v>44194</v>
      </c>
      <c r="D708" s="2" t="s">
        <v>14</v>
      </c>
      <c r="E708" s="2">
        <v>48</v>
      </c>
      <c r="F708" s="17">
        <f t="shared" si="89"/>
        <v>1.891180986373133</v>
      </c>
      <c r="G708" s="2" t="s">
        <v>15</v>
      </c>
      <c r="H708" s="2">
        <v>145.80000000000001</v>
      </c>
      <c r="I708" s="2">
        <f t="shared" si="84"/>
        <v>46.409581405596683</v>
      </c>
      <c r="J708" s="2">
        <v>33.85</v>
      </c>
      <c r="K708" s="2">
        <v>6</v>
      </c>
      <c r="L708" s="11">
        <v>125</v>
      </c>
      <c r="M708" s="17">
        <v>24.54</v>
      </c>
      <c r="N708" s="4">
        <v>525792.45798881701</v>
      </c>
      <c r="O708" s="4">
        <v>7126723.3193077901</v>
      </c>
      <c r="P708" s="5">
        <f t="shared" si="90"/>
        <v>39.788735772973837</v>
      </c>
      <c r="Q708" s="5">
        <f t="shared" si="85"/>
        <v>0.12433979929054324</v>
      </c>
      <c r="R708" s="5">
        <f t="shared" si="88"/>
        <v>0.25944714667849716</v>
      </c>
    </row>
    <row r="709" spans="1:18" s="5" customFormat="1" x14ac:dyDescent="0.3">
      <c r="A709" s="2" t="s">
        <v>13</v>
      </c>
      <c r="B709" s="2" t="s">
        <v>17</v>
      </c>
      <c r="C709" s="3">
        <v>44194</v>
      </c>
      <c r="D709" s="2" t="s">
        <v>14</v>
      </c>
      <c r="E709" s="2">
        <v>48</v>
      </c>
      <c r="F709" s="17">
        <f t="shared" si="89"/>
        <v>1.891180986373133</v>
      </c>
      <c r="G709" s="2" t="s">
        <v>15</v>
      </c>
      <c r="H709" s="2">
        <v>145.80000000000001</v>
      </c>
      <c r="I709" s="2">
        <f t="shared" ref="I709:I772" si="91">H709/PI()</f>
        <v>46.409581405596683</v>
      </c>
      <c r="J709" s="2">
        <v>33.85</v>
      </c>
      <c r="K709" s="2">
        <v>8</v>
      </c>
      <c r="L709" s="11">
        <v>123.1</v>
      </c>
      <c r="M709" s="17">
        <v>24.54</v>
      </c>
      <c r="N709" s="4">
        <v>525792.45798881701</v>
      </c>
      <c r="O709" s="4">
        <v>7126723.3193077901</v>
      </c>
      <c r="P709" s="5">
        <f t="shared" si="90"/>
        <v>39.18394698922463</v>
      </c>
      <c r="Q709" s="5">
        <f t="shared" ref="Q709:Q772" si="92">PI()*P709^2/40000</f>
        <v>0.1205885968593388</v>
      </c>
      <c r="R709" s="5">
        <f t="shared" si="88"/>
        <v>0.24492839614988204</v>
      </c>
    </row>
    <row r="710" spans="1:18" s="5" customFormat="1" x14ac:dyDescent="0.3">
      <c r="A710" s="2" t="s">
        <v>13</v>
      </c>
      <c r="B710" s="2" t="s">
        <v>17</v>
      </c>
      <c r="C710" s="3">
        <v>44194</v>
      </c>
      <c r="D710" s="2" t="s">
        <v>14</v>
      </c>
      <c r="E710" s="2">
        <v>48</v>
      </c>
      <c r="F710" s="17">
        <f t="shared" si="89"/>
        <v>1.891180986373133</v>
      </c>
      <c r="G710" s="2" t="s">
        <v>15</v>
      </c>
      <c r="H710" s="2">
        <v>145.80000000000001</v>
      </c>
      <c r="I710" s="2">
        <f t="shared" si="91"/>
        <v>46.409581405596683</v>
      </c>
      <c r="J710" s="2">
        <v>33.85</v>
      </c>
      <c r="K710" s="2">
        <v>10</v>
      </c>
      <c r="L710" s="11">
        <v>121</v>
      </c>
      <c r="M710" s="17">
        <v>24.54</v>
      </c>
      <c r="N710" s="4">
        <v>525792.45798881701</v>
      </c>
      <c r="O710" s="4">
        <v>7126723.3193077901</v>
      </c>
      <c r="P710" s="5">
        <f t="shared" si="90"/>
        <v>38.515496228238675</v>
      </c>
      <c r="Q710" s="5">
        <f t="shared" si="92"/>
        <v>0.116509376090422</v>
      </c>
      <c r="R710" s="5">
        <f t="shared" si="88"/>
        <v>0.23709797294976082</v>
      </c>
    </row>
    <row r="711" spans="1:18" s="5" customFormat="1" x14ac:dyDescent="0.3">
      <c r="A711" s="2" t="s">
        <v>13</v>
      </c>
      <c r="B711" s="2" t="s">
        <v>17</v>
      </c>
      <c r="C711" s="3">
        <v>44194</v>
      </c>
      <c r="D711" s="2" t="s">
        <v>14</v>
      </c>
      <c r="E711" s="2">
        <v>48</v>
      </c>
      <c r="F711" s="17">
        <f t="shared" si="89"/>
        <v>1.891180986373133</v>
      </c>
      <c r="G711" s="2" t="s">
        <v>15</v>
      </c>
      <c r="H711" s="2">
        <v>145.80000000000001</v>
      </c>
      <c r="I711" s="2">
        <f t="shared" si="91"/>
        <v>46.409581405596683</v>
      </c>
      <c r="J711" s="2">
        <v>33.85</v>
      </c>
      <c r="K711" s="2">
        <v>12</v>
      </c>
      <c r="L711" s="11">
        <v>117.6</v>
      </c>
      <c r="M711" s="17">
        <v>24.54</v>
      </c>
      <c r="N711" s="4">
        <v>525792.45798881701</v>
      </c>
      <c r="O711" s="4">
        <v>7126723.3193077901</v>
      </c>
      <c r="P711" s="5">
        <f t="shared" si="90"/>
        <v>37.433242615213786</v>
      </c>
      <c r="Q711" s="5">
        <f t="shared" si="92"/>
        <v>0.11005373328872854</v>
      </c>
      <c r="R711" s="5">
        <f t="shared" si="88"/>
        <v>0.22656310937915053</v>
      </c>
    </row>
    <row r="712" spans="1:18" s="5" customFormat="1" x14ac:dyDescent="0.3">
      <c r="A712" s="2" t="s">
        <v>13</v>
      </c>
      <c r="B712" s="2" t="s">
        <v>17</v>
      </c>
      <c r="C712" s="3">
        <v>44194</v>
      </c>
      <c r="D712" s="2" t="s">
        <v>14</v>
      </c>
      <c r="E712" s="2">
        <v>48</v>
      </c>
      <c r="F712" s="17">
        <f t="shared" si="89"/>
        <v>1.891180986373133</v>
      </c>
      <c r="G712" s="2" t="s">
        <v>15</v>
      </c>
      <c r="H712" s="2">
        <v>145.80000000000001</v>
      </c>
      <c r="I712" s="2">
        <f t="shared" si="91"/>
        <v>46.409581405596683</v>
      </c>
      <c r="J712" s="2">
        <v>33.85</v>
      </c>
      <c r="K712" s="2">
        <v>14</v>
      </c>
      <c r="L712" s="11">
        <v>115.2</v>
      </c>
      <c r="M712" s="17">
        <v>24.54</v>
      </c>
      <c r="N712" s="4">
        <v>525792.45798881701</v>
      </c>
      <c r="O712" s="4">
        <v>7126723.3193077901</v>
      </c>
      <c r="P712" s="5">
        <f t="shared" si="90"/>
        <v>36.669298888372687</v>
      </c>
      <c r="Q712" s="5">
        <f t="shared" si="92"/>
        <v>0.10560758079851332</v>
      </c>
      <c r="R712" s="5">
        <f t="shared" si="88"/>
        <v>0.21566131408724187</v>
      </c>
    </row>
    <row r="713" spans="1:18" s="5" customFormat="1" x14ac:dyDescent="0.3">
      <c r="A713" s="2" t="s">
        <v>13</v>
      </c>
      <c r="B713" s="2" t="s">
        <v>17</v>
      </c>
      <c r="C713" s="3">
        <v>44194</v>
      </c>
      <c r="D713" s="2" t="s">
        <v>14</v>
      </c>
      <c r="E713" s="2">
        <v>48</v>
      </c>
      <c r="F713" s="17">
        <f t="shared" si="89"/>
        <v>1.891180986373133</v>
      </c>
      <c r="G713" s="2" t="s">
        <v>15</v>
      </c>
      <c r="H713" s="2">
        <v>145.80000000000001</v>
      </c>
      <c r="I713" s="2">
        <f t="shared" si="91"/>
        <v>46.409581405596683</v>
      </c>
      <c r="J713" s="2">
        <v>33.85</v>
      </c>
      <c r="K713" s="2">
        <v>16</v>
      </c>
      <c r="L713" s="11">
        <v>110.3</v>
      </c>
      <c r="M713" s="17">
        <v>24.54</v>
      </c>
      <c r="N713" s="4">
        <v>525792.45798881701</v>
      </c>
      <c r="O713" s="4">
        <v>7126723.3193077901</v>
      </c>
      <c r="P713" s="5">
        <f t="shared" si="90"/>
        <v>35.109580446072108</v>
      </c>
      <c r="Q713" s="5">
        <f t="shared" si="92"/>
        <v>9.6814668080043825E-2</v>
      </c>
      <c r="R713" s="5">
        <f t="shared" si="88"/>
        <v>0.20242224887855714</v>
      </c>
    </row>
    <row r="714" spans="1:18" s="5" customFormat="1" x14ac:dyDescent="0.3">
      <c r="A714" s="2" t="s">
        <v>13</v>
      </c>
      <c r="B714" s="2" t="s">
        <v>17</v>
      </c>
      <c r="C714" s="3">
        <v>44194</v>
      </c>
      <c r="D714" s="2" t="s">
        <v>14</v>
      </c>
      <c r="E714" s="2">
        <v>48</v>
      </c>
      <c r="F714" s="17">
        <f t="shared" si="89"/>
        <v>1.891180986373133</v>
      </c>
      <c r="G714" s="2" t="s">
        <v>15</v>
      </c>
      <c r="H714" s="2">
        <v>145.80000000000001</v>
      </c>
      <c r="I714" s="2">
        <f t="shared" si="91"/>
        <v>46.409581405596683</v>
      </c>
      <c r="J714" s="2">
        <v>33.85</v>
      </c>
      <c r="K714" s="2">
        <v>18</v>
      </c>
      <c r="L714" s="11">
        <v>108</v>
      </c>
      <c r="M714" s="17">
        <v>24.54</v>
      </c>
      <c r="N714" s="4">
        <v>525792.45798881701</v>
      </c>
      <c r="O714" s="4">
        <v>7126723.3193077901</v>
      </c>
      <c r="P714" s="5">
        <f t="shared" si="90"/>
        <v>34.377467707849391</v>
      </c>
      <c r="Q714" s="5">
        <f t="shared" si="92"/>
        <v>9.2819162811193345E-2</v>
      </c>
      <c r="R714" s="5">
        <f t="shared" si="88"/>
        <v>0.18963383089123717</v>
      </c>
    </row>
    <row r="715" spans="1:18" s="5" customFormat="1" x14ac:dyDescent="0.3">
      <c r="A715" s="2" t="s">
        <v>13</v>
      </c>
      <c r="B715" s="2" t="s">
        <v>17</v>
      </c>
      <c r="C715" s="3">
        <v>44194</v>
      </c>
      <c r="D715" s="2" t="s">
        <v>14</v>
      </c>
      <c r="E715" s="2">
        <v>48</v>
      </c>
      <c r="F715" s="17">
        <f t="shared" si="89"/>
        <v>1.891180986373133</v>
      </c>
      <c r="G715" s="2" t="s">
        <v>15</v>
      </c>
      <c r="H715" s="2">
        <v>145.80000000000001</v>
      </c>
      <c r="I715" s="2">
        <f t="shared" si="91"/>
        <v>46.409581405596683</v>
      </c>
      <c r="J715" s="2">
        <v>33.85</v>
      </c>
      <c r="K715" s="2">
        <v>20</v>
      </c>
      <c r="L715" s="11">
        <v>103.5</v>
      </c>
      <c r="M715" s="17">
        <v>24.54</v>
      </c>
      <c r="N715" s="4">
        <v>525792.45798881701</v>
      </c>
      <c r="O715" s="4">
        <v>7126723.3193077901</v>
      </c>
      <c r="P715" s="5">
        <f t="shared" si="90"/>
        <v>32.945073220022337</v>
      </c>
      <c r="Q715" s="5">
        <f t="shared" si="92"/>
        <v>8.5245376956807797E-2</v>
      </c>
      <c r="R715" s="5">
        <f t="shared" si="88"/>
        <v>0.17806453976800113</v>
      </c>
    </row>
    <row r="716" spans="1:18" s="5" customFormat="1" x14ac:dyDescent="0.3">
      <c r="A716" s="2" t="s">
        <v>13</v>
      </c>
      <c r="B716" s="2" t="s">
        <v>17</v>
      </c>
      <c r="C716" s="3">
        <v>44194</v>
      </c>
      <c r="D716" s="2" t="s">
        <v>14</v>
      </c>
      <c r="E716" s="2">
        <v>48</v>
      </c>
      <c r="F716" s="17">
        <f t="shared" si="89"/>
        <v>1.891180986373133</v>
      </c>
      <c r="G716" s="2" t="s">
        <v>15</v>
      </c>
      <c r="H716" s="2">
        <v>145.80000000000001</v>
      </c>
      <c r="I716" s="2">
        <f t="shared" si="91"/>
        <v>46.409581405596683</v>
      </c>
      <c r="J716" s="2">
        <v>33.85</v>
      </c>
      <c r="K716" s="2">
        <v>22</v>
      </c>
      <c r="L716" s="11">
        <v>93</v>
      </c>
      <c r="M716" s="17">
        <v>24.54</v>
      </c>
      <c r="N716" s="4">
        <v>525792.45798881701</v>
      </c>
      <c r="O716" s="4">
        <v>7126723.3193077901</v>
      </c>
      <c r="P716" s="5">
        <f t="shared" si="90"/>
        <v>29.602819415092533</v>
      </c>
      <c r="Q716" s="5">
        <f t="shared" si="92"/>
        <v>6.8826555140090132E-2</v>
      </c>
      <c r="R716" s="5">
        <f t="shared" si="88"/>
        <v>0.15407193209689793</v>
      </c>
    </row>
    <row r="717" spans="1:18" s="5" customFormat="1" x14ac:dyDescent="0.3">
      <c r="A717" s="2" t="s">
        <v>13</v>
      </c>
      <c r="B717" s="2" t="s">
        <v>17</v>
      </c>
      <c r="C717" s="3">
        <v>44194</v>
      </c>
      <c r="D717" s="2" t="s">
        <v>14</v>
      </c>
      <c r="E717" s="2">
        <v>48</v>
      </c>
      <c r="F717" s="17">
        <f t="shared" si="89"/>
        <v>1.891180986373133</v>
      </c>
      <c r="G717" s="2" t="s">
        <v>15</v>
      </c>
      <c r="H717" s="2">
        <v>145.80000000000001</v>
      </c>
      <c r="I717" s="2">
        <f t="shared" si="91"/>
        <v>46.409581405596683</v>
      </c>
      <c r="J717" s="2">
        <v>33.85</v>
      </c>
      <c r="K717" s="2">
        <v>24</v>
      </c>
      <c r="L717" s="11">
        <v>86</v>
      </c>
      <c r="M717" s="17">
        <v>24.54</v>
      </c>
      <c r="N717" s="4">
        <v>525792.45798881701</v>
      </c>
      <c r="O717" s="4">
        <v>7126723.3193077901</v>
      </c>
      <c r="P717" s="5">
        <f t="shared" si="90"/>
        <v>27.374650211805999</v>
      </c>
      <c r="Q717" s="5">
        <f t="shared" si="92"/>
        <v>5.8855497955382897E-2</v>
      </c>
      <c r="R717" s="5">
        <f t="shared" si="88"/>
        <v>0.12768205309547304</v>
      </c>
    </row>
    <row r="718" spans="1:18" s="5" customFormat="1" x14ac:dyDescent="0.3">
      <c r="A718" s="2" t="s">
        <v>13</v>
      </c>
      <c r="B718" s="2" t="s">
        <v>17</v>
      </c>
      <c r="C718" s="3">
        <v>44194</v>
      </c>
      <c r="D718" s="2" t="s">
        <v>14</v>
      </c>
      <c r="E718" s="2">
        <v>48</v>
      </c>
      <c r="F718" s="17">
        <f t="shared" si="89"/>
        <v>1.891180986373133</v>
      </c>
      <c r="G718" s="2" t="s">
        <v>15</v>
      </c>
      <c r="H718" s="2">
        <v>145.80000000000001</v>
      </c>
      <c r="I718" s="2">
        <f t="shared" si="91"/>
        <v>46.409581405596683</v>
      </c>
      <c r="J718" s="2">
        <v>33.85</v>
      </c>
      <c r="K718" s="2">
        <v>26</v>
      </c>
      <c r="L718" s="11">
        <v>61.2</v>
      </c>
      <c r="M718" s="17">
        <v>24.54</v>
      </c>
      <c r="N718" s="4">
        <v>525792.45798881701</v>
      </c>
      <c r="O718" s="4">
        <v>7126723.3193077901</v>
      </c>
      <c r="P718" s="5">
        <f t="shared" si="90"/>
        <v>19.480565034447991</v>
      </c>
      <c r="Q718" s="5">
        <f t="shared" si="92"/>
        <v>2.9805264502705431E-2</v>
      </c>
      <c r="R718" s="5">
        <f t="shared" si="88"/>
        <v>8.8660762458088321E-2</v>
      </c>
    </row>
    <row r="719" spans="1:18" s="5" customFormat="1" x14ac:dyDescent="0.3">
      <c r="A719" s="2" t="s">
        <v>13</v>
      </c>
      <c r="B719" s="2" t="s">
        <v>17</v>
      </c>
      <c r="C719" s="3">
        <v>44194</v>
      </c>
      <c r="D719" s="2" t="s">
        <v>14</v>
      </c>
      <c r="E719" s="2">
        <v>48</v>
      </c>
      <c r="F719" s="17">
        <f t="shared" si="89"/>
        <v>1.891180986373133</v>
      </c>
      <c r="G719" s="2" t="s">
        <v>15</v>
      </c>
      <c r="H719" s="2">
        <v>145.80000000000001</v>
      </c>
      <c r="I719" s="2">
        <f t="shared" si="91"/>
        <v>46.409581405596683</v>
      </c>
      <c r="J719" s="2">
        <v>33.85</v>
      </c>
      <c r="K719" s="2">
        <v>28</v>
      </c>
      <c r="L719" s="11">
        <v>52.4</v>
      </c>
      <c r="M719" s="17">
        <v>24.54</v>
      </c>
      <c r="N719" s="4">
        <v>525792.45798881701</v>
      </c>
      <c r="O719" s="4">
        <v>7126723.3193077901</v>
      </c>
      <c r="P719" s="5">
        <f t="shared" si="90"/>
        <v>16.679438036030632</v>
      </c>
      <c r="Q719" s="5">
        <f t="shared" si="92"/>
        <v>2.1850063827200127E-2</v>
      </c>
      <c r="R719" s="5">
        <f t="shared" si="88"/>
        <v>5.1655328329905562E-2</v>
      </c>
    </row>
    <row r="720" spans="1:18" s="5" customFormat="1" x14ac:dyDescent="0.3">
      <c r="A720" s="2" t="s">
        <v>13</v>
      </c>
      <c r="B720" s="2" t="s">
        <v>17</v>
      </c>
      <c r="C720" s="3">
        <v>44194</v>
      </c>
      <c r="D720" s="2" t="s">
        <v>14</v>
      </c>
      <c r="E720" s="2">
        <v>48</v>
      </c>
      <c r="F720" s="17">
        <f t="shared" si="89"/>
        <v>1.891180986373133</v>
      </c>
      <c r="G720" s="2" t="s">
        <v>15</v>
      </c>
      <c r="H720" s="2">
        <v>145.80000000000001</v>
      </c>
      <c r="I720" s="2">
        <f t="shared" si="91"/>
        <v>46.409581405596683</v>
      </c>
      <c r="J720" s="2">
        <v>33.85</v>
      </c>
      <c r="K720" s="2">
        <v>30</v>
      </c>
      <c r="L720" s="11">
        <v>36.5</v>
      </c>
      <c r="M720" s="17">
        <v>24.54</v>
      </c>
      <c r="N720" s="4">
        <v>525792.45798881701</v>
      </c>
      <c r="O720" s="4">
        <v>7126723.3193077901</v>
      </c>
      <c r="P720" s="5">
        <f t="shared" si="90"/>
        <v>11.618310845708359</v>
      </c>
      <c r="Q720" s="5">
        <f t="shared" si="92"/>
        <v>1.0601708646708877E-2</v>
      </c>
      <c r="R720" s="5">
        <f t="shared" si="88"/>
        <v>3.2451772473909006E-2</v>
      </c>
    </row>
    <row r="721" spans="1:20" s="16" customFormat="1" x14ac:dyDescent="0.3">
      <c r="A721" s="12" t="s">
        <v>13</v>
      </c>
      <c r="B721" s="12" t="s">
        <v>17</v>
      </c>
      <c r="C721" s="13">
        <v>44194</v>
      </c>
      <c r="D721" s="12" t="s">
        <v>14</v>
      </c>
      <c r="E721" s="12">
        <v>48</v>
      </c>
      <c r="F721" s="17">
        <f t="shared" si="89"/>
        <v>1.891180986373133</v>
      </c>
      <c r="G721" s="12" t="s">
        <v>15</v>
      </c>
      <c r="H721" s="12">
        <v>145.80000000000001</v>
      </c>
      <c r="I721" s="12">
        <f t="shared" si="91"/>
        <v>46.409581405596683</v>
      </c>
      <c r="J721" s="12">
        <v>33.85</v>
      </c>
      <c r="K721" s="12">
        <v>32</v>
      </c>
      <c r="L721" s="14">
        <v>15.5</v>
      </c>
      <c r="M721" s="17">
        <v>24.54</v>
      </c>
      <c r="N721" s="15">
        <v>525792.45798881701</v>
      </c>
      <c r="O721" s="15">
        <v>7126723.3193077901</v>
      </c>
      <c r="P721" s="16">
        <f t="shared" si="90"/>
        <v>4.9338032358487558</v>
      </c>
      <c r="Q721" s="16">
        <f t="shared" si="92"/>
        <v>1.9118487538913932E-3</v>
      </c>
      <c r="R721" s="16">
        <f>1/3*(J721-K721)*Q721</f>
        <v>1.1789733982330267E-3</v>
      </c>
      <c r="S721" s="16">
        <f>SUM(R702:R721)</f>
        <v>3.0153150284593098</v>
      </c>
      <c r="T721" s="16">
        <f>S721/(J705*Q705)</f>
        <v>28.696482546365523</v>
      </c>
    </row>
    <row r="722" spans="1:20" s="5" customFormat="1" x14ac:dyDescent="0.3">
      <c r="A722" s="2" t="s">
        <v>13</v>
      </c>
      <c r="B722" s="2" t="s">
        <v>17</v>
      </c>
      <c r="C722" s="3">
        <v>44194</v>
      </c>
      <c r="D722" s="2" t="s">
        <v>14</v>
      </c>
      <c r="E722" s="2">
        <v>49</v>
      </c>
      <c r="F722" s="17">
        <f t="shared" si="89"/>
        <v>1.9391739194978284</v>
      </c>
      <c r="G722" s="2" t="s">
        <v>15</v>
      </c>
      <c r="H722" s="2">
        <v>149.5</v>
      </c>
      <c r="I722" s="2">
        <f t="shared" si="91"/>
        <v>47.587327984476708</v>
      </c>
      <c r="J722" s="2">
        <v>34.28</v>
      </c>
      <c r="K722" s="2">
        <v>0</v>
      </c>
      <c r="L722" s="11">
        <v>196.5</v>
      </c>
      <c r="M722" s="17">
        <v>24.54</v>
      </c>
      <c r="N722" s="4">
        <v>525769.316425486</v>
      </c>
      <c r="O722" s="4">
        <v>7126718.7136074398</v>
      </c>
      <c r="P722" s="5">
        <f t="shared" si="90"/>
        <v>62.54789263511487</v>
      </c>
      <c r="Q722" s="5">
        <f t="shared" si="92"/>
        <v>0.30726652257000175</v>
      </c>
      <c r="R722" s="5">
        <f>Q722*(K723-K722)</f>
        <v>4.608997838550026E-2</v>
      </c>
    </row>
    <row r="723" spans="1:20" s="5" customFormat="1" x14ac:dyDescent="0.3">
      <c r="A723" s="2" t="s">
        <v>13</v>
      </c>
      <c r="B723" s="2" t="s">
        <v>17</v>
      </c>
      <c r="C723" s="3">
        <v>44194</v>
      </c>
      <c r="D723" s="2" t="s">
        <v>14</v>
      </c>
      <c r="E723" s="2">
        <v>49</v>
      </c>
      <c r="F723" s="17">
        <f t="shared" si="89"/>
        <v>1.9391739194978284</v>
      </c>
      <c r="G723" s="2" t="s">
        <v>15</v>
      </c>
      <c r="H723" s="2">
        <v>149.5</v>
      </c>
      <c r="I723" s="2">
        <f t="shared" si="91"/>
        <v>47.587327984476708</v>
      </c>
      <c r="J723" s="2">
        <v>34.28</v>
      </c>
      <c r="K723" s="2">
        <v>0.15</v>
      </c>
      <c r="L723" s="11">
        <v>196.5</v>
      </c>
      <c r="M723" s="17">
        <v>24.54</v>
      </c>
      <c r="N723" s="4">
        <v>525769.316425486</v>
      </c>
      <c r="O723" s="4">
        <v>7126718.7136074398</v>
      </c>
      <c r="P723" s="5">
        <f t="shared" si="90"/>
        <v>62.54789263511487</v>
      </c>
      <c r="Q723" s="5">
        <f t="shared" si="92"/>
        <v>0.30726652257000175</v>
      </c>
      <c r="R723" s="5">
        <f t="shared" ref="R723:R741" si="93">((Q723+Q722)/2)*(K724-K723)</f>
        <v>0.16899658741350093</v>
      </c>
    </row>
    <row r="724" spans="1:20" s="5" customFormat="1" x14ac:dyDescent="0.3">
      <c r="A724" s="2" t="s">
        <v>13</v>
      </c>
      <c r="B724" s="2" t="s">
        <v>17</v>
      </c>
      <c r="C724" s="3">
        <v>44194</v>
      </c>
      <c r="D724" s="2" t="s">
        <v>14</v>
      </c>
      <c r="E724" s="2">
        <v>49</v>
      </c>
      <c r="F724" s="17">
        <f t="shared" si="89"/>
        <v>1.9391739194978284</v>
      </c>
      <c r="G724" s="2" t="s">
        <v>15</v>
      </c>
      <c r="H724" s="2">
        <v>149.5</v>
      </c>
      <c r="I724" s="2">
        <f t="shared" si="91"/>
        <v>47.587327984476708</v>
      </c>
      <c r="J724" s="2">
        <v>34.28</v>
      </c>
      <c r="K724" s="2">
        <v>0.7</v>
      </c>
      <c r="L724" s="11">
        <v>161.9</v>
      </c>
      <c r="M724" s="17">
        <v>24.54</v>
      </c>
      <c r="N724" s="4">
        <v>525769.316425486</v>
      </c>
      <c r="O724" s="4">
        <v>7126718.7136074398</v>
      </c>
      <c r="P724" s="5">
        <f t="shared" si="90"/>
        <v>51.534370573155712</v>
      </c>
      <c r="Q724" s="5">
        <f t="shared" si="92"/>
        <v>0.20858536489484777</v>
      </c>
      <c r="R724" s="5">
        <f t="shared" si="93"/>
        <v>0.15475556623945488</v>
      </c>
    </row>
    <row r="725" spans="1:20" s="5" customFormat="1" x14ac:dyDescent="0.3">
      <c r="A725" s="2" t="s">
        <v>13</v>
      </c>
      <c r="B725" s="2" t="s">
        <v>22</v>
      </c>
      <c r="C725" s="3">
        <v>44195</v>
      </c>
      <c r="D725" s="2" t="s">
        <v>14</v>
      </c>
      <c r="E725" s="2">
        <v>41</v>
      </c>
      <c r="F725" s="17">
        <f t="shared" si="89"/>
        <v>0.63868003053058331</v>
      </c>
      <c r="G725" s="2" t="s">
        <v>15</v>
      </c>
      <c r="H725" s="2">
        <v>37.200000000000003</v>
      </c>
      <c r="I725" s="2">
        <f t="shared" si="91"/>
        <v>11.841127766037014</v>
      </c>
      <c r="J725" s="2">
        <v>12.55</v>
      </c>
      <c r="K725" s="2">
        <v>1.3</v>
      </c>
      <c r="L725" s="11">
        <v>37.200000000000003</v>
      </c>
      <c r="M725" s="17">
        <v>18.54</v>
      </c>
      <c r="N725" s="4">
        <v>521630.05890406697</v>
      </c>
      <c r="O725" s="4">
        <v>7127306.0289753703</v>
      </c>
      <c r="P725" s="5">
        <f t="shared" si="90"/>
        <v>11.841127766037014</v>
      </c>
      <c r="Q725" s="5">
        <f t="shared" si="92"/>
        <v>1.1012248822414422E-2</v>
      </c>
      <c r="R725" s="5">
        <f t="shared" si="93"/>
        <v>7.6859164801041768E-2</v>
      </c>
    </row>
    <row r="726" spans="1:20" s="5" customFormat="1" x14ac:dyDescent="0.3">
      <c r="A726" s="2" t="s">
        <v>13</v>
      </c>
      <c r="B726" s="2" t="s">
        <v>17</v>
      </c>
      <c r="C726" s="3">
        <v>44194</v>
      </c>
      <c r="D726" s="2" t="s">
        <v>14</v>
      </c>
      <c r="E726" s="2">
        <v>49</v>
      </c>
      <c r="F726" s="17">
        <f t="shared" si="89"/>
        <v>1.9391739194978284</v>
      </c>
      <c r="G726" s="2" t="s">
        <v>15</v>
      </c>
      <c r="H726" s="2">
        <v>149.5</v>
      </c>
      <c r="I726" s="2">
        <f t="shared" si="91"/>
        <v>47.587327984476708</v>
      </c>
      <c r="J726" s="2">
        <v>34.28</v>
      </c>
      <c r="K726" s="2">
        <v>2</v>
      </c>
      <c r="L726" s="11">
        <v>145.5</v>
      </c>
      <c r="M726" s="17">
        <v>24.54</v>
      </c>
      <c r="N726" s="4">
        <v>525769.316425486</v>
      </c>
      <c r="O726" s="4">
        <v>7126718.7136074398</v>
      </c>
      <c r="P726" s="5">
        <f t="shared" si="90"/>
        <v>46.314088439741546</v>
      </c>
      <c r="Q726" s="5">
        <f t="shared" si="92"/>
        <v>0.16846749669955988</v>
      </c>
      <c r="R726" s="5">
        <f t="shared" si="93"/>
        <v>0.17947974552197429</v>
      </c>
    </row>
    <row r="727" spans="1:20" s="5" customFormat="1" x14ac:dyDescent="0.3">
      <c r="A727" s="2" t="s">
        <v>13</v>
      </c>
      <c r="B727" s="2" t="s">
        <v>17</v>
      </c>
      <c r="C727" s="3">
        <v>44194</v>
      </c>
      <c r="D727" s="2" t="s">
        <v>14</v>
      </c>
      <c r="E727" s="2">
        <v>49</v>
      </c>
      <c r="F727" s="17">
        <f t="shared" si="89"/>
        <v>1.9391739194978284</v>
      </c>
      <c r="G727" s="2" t="s">
        <v>15</v>
      </c>
      <c r="H727" s="2">
        <v>149.5</v>
      </c>
      <c r="I727" s="2">
        <f t="shared" si="91"/>
        <v>47.587327984476708</v>
      </c>
      <c r="J727" s="2">
        <v>34.28</v>
      </c>
      <c r="K727" s="2">
        <v>4</v>
      </c>
      <c r="L727" s="11">
        <v>133.5</v>
      </c>
      <c r="M727" s="17">
        <v>24.54</v>
      </c>
      <c r="N727" s="4">
        <v>525769.316425486</v>
      </c>
      <c r="O727" s="4">
        <v>7126718.7136074398</v>
      </c>
      <c r="P727" s="5">
        <f t="shared" si="90"/>
        <v>42.494369805536053</v>
      </c>
      <c r="Q727" s="5">
        <f t="shared" si="92"/>
        <v>0.14182495922597657</v>
      </c>
      <c r="R727" s="5">
        <f t="shared" si="93"/>
        <v>0.31029245592553645</v>
      </c>
    </row>
    <row r="728" spans="1:20" s="5" customFormat="1" x14ac:dyDescent="0.3">
      <c r="A728" s="2" t="s">
        <v>13</v>
      </c>
      <c r="B728" s="2" t="s">
        <v>17</v>
      </c>
      <c r="C728" s="3">
        <v>44194</v>
      </c>
      <c r="D728" s="2" t="s">
        <v>14</v>
      </c>
      <c r="E728" s="2">
        <v>49</v>
      </c>
      <c r="F728" s="17">
        <f t="shared" si="89"/>
        <v>1.9391739194978284</v>
      </c>
      <c r="G728" s="2" t="s">
        <v>15</v>
      </c>
      <c r="H728" s="2">
        <v>149.5</v>
      </c>
      <c r="I728" s="2">
        <f t="shared" si="91"/>
        <v>47.587327984476708</v>
      </c>
      <c r="J728" s="2">
        <v>34.28</v>
      </c>
      <c r="K728" s="2">
        <v>6</v>
      </c>
      <c r="L728" s="11">
        <v>130.5</v>
      </c>
      <c r="M728" s="17">
        <v>24.54</v>
      </c>
      <c r="N728" s="4">
        <v>525769.316425486</v>
      </c>
      <c r="O728" s="4">
        <v>7126718.7136074398</v>
      </c>
      <c r="P728" s="5">
        <f t="shared" si="90"/>
        <v>41.539440146984681</v>
      </c>
      <c r="Q728" s="5">
        <f t="shared" si="92"/>
        <v>0.13552242347953752</v>
      </c>
      <c r="R728" s="5">
        <f t="shared" si="93"/>
        <v>0.27734738270551407</v>
      </c>
    </row>
    <row r="729" spans="1:20" s="5" customFormat="1" x14ac:dyDescent="0.3">
      <c r="A729" s="2" t="s">
        <v>13</v>
      </c>
      <c r="B729" s="2" t="s">
        <v>17</v>
      </c>
      <c r="C729" s="3">
        <v>44194</v>
      </c>
      <c r="D729" s="2" t="s">
        <v>14</v>
      </c>
      <c r="E729" s="2">
        <v>49</v>
      </c>
      <c r="F729" s="17">
        <f t="shared" si="89"/>
        <v>1.9391739194978284</v>
      </c>
      <c r="G729" s="2" t="s">
        <v>15</v>
      </c>
      <c r="H729" s="2">
        <v>149.5</v>
      </c>
      <c r="I729" s="2">
        <f t="shared" si="91"/>
        <v>47.587327984476708</v>
      </c>
      <c r="J729" s="2">
        <v>34.28</v>
      </c>
      <c r="K729" s="2">
        <v>8</v>
      </c>
      <c r="L729" s="11">
        <v>128.6</v>
      </c>
      <c r="M729" s="17">
        <v>24.54</v>
      </c>
      <c r="N729" s="4">
        <v>525769.316425486</v>
      </c>
      <c r="O729" s="4">
        <v>7126718.7136074398</v>
      </c>
      <c r="P729" s="5">
        <f t="shared" si="90"/>
        <v>40.934651363235481</v>
      </c>
      <c r="Q729" s="5">
        <f t="shared" si="92"/>
        <v>0.13160490413280207</v>
      </c>
      <c r="R729" s="5">
        <f t="shared" si="93"/>
        <v>0.26712732761233959</v>
      </c>
    </row>
    <row r="730" spans="1:20" s="5" customFormat="1" x14ac:dyDescent="0.3">
      <c r="A730" s="2" t="s">
        <v>13</v>
      </c>
      <c r="B730" s="2" t="s">
        <v>17</v>
      </c>
      <c r="C730" s="3">
        <v>44194</v>
      </c>
      <c r="D730" s="2" t="s">
        <v>14</v>
      </c>
      <c r="E730" s="2">
        <v>49</v>
      </c>
      <c r="F730" s="17">
        <f t="shared" si="89"/>
        <v>1.9391739194978284</v>
      </c>
      <c r="G730" s="2" t="s">
        <v>15</v>
      </c>
      <c r="H730" s="2">
        <v>149.5</v>
      </c>
      <c r="I730" s="2">
        <f t="shared" si="91"/>
        <v>47.587327984476708</v>
      </c>
      <c r="J730" s="2">
        <v>34.28</v>
      </c>
      <c r="K730" s="2">
        <v>10</v>
      </c>
      <c r="L730" s="11">
        <v>127.8</v>
      </c>
      <c r="M730" s="17">
        <v>24.54</v>
      </c>
      <c r="N730" s="4">
        <v>525769.316425486</v>
      </c>
      <c r="O730" s="4">
        <v>7126718.7136074398</v>
      </c>
      <c r="P730" s="5">
        <f t="shared" si="90"/>
        <v>40.680003454288446</v>
      </c>
      <c r="Q730" s="5">
        <f t="shared" si="92"/>
        <v>0.12997261103645158</v>
      </c>
      <c r="R730" s="5">
        <f t="shared" si="93"/>
        <v>0.26157751516925365</v>
      </c>
    </row>
    <row r="731" spans="1:20" s="5" customFormat="1" x14ac:dyDescent="0.3">
      <c r="A731" s="2" t="s">
        <v>13</v>
      </c>
      <c r="B731" s="2" t="s">
        <v>17</v>
      </c>
      <c r="C731" s="3">
        <v>44194</v>
      </c>
      <c r="D731" s="2" t="s">
        <v>14</v>
      </c>
      <c r="E731" s="2">
        <v>49</v>
      </c>
      <c r="F731" s="17">
        <f t="shared" si="89"/>
        <v>1.9391739194978284</v>
      </c>
      <c r="G731" s="2" t="s">
        <v>15</v>
      </c>
      <c r="H731" s="2">
        <v>149.5</v>
      </c>
      <c r="I731" s="2">
        <f t="shared" si="91"/>
        <v>47.587327984476708</v>
      </c>
      <c r="J731" s="2">
        <v>34.28</v>
      </c>
      <c r="K731" s="2">
        <v>12</v>
      </c>
      <c r="L731" s="11">
        <v>120.3</v>
      </c>
      <c r="M731" s="17">
        <v>24.54</v>
      </c>
      <c r="N731" s="4">
        <v>525769.316425486</v>
      </c>
      <c r="O731" s="4">
        <v>7126718.7136074398</v>
      </c>
      <c r="P731" s="5">
        <f t="shared" si="90"/>
        <v>38.292679307910021</v>
      </c>
      <c r="Q731" s="5">
        <f t="shared" si="92"/>
        <v>0.1151652330185394</v>
      </c>
      <c r="R731" s="5">
        <f t="shared" si="93"/>
        <v>0.24513784405499098</v>
      </c>
    </row>
    <row r="732" spans="1:20" s="5" customFormat="1" x14ac:dyDescent="0.3">
      <c r="A732" s="2" t="s">
        <v>13</v>
      </c>
      <c r="B732" s="2" t="s">
        <v>17</v>
      </c>
      <c r="C732" s="3">
        <v>44194</v>
      </c>
      <c r="D732" s="2" t="s">
        <v>14</v>
      </c>
      <c r="E732" s="2">
        <v>49</v>
      </c>
      <c r="F732" s="17">
        <f t="shared" si="89"/>
        <v>1.9391739194978284</v>
      </c>
      <c r="G732" s="2" t="s">
        <v>15</v>
      </c>
      <c r="H732" s="2">
        <v>149.5</v>
      </c>
      <c r="I732" s="2">
        <f t="shared" si="91"/>
        <v>47.587327984476708</v>
      </c>
      <c r="J732" s="2">
        <v>34.28</v>
      </c>
      <c r="K732" s="2">
        <v>14</v>
      </c>
      <c r="L732" s="11">
        <v>117.6</v>
      </c>
      <c r="M732" s="17">
        <v>24.54</v>
      </c>
      <c r="N732" s="4">
        <v>525769.316425486</v>
      </c>
      <c r="O732" s="4">
        <v>7126718.7136074398</v>
      </c>
      <c r="P732" s="5">
        <f t="shared" si="90"/>
        <v>37.433242615213786</v>
      </c>
      <c r="Q732" s="5">
        <f t="shared" si="92"/>
        <v>0.11005373328872854</v>
      </c>
      <c r="R732" s="5">
        <f t="shared" si="93"/>
        <v>0.22521896630726795</v>
      </c>
    </row>
    <row r="733" spans="1:20" s="5" customFormat="1" x14ac:dyDescent="0.3">
      <c r="A733" s="2" t="s">
        <v>13</v>
      </c>
      <c r="B733" s="2" t="s">
        <v>17</v>
      </c>
      <c r="C733" s="3">
        <v>44194</v>
      </c>
      <c r="D733" s="2" t="s">
        <v>14</v>
      </c>
      <c r="E733" s="2">
        <v>49</v>
      </c>
      <c r="F733" s="17">
        <f t="shared" si="89"/>
        <v>1.9391739194978284</v>
      </c>
      <c r="G733" s="2" t="s">
        <v>15</v>
      </c>
      <c r="H733" s="2">
        <v>149.5</v>
      </c>
      <c r="I733" s="2">
        <f t="shared" si="91"/>
        <v>47.587327984476708</v>
      </c>
      <c r="J733" s="2">
        <v>34.28</v>
      </c>
      <c r="K733" s="2">
        <v>16</v>
      </c>
      <c r="L733" s="11">
        <v>114.2</v>
      </c>
      <c r="M733" s="17">
        <v>24.54</v>
      </c>
      <c r="N733" s="4">
        <v>525769.316425486</v>
      </c>
      <c r="O733" s="4">
        <v>7126718.7136074398</v>
      </c>
      <c r="P733" s="5">
        <f t="shared" si="90"/>
        <v>36.350989002188896</v>
      </c>
      <c r="Q733" s="5">
        <f t="shared" si="92"/>
        <v>0.10378207360124929</v>
      </c>
      <c r="R733" s="5">
        <f t="shared" si="93"/>
        <v>0.21383580688997783</v>
      </c>
    </row>
    <row r="734" spans="1:20" s="5" customFormat="1" x14ac:dyDescent="0.3">
      <c r="A734" s="2" t="s">
        <v>13</v>
      </c>
      <c r="B734" s="2" t="s">
        <v>17</v>
      </c>
      <c r="C734" s="3">
        <v>44194</v>
      </c>
      <c r="D734" s="2" t="s">
        <v>14</v>
      </c>
      <c r="E734" s="2">
        <v>49</v>
      </c>
      <c r="F734" s="17">
        <f t="shared" si="89"/>
        <v>1.9391739194978284</v>
      </c>
      <c r="G734" s="2" t="s">
        <v>15</v>
      </c>
      <c r="H734" s="2">
        <v>149.5</v>
      </c>
      <c r="I734" s="2">
        <f t="shared" si="91"/>
        <v>47.587327984476708</v>
      </c>
      <c r="J734" s="2">
        <v>34.28</v>
      </c>
      <c r="K734" s="2">
        <v>18</v>
      </c>
      <c r="L734" s="11">
        <v>107.7</v>
      </c>
      <c r="M734" s="17">
        <v>24.54</v>
      </c>
      <c r="N734" s="4">
        <v>525769.316425486</v>
      </c>
      <c r="O734" s="4">
        <v>7126718.7136074398</v>
      </c>
      <c r="P734" s="5">
        <f t="shared" si="90"/>
        <v>34.281974741994254</v>
      </c>
      <c r="Q734" s="5">
        <f t="shared" si="92"/>
        <v>9.2304216992819516E-2</v>
      </c>
      <c r="R734" s="5">
        <f t="shared" si="93"/>
        <v>0.19608629059406879</v>
      </c>
    </row>
    <row r="735" spans="1:20" s="5" customFormat="1" x14ac:dyDescent="0.3">
      <c r="A735" s="2" t="s">
        <v>13</v>
      </c>
      <c r="B735" s="2" t="s">
        <v>17</v>
      </c>
      <c r="C735" s="3">
        <v>44194</v>
      </c>
      <c r="D735" s="2" t="s">
        <v>14</v>
      </c>
      <c r="E735" s="2">
        <v>49</v>
      </c>
      <c r="F735" s="17">
        <f t="shared" si="89"/>
        <v>1.9391739194978284</v>
      </c>
      <c r="G735" s="2" t="s">
        <v>15</v>
      </c>
      <c r="H735" s="2">
        <v>149.5</v>
      </c>
      <c r="I735" s="2">
        <f t="shared" si="91"/>
        <v>47.587327984476708</v>
      </c>
      <c r="J735" s="2">
        <v>34.28</v>
      </c>
      <c r="K735" s="2">
        <v>20</v>
      </c>
      <c r="L735" s="11">
        <v>99.3</v>
      </c>
      <c r="M735" s="17">
        <v>24.54</v>
      </c>
      <c r="N735" s="4">
        <v>525769.316425486</v>
      </c>
      <c r="O735" s="4">
        <v>7126718.7136074398</v>
      </c>
      <c r="P735" s="5">
        <f t="shared" si="90"/>
        <v>31.608171698050413</v>
      </c>
      <c r="Q735" s="5">
        <f t="shared" si="92"/>
        <v>7.8467286240410147E-2</v>
      </c>
      <c r="R735" s="5">
        <f t="shared" si="93"/>
        <v>0.17077150323322965</v>
      </c>
    </row>
    <row r="736" spans="1:20" s="5" customFormat="1" x14ac:dyDescent="0.3">
      <c r="A736" s="2" t="s">
        <v>13</v>
      </c>
      <c r="B736" s="2" t="s">
        <v>17</v>
      </c>
      <c r="C736" s="3">
        <v>44194</v>
      </c>
      <c r="D736" s="2" t="s">
        <v>14</v>
      </c>
      <c r="E736" s="2">
        <v>49</v>
      </c>
      <c r="F736" s="17">
        <f t="shared" si="89"/>
        <v>1.9391739194978284</v>
      </c>
      <c r="G736" s="2" t="s">
        <v>15</v>
      </c>
      <c r="H736" s="2">
        <v>149.5</v>
      </c>
      <c r="I736" s="2">
        <f t="shared" si="91"/>
        <v>47.587327984476708</v>
      </c>
      <c r="J736" s="2">
        <v>34.28</v>
      </c>
      <c r="K736" s="2">
        <v>22</v>
      </c>
      <c r="L736" s="11">
        <v>91.5</v>
      </c>
      <c r="M736" s="17">
        <v>24.54</v>
      </c>
      <c r="N736" s="4">
        <v>525769.316425486</v>
      </c>
      <c r="O736" s="4">
        <v>7126718.7136074398</v>
      </c>
      <c r="P736" s="5">
        <f t="shared" si="90"/>
        <v>29.125354585816847</v>
      </c>
      <c r="Q736" s="5">
        <f t="shared" si="92"/>
        <v>6.6624248615056031E-2</v>
      </c>
      <c r="R736" s="5">
        <f t="shared" si="93"/>
        <v>0.14509153485546616</v>
      </c>
    </row>
    <row r="737" spans="1:20" s="5" customFormat="1" x14ac:dyDescent="0.3">
      <c r="A737" s="2" t="s">
        <v>13</v>
      </c>
      <c r="B737" s="2" t="s">
        <v>17</v>
      </c>
      <c r="C737" s="3">
        <v>44194</v>
      </c>
      <c r="D737" s="2" t="s">
        <v>14</v>
      </c>
      <c r="E737" s="2">
        <v>49</v>
      </c>
      <c r="F737" s="17">
        <f t="shared" si="89"/>
        <v>1.9391739194978284</v>
      </c>
      <c r="G737" s="2" t="s">
        <v>15</v>
      </c>
      <c r="H737" s="2">
        <v>149.5</v>
      </c>
      <c r="I737" s="2">
        <f t="shared" si="91"/>
        <v>47.587327984476708</v>
      </c>
      <c r="J737" s="2">
        <v>34.28</v>
      </c>
      <c r="K737" s="2">
        <v>24</v>
      </c>
      <c r="L737" s="11">
        <v>85.6</v>
      </c>
      <c r="M737" s="17">
        <v>24.54</v>
      </c>
      <c r="N737" s="4">
        <v>525769.316425486</v>
      </c>
      <c r="O737" s="4">
        <v>7126718.7136074398</v>
      </c>
      <c r="P737" s="5">
        <f t="shared" si="90"/>
        <v>27.247326257332482</v>
      </c>
      <c r="Q737" s="5">
        <f t="shared" si="92"/>
        <v>5.830927819069151E-2</v>
      </c>
      <c r="R737" s="5">
        <f t="shared" si="93"/>
        <v>0.12493352680574754</v>
      </c>
    </row>
    <row r="738" spans="1:20" s="5" customFormat="1" x14ac:dyDescent="0.3">
      <c r="A738" s="2" t="s">
        <v>13</v>
      </c>
      <c r="B738" s="2" t="s">
        <v>17</v>
      </c>
      <c r="C738" s="3">
        <v>44194</v>
      </c>
      <c r="D738" s="2" t="s">
        <v>14</v>
      </c>
      <c r="E738" s="2">
        <v>49</v>
      </c>
      <c r="F738" s="17">
        <f t="shared" si="89"/>
        <v>1.9391739194978284</v>
      </c>
      <c r="G738" s="2" t="s">
        <v>15</v>
      </c>
      <c r="H738" s="2">
        <v>149.5</v>
      </c>
      <c r="I738" s="2">
        <f t="shared" si="91"/>
        <v>47.587327984476708</v>
      </c>
      <c r="J738" s="2">
        <v>34.28</v>
      </c>
      <c r="K738" s="2">
        <v>26</v>
      </c>
      <c r="L738" s="11">
        <v>71.5</v>
      </c>
      <c r="M738" s="17">
        <v>24.54</v>
      </c>
      <c r="N738" s="4">
        <v>525769.316425486</v>
      </c>
      <c r="O738" s="4">
        <v>7126718.7136074398</v>
      </c>
      <c r="P738" s="5">
        <f t="shared" si="90"/>
        <v>22.759156862141033</v>
      </c>
      <c r="Q738" s="5">
        <f t="shared" si="92"/>
        <v>4.0681992891077101E-2</v>
      </c>
      <c r="R738" s="5">
        <f t="shared" si="93"/>
        <v>9.8991271081768611E-2</v>
      </c>
    </row>
    <row r="739" spans="1:20" s="5" customFormat="1" x14ac:dyDescent="0.3">
      <c r="A739" s="2" t="s">
        <v>13</v>
      </c>
      <c r="B739" s="2" t="s">
        <v>17</v>
      </c>
      <c r="C739" s="3">
        <v>44194</v>
      </c>
      <c r="D739" s="2" t="s">
        <v>14</v>
      </c>
      <c r="E739" s="2">
        <v>49</v>
      </c>
      <c r="F739" s="17">
        <f t="shared" si="89"/>
        <v>1.9391739194978284</v>
      </c>
      <c r="G739" s="2" t="s">
        <v>15</v>
      </c>
      <c r="H739" s="2">
        <v>149.5</v>
      </c>
      <c r="I739" s="2">
        <f t="shared" si="91"/>
        <v>47.587327984476708</v>
      </c>
      <c r="J739" s="2">
        <v>34.28</v>
      </c>
      <c r="K739" s="2">
        <v>28</v>
      </c>
      <c r="L739" s="11">
        <v>56.2</v>
      </c>
      <c r="M739" s="17">
        <v>24.54</v>
      </c>
      <c r="N739" s="4">
        <v>525769.316425486</v>
      </c>
      <c r="O739" s="4">
        <v>7126718.7136074398</v>
      </c>
      <c r="P739" s="5">
        <f t="shared" si="90"/>
        <v>17.889015603529039</v>
      </c>
      <c r="Q739" s="5">
        <f t="shared" si="92"/>
        <v>2.5134066922958307E-2</v>
      </c>
      <c r="R739" s="5">
        <f t="shared" si="93"/>
        <v>6.5816059814035405E-2</v>
      </c>
    </row>
    <row r="740" spans="1:20" s="5" customFormat="1" x14ac:dyDescent="0.3">
      <c r="A740" s="2" t="s">
        <v>13</v>
      </c>
      <c r="B740" s="2" t="s">
        <v>17</v>
      </c>
      <c r="C740" s="3">
        <v>44194</v>
      </c>
      <c r="D740" s="2" t="s">
        <v>14</v>
      </c>
      <c r="E740" s="2">
        <v>49</v>
      </c>
      <c r="F740" s="17">
        <f t="shared" si="89"/>
        <v>1.9391739194978284</v>
      </c>
      <c r="G740" s="2" t="s">
        <v>15</v>
      </c>
      <c r="H740" s="2">
        <v>149.5</v>
      </c>
      <c r="I740" s="2">
        <f t="shared" si="91"/>
        <v>47.587327984476708</v>
      </c>
      <c r="J740" s="2">
        <v>34.28</v>
      </c>
      <c r="K740" s="2">
        <v>30</v>
      </c>
      <c r="L740" s="11">
        <v>44</v>
      </c>
      <c r="M740" s="17">
        <v>24.54</v>
      </c>
      <c r="N740" s="4">
        <v>525769.316425486</v>
      </c>
      <c r="O740" s="4">
        <v>7126718.7136074398</v>
      </c>
      <c r="P740" s="5">
        <f t="shared" si="90"/>
        <v>14.00563499208679</v>
      </c>
      <c r="Q740" s="5">
        <f t="shared" si="92"/>
        <v>1.5406198491295471E-2</v>
      </c>
      <c r="R740" s="5">
        <f t="shared" si="93"/>
        <v>4.0540265414253776E-2</v>
      </c>
    </row>
    <row r="741" spans="1:20" s="5" customFormat="1" x14ac:dyDescent="0.3">
      <c r="A741" s="2" t="s">
        <v>13</v>
      </c>
      <c r="B741" s="2" t="s">
        <v>17</v>
      </c>
      <c r="C741" s="3">
        <v>44194</v>
      </c>
      <c r="D741" s="2" t="s">
        <v>14</v>
      </c>
      <c r="E741" s="2">
        <v>49</v>
      </c>
      <c r="F741" s="17">
        <f t="shared" si="89"/>
        <v>1.9391739194978284</v>
      </c>
      <c r="G741" s="2" t="s">
        <v>15</v>
      </c>
      <c r="H741" s="2">
        <v>149.5</v>
      </c>
      <c r="I741" s="2">
        <f t="shared" si="91"/>
        <v>47.587327984476708</v>
      </c>
      <c r="J741" s="2">
        <v>34.28</v>
      </c>
      <c r="K741" s="2">
        <v>32</v>
      </c>
      <c r="L741" s="11">
        <v>21.4</v>
      </c>
      <c r="M741" s="17">
        <v>24.54</v>
      </c>
      <c r="N741" s="4">
        <v>525769.316425486</v>
      </c>
      <c r="O741" s="4">
        <v>7126718.7136074398</v>
      </c>
      <c r="P741" s="5">
        <f t="shared" si="90"/>
        <v>6.8118315643331204</v>
      </c>
      <c r="Q741" s="5">
        <f t="shared" si="92"/>
        <v>3.6443298869182194E-3</v>
      </c>
      <c r="R741" s="5">
        <f t="shared" si="93"/>
        <v>1.905052837821369E-2</v>
      </c>
    </row>
    <row r="742" spans="1:20" s="16" customFormat="1" x14ac:dyDescent="0.3">
      <c r="A742" s="12" t="s">
        <v>13</v>
      </c>
      <c r="B742" s="12" t="s">
        <v>17</v>
      </c>
      <c r="C742" s="13">
        <v>44194</v>
      </c>
      <c r="D742" s="12" t="s">
        <v>14</v>
      </c>
      <c r="E742" s="12">
        <v>49</v>
      </c>
      <c r="F742" s="17">
        <f t="shared" si="89"/>
        <v>1.9391739194978284</v>
      </c>
      <c r="G742" s="12" t="s">
        <v>15</v>
      </c>
      <c r="H742" s="12">
        <v>149.5</v>
      </c>
      <c r="I742" s="12">
        <f t="shared" si="91"/>
        <v>47.587327984476708</v>
      </c>
      <c r="J742" s="12">
        <v>34.28</v>
      </c>
      <c r="K742" s="12">
        <v>34</v>
      </c>
      <c r="L742" s="14">
        <v>6.5</v>
      </c>
      <c r="M742" s="17">
        <v>24.54</v>
      </c>
      <c r="N742" s="15">
        <v>525769.316425486</v>
      </c>
      <c r="O742" s="15">
        <v>7126718.7136074398</v>
      </c>
      <c r="P742" s="16">
        <f t="shared" si="90"/>
        <v>2.0690142601946393</v>
      </c>
      <c r="Q742" s="16">
        <f t="shared" si="92"/>
        <v>3.3621481728162886E-4</v>
      </c>
      <c r="R742" s="16">
        <f>1/3*(J742-K742)*Q742</f>
        <v>3.1380049612952155E-5</v>
      </c>
      <c r="S742" s="16">
        <f>SUM(R722:R742)</f>
        <v>3.2880307012527483</v>
      </c>
      <c r="T742" s="16">
        <f>S742/(J725*Q725)</f>
        <v>23.791187650446499</v>
      </c>
    </row>
    <row r="743" spans="1:20" s="5" customFormat="1" x14ac:dyDescent="0.3">
      <c r="A743" s="2" t="s">
        <v>13</v>
      </c>
      <c r="B743" s="2" t="s">
        <v>16</v>
      </c>
      <c r="C743" s="3">
        <v>44194</v>
      </c>
      <c r="D743" s="2" t="s">
        <v>14</v>
      </c>
      <c r="E743" s="2">
        <v>5</v>
      </c>
      <c r="F743" s="17">
        <f t="shared" si="89"/>
        <v>1.6960723116225003</v>
      </c>
      <c r="G743" s="2" t="s">
        <v>15</v>
      </c>
      <c r="H743" s="2">
        <v>157.4</v>
      </c>
      <c r="I743" s="2">
        <f t="shared" si="91"/>
        <v>50.101976085328658</v>
      </c>
      <c r="J743" s="2">
        <v>35.31</v>
      </c>
      <c r="K743" s="2">
        <v>0</v>
      </c>
      <c r="L743" s="11">
        <v>182</v>
      </c>
      <c r="M743" s="17">
        <v>29.54</v>
      </c>
      <c r="N743" s="4">
        <v>525031.55157967994</v>
      </c>
      <c r="O743" s="4">
        <v>7128642.2224264899</v>
      </c>
      <c r="P743" s="5">
        <f t="shared" si="90"/>
        <v>57.932399285449904</v>
      </c>
      <c r="Q743" s="5">
        <f t="shared" si="92"/>
        <v>0.26359241674879702</v>
      </c>
      <c r="R743" s="5">
        <f>Q743*(K744-K743)</f>
        <v>3.9538862512319549E-2</v>
      </c>
    </row>
    <row r="744" spans="1:20" s="5" customFormat="1" x14ac:dyDescent="0.3">
      <c r="A744" s="2" t="s">
        <v>13</v>
      </c>
      <c r="B744" s="2" t="s">
        <v>16</v>
      </c>
      <c r="C744" s="3">
        <v>44194</v>
      </c>
      <c r="D744" s="2" t="s">
        <v>14</v>
      </c>
      <c r="E744" s="2">
        <v>5</v>
      </c>
      <c r="F744" s="17">
        <f t="shared" si="89"/>
        <v>1.6960723116225003</v>
      </c>
      <c r="G744" s="2" t="s">
        <v>15</v>
      </c>
      <c r="H744" s="2">
        <v>157.4</v>
      </c>
      <c r="I744" s="2">
        <f t="shared" si="91"/>
        <v>50.101976085328658</v>
      </c>
      <c r="J744" s="2">
        <v>35.31</v>
      </c>
      <c r="K744" s="2">
        <v>0.15</v>
      </c>
      <c r="L744" s="11">
        <v>182</v>
      </c>
      <c r="M744" s="17">
        <v>29.54</v>
      </c>
      <c r="N744" s="4">
        <v>525031.55157967994</v>
      </c>
      <c r="O744" s="4">
        <v>7128642.2224264899</v>
      </c>
      <c r="P744" s="5">
        <f t="shared" si="90"/>
        <v>57.932399285449904</v>
      </c>
      <c r="Q744" s="5">
        <f t="shared" si="92"/>
        <v>0.26359241674879702</v>
      </c>
      <c r="R744" s="5">
        <f t="shared" ref="R744:R762" si="94">((Q744+Q743)/2)*(K745-K744)</f>
        <v>0.14497582921183835</v>
      </c>
    </row>
    <row r="745" spans="1:20" s="5" customFormat="1" x14ac:dyDescent="0.3">
      <c r="A745" s="2" t="s">
        <v>13</v>
      </c>
      <c r="B745" s="2" t="s">
        <v>16</v>
      </c>
      <c r="C745" s="3">
        <v>44194</v>
      </c>
      <c r="D745" s="2" t="s">
        <v>14</v>
      </c>
      <c r="E745" s="2">
        <v>5</v>
      </c>
      <c r="F745" s="17">
        <f t="shared" si="89"/>
        <v>1.6960723116225003</v>
      </c>
      <c r="G745" s="2" t="s">
        <v>15</v>
      </c>
      <c r="H745" s="2">
        <v>157.4</v>
      </c>
      <c r="I745" s="2">
        <f t="shared" si="91"/>
        <v>50.101976085328658</v>
      </c>
      <c r="J745" s="2">
        <v>35.31</v>
      </c>
      <c r="K745" s="2">
        <v>0.7</v>
      </c>
      <c r="L745" s="11">
        <v>167.8</v>
      </c>
      <c r="M745" s="17">
        <v>29.54</v>
      </c>
      <c r="N745" s="4">
        <v>525031.55157967994</v>
      </c>
      <c r="O745" s="4">
        <v>7128642.2224264899</v>
      </c>
      <c r="P745" s="5">
        <f t="shared" si="90"/>
        <v>53.412398901640081</v>
      </c>
      <c r="Q745" s="5">
        <f t="shared" si="92"/>
        <v>0.22406501339238016</v>
      </c>
      <c r="R745" s="5">
        <f t="shared" si="94"/>
        <v>0.14629722904235318</v>
      </c>
    </row>
    <row r="746" spans="1:20" s="5" customFormat="1" x14ac:dyDescent="0.3">
      <c r="A746" s="2" t="s">
        <v>13</v>
      </c>
      <c r="B746" s="2" t="s">
        <v>22</v>
      </c>
      <c r="C746" s="3">
        <v>44195</v>
      </c>
      <c r="D746" s="2" t="s">
        <v>14</v>
      </c>
      <c r="E746" s="2">
        <v>42</v>
      </c>
      <c r="F746" s="17">
        <f t="shared" si="89"/>
        <v>0.63524626692558006</v>
      </c>
      <c r="G746" s="2" t="s">
        <v>15</v>
      </c>
      <c r="H746" s="2">
        <v>37</v>
      </c>
      <c r="I746" s="2">
        <f t="shared" si="91"/>
        <v>11.777465788800255</v>
      </c>
      <c r="J746" s="2">
        <v>15.18</v>
      </c>
      <c r="K746" s="2">
        <v>1.3</v>
      </c>
      <c r="L746" s="11">
        <v>37</v>
      </c>
      <c r="M746" s="17">
        <v>18.54</v>
      </c>
      <c r="N746" s="4">
        <v>521625.40318647103</v>
      </c>
      <c r="O746" s="4">
        <v>7127311.4852716196</v>
      </c>
      <c r="P746" s="5">
        <f t="shared" si="90"/>
        <v>11.777465788800255</v>
      </c>
      <c r="Q746" s="5">
        <f t="shared" si="92"/>
        <v>1.0894155854640234E-2</v>
      </c>
      <c r="R746" s="5">
        <f t="shared" si="94"/>
        <v>8.2235709236457136E-2</v>
      </c>
    </row>
    <row r="747" spans="1:20" s="5" customFormat="1" x14ac:dyDescent="0.3">
      <c r="A747" s="2" t="s">
        <v>13</v>
      </c>
      <c r="B747" s="2" t="s">
        <v>16</v>
      </c>
      <c r="C747" s="3">
        <v>44194</v>
      </c>
      <c r="D747" s="2" t="s">
        <v>14</v>
      </c>
      <c r="E747" s="2">
        <v>5</v>
      </c>
      <c r="F747" s="17">
        <f t="shared" si="89"/>
        <v>1.6960723116225003</v>
      </c>
      <c r="G747" s="2" t="s">
        <v>15</v>
      </c>
      <c r="H747" s="2">
        <v>157.4</v>
      </c>
      <c r="I747" s="2">
        <f t="shared" si="91"/>
        <v>50.101976085328658</v>
      </c>
      <c r="J747" s="2">
        <v>35.31</v>
      </c>
      <c r="K747" s="2">
        <v>2</v>
      </c>
      <c r="L747" s="11">
        <v>149.1</v>
      </c>
      <c r="M747" s="17">
        <v>29.54</v>
      </c>
      <c r="N747" s="4">
        <v>525031.55157967994</v>
      </c>
      <c r="O747" s="4">
        <v>7128642.2224264899</v>
      </c>
      <c r="P747" s="5">
        <f t="shared" si="90"/>
        <v>47.460004030003191</v>
      </c>
      <c r="Q747" s="5">
        <f t="shared" si="92"/>
        <v>0.1769071650218369</v>
      </c>
      <c r="R747" s="5">
        <f t="shared" si="94"/>
        <v>0.18780132087647713</v>
      </c>
    </row>
    <row r="748" spans="1:20" s="5" customFormat="1" x14ac:dyDescent="0.3">
      <c r="A748" s="2" t="s">
        <v>13</v>
      </c>
      <c r="B748" s="2" t="s">
        <v>16</v>
      </c>
      <c r="C748" s="3">
        <v>44194</v>
      </c>
      <c r="D748" s="2" t="s">
        <v>14</v>
      </c>
      <c r="E748" s="2">
        <v>5</v>
      </c>
      <c r="F748" s="17">
        <f t="shared" si="89"/>
        <v>1.6960723116225003</v>
      </c>
      <c r="G748" s="2" t="s">
        <v>15</v>
      </c>
      <c r="H748" s="2">
        <v>157.4</v>
      </c>
      <c r="I748" s="2">
        <f t="shared" si="91"/>
        <v>50.101976085328658</v>
      </c>
      <c r="J748" s="2">
        <v>35.31</v>
      </c>
      <c r="K748" s="2">
        <v>4</v>
      </c>
      <c r="L748" s="11">
        <v>132.69999999999999</v>
      </c>
      <c r="M748" s="17">
        <v>29.54</v>
      </c>
      <c r="N748" s="4">
        <v>525031.55157967994</v>
      </c>
      <c r="O748" s="4">
        <v>7128642.2224264899</v>
      </c>
      <c r="P748" s="5">
        <f t="shared" si="90"/>
        <v>42.239721896589018</v>
      </c>
      <c r="Q748" s="5">
        <f t="shared" si="92"/>
        <v>0.14013027739193407</v>
      </c>
      <c r="R748" s="5">
        <f t="shared" si="94"/>
        <v>0.31703744241377096</v>
      </c>
    </row>
    <row r="749" spans="1:20" s="5" customFormat="1" x14ac:dyDescent="0.3">
      <c r="A749" s="2" t="s">
        <v>13</v>
      </c>
      <c r="B749" s="2" t="s">
        <v>16</v>
      </c>
      <c r="C749" s="3">
        <v>44194</v>
      </c>
      <c r="D749" s="2" t="s">
        <v>14</v>
      </c>
      <c r="E749" s="2">
        <v>5</v>
      </c>
      <c r="F749" s="17">
        <f t="shared" si="89"/>
        <v>1.6960723116225003</v>
      </c>
      <c r="G749" s="2" t="s">
        <v>15</v>
      </c>
      <c r="H749" s="2">
        <v>157.4</v>
      </c>
      <c r="I749" s="2">
        <f t="shared" si="91"/>
        <v>50.101976085328658</v>
      </c>
      <c r="J749" s="2">
        <v>35.31</v>
      </c>
      <c r="K749" s="2">
        <v>6</v>
      </c>
      <c r="L749" s="11">
        <v>129.30000000000001</v>
      </c>
      <c r="M749" s="17">
        <v>29.54</v>
      </c>
      <c r="N749" s="4">
        <v>525031.55157967994</v>
      </c>
      <c r="O749" s="4">
        <v>7128642.2224264899</v>
      </c>
      <c r="P749" s="5">
        <f t="shared" si="90"/>
        <v>41.157468283564143</v>
      </c>
      <c r="Q749" s="5">
        <f t="shared" si="92"/>
        <v>0.13304151622662111</v>
      </c>
      <c r="R749" s="5">
        <f t="shared" si="94"/>
        <v>0.27317179361855515</v>
      </c>
    </row>
    <row r="750" spans="1:20" s="5" customFormat="1" x14ac:dyDescent="0.3">
      <c r="A750" s="2" t="s">
        <v>13</v>
      </c>
      <c r="B750" s="2" t="s">
        <v>16</v>
      </c>
      <c r="C750" s="3">
        <v>44194</v>
      </c>
      <c r="D750" s="2" t="s">
        <v>14</v>
      </c>
      <c r="E750" s="2">
        <v>5</v>
      </c>
      <c r="F750" s="17">
        <f t="shared" si="89"/>
        <v>1.6960723116225003</v>
      </c>
      <c r="G750" s="2" t="s">
        <v>15</v>
      </c>
      <c r="H750" s="2">
        <v>157.4</v>
      </c>
      <c r="I750" s="2">
        <f t="shared" si="91"/>
        <v>50.101976085328658</v>
      </c>
      <c r="J750" s="2">
        <v>35.31</v>
      </c>
      <c r="K750" s="2">
        <v>8</v>
      </c>
      <c r="L750" s="11">
        <v>128.19999999999999</v>
      </c>
      <c r="M750" s="17">
        <v>29.54</v>
      </c>
      <c r="N750" s="4">
        <v>525031.55157967994</v>
      </c>
      <c r="O750" s="4">
        <v>7128642.2224264899</v>
      </c>
      <c r="P750" s="5">
        <f t="shared" si="90"/>
        <v>40.807327408761964</v>
      </c>
      <c r="Q750" s="5">
        <f t="shared" si="92"/>
        <v>0.13078748434508208</v>
      </c>
      <c r="R750" s="5">
        <f t="shared" si="94"/>
        <v>0.26382900057170322</v>
      </c>
    </row>
    <row r="751" spans="1:20" s="5" customFormat="1" x14ac:dyDescent="0.3">
      <c r="A751" s="2" t="s">
        <v>13</v>
      </c>
      <c r="B751" s="2" t="s">
        <v>16</v>
      </c>
      <c r="C751" s="3">
        <v>44194</v>
      </c>
      <c r="D751" s="2" t="s">
        <v>14</v>
      </c>
      <c r="E751" s="2">
        <v>5</v>
      </c>
      <c r="F751" s="17">
        <f t="shared" si="89"/>
        <v>1.6960723116225003</v>
      </c>
      <c r="G751" s="2" t="s">
        <v>15</v>
      </c>
      <c r="H751" s="2">
        <v>157.4</v>
      </c>
      <c r="I751" s="2">
        <f t="shared" si="91"/>
        <v>50.101976085328658</v>
      </c>
      <c r="J751" s="2">
        <v>35.31</v>
      </c>
      <c r="K751" s="2">
        <v>10</v>
      </c>
      <c r="L751" s="11">
        <v>126.8</v>
      </c>
      <c r="M751" s="17">
        <v>29.54</v>
      </c>
      <c r="N751" s="4">
        <v>525031.55157967994</v>
      </c>
      <c r="O751" s="4">
        <v>7128642.2224264899</v>
      </c>
      <c r="P751" s="5">
        <f t="shared" si="90"/>
        <v>40.361693568104656</v>
      </c>
      <c r="Q751" s="5">
        <f t="shared" si="92"/>
        <v>0.12794656861089174</v>
      </c>
      <c r="R751" s="5">
        <f t="shared" si="94"/>
        <v>0.25873405295597385</v>
      </c>
    </row>
    <row r="752" spans="1:20" s="5" customFormat="1" x14ac:dyDescent="0.3">
      <c r="A752" s="2" t="s">
        <v>13</v>
      </c>
      <c r="B752" s="2" t="s">
        <v>16</v>
      </c>
      <c r="C752" s="3">
        <v>44194</v>
      </c>
      <c r="D752" s="2" t="s">
        <v>14</v>
      </c>
      <c r="E752" s="2">
        <v>5</v>
      </c>
      <c r="F752" s="17">
        <f t="shared" si="89"/>
        <v>1.6960723116225003</v>
      </c>
      <c r="G752" s="2" t="s">
        <v>15</v>
      </c>
      <c r="H752" s="2">
        <v>157.4</v>
      </c>
      <c r="I752" s="2">
        <f t="shared" si="91"/>
        <v>50.101976085328658</v>
      </c>
      <c r="J752" s="2">
        <v>35.31</v>
      </c>
      <c r="K752" s="2">
        <v>12</v>
      </c>
      <c r="L752" s="11">
        <v>119.4</v>
      </c>
      <c r="M752" s="17">
        <v>29.54</v>
      </c>
      <c r="N752" s="4">
        <v>525031.55157967994</v>
      </c>
      <c r="O752" s="4">
        <v>7128642.2224264899</v>
      </c>
      <c r="P752" s="5">
        <f t="shared" si="90"/>
        <v>38.006200410344611</v>
      </c>
      <c r="Q752" s="5">
        <f t="shared" si="92"/>
        <v>0.11344850822487867</v>
      </c>
      <c r="R752" s="5">
        <f t="shared" si="94"/>
        <v>0.24139507683577041</v>
      </c>
    </row>
    <row r="753" spans="1:20" s="5" customFormat="1" x14ac:dyDescent="0.3">
      <c r="A753" s="2" t="s">
        <v>13</v>
      </c>
      <c r="B753" s="2" t="s">
        <v>16</v>
      </c>
      <c r="C753" s="3">
        <v>44194</v>
      </c>
      <c r="D753" s="2" t="s">
        <v>14</v>
      </c>
      <c r="E753" s="2">
        <v>5</v>
      </c>
      <c r="F753" s="17">
        <f t="shared" si="89"/>
        <v>1.6960723116225003</v>
      </c>
      <c r="G753" s="2" t="s">
        <v>15</v>
      </c>
      <c r="H753" s="2">
        <v>157.4</v>
      </c>
      <c r="I753" s="2">
        <f t="shared" si="91"/>
        <v>50.101976085328658</v>
      </c>
      <c r="J753" s="2">
        <v>35.31</v>
      </c>
      <c r="K753" s="2">
        <v>14</v>
      </c>
      <c r="L753" s="11">
        <v>116.9</v>
      </c>
      <c r="M753" s="17">
        <v>29.54</v>
      </c>
      <c r="N753" s="4">
        <v>525031.55157967994</v>
      </c>
      <c r="O753" s="4">
        <v>7128642.2224264899</v>
      </c>
      <c r="P753" s="5">
        <f t="shared" si="90"/>
        <v>37.210425694885132</v>
      </c>
      <c r="Q753" s="5">
        <f t="shared" si="92"/>
        <v>0.10874746909330178</v>
      </c>
      <c r="R753" s="5">
        <f t="shared" si="94"/>
        <v>0.22219597731818047</v>
      </c>
    </row>
    <row r="754" spans="1:20" s="5" customFormat="1" x14ac:dyDescent="0.3">
      <c r="A754" s="2" t="s">
        <v>13</v>
      </c>
      <c r="B754" s="2" t="s">
        <v>16</v>
      </c>
      <c r="C754" s="3">
        <v>44194</v>
      </c>
      <c r="D754" s="2" t="s">
        <v>14</v>
      </c>
      <c r="E754" s="2">
        <v>5</v>
      </c>
      <c r="F754" s="17">
        <f t="shared" si="89"/>
        <v>1.6960723116225003</v>
      </c>
      <c r="G754" s="2" t="s">
        <v>15</v>
      </c>
      <c r="H754" s="2">
        <v>157.4</v>
      </c>
      <c r="I754" s="2">
        <f t="shared" si="91"/>
        <v>50.101976085328658</v>
      </c>
      <c r="J754" s="2">
        <v>35.31</v>
      </c>
      <c r="K754" s="2">
        <v>16</v>
      </c>
      <c r="L754" s="11">
        <v>113.5</v>
      </c>
      <c r="M754" s="17">
        <v>29.54</v>
      </c>
      <c r="N754" s="4">
        <v>525031.55157967994</v>
      </c>
      <c r="O754" s="4">
        <v>7128642.2224264899</v>
      </c>
      <c r="P754" s="5">
        <f t="shared" si="90"/>
        <v>36.128172081860242</v>
      </c>
      <c r="Q754" s="5">
        <f t="shared" si="92"/>
        <v>0.10251368828227844</v>
      </c>
      <c r="R754" s="5">
        <f t="shared" si="94"/>
        <v>0.21126115737558021</v>
      </c>
    </row>
    <row r="755" spans="1:20" s="5" customFormat="1" x14ac:dyDescent="0.3">
      <c r="A755" s="2" t="s">
        <v>13</v>
      </c>
      <c r="B755" s="2" t="s">
        <v>16</v>
      </c>
      <c r="C755" s="3">
        <v>44194</v>
      </c>
      <c r="D755" s="2" t="s">
        <v>14</v>
      </c>
      <c r="E755" s="2">
        <v>5</v>
      </c>
      <c r="F755" s="17">
        <f t="shared" si="89"/>
        <v>1.6960723116225003</v>
      </c>
      <c r="G755" s="2" t="s">
        <v>15</v>
      </c>
      <c r="H755" s="2">
        <v>157.4</v>
      </c>
      <c r="I755" s="2">
        <f t="shared" si="91"/>
        <v>50.101976085328658</v>
      </c>
      <c r="J755" s="2">
        <v>35.31</v>
      </c>
      <c r="K755" s="2">
        <v>18</v>
      </c>
      <c r="L755" s="11">
        <v>108.8</v>
      </c>
      <c r="M755" s="17">
        <v>29.54</v>
      </c>
      <c r="N755" s="4">
        <v>525031.55157967994</v>
      </c>
      <c r="O755" s="4">
        <v>7128642.2224264899</v>
      </c>
      <c r="P755" s="5">
        <f t="shared" si="90"/>
        <v>34.632115616796426</v>
      </c>
      <c r="Q755" s="5">
        <f t="shared" si="92"/>
        <v>9.4199354477686265E-2</v>
      </c>
      <c r="R755" s="5">
        <f t="shared" si="94"/>
        <v>0.19671304275996471</v>
      </c>
    </row>
    <row r="756" spans="1:20" s="5" customFormat="1" x14ac:dyDescent="0.3">
      <c r="A756" s="2" t="s">
        <v>13</v>
      </c>
      <c r="B756" s="2" t="s">
        <v>16</v>
      </c>
      <c r="C756" s="3">
        <v>44194</v>
      </c>
      <c r="D756" s="2" t="s">
        <v>14</v>
      </c>
      <c r="E756" s="2">
        <v>5</v>
      </c>
      <c r="F756" s="17">
        <f t="shared" si="89"/>
        <v>1.6960723116225003</v>
      </c>
      <c r="G756" s="2" t="s">
        <v>15</v>
      </c>
      <c r="H756" s="2">
        <v>157.4</v>
      </c>
      <c r="I756" s="2">
        <f t="shared" si="91"/>
        <v>50.101976085328658</v>
      </c>
      <c r="J756" s="2">
        <v>35.31</v>
      </c>
      <c r="K756" s="2">
        <v>20</v>
      </c>
      <c r="L756" s="11">
        <v>95.7</v>
      </c>
      <c r="M756" s="17">
        <v>29.54</v>
      </c>
      <c r="N756" s="4">
        <v>525031.55157967994</v>
      </c>
      <c r="O756" s="4">
        <v>7128642.2224264899</v>
      </c>
      <c r="P756" s="5">
        <f t="shared" si="90"/>
        <v>30.462256107788768</v>
      </c>
      <c r="Q756" s="5">
        <f t="shared" si="92"/>
        <v>7.288094773788463E-2</v>
      </c>
      <c r="R756" s="5">
        <f t="shared" si="94"/>
        <v>0.16708030221557091</v>
      </c>
    </row>
    <row r="757" spans="1:20" s="5" customFormat="1" x14ac:dyDescent="0.3">
      <c r="A757" s="2" t="s">
        <v>13</v>
      </c>
      <c r="B757" s="2" t="s">
        <v>16</v>
      </c>
      <c r="C757" s="3">
        <v>44194</v>
      </c>
      <c r="D757" s="2" t="s">
        <v>14</v>
      </c>
      <c r="E757" s="2">
        <v>5</v>
      </c>
      <c r="F757" s="17">
        <f t="shared" si="89"/>
        <v>1.6960723116225003</v>
      </c>
      <c r="G757" s="2" t="s">
        <v>15</v>
      </c>
      <c r="H757" s="2">
        <v>157.4</v>
      </c>
      <c r="I757" s="2">
        <f t="shared" si="91"/>
        <v>50.101976085328658</v>
      </c>
      <c r="J757" s="2">
        <v>35.31</v>
      </c>
      <c r="K757" s="2">
        <v>22</v>
      </c>
      <c r="L757" s="11">
        <v>91.7</v>
      </c>
      <c r="M757" s="17">
        <v>29.54</v>
      </c>
      <c r="N757" s="4">
        <v>525031.55157967994</v>
      </c>
      <c r="O757" s="4">
        <v>7128642.2224264899</v>
      </c>
      <c r="P757" s="5">
        <f t="shared" si="90"/>
        <v>29.189016563053606</v>
      </c>
      <c r="Q757" s="5">
        <f t="shared" si="92"/>
        <v>6.69158204708004E-2</v>
      </c>
      <c r="R757" s="5">
        <f t="shared" si="94"/>
        <v>0.13979676820868503</v>
      </c>
    </row>
    <row r="758" spans="1:20" s="5" customFormat="1" x14ac:dyDescent="0.3">
      <c r="A758" s="2" t="s">
        <v>13</v>
      </c>
      <c r="B758" s="2" t="s">
        <v>16</v>
      </c>
      <c r="C758" s="3">
        <v>44194</v>
      </c>
      <c r="D758" s="2" t="s">
        <v>14</v>
      </c>
      <c r="E758" s="2">
        <v>5</v>
      </c>
      <c r="F758" s="17">
        <f t="shared" si="89"/>
        <v>1.6960723116225003</v>
      </c>
      <c r="G758" s="2" t="s">
        <v>15</v>
      </c>
      <c r="H758" s="2">
        <v>157.4</v>
      </c>
      <c r="I758" s="2">
        <f t="shared" si="91"/>
        <v>50.101976085328658</v>
      </c>
      <c r="J758" s="2">
        <v>35.31</v>
      </c>
      <c r="K758" s="2">
        <v>24</v>
      </c>
      <c r="L758" s="11">
        <v>88</v>
      </c>
      <c r="M758" s="17">
        <v>29.54</v>
      </c>
      <c r="N758" s="4">
        <v>525031.55157967994</v>
      </c>
      <c r="O758" s="4">
        <v>7128642.2224264899</v>
      </c>
      <c r="P758" s="5">
        <f t="shared" si="90"/>
        <v>28.01126998417358</v>
      </c>
      <c r="Q758" s="5">
        <f t="shared" si="92"/>
        <v>6.1624793965181883E-2</v>
      </c>
      <c r="R758" s="5">
        <f t="shared" si="94"/>
        <v>0.12854061443598228</v>
      </c>
    </row>
    <row r="759" spans="1:20" s="5" customFormat="1" x14ac:dyDescent="0.3">
      <c r="A759" s="2" t="s">
        <v>13</v>
      </c>
      <c r="B759" s="2" t="s">
        <v>16</v>
      </c>
      <c r="C759" s="3">
        <v>44194</v>
      </c>
      <c r="D759" s="2" t="s">
        <v>14</v>
      </c>
      <c r="E759" s="2">
        <v>5</v>
      </c>
      <c r="F759" s="17">
        <f t="shared" si="89"/>
        <v>1.6960723116225003</v>
      </c>
      <c r="G759" s="2" t="s">
        <v>15</v>
      </c>
      <c r="H759" s="2">
        <v>157.4</v>
      </c>
      <c r="I759" s="2">
        <f t="shared" si="91"/>
        <v>50.101976085328658</v>
      </c>
      <c r="J759" s="2">
        <v>35.31</v>
      </c>
      <c r="K759" s="2">
        <v>26</v>
      </c>
      <c r="L759" s="11">
        <v>79.099999999999994</v>
      </c>
      <c r="M759" s="17">
        <v>29.54</v>
      </c>
      <c r="N759" s="4">
        <v>525031.55157967994</v>
      </c>
      <c r="O759" s="4">
        <v>7128642.2224264899</v>
      </c>
      <c r="P759" s="5">
        <f t="shared" si="90"/>
        <v>25.17831199713784</v>
      </c>
      <c r="Q759" s="5">
        <f t="shared" si="92"/>
        <v>4.9790111974340072E-2</v>
      </c>
      <c r="R759" s="5">
        <f t="shared" si="94"/>
        <v>0.11141490593952195</v>
      </c>
    </row>
    <row r="760" spans="1:20" s="5" customFormat="1" x14ac:dyDescent="0.3">
      <c r="A760" s="2" t="s">
        <v>13</v>
      </c>
      <c r="B760" s="2" t="s">
        <v>16</v>
      </c>
      <c r="C760" s="3">
        <v>44194</v>
      </c>
      <c r="D760" s="2" t="s">
        <v>14</v>
      </c>
      <c r="E760" s="2">
        <v>5</v>
      </c>
      <c r="F760" s="17">
        <f t="shared" si="89"/>
        <v>1.6960723116225003</v>
      </c>
      <c r="G760" s="2" t="s">
        <v>15</v>
      </c>
      <c r="H760" s="2">
        <v>157.4</v>
      </c>
      <c r="I760" s="2">
        <f t="shared" si="91"/>
        <v>50.101976085328658</v>
      </c>
      <c r="J760" s="2">
        <v>35.31</v>
      </c>
      <c r="K760" s="2">
        <v>28</v>
      </c>
      <c r="L760" s="11">
        <v>52</v>
      </c>
      <c r="M760" s="17">
        <v>29.54</v>
      </c>
      <c r="N760" s="4">
        <v>525031.55157967994</v>
      </c>
      <c r="O760" s="4">
        <v>7128642.2224264899</v>
      </c>
      <c r="P760" s="5">
        <f t="shared" si="90"/>
        <v>16.552114081557114</v>
      </c>
      <c r="Q760" s="5">
        <f t="shared" si="92"/>
        <v>2.1517748306024247E-2</v>
      </c>
      <c r="R760" s="5">
        <f t="shared" si="94"/>
        <v>7.1307860280364316E-2</v>
      </c>
    </row>
    <row r="761" spans="1:20" s="5" customFormat="1" x14ac:dyDescent="0.3">
      <c r="A761" s="2" t="s">
        <v>13</v>
      </c>
      <c r="B761" s="2" t="s">
        <v>16</v>
      </c>
      <c r="C761" s="3">
        <v>44194</v>
      </c>
      <c r="D761" s="2" t="s">
        <v>14</v>
      </c>
      <c r="E761" s="2">
        <v>5</v>
      </c>
      <c r="F761" s="17">
        <f t="shared" si="89"/>
        <v>1.6960723116225003</v>
      </c>
      <c r="G761" s="2" t="s">
        <v>15</v>
      </c>
      <c r="H761" s="2">
        <v>157.4</v>
      </c>
      <c r="I761" s="2">
        <f t="shared" si="91"/>
        <v>50.101976085328658</v>
      </c>
      <c r="J761" s="2">
        <v>35.31</v>
      </c>
      <c r="K761" s="2">
        <v>30</v>
      </c>
      <c r="L761" s="11">
        <v>46.5</v>
      </c>
      <c r="M761" s="17">
        <v>29.54</v>
      </c>
      <c r="N761" s="4">
        <v>525031.55157967994</v>
      </c>
      <c r="O761" s="4">
        <v>7128642.2224264899</v>
      </c>
      <c r="P761" s="5">
        <f t="shared" si="90"/>
        <v>14.801409707546267</v>
      </c>
      <c r="Q761" s="5">
        <f t="shared" si="92"/>
        <v>1.7206638785022533E-2</v>
      </c>
      <c r="R761" s="5">
        <f t="shared" si="94"/>
        <v>3.872438709104678E-2</v>
      </c>
    </row>
    <row r="762" spans="1:20" s="5" customFormat="1" x14ac:dyDescent="0.3">
      <c r="A762" s="2" t="s">
        <v>13</v>
      </c>
      <c r="B762" s="2" t="s">
        <v>16</v>
      </c>
      <c r="C762" s="3">
        <v>44194</v>
      </c>
      <c r="D762" s="2" t="s">
        <v>14</v>
      </c>
      <c r="E762" s="2">
        <v>5</v>
      </c>
      <c r="F762" s="17">
        <f t="shared" si="89"/>
        <v>1.6960723116225003</v>
      </c>
      <c r="G762" s="2" t="s">
        <v>15</v>
      </c>
      <c r="H762" s="2">
        <v>157.4</v>
      </c>
      <c r="I762" s="2">
        <f t="shared" si="91"/>
        <v>50.101976085328658</v>
      </c>
      <c r="J762" s="2">
        <v>35.31</v>
      </c>
      <c r="K762" s="2">
        <v>32</v>
      </c>
      <c r="L762" s="11">
        <v>26</v>
      </c>
      <c r="M762" s="17">
        <v>29.54</v>
      </c>
      <c r="N762" s="4">
        <v>525031.55157967994</v>
      </c>
      <c r="O762" s="4">
        <v>7128642.2224264899</v>
      </c>
      <c r="P762" s="5">
        <f t="shared" si="90"/>
        <v>8.2760570407785572</v>
      </c>
      <c r="Q762" s="5">
        <f t="shared" si="92"/>
        <v>5.3794370765060618E-3</v>
      </c>
      <c r="R762" s="5">
        <f t="shared" si="94"/>
        <v>2.2586075861528596E-2</v>
      </c>
    </row>
    <row r="763" spans="1:20" s="16" customFormat="1" x14ac:dyDescent="0.3">
      <c r="A763" s="12" t="s">
        <v>13</v>
      </c>
      <c r="B763" s="12" t="s">
        <v>16</v>
      </c>
      <c r="C763" s="13">
        <v>44194</v>
      </c>
      <c r="D763" s="12" t="s">
        <v>14</v>
      </c>
      <c r="E763" s="12">
        <v>5</v>
      </c>
      <c r="F763" s="17">
        <f t="shared" si="89"/>
        <v>1.6960723116225003</v>
      </c>
      <c r="G763" s="12" t="s">
        <v>15</v>
      </c>
      <c r="H763" s="12">
        <v>157.4</v>
      </c>
      <c r="I763" s="12">
        <f t="shared" si="91"/>
        <v>50.101976085328658</v>
      </c>
      <c r="J763" s="12">
        <v>35.31</v>
      </c>
      <c r="K763" s="12">
        <v>34</v>
      </c>
      <c r="L763" s="14">
        <v>11.1</v>
      </c>
      <c r="M763" s="17">
        <v>29.54</v>
      </c>
      <c r="N763" s="15">
        <v>525031.55157967994</v>
      </c>
      <c r="O763" s="15">
        <v>7128642.2224264899</v>
      </c>
      <c r="P763" s="16">
        <f t="shared" si="90"/>
        <v>3.5332397366400765</v>
      </c>
      <c r="Q763" s="16">
        <f t="shared" si="92"/>
        <v>9.8047402691762119E-4</v>
      </c>
      <c r="R763" s="16">
        <f>1/3*(J763-K763)*Q763</f>
        <v>4.2814032508736201E-4</v>
      </c>
      <c r="S763" s="16">
        <f>SUM(R743:R763)</f>
        <v>3.265065549086732</v>
      </c>
      <c r="T763" s="16">
        <f>S763/(J746*Q746)</f>
        <v>19.743609325060564</v>
      </c>
    </row>
    <row r="764" spans="1:20" s="5" customFormat="1" x14ac:dyDescent="0.3">
      <c r="A764" s="2" t="s">
        <v>13</v>
      </c>
      <c r="B764" s="2" t="s">
        <v>17</v>
      </c>
      <c r="C764" s="3">
        <v>44194</v>
      </c>
      <c r="D764" s="2" t="s">
        <v>14</v>
      </c>
      <c r="E764" s="2">
        <v>50</v>
      </c>
      <c r="F764" s="17">
        <f t="shared" si="89"/>
        <v>1.926202856491154</v>
      </c>
      <c r="G764" s="2" t="s">
        <v>15</v>
      </c>
      <c r="H764" s="2">
        <v>148.5</v>
      </c>
      <c r="I764" s="2">
        <f t="shared" si="91"/>
        <v>47.269018098292918</v>
      </c>
      <c r="J764" s="2">
        <v>33.85</v>
      </c>
      <c r="K764" s="2">
        <v>0</v>
      </c>
      <c r="L764" s="11">
        <v>176</v>
      </c>
      <c r="M764" s="17">
        <v>24.54</v>
      </c>
      <c r="N764" s="4">
        <v>525857.67466420797</v>
      </c>
      <c r="O764" s="4">
        <v>7126836.4711856497</v>
      </c>
      <c r="P764" s="5">
        <f t="shared" si="90"/>
        <v>56.022539968347161</v>
      </c>
      <c r="Q764" s="5">
        <f t="shared" si="92"/>
        <v>0.24649917586072753</v>
      </c>
      <c r="R764" s="5">
        <f>Q764*(K765-K764)</f>
        <v>3.697487637910913E-2</v>
      </c>
    </row>
    <row r="765" spans="1:20" s="5" customFormat="1" x14ac:dyDescent="0.3">
      <c r="A765" s="2" t="s">
        <v>13</v>
      </c>
      <c r="B765" s="2" t="s">
        <v>17</v>
      </c>
      <c r="C765" s="3">
        <v>44194</v>
      </c>
      <c r="D765" s="2" t="s">
        <v>14</v>
      </c>
      <c r="E765" s="2">
        <v>50</v>
      </c>
      <c r="F765" s="17">
        <f t="shared" si="89"/>
        <v>1.926202856491154</v>
      </c>
      <c r="G765" s="2" t="s">
        <v>15</v>
      </c>
      <c r="H765" s="2">
        <v>148.5</v>
      </c>
      <c r="I765" s="2">
        <f t="shared" si="91"/>
        <v>47.269018098292918</v>
      </c>
      <c r="J765" s="2">
        <v>33.85</v>
      </c>
      <c r="K765" s="2">
        <v>0.15</v>
      </c>
      <c r="L765" s="11">
        <v>176</v>
      </c>
      <c r="M765" s="17">
        <v>24.54</v>
      </c>
      <c r="N765" s="4">
        <v>525857.67466420797</v>
      </c>
      <c r="O765" s="4">
        <v>7126836.4711856497</v>
      </c>
      <c r="P765" s="5">
        <f t="shared" si="90"/>
        <v>56.022539968347161</v>
      </c>
      <c r="Q765" s="5">
        <f t="shared" si="92"/>
        <v>0.24649917586072753</v>
      </c>
      <c r="R765" s="5">
        <f t="shared" ref="R765:R782" si="95">((Q765+Q764)/2)*(K766-K765)</f>
        <v>0.13557454672340014</v>
      </c>
    </row>
    <row r="766" spans="1:20" s="5" customFormat="1" x14ac:dyDescent="0.3">
      <c r="A766" s="2" t="s">
        <v>13</v>
      </c>
      <c r="B766" s="2" t="s">
        <v>17</v>
      </c>
      <c r="C766" s="3">
        <v>44194</v>
      </c>
      <c r="D766" s="2" t="s">
        <v>14</v>
      </c>
      <c r="E766" s="2">
        <v>50</v>
      </c>
      <c r="F766" s="17">
        <f t="shared" si="89"/>
        <v>1.926202856491154</v>
      </c>
      <c r="G766" s="2" t="s">
        <v>15</v>
      </c>
      <c r="H766" s="2">
        <v>148.5</v>
      </c>
      <c r="I766" s="2">
        <f t="shared" si="91"/>
        <v>47.269018098292918</v>
      </c>
      <c r="J766" s="2">
        <v>33.85</v>
      </c>
      <c r="K766" s="2">
        <v>0.7</v>
      </c>
      <c r="L766" s="11">
        <v>159</v>
      </c>
      <c r="M766" s="17">
        <v>24.54</v>
      </c>
      <c r="N766" s="4">
        <v>525857.67466420797</v>
      </c>
      <c r="O766" s="4">
        <v>7126836.4711856497</v>
      </c>
      <c r="P766" s="5">
        <f t="shared" si="90"/>
        <v>50.611271903222722</v>
      </c>
      <c r="Q766" s="5">
        <f t="shared" si="92"/>
        <v>0.20117980581531036</v>
      </c>
      <c r="R766" s="5">
        <f t="shared" si="95"/>
        <v>0.1343036945028114</v>
      </c>
    </row>
    <row r="767" spans="1:20" s="5" customFormat="1" x14ac:dyDescent="0.3">
      <c r="A767" s="2" t="s">
        <v>13</v>
      </c>
      <c r="B767" s="2" t="s">
        <v>23</v>
      </c>
      <c r="C767" s="3">
        <v>44194</v>
      </c>
      <c r="D767" s="2" t="s">
        <v>14</v>
      </c>
      <c r="E767" s="2">
        <v>1</v>
      </c>
      <c r="F767" s="17">
        <f t="shared" si="89"/>
        <v>4.270824468713335</v>
      </c>
      <c r="G767" s="2" t="s">
        <v>15</v>
      </c>
      <c r="H767" s="2">
        <v>128</v>
      </c>
      <c r="I767" s="12">
        <f t="shared" si="91"/>
        <v>40.743665431525208</v>
      </c>
      <c r="J767" s="2">
        <v>33.39</v>
      </c>
      <c r="K767" s="2">
        <v>1.3</v>
      </c>
      <c r="L767" s="11">
        <v>128</v>
      </c>
      <c r="M767" s="22">
        <v>9.5399999999999991</v>
      </c>
      <c r="N767" s="4">
        <v>524022.75508853601</v>
      </c>
      <c r="O767" s="4">
        <v>7128681.0660529202</v>
      </c>
      <c r="P767" s="5">
        <f t="shared" si="90"/>
        <v>40.743665431525208</v>
      </c>
      <c r="Q767" s="5">
        <f t="shared" si="92"/>
        <v>0.13037972938088066</v>
      </c>
      <c r="R767" s="5">
        <f t="shared" si="95"/>
        <v>0.11604583731866686</v>
      </c>
    </row>
    <row r="768" spans="1:20" s="5" customFormat="1" x14ac:dyDescent="0.3">
      <c r="A768" s="2" t="s">
        <v>13</v>
      </c>
      <c r="B768" s="2" t="s">
        <v>17</v>
      </c>
      <c r="C768" s="3">
        <v>44194</v>
      </c>
      <c r="D768" s="2" t="s">
        <v>14</v>
      </c>
      <c r="E768" s="2">
        <v>50</v>
      </c>
      <c r="F768" s="17">
        <f t="shared" si="89"/>
        <v>1.926202856491154</v>
      </c>
      <c r="G768" s="2" t="s">
        <v>15</v>
      </c>
      <c r="H768" s="2">
        <v>148.5</v>
      </c>
      <c r="I768" s="2">
        <f t="shared" si="91"/>
        <v>47.269018098292918</v>
      </c>
      <c r="J768" s="2">
        <v>33.85</v>
      </c>
      <c r="K768" s="2">
        <v>2</v>
      </c>
      <c r="L768" s="11">
        <v>141</v>
      </c>
      <c r="M768" s="17">
        <v>24.54</v>
      </c>
      <c r="N768" s="4">
        <v>525857.67466420797</v>
      </c>
      <c r="O768" s="4">
        <v>7126836.4711856497</v>
      </c>
      <c r="P768" s="5">
        <f t="shared" si="90"/>
        <v>44.881693951914485</v>
      </c>
      <c r="Q768" s="5">
        <f t="shared" si="92"/>
        <v>0.15820797118049854</v>
      </c>
      <c r="R768" s="5">
        <f t="shared" si="95"/>
        <v>0.28858770056137917</v>
      </c>
    </row>
    <row r="769" spans="1:20" s="5" customFormat="1" x14ac:dyDescent="0.3">
      <c r="A769" s="2" t="s">
        <v>13</v>
      </c>
      <c r="B769" s="2" t="s">
        <v>17</v>
      </c>
      <c r="C769" s="3">
        <v>44194</v>
      </c>
      <c r="D769" s="2" t="s">
        <v>14</v>
      </c>
      <c r="E769" s="2">
        <v>50</v>
      </c>
      <c r="F769" s="17">
        <f t="shared" si="89"/>
        <v>1.926202856491154</v>
      </c>
      <c r="G769" s="2" t="s">
        <v>15</v>
      </c>
      <c r="H769" s="2">
        <v>148.5</v>
      </c>
      <c r="I769" s="2">
        <f t="shared" si="91"/>
        <v>47.269018098292918</v>
      </c>
      <c r="J769" s="2">
        <v>33.85</v>
      </c>
      <c r="K769" s="2">
        <v>4</v>
      </c>
      <c r="L769" s="11">
        <v>133</v>
      </c>
      <c r="M769" s="17">
        <v>24.54</v>
      </c>
      <c r="N769" s="4">
        <v>525857.67466420797</v>
      </c>
      <c r="O769" s="4">
        <v>7126836.4711856497</v>
      </c>
      <c r="P769" s="5">
        <f t="shared" si="90"/>
        <v>42.335214862444161</v>
      </c>
      <c r="Q769" s="5">
        <f t="shared" si="92"/>
        <v>0.14076458941762685</v>
      </c>
      <c r="R769" s="5">
        <f t="shared" si="95"/>
        <v>0.29897256059812538</v>
      </c>
    </row>
    <row r="770" spans="1:20" s="5" customFormat="1" x14ac:dyDescent="0.3">
      <c r="A770" s="2" t="s">
        <v>13</v>
      </c>
      <c r="B770" s="2" t="s">
        <v>17</v>
      </c>
      <c r="C770" s="3">
        <v>44194</v>
      </c>
      <c r="D770" s="2" t="s">
        <v>14</v>
      </c>
      <c r="E770" s="2">
        <v>50</v>
      </c>
      <c r="F770" s="17">
        <f t="shared" ref="F770:F833" si="96">I770/M770</f>
        <v>1.926202856491154</v>
      </c>
      <c r="G770" s="2" t="s">
        <v>15</v>
      </c>
      <c r="H770" s="2">
        <v>148.5</v>
      </c>
      <c r="I770" s="2">
        <f t="shared" si="91"/>
        <v>47.269018098292918</v>
      </c>
      <c r="J770" s="2">
        <v>33.85</v>
      </c>
      <c r="K770" s="2">
        <v>6</v>
      </c>
      <c r="L770" s="11">
        <v>131</v>
      </c>
      <c r="M770" s="17">
        <v>24.54</v>
      </c>
      <c r="N770" s="4">
        <v>525857.67466420797</v>
      </c>
      <c r="O770" s="4">
        <v>7126836.4711856497</v>
      </c>
      <c r="P770" s="5">
        <f t="shared" ref="P770:P833" si="97">L770/PI()</f>
        <v>41.69859509007658</v>
      </c>
      <c r="Q770" s="5">
        <f t="shared" si="92"/>
        <v>0.13656289892000079</v>
      </c>
      <c r="R770" s="5">
        <f t="shared" si="95"/>
        <v>0.27732748833762766</v>
      </c>
    </row>
    <row r="771" spans="1:20" s="5" customFormat="1" x14ac:dyDescent="0.3">
      <c r="A771" s="2" t="s">
        <v>13</v>
      </c>
      <c r="B771" s="2" t="s">
        <v>17</v>
      </c>
      <c r="C771" s="3">
        <v>44194</v>
      </c>
      <c r="D771" s="2" t="s">
        <v>14</v>
      </c>
      <c r="E771" s="2">
        <v>50</v>
      </c>
      <c r="F771" s="17">
        <f t="shared" si="96"/>
        <v>1.926202856491154</v>
      </c>
      <c r="G771" s="2" t="s">
        <v>15</v>
      </c>
      <c r="H771" s="2">
        <v>148.5</v>
      </c>
      <c r="I771" s="2">
        <f t="shared" si="91"/>
        <v>47.269018098292918</v>
      </c>
      <c r="J771" s="2">
        <v>33.85</v>
      </c>
      <c r="K771" s="2">
        <v>8</v>
      </c>
      <c r="L771" s="11">
        <v>130.1</v>
      </c>
      <c r="M771" s="17">
        <v>24.54</v>
      </c>
      <c r="N771" s="4">
        <v>525857.67466420797</v>
      </c>
      <c r="O771" s="4">
        <v>7126836.4711856497</v>
      </c>
      <c r="P771" s="5">
        <f t="shared" si="97"/>
        <v>41.412116192511164</v>
      </c>
      <c r="Q771" s="5">
        <f t="shared" si="92"/>
        <v>0.13469290791614252</v>
      </c>
      <c r="R771" s="5">
        <f t="shared" si="95"/>
        <v>0.27125580683614331</v>
      </c>
    </row>
    <row r="772" spans="1:20" s="5" customFormat="1" x14ac:dyDescent="0.3">
      <c r="A772" s="2" t="s">
        <v>13</v>
      </c>
      <c r="B772" s="2" t="s">
        <v>17</v>
      </c>
      <c r="C772" s="3">
        <v>44194</v>
      </c>
      <c r="D772" s="2" t="s">
        <v>14</v>
      </c>
      <c r="E772" s="2">
        <v>50</v>
      </c>
      <c r="F772" s="17">
        <f t="shared" si="96"/>
        <v>1.926202856491154</v>
      </c>
      <c r="G772" s="2" t="s">
        <v>15</v>
      </c>
      <c r="H772" s="2">
        <v>148.5</v>
      </c>
      <c r="I772" s="2">
        <f t="shared" si="91"/>
        <v>47.269018098292918</v>
      </c>
      <c r="J772" s="2">
        <v>33.85</v>
      </c>
      <c r="K772" s="2">
        <v>10</v>
      </c>
      <c r="L772" s="11">
        <v>129</v>
      </c>
      <c r="M772" s="17">
        <v>24.54</v>
      </c>
      <c r="N772" s="4">
        <v>525857.67466420797</v>
      </c>
      <c r="O772" s="4">
        <v>7126836.4711856497</v>
      </c>
      <c r="P772" s="5">
        <f t="shared" si="97"/>
        <v>41.061975317708999</v>
      </c>
      <c r="Q772" s="5">
        <f t="shared" si="92"/>
        <v>0.13242487039961151</v>
      </c>
      <c r="R772" s="5">
        <f t="shared" si="95"/>
        <v>0.26711777831575401</v>
      </c>
    </row>
    <row r="773" spans="1:20" s="5" customFormat="1" x14ac:dyDescent="0.3">
      <c r="A773" s="2" t="s">
        <v>13</v>
      </c>
      <c r="B773" s="2" t="s">
        <v>17</v>
      </c>
      <c r="C773" s="3">
        <v>44194</v>
      </c>
      <c r="D773" s="2" t="s">
        <v>14</v>
      </c>
      <c r="E773" s="2">
        <v>50</v>
      </c>
      <c r="F773" s="17">
        <f t="shared" si="96"/>
        <v>1.926202856491154</v>
      </c>
      <c r="G773" s="2" t="s">
        <v>15</v>
      </c>
      <c r="H773" s="2">
        <v>148.5</v>
      </c>
      <c r="I773" s="2">
        <f t="shared" ref="I773:I836" si="98">H773/PI()</f>
        <v>47.269018098292918</v>
      </c>
      <c r="J773" s="2">
        <v>33.85</v>
      </c>
      <c r="K773" s="2">
        <v>12</v>
      </c>
      <c r="L773" s="11">
        <v>123.2</v>
      </c>
      <c r="M773" s="17">
        <v>24.54</v>
      </c>
      <c r="N773" s="4">
        <v>525857.67466420797</v>
      </c>
      <c r="O773" s="4">
        <v>7126836.4711856497</v>
      </c>
      <c r="P773" s="5">
        <f t="shared" si="97"/>
        <v>39.215777977843011</v>
      </c>
      <c r="Q773" s="5">
        <f t="shared" ref="Q773:Q836" si="99">PI()*P773^2/40000</f>
        <v>0.12078459617175646</v>
      </c>
      <c r="R773" s="5">
        <f t="shared" si="95"/>
        <v>0.253209466571368</v>
      </c>
    </row>
    <row r="774" spans="1:20" s="5" customFormat="1" x14ac:dyDescent="0.3">
      <c r="A774" s="2" t="s">
        <v>13</v>
      </c>
      <c r="B774" s="2" t="s">
        <v>17</v>
      </c>
      <c r="C774" s="3">
        <v>44194</v>
      </c>
      <c r="D774" s="2" t="s">
        <v>14</v>
      </c>
      <c r="E774" s="2">
        <v>50</v>
      </c>
      <c r="F774" s="17">
        <f t="shared" si="96"/>
        <v>1.926202856491154</v>
      </c>
      <c r="G774" s="2" t="s">
        <v>15</v>
      </c>
      <c r="H774" s="2">
        <v>148.5</v>
      </c>
      <c r="I774" s="2">
        <f t="shared" si="98"/>
        <v>47.269018098292918</v>
      </c>
      <c r="J774" s="2">
        <v>33.85</v>
      </c>
      <c r="K774" s="2">
        <v>14</v>
      </c>
      <c r="L774" s="11">
        <v>121</v>
      </c>
      <c r="M774" s="17">
        <v>24.54</v>
      </c>
      <c r="N774" s="4">
        <v>525857.67466420797</v>
      </c>
      <c r="O774" s="4">
        <v>7126836.4711856497</v>
      </c>
      <c r="P774" s="5">
        <f t="shared" si="97"/>
        <v>38.515496228238675</v>
      </c>
      <c r="Q774" s="5">
        <f t="shared" si="99"/>
        <v>0.116509376090422</v>
      </c>
      <c r="R774" s="5">
        <f t="shared" si="95"/>
        <v>0.23729397226217847</v>
      </c>
    </row>
    <row r="775" spans="1:20" s="5" customFormat="1" x14ac:dyDescent="0.3">
      <c r="A775" s="2" t="s">
        <v>13</v>
      </c>
      <c r="B775" s="2" t="s">
        <v>17</v>
      </c>
      <c r="C775" s="3">
        <v>44194</v>
      </c>
      <c r="D775" s="2" t="s">
        <v>14</v>
      </c>
      <c r="E775" s="2">
        <v>50</v>
      </c>
      <c r="F775" s="17">
        <f t="shared" si="96"/>
        <v>1.926202856491154</v>
      </c>
      <c r="G775" s="2" t="s">
        <v>15</v>
      </c>
      <c r="H775" s="2">
        <v>148.5</v>
      </c>
      <c r="I775" s="2">
        <f t="shared" si="98"/>
        <v>47.269018098292918</v>
      </c>
      <c r="J775" s="2">
        <v>33.85</v>
      </c>
      <c r="K775" s="2">
        <v>16</v>
      </c>
      <c r="L775" s="11">
        <v>119.6</v>
      </c>
      <c r="M775" s="17">
        <v>24.54</v>
      </c>
      <c r="N775" s="4">
        <v>525857.67466420797</v>
      </c>
      <c r="O775" s="4">
        <v>7126836.4711856497</v>
      </c>
      <c r="P775" s="5">
        <f t="shared" si="97"/>
        <v>38.069862387581367</v>
      </c>
      <c r="Q775" s="5">
        <f t="shared" si="99"/>
        <v>0.1138288885388683</v>
      </c>
      <c r="R775" s="5">
        <f t="shared" si="95"/>
        <v>0.2303382646292903</v>
      </c>
    </row>
    <row r="776" spans="1:20" s="5" customFormat="1" x14ac:dyDescent="0.3">
      <c r="A776" s="2" t="s">
        <v>13</v>
      </c>
      <c r="B776" s="2" t="s">
        <v>17</v>
      </c>
      <c r="C776" s="3">
        <v>44194</v>
      </c>
      <c r="D776" s="2" t="s">
        <v>14</v>
      </c>
      <c r="E776" s="2">
        <v>50</v>
      </c>
      <c r="F776" s="17">
        <f t="shared" si="96"/>
        <v>1.926202856491154</v>
      </c>
      <c r="G776" s="2" t="s">
        <v>15</v>
      </c>
      <c r="H776" s="2">
        <v>148.5</v>
      </c>
      <c r="I776" s="2">
        <f t="shared" si="98"/>
        <v>47.269018098292918</v>
      </c>
      <c r="J776" s="2">
        <v>33.85</v>
      </c>
      <c r="K776" s="2">
        <v>18</v>
      </c>
      <c r="L776" s="11">
        <v>111</v>
      </c>
      <c r="M776" s="17">
        <v>24.54</v>
      </c>
      <c r="N776" s="4">
        <v>525857.67466420797</v>
      </c>
      <c r="O776" s="4">
        <v>7126836.4711856497</v>
      </c>
      <c r="P776" s="5">
        <f t="shared" si="97"/>
        <v>35.332397366400762</v>
      </c>
      <c r="Q776" s="5">
        <f t="shared" si="99"/>
        <v>9.8047402691762112E-2</v>
      </c>
      <c r="R776" s="5">
        <f t="shared" si="95"/>
        <v>0.2118762912306304</v>
      </c>
    </row>
    <row r="777" spans="1:20" s="5" customFormat="1" x14ac:dyDescent="0.3">
      <c r="A777" s="2" t="s">
        <v>13</v>
      </c>
      <c r="B777" s="2" t="s">
        <v>17</v>
      </c>
      <c r="C777" s="3">
        <v>44194</v>
      </c>
      <c r="D777" s="2" t="s">
        <v>14</v>
      </c>
      <c r="E777" s="2">
        <v>50</v>
      </c>
      <c r="F777" s="17">
        <f t="shared" si="96"/>
        <v>1.926202856491154</v>
      </c>
      <c r="G777" s="2" t="s">
        <v>15</v>
      </c>
      <c r="H777" s="2">
        <v>148.5</v>
      </c>
      <c r="I777" s="2">
        <f t="shared" si="98"/>
        <v>47.269018098292918</v>
      </c>
      <c r="J777" s="2">
        <v>33.85</v>
      </c>
      <c r="K777" s="2">
        <v>20</v>
      </c>
      <c r="L777" s="11">
        <v>105</v>
      </c>
      <c r="M777" s="17">
        <v>24.54</v>
      </c>
      <c r="N777" s="4">
        <v>525857.67466420797</v>
      </c>
      <c r="O777" s="4">
        <v>7126836.4711856497</v>
      </c>
      <c r="P777" s="5">
        <f t="shared" si="97"/>
        <v>33.422538049298019</v>
      </c>
      <c r="Q777" s="5">
        <f t="shared" si="99"/>
        <v>8.7734162379407288E-2</v>
      </c>
      <c r="R777" s="5">
        <f t="shared" si="95"/>
        <v>0.18578156507116939</v>
      </c>
    </row>
    <row r="778" spans="1:20" s="5" customFormat="1" x14ac:dyDescent="0.3">
      <c r="A778" s="2" t="s">
        <v>13</v>
      </c>
      <c r="B778" s="2" t="s">
        <v>17</v>
      </c>
      <c r="C778" s="3">
        <v>44194</v>
      </c>
      <c r="D778" s="2" t="s">
        <v>14</v>
      </c>
      <c r="E778" s="2">
        <v>50</v>
      </c>
      <c r="F778" s="17">
        <f t="shared" si="96"/>
        <v>1.926202856491154</v>
      </c>
      <c r="G778" s="2" t="s">
        <v>15</v>
      </c>
      <c r="H778" s="2">
        <v>148.5</v>
      </c>
      <c r="I778" s="2">
        <f t="shared" si="98"/>
        <v>47.269018098292918</v>
      </c>
      <c r="J778" s="2">
        <v>33.85</v>
      </c>
      <c r="K778" s="2">
        <v>22</v>
      </c>
      <c r="L778" s="11">
        <v>96</v>
      </c>
      <c r="M778" s="17">
        <v>24.54</v>
      </c>
      <c r="N778" s="4">
        <v>525857.67466420797</v>
      </c>
      <c r="O778" s="4">
        <v>7126836.4711856497</v>
      </c>
      <c r="P778" s="5">
        <f t="shared" si="97"/>
        <v>30.557749073643905</v>
      </c>
      <c r="Q778" s="5">
        <f t="shared" si="99"/>
        <v>7.3338597776745368E-2</v>
      </c>
      <c r="R778" s="5">
        <f t="shared" si="95"/>
        <v>0.16107276015615266</v>
      </c>
    </row>
    <row r="779" spans="1:20" s="5" customFormat="1" x14ac:dyDescent="0.3">
      <c r="A779" s="2" t="s">
        <v>13</v>
      </c>
      <c r="B779" s="2" t="s">
        <v>17</v>
      </c>
      <c r="C779" s="3">
        <v>44194</v>
      </c>
      <c r="D779" s="2" t="s">
        <v>14</v>
      </c>
      <c r="E779" s="2">
        <v>50</v>
      </c>
      <c r="F779" s="17">
        <f t="shared" si="96"/>
        <v>1.926202856491154</v>
      </c>
      <c r="G779" s="2" t="s">
        <v>15</v>
      </c>
      <c r="H779" s="2">
        <v>148.5</v>
      </c>
      <c r="I779" s="2">
        <f t="shared" si="98"/>
        <v>47.269018098292918</v>
      </c>
      <c r="J779" s="2">
        <v>33.85</v>
      </c>
      <c r="K779" s="2">
        <v>24</v>
      </c>
      <c r="L779" s="11">
        <v>81.2</v>
      </c>
      <c r="M779" s="17">
        <v>24.54</v>
      </c>
      <c r="N779" s="4">
        <v>525857.67466420797</v>
      </c>
      <c r="O779" s="4">
        <v>7126836.4711856497</v>
      </c>
      <c r="P779" s="5">
        <f t="shared" si="97"/>
        <v>25.846762758123806</v>
      </c>
      <c r="Q779" s="5">
        <f t="shared" si="99"/>
        <v>5.2468928398991331E-2</v>
      </c>
      <c r="R779" s="5">
        <f t="shared" si="95"/>
        <v>0.12580752617573671</v>
      </c>
    </row>
    <row r="780" spans="1:20" s="5" customFormat="1" x14ac:dyDescent="0.3">
      <c r="A780" s="2" t="s">
        <v>13</v>
      </c>
      <c r="B780" s="2" t="s">
        <v>17</v>
      </c>
      <c r="C780" s="3">
        <v>44194</v>
      </c>
      <c r="D780" s="2" t="s">
        <v>14</v>
      </c>
      <c r="E780" s="2">
        <v>50</v>
      </c>
      <c r="F780" s="17">
        <f t="shared" si="96"/>
        <v>1.926202856491154</v>
      </c>
      <c r="G780" s="2" t="s">
        <v>15</v>
      </c>
      <c r="H780" s="2">
        <v>148.5</v>
      </c>
      <c r="I780" s="2">
        <f t="shared" si="98"/>
        <v>47.269018098292918</v>
      </c>
      <c r="J780" s="2">
        <v>33.85</v>
      </c>
      <c r="K780" s="2">
        <v>26</v>
      </c>
      <c r="L780" s="11">
        <v>72</v>
      </c>
      <c r="M780" s="17">
        <v>24.54</v>
      </c>
      <c r="N780" s="4">
        <v>525857.67466420797</v>
      </c>
      <c r="O780" s="4">
        <v>7126836.4711856497</v>
      </c>
      <c r="P780" s="5">
        <f t="shared" si="97"/>
        <v>22.918311805232928</v>
      </c>
      <c r="Q780" s="5">
        <f t="shared" si="99"/>
        <v>4.1252961249419268E-2</v>
      </c>
      <c r="R780" s="5">
        <f t="shared" si="95"/>
        <v>9.3721889648410606E-2</v>
      </c>
    </row>
    <row r="781" spans="1:20" s="5" customFormat="1" x14ac:dyDescent="0.3">
      <c r="A781" s="2" t="s">
        <v>13</v>
      </c>
      <c r="B781" s="2" t="s">
        <v>17</v>
      </c>
      <c r="C781" s="3">
        <v>44194</v>
      </c>
      <c r="D781" s="2" t="s">
        <v>14</v>
      </c>
      <c r="E781" s="2">
        <v>50</v>
      </c>
      <c r="F781" s="17">
        <f t="shared" si="96"/>
        <v>1.926202856491154</v>
      </c>
      <c r="G781" s="2" t="s">
        <v>15</v>
      </c>
      <c r="H781" s="2">
        <v>148.5</v>
      </c>
      <c r="I781" s="2">
        <f t="shared" si="98"/>
        <v>47.269018098292918</v>
      </c>
      <c r="J781" s="2">
        <v>33.85</v>
      </c>
      <c r="K781" s="2">
        <v>28</v>
      </c>
      <c r="L781" s="11">
        <v>48</v>
      </c>
      <c r="M781" s="17">
        <v>24.54</v>
      </c>
      <c r="N781" s="4">
        <v>525857.67466420797</v>
      </c>
      <c r="O781" s="4">
        <v>7126836.4711856497</v>
      </c>
      <c r="P781" s="5">
        <f t="shared" si="97"/>
        <v>15.278874536821952</v>
      </c>
      <c r="Q781" s="5">
        <f t="shared" si="99"/>
        <v>1.8334649444186342E-2</v>
      </c>
      <c r="R781" s="5">
        <f t="shared" si="95"/>
        <v>5.958761069360561E-2</v>
      </c>
    </row>
    <row r="782" spans="1:20" s="5" customFormat="1" x14ac:dyDescent="0.3">
      <c r="A782" s="2" t="s">
        <v>13</v>
      </c>
      <c r="B782" s="2" t="s">
        <v>17</v>
      </c>
      <c r="C782" s="3">
        <v>44194</v>
      </c>
      <c r="D782" s="2" t="s">
        <v>14</v>
      </c>
      <c r="E782" s="2">
        <v>50</v>
      </c>
      <c r="F782" s="17">
        <f t="shared" si="96"/>
        <v>1.926202856491154</v>
      </c>
      <c r="G782" s="2" t="s">
        <v>15</v>
      </c>
      <c r="H782" s="2">
        <v>148.5</v>
      </c>
      <c r="I782" s="2">
        <f t="shared" si="98"/>
        <v>47.269018098292918</v>
      </c>
      <c r="J782" s="2">
        <v>33.85</v>
      </c>
      <c r="K782" s="2">
        <v>30</v>
      </c>
      <c r="L782" s="11">
        <v>31.2</v>
      </c>
      <c r="M782" s="17">
        <v>24.54</v>
      </c>
      <c r="N782" s="4">
        <v>525857.67466420797</v>
      </c>
      <c r="O782" s="4">
        <v>7126836.4711856497</v>
      </c>
      <c r="P782" s="5">
        <f t="shared" si="97"/>
        <v>9.9312684489342686</v>
      </c>
      <c r="Q782" s="5">
        <f t="shared" si="99"/>
        <v>7.7463893901687283E-3</v>
      </c>
      <c r="R782" s="5">
        <f t="shared" si="95"/>
        <v>2.6081038834355072E-2</v>
      </c>
    </row>
    <row r="783" spans="1:20" s="16" customFormat="1" x14ac:dyDescent="0.3">
      <c r="A783" s="12" t="s">
        <v>13</v>
      </c>
      <c r="B783" s="12" t="s">
        <v>17</v>
      </c>
      <c r="C783" s="13">
        <v>44194</v>
      </c>
      <c r="D783" s="12" t="s">
        <v>14</v>
      </c>
      <c r="E783" s="12">
        <v>50</v>
      </c>
      <c r="F783" s="17">
        <f t="shared" si="96"/>
        <v>1.926202856491154</v>
      </c>
      <c r="G783" s="12" t="s">
        <v>15</v>
      </c>
      <c r="H783" s="12">
        <v>148.5</v>
      </c>
      <c r="I783" s="12">
        <f t="shared" si="98"/>
        <v>47.269018098292918</v>
      </c>
      <c r="J783" s="12">
        <v>33.85</v>
      </c>
      <c r="K783" s="12">
        <v>32</v>
      </c>
      <c r="L783" s="14">
        <v>15</v>
      </c>
      <c r="M783" s="17">
        <v>24.54</v>
      </c>
      <c r="N783" s="15">
        <v>525857.67466420797</v>
      </c>
      <c r="O783" s="15">
        <v>7126836.4711856497</v>
      </c>
      <c r="P783" s="16">
        <f t="shared" si="97"/>
        <v>4.7746482927568605</v>
      </c>
      <c r="Q783" s="16">
        <f t="shared" si="99"/>
        <v>1.7904931097838229E-3</v>
      </c>
      <c r="R783" s="16">
        <f>1/3*(J783-K783)*Q783</f>
        <v>1.104137417700025E-3</v>
      </c>
      <c r="S783" s="16">
        <f>SUM(R764:R783)</f>
        <v>3.4120348122636139</v>
      </c>
      <c r="T783" s="16">
        <f>S783/(J767*Q767)</f>
        <v>0.78376697358630942</v>
      </c>
    </row>
    <row r="784" spans="1:20" s="5" customFormat="1" x14ac:dyDescent="0.3">
      <c r="A784" s="2" t="s">
        <v>13</v>
      </c>
      <c r="B784" s="2" t="s">
        <v>16</v>
      </c>
      <c r="C784" s="3">
        <v>44194</v>
      </c>
      <c r="D784" s="2" t="s">
        <v>14</v>
      </c>
      <c r="E784" s="2">
        <v>51</v>
      </c>
      <c r="F784" s="17">
        <f t="shared" si="96"/>
        <v>1.686374312381965</v>
      </c>
      <c r="G784" s="2" t="s">
        <v>15</v>
      </c>
      <c r="H784" s="2">
        <v>156.5</v>
      </c>
      <c r="I784" s="2">
        <f t="shared" si="98"/>
        <v>49.815497187763242</v>
      </c>
      <c r="J784" s="2">
        <v>32.840000000000003</v>
      </c>
      <c r="K784" s="2">
        <v>0</v>
      </c>
      <c r="L784" s="11">
        <v>185</v>
      </c>
      <c r="M784" s="17">
        <v>29.54</v>
      </c>
      <c r="N784" s="4">
        <v>524983.43784962001</v>
      </c>
      <c r="O784" s="4">
        <v>7128637.0096089998</v>
      </c>
      <c r="P784" s="5">
        <f t="shared" si="97"/>
        <v>58.887328944001275</v>
      </c>
      <c r="Q784" s="5">
        <f t="shared" si="99"/>
        <v>0.27235389636600588</v>
      </c>
      <c r="R784" s="5">
        <f>Q784*(K785-K784)</f>
        <v>4.0853084454900879E-2</v>
      </c>
    </row>
    <row r="785" spans="1:18" s="5" customFormat="1" x14ac:dyDescent="0.3">
      <c r="A785" s="2" t="s">
        <v>13</v>
      </c>
      <c r="B785" s="2" t="s">
        <v>16</v>
      </c>
      <c r="C785" s="3">
        <v>44194</v>
      </c>
      <c r="D785" s="2" t="s">
        <v>14</v>
      </c>
      <c r="E785" s="2">
        <v>51</v>
      </c>
      <c r="F785" s="17">
        <f t="shared" si="96"/>
        <v>1.686374312381965</v>
      </c>
      <c r="G785" s="2" t="s">
        <v>15</v>
      </c>
      <c r="H785" s="2">
        <v>156.5</v>
      </c>
      <c r="I785" s="2">
        <f t="shared" si="98"/>
        <v>49.815497187763242</v>
      </c>
      <c r="J785" s="2">
        <v>32.840000000000003</v>
      </c>
      <c r="K785" s="2">
        <v>0.15</v>
      </c>
      <c r="L785" s="11">
        <v>185</v>
      </c>
      <c r="M785" s="17">
        <v>29.54</v>
      </c>
      <c r="N785" s="4">
        <v>524983.43784962001</v>
      </c>
      <c r="O785" s="4">
        <v>7128637.0096089998</v>
      </c>
      <c r="P785" s="5">
        <f t="shared" si="97"/>
        <v>58.887328944001275</v>
      </c>
      <c r="Q785" s="5">
        <f t="shared" si="99"/>
        <v>0.27235389636600588</v>
      </c>
      <c r="R785" s="5">
        <f t="shared" ref="R785:R802" si="100">((Q785+Q784)/2)*(K786-K785)</f>
        <v>0.14979464300130321</v>
      </c>
    </row>
    <row r="786" spans="1:18" s="5" customFormat="1" x14ac:dyDescent="0.3">
      <c r="A786" s="2" t="s">
        <v>13</v>
      </c>
      <c r="B786" s="2" t="s">
        <v>16</v>
      </c>
      <c r="C786" s="3">
        <v>44194</v>
      </c>
      <c r="D786" s="2" t="s">
        <v>14</v>
      </c>
      <c r="E786" s="2">
        <v>51</v>
      </c>
      <c r="F786" s="17">
        <f t="shared" si="96"/>
        <v>1.686374312381965</v>
      </c>
      <c r="G786" s="2" t="s">
        <v>15</v>
      </c>
      <c r="H786" s="2">
        <v>156.5</v>
      </c>
      <c r="I786" s="2">
        <f t="shared" si="98"/>
        <v>49.815497187763242</v>
      </c>
      <c r="J786" s="2">
        <v>32.840000000000003</v>
      </c>
      <c r="K786" s="2">
        <v>0.7</v>
      </c>
      <c r="L786" s="11">
        <v>173</v>
      </c>
      <c r="M786" s="17">
        <v>29.54</v>
      </c>
      <c r="N786" s="4">
        <v>524983.43784962001</v>
      </c>
      <c r="O786" s="4">
        <v>7128637.0096089998</v>
      </c>
      <c r="P786" s="5">
        <f t="shared" si="97"/>
        <v>55.067610309795789</v>
      </c>
      <c r="Q786" s="5">
        <f t="shared" si="99"/>
        <v>0.23816741458986682</v>
      </c>
      <c r="R786" s="5">
        <f t="shared" si="100"/>
        <v>0.15315639328676184</v>
      </c>
    </row>
    <row r="787" spans="1:18" s="5" customFormat="1" x14ac:dyDescent="0.3">
      <c r="A787" s="2" t="s">
        <v>13</v>
      </c>
      <c r="B787" s="2" t="s">
        <v>23</v>
      </c>
      <c r="C787" s="3">
        <v>44194</v>
      </c>
      <c r="D787" s="2" t="s">
        <v>14</v>
      </c>
      <c r="E787" s="2">
        <v>2</v>
      </c>
      <c r="F787" s="17">
        <f t="shared" si="96"/>
        <v>4.2875073767942453</v>
      </c>
      <c r="G787" s="2" t="s">
        <v>15</v>
      </c>
      <c r="H787" s="2">
        <v>128.5</v>
      </c>
      <c r="I787" s="12">
        <f t="shared" si="98"/>
        <v>40.9028203746171</v>
      </c>
      <c r="J787" s="2">
        <v>32.590000000000003</v>
      </c>
      <c r="K787" s="2">
        <v>1.3</v>
      </c>
      <c r="L787" s="11">
        <v>128.5</v>
      </c>
      <c r="M787" s="22">
        <v>9.5399999999999991</v>
      </c>
      <c r="N787" s="4">
        <v>524034.02952361602</v>
      </c>
      <c r="O787" s="4">
        <v>7128638.3867692398</v>
      </c>
      <c r="P787" s="5">
        <f t="shared" si="97"/>
        <v>40.9028203746171</v>
      </c>
      <c r="Q787" s="5">
        <f t="shared" si="99"/>
        <v>0.13140031045345743</v>
      </c>
      <c r="R787" s="5">
        <f t="shared" si="100"/>
        <v>0.12934870376516347</v>
      </c>
    </row>
    <row r="788" spans="1:18" s="5" customFormat="1" x14ac:dyDescent="0.3">
      <c r="A788" s="2" t="s">
        <v>13</v>
      </c>
      <c r="B788" s="2" t="s">
        <v>16</v>
      </c>
      <c r="C788" s="3">
        <v>44194</v>
      </c>
      <c r="D788" s="2" t="s">
        <v>14</v>
      </c>
      <c r="E788" s="2">
        <v>51</v>
      </c>
      <c r="F788" s="17">
        <f t="shared" si="96"/>
        <v>1.686374312381965</v>
      </c>
      <c r="G788" s="2" t="s">
        <v>15</v>
      </c>
      <c r="H788" s="2">
        <v>156.5</v>
      </c>
      <c r="I788" s="2">
        <f t="shared" si="98"/>
        <v>49.815497187763242</v>
      </c>
      <c r="J788" s="2">
        <v>32.840000000000003</v>
      </c>
      <c r="K788" s="2">
        <v>2</v>
      </c>
      <c r="L788" s="11">
        <v>145</v>
      </c>
      <c r="M788" s="17">
        <v>29.54</v>
      </c>
      <c r="N788" s="4">
        <v>524983.43784962001</v>
      </c>
      <c r="O788" s="4">
        <v>7128637.0096089998</v>
      </c>
      <c r="P788" s="5">
        <f t="shared" si="97"/>
        <v>46.154933496649647</v>
      </c>
      <c r="Q788" s="5">
        <f t="shared" si="99"/>
        <v>0.16731163392535497</v>
      </c>
      <c r="R788" s="5">
        <f t="shared" si="100"/>
        <v>0.29871194437881243</v>
      </c>
    </row>
    <row r="789" spans="1:18" s="5" customFormat="1" x14ac:dyDescent="0.3">
      <c r="A789" s="2" t="s">
        <v>13</v>
      </c>
      <c r="B789" s="2" t="s">
        <v>16</v>
      </c>
      <c r="C789" s="3">
        <v>44194</v>
      </c>
      <c r="D789" s="2" t="s">
        <v>14</v>
      </c>
      <c r="E789" s="2">
        <v>51</v>
      </c>
      <c r="F789" s="17">
        <f t="shared" si="96"/>
        <v>1.686374312381965</v>
      </c>
      <c r="G789" s="2" t="s">
        <v>15</v>
      </c>
      <c r="H789" s="2">
        <v>156.5</v>
      </c>
      <c r="I789" s="2">
        <f t="shared" si="98"/>
        <v>49.815497187763242</v>
      </c>
      <c r="J789" s="2">
        <v>32.840000000000003</v>
      </c>
      <c r="K789" s="2">
        <v>4</v>
      </c>
      <c r="L789" s="11">
        <v>138.5</v>
      </c>
      <c r="M789" s="17">
        <v>29.54</v>
      </c>
      <c r="N789" s="4">
        <v>524983.43784962001</v>
      </c>
      <c r="O789" s="4">
        <v>7128637.0096089998</v>
      </c>
      <c r="P789" s="5">
        <f t="shared" si="97"/>
        <v>44.085919236455013</v>
      </c>
      <c r="Q789" s="5">
        <f t="shared" si="99"/>
        <v>0.15264749535622549</v>
      </c>
      <c r="R789" s="5">
        <f t="shared" si="100"/>
        <v>0.31995912928158043</v>
      </c>
    </row>
    <row r="790" spans="1:18" s="5" customFormat="1" x14ac:dyDescent="0.3">
      <c r="A790" s="2" t="s">
        <v>13</v>
      </c>
      <c r="B790" s="2" t="s">
        <v>16</v>
      </c>
      <c r="C790" s="3">
        <v>44194</v>
      </c>
      <c r="D790" s="2" t="s">
        <v>14</v>
      </c>
      <c r="E790" s="2">
        <v>51</v>
      </c>
      <c r="F790" s="17">
        <f t="shared" si="96"/>
        <v>1.686374312381965</v>
      </c>
      <c r="G790" s="2" t="s">
        <v>15</v>
      </c>
      <c r="H790" s="2">
        <v>156.5</v>
      </c>
      <c r="I790" s="2">
        <f t="shared" si="98"/>
        <v>49.815497187763242</v>
      </c>
      <c r="J790" s="2">
        <v>32.840000000000003</v>
      </c>
      <c r="K790" s="2">
        <v>6</v>
      </c>
      <c r="L790" s="11">
        <v>137.5</v>
      </c>
      <c r="M790" s="17">
        <v>29.54</v>
      </c>
      <c r="N790" s="4">
        <v>524983.43784962001</v>
      </c>
      <c r="O790" s="4">
        <v>7128637.0096089998</v>
      </c>
      <c r="P790" s="5">
        <f t="shared" si="97"/>
        <v>43.767609350271222</v>
      </c>
      <c r="Q790" s="5">
        <f t="shared" si="99"/>
        <v>0.15045115714155732</v>
      </c>
      <c r="R790" s="5">
        <f t="shared" si="100"/>
        <v>0.30309865249778278</v>
      </c>
    </row>
    <row r="791" spans="1:18" s="5" customFormat="1" x14ac:dyDescent="0.3">
      <c r="A791" s="2" t="s">
        <v>13</v>
      </c>
      <c r="B791" s="2" t="s">
        <v>16</v>
      </c>
      <c r="C791" s="3">
        <v>44194</v>
      </c>
      <c r="D791" s="2" t="s">
        <v>14</v>
      </c>
      <c r="E791" s="2">
        <v>51</v>
      </c>
      <c r="F791" s="17">
        <f t="shared" si="96"/>
        <v>1.686374312381965</v>
      </c>
      <c r="G791" s="2" t="s">
        <v>15</v>
      </c>
      <c r="H791" s="2">
        <v>156.5</v>
      </c>
      <c r="I791" s="2">
        <f t="shared" si="98"/>
        <v>49.815497187763242</v>
      </c>
      <c r="J791" s="2">
        <v>32.840000000000003</v>
      </c>
      <c r="K791" s="2">
        <v>8</v>
      </c>
      <c r="L791" s="11">
        <v>135.4</v>
      </c>
      <c r="M791" s="17">
        <v>29.54</v>
      </c>
      <c r="N791" s="4">
        <v>524983.43784962001</v>
      </c>
      <c r="O791" s="4">
        <v>7128637.0096089998</v>
      </c>
      <c r="P791" s="5">
        <f t="shared" si="97"/>
        <v>43.09915858928526</v>
      </c>
      <c r="Q791" s="5">
        <f t="shared" si="99"/>
        <v>0.14589065182473063</v>
      </c>
      <c r="R791" s="5">
        <f t="shared" si="100"/>
        <v>0.29634180896628792</v>
      </c>
    </row>
    <row r="792" spans="1:18" s="5" customFormat="1" x14ac:dyDescent="0.3">
      <c r="A792" s="2" t="s">
        <v>13</v>
      </c>
      <c r="B792" s="2" t="s">
        <v>16</v>
      </c>
      <c r="C792" s="3">
        <v>44194</v>
      </c>
      <c r="D792" s="2" t="s">
        <v>14</v>
      </c>
      <c r="E792" s="2">
        <v>51</v>
      </c>
      <c r="F792" s="17">
        <f t="shared" si="96"/>
        <v>1.686374312381965</v>
      </c>
      <c r="G792" s="2" t="s">
        <v>15</v>
      </c>
      <c r="H792" s="2">
        <v>156.5</v>
      </c>
      <c r="I792" s="2">
        <f t="shared" si="98"/>
        <v>49.815497187763242</v>
      </c>
      <c r="J792" s="2">
        <v>32.840000000000003</v>
      </c>
      <c r="K792" s="2">
        <v>10</v>
      </c>
      <c r="L792" s="11">
        <v>129.30000000000001</v>
      </c>
      <c r="M792" s="17">
        <v>29.54</v>
      </c>
      <c r="N792" s="4">
        <v>524983.43784962001</v>
      </c>
      <c r="O792" s="4">
        <v>7128637.0096089998</v>
      </c>
      <c r="P792" s="5">
        <f t="shared" si="97"/>
        <v>41.157468283564143</v>
      </c>
      <c r="Q792" s="5">
        <f t="shared" si="99"/>
        <v>0.13304151622662111</v>
      </c>
      <c r="R792" s="5">
        <f t="shared" si="100"/>
        <v>0.27893216805135174</v>
      </c>
    </row>
    <row r="793" spans="1:18" s="5" customFormat="1" x14ac:dyDescent="0.3">
      <c r="A793" s="2" t="s">
        <v>13</v>
      </c>
      <c r="B793" s="2" t="s">
        <v>16</v>
      </c>
      <c r="C793" s="3">
        <v>44194</v>
      </c>
      <c r="D793" s="2" t="s">
        <v>14</v>
      </c>
      <c r="E793" s="2">
        <v>51</v>
      </c>
      <c r="F793" s="17">
        <f t="shared" si="96"/>
        <v>1.686374312381965</v>
      </c>
      <c r="G793" s="2" t="s">
        <v>15</v>
      </c>
      <c r="H793" s="2">
        <v>156.5</v>
      </c>
      <c r="I793" s="2">
        <f t="shared" si="98"/>
        <v>49.815497187763242</v>
      </c>
      <c r="J793" s="2">
        <v>32.840000000000003</v>
      </c>
      <c r="K793" s="2">
        <v>12</v>
      </c>
      <c r="L793" s="11">
        <v>127</v>
      </c>
      <c r="M793" s="17">
        <v>29.54</v>
      </c>
      <c r="N793" s="4">
        <v>524983.43784962001</v>
      </c>
      <c r="O793" s="4">
        <v>7128637.0096089998</v>
      </c>
      <c r="P793" s="5">
        <f t="shared" si="97"/>
        <v>40.425355545341418</v>
      </c>
      <c r="Q793" s="5">
        <f t="shared" si="99"/>
        <v>0.12835050385645899</v>
      </c>
      <c r="R793" s="5">
        <f t="shared" si="100"/>
        <v>0.2613920200830801</v>
      </c>
    </row>
    <row r="794" spans="1:18" s="5" customFormat="1" x14ac:dyDescent="0.3">
      <c r="A794" s="2" t="s">
        <v>13</v>
      </c>
      <c r="B794" s="2" t="s">
        <v>16</v>
      </c>
      <c r="C794" s="3">
        <v>44194</v>
      </c>
      <c r="D794" s="2" t="s">
        <v>14</v>
      </c>
      <c r="E794" s="2">
        <v>51</v>
      </c>
      <c r="F794" s="17">
        <f t="shared" si="96"/>
        <v>1.686374312381965</v>
      </c>
      <c r="G794" s="2" t="s">
        <v>15</v>
      </c>
      <c r="H794" s="2">
        <v>156.5</v>
      </c>
      <c r="I794" s="2">
        <f t="shared" si="98"/>
        <v>49.815497187763242</v>
      </c>
      <c r="J794" s="2">
        <v>32.840000000000003</v>
      </c>
      <c r="K794" s="2">
        <v>14</v>
      </c>
      <c r="L794" s="11">
        <v>121.4</v>
      </c>
      <c r="M794" s="17">
        <v>29.54</v>
      </c>
      <c r="N794" s="4">
        <v>524983.43784962001</v>
      </c>
      <c r="O794" s="4">
        <v>7128637.0096089998</v>
      </c>
      <c r="P794" s="5">
        <f t="shared" si="97"/>
        <v>38.642820182712192</v>
      </c>
      <c r="Q794" s="5">
        <f t="shared" si="99"/>
        <v>0.11728095925453151</v>
      </c>
      <c r="R794" s="5">
        <f t="shared" si="100"/>
        <v>0.24563146311099049</v>
      </c>
    </row>
    <row r="795" spans="1:18" s="5" customFormat="1" x14ac:dyDescent="0.3">
      <c r="A795" s="2" t="s">
        <v>13</v>
      </c>
      <c r="B795" s="2" t="s">
        <v>16</v>
      </c>
      <c r="C795" s="3">
        <v>44194</v>
      </c>
      <c r="D795" s="2" t="s">
        <v>14</v>
      </c>
      <c r="E795" s="2">
        <v>51</v>
      </c>
      <c r="F795" s="17">
        <f t="shared" si="96"/>
        <v>1.686374312381965</v>
      </c>
      <c r="G795" s="2" t="s">
        <v>15</v>
      </c>
      <c r="H795" s="2">
        <v>156.5</v>
      </c>
      <c r="I795" s="2">
        <f t="shared" si="98"/>
        <v>49.815497187763242</v>
      </c>
      <c r="J795" s="2">
        <v>32.840000000000003</v>
      </c>
      <c r="K795" s="2">
        <v>16</v>
      </c>
      <c r="L795" s="11">
        <v>116.7</v>
      </c>
      <c r="M795" s="17">
        <v>29.54</v>
      </c>
      <c r="N795" s="4">
        <v>524983.43784962001</v>
      </c>
      <c r="O795" s="4">
        <v>7128637.0096089998</v>
      </c>
      <c r="P795" s="5">
        <f t="shared" si="97"/>
        <v>37.146763717648376</v>
      </c>
      <c r="Q795" s="5">
        <f t="shared" si="99"/>
        <v>0.10837568314623913</v>
      </c>
      <c r="R795" s="5">
        <f t="shared" si="100"/>
        <v>0.22565664240077066</v>
      </c>
    </row>
    <row r="796" spans="1:18" s="5" customFormat="1" x14ac:dyDescent="0.3">
      <c r="A796" s="2" t="s">
        <v>13</v>
      </c>
      <c r="B796" s="2" t="s">
        <v>16</v>
      </c>
      <c r="C796" s="3">
        <v>44194</v>
      </c>
      <c r="D796" s="2" t="s">
        <v>14</v>
      </c>
      <c r="E796" s="2">
        <v>51</v>
      </c>
      <c r="F796" s="17">
        <f t="shared" si="96"/>
        <v>1.686374312381965</v>
      </c>
      <c r="G796" s="2" t="s">
        <v>15</v>
      </c>
      <c r="H796" s="2">
        <v>156.5</v>
      </c>
      <c r="I796" s="2">
        <f t="shared" si="98"/>
        <v>49.815497187763242</v>
      </c>
      <c r="J796" s="2">
        <v>32.840000000000003</v>
      </c>
      <c r="K796" s="2">
        <v>18</v>
      </c>
      <c r="L796" s="11">
        <v>111</v>
      </c>
      <c r="M796" s="17">
        <v>29.54</v>
      </c>
      <c r="N796" s="4">
        <v>524983.43784962001</v>
      </c>
      <c r="O796" s="4">
        <v>7128637.0096089998</v>
      </c>
      <c r="P796" s="5">
        <f t="shared" si="97"/>
        <v>35.332397366400762</v>
      </c>
      <c r="Q796" s="5">
        <f t="shared" si="99"/>
        <v>9.8047402691762112E-2</v>
      </c>
      <c r="R796" s="5">
        <f t="shared" si="100"/>
        <v>0.20642308583800123</v>
      </c>
    </row>
    <row r="797" spans="1:18" s="5" customFormat="1" x14ac:dyDescent="0.3">
      <c r="A797" s="2" t="s">
        <v>13</v>
      </c>
      <c r="B797" s="2" t="s">
        <v>16</v>
      </c>
      <c r="C797" s="3">
        <v>44194</v>
      </c>
      <c r="D797" s="2" t="s">
        <v>14</v>
      </c>
      <c r="E797" s="2">
        <v>51</v>
      </c>
      <c r="F797" s="17">
        <f t="shared" si="96"/>
        <v>1.686374312381965</v>
      </c>
      <c r="G797" s="2" t="s">
        <v>15</v>
      </c>
      <c r="H797" s="2">
        <v>156.5</v>
      </c>
      <c r="I797" s="2">
        <f t="shared" si="98"/>
        <v>49.815497187763242</v>
      </c>
      <c r="J797" s="2">
        <v>32.840000000000003</v>
      </c>
      <c r="K797" s="2">
        <v>20</v>
      </c>
      <c r="L797" s="11">
        <v>108.2</v>
      </c>
      <c r="M797" s="17">
        <v>29.54</v>
      </c>
      <c r="N797" s="4">
        <v>524983.43784962001</v>
      </c>
      <c r="O797" s="4">
        <v>7128637.0096089998</v>
      </c>
      <c r="P797" s="5">
        <f t="shared" si="97"/>
        <v>34.441129685086153</v>
      </c>
      <c r="Q797" s="5">
        <f t="shared" si="99"/>
        <v>9.316325579815804E-2</v>
      </c>
      <c r="R797" s="5">
        <f t="shared" si="100"/>
        <v>0.19121065848992014</v>
      </c>
    </row>
    <row r="798" spans="1:18" s="5" customFormat="1" x14ac:dyDescent="0.3">
      <c r="A798" s="2" t="s">
        <v>13</v>
      </c>
      <c r="B798" s="2" t="s">
        <v>16</v>
      </c>
      <c r="C798" s="3">
        <v>44194</v>
      </c>
      <c r="D798" s="2" t="s">
        <v>14</v>
      </c>
      <c r="E798" s="2">
        <v>51</v>
      </c>
      <c r="F798" s="17">
        <f t="shared" si="96"/>
        <v>1.686374312381965</v>
      </c>
      <c r="G798" s="2" t="s">
        <v>15</v>
      </c>
      <c r="H798" s="2">
        <v>156.5</v>
      </c>
      <c r="I798" s="2">
        <f t="shared" si="98"/>
        <v>49.815497187763242</v>
      </c>
      <c r="J798" s="2">
        <v>32.840000000000003</v>
      </c>
      <c r="K798" s="2">
        <v>22</v>
      </c>
      <c r="L798" s="11">
        <v>95</v>
      </c>
      <c r="M798" s="17">
        <v>29.54</v>
      </c>
      <c r="N798" s="4">
        <v>524983.43784962001</v>
      </c>
      <c r="O798" s="4">
        <v>7128637.0096089998</v>
      </c>
      <c r="P798" s="5">
        <f t="shared" si="97"/>
        <v>30.239439187460114</v>
      </c>
      <c r="Q798" s="5">
        <f t="shared" si="99"/>
        <v>7.1818668070217764E-2</v>
      </c>
      <c r="R798" s="5">
        <f t="shared" si="100"/>
        <v>0.16498192386837579</v>
      </c>
    </row>
    <row r="799" spans="1:18" s="5" customFormat="1" x14ac:dyDescent="0.3">
      <c r="A799" s="2" t="s">
        <v>13</v>
      </c>
      <c r="B799" s="2" t="s">
        <v>16</v>
      </c>
      <c r="C799" s="3">
        <v>44194</v>
      </c>
      <c r="D799" s="2" t="s">
        <v>14</v>
      </c>
      <c r="E799" s="2">
        <v>51</v>
      </c>
      <c r="F799" s="17">
        <f t="shared" si="96"/>
        <v>1.686374312381965</v>
      </c>
      <c r="G799" s="2" t="s">
        <v>15</v>
      </c>
      <c r="H799" s="2">
        <v>156.5</v>
      </c>
      <c r="I799" s="2">
        <f t="shared" si="98"/>
        <v>49.815497187763242</v>
      </c>
      <c r="J799" s="2">
        <v>32.840000000000003</v>
      </c>
      <c r="K799" s="2">
        <v>24</v>
      </c>
      <c r="L799" s="11">
        <v>90.1</v>
      </c>
      <c r="M799" s="17">
        <v>29.54</v>
      </c>
      <c r="N799" s="4">
        <v>524983.43784962001</v>
      </c>
      <c r="O799" s="4">
        <v>7128637.0096089998</v>
      </c>
      <c r="P799" s="5">
        <f t="shared" si="97"/>
        <v>28.679720745159539</v>
      </c>
      <c r="Q799" s="5">
        <f t="shared" si="99"/>
        <v>6.4601070978471856E-2</v>
      </c>
      <c r="R799" s="5">
        <f t="shared" si="100"/>
        <v>0.13641973904868962</v>
      </c>
    </row>
    <row r="800" spans="1:18" s="5" customFormat="1" x14ac:dyDescent="0.3">
      <c r="A800" s="2" t="s">
        <v>13</v>
      </c>
      <c r="B800" s="2" t="s">
        <v>16</v>
      </c>
      <c r="C800" s="3">
        <v>44194</v>
      </c>
      <c r="D800" s="2" t="s">
        <v>14</v>
      </c>
      <c r="E800" s="2">
        <v>51</v>
      </c>
      <c r="F800" s="17">
        <f t="shared" si="96"/>
        <v>1.686374312381965</v>
      </c>
      <c r="G800" s="2" t="s">
        <v>15</v>
      </c>
      <c r="H800" s="2">
        <v>156.5</v>
      </c>
      <c r="I800" s="2">
        <f t="shared" si="98"/>
        <v>49.815497187763242</v>
      </c>
      <c r="J800" s="2">
        <v>32.840000000000003</v>
      </c>
      <c r="K800" s="2">
        <v>26</v>
      </c>
      <c r="L800" s="11">
        <v>67.599999999999994</v>
      </c>
      <c r="M800" s="17">
        <v>29.54</v>
      </c>
      <c r="N800" s="4">
        <v>524983.43784962001</v>
      </c>
      <c r="O800" s="4">
        <v>7128637.0096089998</v>
      </c>
      <c r="P800" s="5">
        <f t="shared" si="97"/>
        <v>21.517748306024249</v>
      </c>
      <c r="Q800" s="5">
        <f t="shared" si="99"/>
        <v>3.6364994637180979E-2</v>
      </c>
      <c r="R800" s="5">
        <f t="shared" si="100"/>
        <v>0.10096606561565283</v>
      </c>
    </row>
    <row r="801" spans="1:20" s="5" customFormat="1" x14ac:dyDescent="0.3">
      <c r="A801" s="2" t="s">
        <v>13</v>
      </c>
      <c r="B801" s="2" t="s">
        <v>16</v>
      </c>
      <c r="C801" s="3">
        <v>44194</v>
      </c>
      <c r="D801" s="2" t="s">
        <v>14</v>
      </c>
      <c r="E801" s="2">
        <v>51</v>
      </c>
      <c r="F801" s="17">
        <f t="shared" si="96"/>
        <v>1.686374312381965</v>
      </c>
      <c r="G801" s="2" t="s">
        <v>15</v>
      </c>
      <c r="H801" s="2">
        <v>156.5</v>
      </c>
      <c r="I801" s="2">
        <f t="shared" si="98"/>
        <v>49.815497187763242</v>
      </c>
      <c r="J801" s="2">
        <v>32.840000000000003</v>
      </c>
      <c r="K801" s="2">
        <v>28</v>
      </c>
      <c r="L801" s="11">
        <v>43.1</v>
      </c>
      <c r="M801" s="17">
        <v>29.54</v>
      </c>
      <c r="N801" s="4">
        <v>524983.43784962001</v>
      </c>
      <c r="O801" s="4">
        <v>7128637.0096089998</v>
      </c>
      <c r="P801" s="5">
        <f t="shared" si="97"/>
        <v>13.719156094521379</v>
      </c>
      <c r="Q801" s="5">
        <f t="shared" si="99"/>
        <v>1.4782390691846786E-2</v>
      </c>
      <c r="R801" s="5">
        <f t="shared" si="100"/>
        <v>5.1147385329027767E-2</v>
      </c>
    </row>
    <row r="802" spans="1:20" s="5" customFormat="1" x14ac:dyDescent="0.3">
      <c r="A802" s="2" t="s">
        <v>13</v>
      </c>
      <c r="B802" s="2" t="s">
        <v>16</v>
      </c>
      <c r="C802" s="3">
        <v>44194</v>
      </c>
      <c r="D802" s="2" t="s">
        <v>14</v>
      </c>
      <c r="E802" s="2">
        <v>51</v>
      </c>
      <c r="F802" s="17">
        <f t="shared" si="96"/>
        <v>1.686374312381965</v>
      </c>
      <c r="G802" s="2" t="s">
        <v>15</v>
      </c>
      <c r="H802" s="2">
        <v>156.5</v>
      </c>
      <c r="I802" s="2">
        <f t="shared" si="98"/>
        <v>49.815497187763242</v>
      </c>
      <c r="J802" s="2">
        <v>32.840000000000003</v>
      </c>
      <c r="K802" s="2">
        <v>30</v>
      </c>
      <c r="L802" s="11">
        <v>23.5</v>
      </c>
      <c r="M802" s="17">
        <v>29.54</v>
      </c>
      <c r="N802" s="4">
        <v>524983.43784962001</v>
      </c>
      <c r="O802" s="4">
        <v>7128637.0096089998</v>
      </c>
      <c r="P802" s="5">
        <f t="shared" si="97"/>
        <v>7.4802823253190809</v>
      </c>
      <c r="Q802" s="5">
        <f t="shared" si="99"/>
        <v>4.3946658661249598E-3</v>
      </c>
      <c r="R802" s="5">
        <f t="shared" si="100"/>
        <v>1.9177056557971747E-2</v>
      </c>
    </row>
    <row r="803" spans="1:20" s="16" customFormat="1" x14ac:dyDescent="0.3">
      <c r="A803" s="12" t="s">
        <v>13</v>
      </c>
      <c r="B803" s="12" t="s">
        <v>16</v>
      </c>
      <c r="C803" s="13">
        <v>44194</v>
      </c>
      <c r="D803" s="12" t="s">
        <v>14</v>
      </c>
      <c r="E803" s="12">
        <v>51</v>
      </c>
      <c r="F803" s="17">
        <f t="shared" si="96"/>
        <v>1.686374312381965</v>
      </c>
      <c r="G803" s="12" t="s">
        <v>15</v>
      </c>
      <c r="H803" s="12">
        <v>156.5</v>
      </c>
      <c r="I803" s="12">
        <f t="shared" si="98"/>
        <v>49.815497187763242</v>
      </c>
      <c r="J803" s="12">
        <v>32.840000000000003</v>
      </c>
      <c r="K803" s="12">
        <v>32</v>
      </c>
      <c r="L803" s="14">
        <v>6.2</v>
      </c>
      <c r="M803" s="17">
        <v>29.54</v>
      </c>
      <c r="N803" s="15">
        <v>524983.43784962001</v>
      </c>
      <c r="O803" s="15">
        <v>7128637.0096089998</v>
      </c>
      <c r="P803" s="16">
        <f t="shared" si="97"/>
        <v>1.9735212943395024</v>
      </c>
      <c r="Q803" s="16">
        <f t="shared" si="99"/>
        <v>3.0589580062262287E-4</v>
      </c>
      <c r="R803" s="16">
        <f>1/3*(J803-K803)*Q803</f>
        <v>8.5650824174334758E-5</v>
      </c>
      <c r="S803" s="16">
        <f>SUM(R784:R803)</f>
        <v>3.5732882188505992</v>
      </c>
      <c r="T803" s="16">
        <f>S803/(J787*Q787)</f>
        <v>0.83442497754893308</v>
      </c>
    </row>
    <row r="804" spans="1:20" s="5" customFormat="1" x14ac:dyDescent="0.3">
      <c r="A804" s="2" t="s">
        <v>13</v>
      </c>
      <c r="B804" s="2" t="s">
        <v>16</v>
      </c>
      <c r="C804" s="3">
        <v>44194</v>
      </c>
      <c r="D804" s="2" t="s">
        <v>14</v>
      </c>
      <c r="E804" s="2">
        <v>52</v>
      </c>
      <c r="F804" s="17">
        <f t="shared" si="96"/>
        <v>1.6906845342666472</v>
      </c>
      <c r="G804" s="2" t="s">
        <v>15</v>
      </c>
      <c r="H804" s="2">
        <v>156.9</v>
      </c>
      <c r="I804" s="2">
        <f t="shared" si="98"/>
        <v>49.94282114223676</v>
      </c>
      <c r="J804" s="2">
        <v>36.840000000000003</v>
      </c>
      <c r="K804" s="2">
        <v>0</v>
      </c>
      <c r="L804" s="11">
        <v>173.5</v>
      </c>
      <c r="M804" s="17">
        <v>29.54</v>
      </c>
      <c r="N804" s="4">
        <v>525000.99160324305</v>
      </c>
      <c r="O804" s="4">
        <v>7128633.9306638204</v>
      </c>
      <c r="P804" s="5">
        <f t="shared" si="97"/>
        <v>55.226765252887681</v>
      </c>
      <c r="Q804" s="5">
        <f t="shared" si="99"/>
        <v>0.2395460942844003</v>
      </c>
      <c r="R804" s="5">
        <f>Q804*(K805-K804)</f>
        <v>3.5931914142660046E-2</v>
      </c>
    </row>
    <row r="805" spans="1:20" s="5" customFormat="1" x14ac:dyDescent="0.3">
      <c r="A805" s="2" t="s">
        <v>13</v>
      </c>
      <c r="B805" s="2" t="s">
        <v>16</v>
      </c>
      <c r="C805" s="3">
        <v>44194</v>
      </c>
      <c r="D805" s="2" t="s">
        <v>14</v>
      </c>
      <c r="E805" s="2">
        <v>52</v>
      </c>
      <c r="F805" s="17">
        <f t="shared" si="96"/>
        <v>1.6906845342666472</v>
      </c>
      <c r="G805" s="2" t="s">
        <v>15</v>
      </c>
      <c r="H805" s="2">
        <v>156.9</v>
      </c>
      <c r="I805" s="2">
        <f t="shared" si="98"/>
        <v>49.94282114223676</v>
      </c>
      <c r="J805" s="2">
        <v>36.840000000000003</v>
      </c>
      <c r="K805" s="2">
        <v>0.15</v>
      </c>
      <c r="L805" s="11">
        <v>173.5</v>
      </c>
      <c r="M805" s="17">
        <v>29.54</v>
      </c>
      <c r="N805" s="4">
        <v>525000.99160324305</v>
      </c>
      <c r="O805" s="4">
        <v>7128633.9306638204</v>
      </c>
      <c r="P805" s="5">
        <f t="shared" si="97"/>
        <v>55.226765252887681</v>
      </c>
      <c r="Q805" s="5">
        <f t="shared" si="99"/>
        <v>0.2395460942844003</v>
      </c>
      <c r="R805" s="5">
        <f t="shared" ref="R805:R824" si="101">((Q805+Q804)/2)*(K806-K805)</f>
        <v>0.13175035185642014</v>
      </c>
    </row>
    <row r="806" spans="1:20" s="5" customFormat="1" x14ac:dyDescent="0.3">
      <c r="A806" s="2" t="s">
        <v>13</v>
      </c>
      <c r="B806" s="2" t="s">
        <v>16</v>
      </c>
      <c r="C806" s="3">
        <v>44194</v>
      </c>
      <c r="D806" s="2" t="s">
        <v>14</v>
      </c>
      <c r="E806" s="2">
        <v>52</v>
      </c>
      <c r="F806" s="17">
        <f t="shared" si="96"/>
        <v>1.6906845342666472</v>
      </c>
      <c r="G806" s="2" t="s">
        <v>15</v>
      </c>
      <c r="H806" s="2">
        <v>156.9</v>
      </c>
      <c r="I806" s="2">
        <f t="shared" si="98"/>
        <v>49.94282114223676</v>
      </c>
      <c r="J806" s="2">
        <v>36.840000000000003</v>
      </c>
      <c r="K806" s="2">
        <v>0.7</v>
      </c>
      <c r="L806" s="11">
        <v>158</v>
      </c>
      <c r="M806" s="17">
        <v>29.54</v>
      </c>
      <c r="N806" s="4">
        <v>525000.99160324305</v>
      </c>
      <c r="O806" s="4">
        <v>7128633.9306638204</v>
      </c>
      <c r="P806" s="5">
        <f t="shared" si="97"/>
        <v>50.292962017038931</v>
      </c>
      <c r="Q806" s="5">
        <f t="shared" si="99"/>
        <v>0.19865719996730383</v>
      </c>
      <c r="R806" s="5">
        <f t="shared" si="101"/>
        <v>0.13146098827551125</v>
      </c>
    </row>
    <row r="807" spans="1:20" s="5" customFormat="1" x14ac:dyDescent="0.3">
      <c r="A807" s="2" t="s">
        <v>13</v>
      </c>
      <c r="B807" s="2" t="s">
        <v>23</v>
      </c>
      <c r="C807" s="3">
        <v>44194</v>
      </c>
      <c r="D807" s="2" t="s">
        <v>14</v>
      </c>
      <c r="E807" s="2">
        <v>44</v>
      </c>
      <c r="F807" s="17">
        <f t="shared" si="96"/>
        <v>2.5315980115529535</v>
      </c>
      <c r="G807" s="2" t="s">
        <v>15</v>
      </c>
      <c r="H807" s="2">
        <v>139.5</v>
      </c>
      <c r="I807" s="12">
        <f t="shared" si="98"/>
        <v>44.404229122638803</v>
      </c>
      <c r="J807" s="2">
        <v>35.020000000000003</v>
      </c>
      <c r="K807" s="2">
        <v>1.3</v>
      </c>
      <c r="L807" s="11">
        <v>139.5</v>
      </c>
      <c r="M807" s="22">
        <v>17.54</v>
      </c>
      <c r="N807" s="4">
        <v>524030.56527254701</v>
      </c>
      <c r="O807" s="4">
        <v>7128638.62496801</v>
      </c>
      <c r="P807" s="5">
        <f t="shared" si="97"/>
        <v>44.404229122638803</v>
      </c>
      <c r="Q807" s="5">
        <f t="shared" si="99"/>
        <v>0.15485974906520283</v>
      </c>
      <c r="R807" s="5">
        <f t="shared" si="101"/>
        <v>0.12373093216137732</v>
      </c>
    </row>
    <row r="808" spans="1:20" s="5" customFormat="1" x14ac:dyDescent="0.3">
      <c r="A808" s="2" t="s">
        <v>13</v>
      </c>
      <c r="B808" s="2" t="s">
        <v>16</v>
      </c>
      <c r="C808" s="3">
        <v>44194</v>
      </c>
      <c r="D808" s="2" t="s">
        <v>14</v>
      </c>
      <c r="E808" s="2">
        <v>52</v>
      </c>
      <c r="F808" s="17">
        <f t="shared" si="96"/>
        <v>1.6906845342666472</v>
      </c>
      <c r="G808" s="2" t="s">
        <v>15</v>
      </c>
      <c r="H808" s="2">
        <v>156.9</v>
      </c>
      <c r="I808" s="2">
        <f t="shared" si="98"/>
        <v>49.94282114223676</v>
      </c>
      <c r="J808" s="2">
        <v>36.840000000000003</v>
      </c>
      <c r="K808" s="2">
        <v>2</v>
      </c>
      <c r="L808" s="11">
        <v>148.19999999999999</v>
      </c>
      <c r="M808" s="17">
        <v>29.54</v>
      </c>
      <c r="N808" s="4">
        <v>525000.99160324305</v>
      </c>
      <c r="O808" s="4">
        <v>7128633.9306638204</v>
      </c>
      <c r="P808" s="5">
        <f t="shared" si="97"/>
        <v>47.173525132437774</v>
      </c>
      <c r="Q808" s="5">
        <f t="shared" si="99"/>
        <v>0.1747779106156819</v>
      </c>
      <c r="R808" s="5">
        <f t="shared" si="101"/>
        <v>0.32963765968088476</v>
      </c>
    </row>
    <row r="809" spans="1:20" s="5" customFormat="1" x14ac:dyDescent="0.3">
      <c r="A809" s="2" t="s">
        <v>13</v>
      </c>
      <c r="B809" s="2" t="s">
        <v>16</v>
      </c>
      <c r="C809" s="3">
        <v>44194</v>
      </c>
      <c r="D809" s="2" t="s">
        <v>14</v>
      </c>
      <c r="E809" s="2">
        <v>52</v>
      </c>
      <c r="F809" s="17">
        <f t="shared" si="96"/>
        <v>1.6906845342666472</v>
      </c>
      <c r="G809" s="2" t="s">
        <v>15</v>
      </c>
      <c r="H809" s="2">
        <v>156.9</v>
      </c>
      <c r="I809" s="2">
        <f t="shared" si="98"/>
        <v>49.94282114223676</v>
      </c>
      <c r="J809" s="2">
        <v>36.840000000000003</v>
      </c>
      <c r="K809" s="2">
        <v>4</v>
      </c>
      <c r="L809" s="11">
        <v>145.80000000000001</v>
      </c>
      <c r="M809" s="17">
        <v>29.54</v>
      </c>
      <c r="N809" s="4">
        <v>525000.99160324305</v>
      </c>
      <c r="O809" s="4">
        <v>7128633.9306638204</v>
      </c>
      <c r="P809" s="5">
        <f t="shared" si="97"/>
        <v>46.409581405596683</v>
      </c>
      <c r="Q809" s="5">
        <f t="shared" si="99"/>
        <v>0.1691629242233999</v>
      </c>
      <c r="R809" s="5">
        <f t="shared" si="101"/>
        <v>0.34394083483908178</v>
      </c>
    </row>
    <row r="810" spans="1:20" s="5" customFormat="1" x14ac:dyDescent="0.3">
      <c r="A810" s="2" t="s">
        <v>13</v>
      </c>
      <c r="B810" s="2" t="s">
        <v>16</v>
      </c>
      <c r="C810" s="3">
        <v>44194</v>
      </c>
      <c r="D810" s="2" t="s">
        <v>14</v>
      </c>
      <c r="E810" s="2">
        <v>52</v>
      </c>
      <c r="F810" s="17">
        <f t="shared" si="96"/>
        <v>1.6906845342666472</v>
      </c>
      <c r="G810" s="2" t="s">
        <v>15</v>
      </c>
      <c r="H810" s="2">
        <v>156.9</v>
      </c>
      <c r="I810" s="2">
        <f t="shared" si="98"/>
        <v>49.94282114223676</v>
      </c>
      <c r="J810" s="2">
        <v>36.840000000000003</v>
      </c>
      <c r="K810" s="2">
        <v>6</v>
      </c>
      <c r="L810" s="11">
        <v>144.19999999999999</v>
      </c>
      <c r="M810" s="17">
        <v>29.54</v>
      </c>
      <c r="N810" s="4">
        <v>525000.99160324305</v>
      </c>
      <c r="O810" s="4">
        <v>7128633.9306638204</v>
      </c>
      <c r="P810" s="5">
        <f t="shared" si="97"/>
        <v>45.900285587702612</v>
      </c>
      <c r="Q810" s="5">
        <f t="shared" si="99"/>
        <v>0.16547052954366789</v>
      </c>
      <c r="R810" s="5">
        <f t="shared" si="101"/>
        <v>0.33463345376706777</v>
      </c>
    </row>
    <row r="811" spans="1:20" s="5" customFormat="1" x14ac:dyDescent="0.3">
      <c r="A811" s="2" t="s">
        <v>13</v>
      </c>
      <c r="B811" s="2" t="s">
        <v>16</v>
      </c>
      <c r="C811" s="3">
        <v>44194</v>
      </c>
      <c r="D811" s="2" t="s">
        <v>14</v>
      </c>
      <c r="E811" s="2">
        <v>52</v>
      </c>
      <c r="F811" s="17">
        <f t="shared" si="96"/>
        <v>1.6906845342666472</v>
      </c>
      <c r="G811" s="2" t="s">
        <v>15</v>
      </c>
      <c r="H811" s="2">
        <v>156.9</v>
      </c>
      <c r="I811" s="2">
        <f t="shared" si="98"/>
        <v>49.94282114223676</v>
      </c>
      <c r="J811" s="2">
        <v>36.840000000000003</v>
      </c>
      <c r="K811" s="2">
        <v>8</v>
      </c>
      <c r="L811" s="11">
        <v>141.19999999999999</v>
      </c>
      <c r="M811" s="17">
        <v>29.54</v>
      </c>
      <c r="N811" s="4">
        <v>525000.99160324305</v>
      </c>
      <c r="O811" s="4">
        <v>7128633.9306638204</v>
      </c>
      <c r="P811" s="5">
        <f t="shared" si="97"/>
        <v>44.945355929151241</v>
      </c>
      <c r="Q811" s="5">
        <f t="shared" si="99"/>
        <v>0.15865710642990385</v>
      </c>
      <c r="R811" s="5">
        <f t="shared" si="101"/>
        <v>0.32412763597357175</v>
      </c>
    </row>
    <row r="812" spans="1:20" s="5" customFormat="1" x14ac:dyDescent="0.3">
      <c r="A812" s="2" t="s">
        <v>13</v>
      </c>
      <c r="B812" s="2" t="s">
        <v>16</v>
      </c>
      <c r="C812" s="3">
        <v>44194</v>
      </c>
      <c r="D812" s="2" t="s">
        <v>14</v>
      </c>
      <c r="E812" s="2">
        <v>52</v>
      </c>
      <c r="F812" s="17">
        <f t="shared" si="96"/>
        <v>1.6906845342666472</v>
      </c>
      <c r="G812" s="2" t="s">
        <v>15</v>
      </c>
      <c r="H812" s="2">
        <v>156.9</v>
      </c>
      <c r="I812" s="2">
        <f t="shared" si="98"/>
        <v>49.94282114223676</v>
      </c>
      <c r="J812" s="2">
        <v>36.840000000000003</v>
      </c>
      <c r="K812" s="2">
        <v>10</v>
      </c>
      <c r="L812" s="11">
        <v>133.69999999999999</v>
      </c>
      <c r="M812" s="17">
        <v>29.54</v>
      </c>
      <c r="N812" s="4">
        <v>525000.99160324305</v>
      </c>
      <c r="O812" s="4">
        <v>7128633.9306638204</v>
      </c>
      <c r="P812" s="5">
        <f t="shared" si="97"/>
        <v>42.558031782772808</v>
      </c>
      <c r="Q812" s="5">
        <f t="shared" si="99"/>
        <v>0.14225022123391809</v>
      </c>
      <c r="R812" s="5">
        <f t="shared" si="101"/>
        <v>0.30090732766382194</v>
      </c>
    </row>
    <row r="813" spans="1:20" s="5" customFormat="1" x14ac:dyDescent="0.3">
      <c r="A813" s="2" t="s">
        <v>13</v>
      </c>
      <c r="B813" s="2" t="s">
        <v>16</v>
      </c>
      <c r="C813" s="3">
        <v>44194</v>
      </c>
      <c r="D813" s="2" t="s">
        <v>14</v>
      </c>
      <c r="E813" s="2">
        <v>52</v>
      </c>
      <c r="F813" s="17">
        <f t="shared" si="96"/>
        <v>1.6906845342666472</v>
      </c>
      <c r="G813" s="2" t="s">
        <v>15</v>
      </c>
      <c r="H813" s="2">
        <v>156.9</v>
      </c>
      <c r="I813" s="2">
        <f t="shared" si="98"/>
        <v>49.94282114223676</v>
      </c>
      <c r="J813" s="2">
        <v>36.840000000000003</v>
      </c>
      <c r="K813" s="2">
        <v>12</v>
      </c>
      <c r="L813" s="11">
        <v>131.5</v>
      </c>
      <c r="M813" s="17">
        <v>29.54</v>
      </c>
      <c r="N813" s="4">
        <v>525000.99160324305</v>
      </c>
      <c r="O813" s="4">
        <v>7128633.9306638204</v>
      </c>
      <c r="P813" s="5">
        <f t="shared" si="97"/>
        <v>41.857750033168472</v>
      </c>
      <c r="Q813" s="5">
        <f t="shared" si="99"/>
        <v>0.13760735323404133</v>
      </c>
      <c r="R813" s="5">
        <f t="shared" si="101"/>
        <v>0.27985757446795945</v>
      </c>
    </row>
    <row r="814" spans="1:20" s="5" customFormat="1" x14ac:dyDescent="0.3">
      <c r="A814" s="2" t="s">
        <v>13</v>
      </c>
      <c r="B814" s="2" t="s">
        <v>16</v>
      </c>
      <c r="C814" s="3">
        <v>44194</v>
      </c>
      <c r="D814" s="2" t="s">
        <v>14</v>
      </c>
      <c r="E814" s="2">
        <v>52</v>
      </c>
      <c r="F814" s="17">
        <f t="shared" si="96"/>
        <v>1.6906845342666472</v>
      </c>
      <c r="G814" s="2" t="s">
        <v>15</v>
      </c>
      <c r="H814" s="2">
        <v>156.9</v>
      </c>
      <c r="I814" s="2">
        <f t="shared" si="98"/>
        <v>49.94282114223676</v>
      </c>
      <c r="J814" s="2">
        <v>36.840000000000003</v>
      </c>
      <c r="K814" s="2">
        <v>14</v>
      </c>
      <c r="L814" s="11">
        <v>123.7</v>
      </c>
      <c r="M814" s="17">
        <v>29.54</v>
      </c>
      <c r="N814" s="4">
        <v>525000.99160324305</v>
      </c>
      <c r="O814" s="4">
        <v>7128633.9306638204</v>
      </c>
      <c r="P814" s="5">
        <f t="shared" si="97"/>
        <v>39.37493292093491</v>
      </c>
      <c r="Q814" s="5">
        <f t="shared" si="99"/>
        <v>0.12176698005799122</v>
      </c>
      <c r="R814" s="5">
        <f t="shared" si="101"/>
        <v>0.25937433329203252</v>
      </c>
    </row>
    <row r="815" spans="1:20" s="5" customFormat="1" x14ac:dyDescent="0.3">
      <c r="A815" s="2" t="s">
        <v>13</v>
      </c>
      <c r="B815" s="2" t="s">
        <v>16</v>
      </c>
      <c r="C815" s="3">
        <v>44194</v>
      </c>
      <c r="D815" s="2" t="s">
        <v>14</v>
      </c>
      <c r="E815" s="2">
        <v>52</v>
      </c>
      <c r="F815" s="17">
        <f t="shared" si="96"/>
        <v>1.6906845342666472</v>
      </c>
      <c r="G815" s="2" t="s">
        <v>15</v>
      </c>
      <c r="H815" s="2">
        <v>156.9</v>
      </c>
      <c r="I815" s="2">
        <f t="shared" si="98"/>
        <v>49.94282114223676</v>
      </c>
      <c r="J815" s="2">
        <v>36.840000000000003</v>
      </c>
      <c r="K815" s="2">
        <v>16</v>
      </c>
      <c r="L815" s="11">
        <v>122.5</v>
      </c>
      <c r="M815" s="17">
        <v>29.54</v>
      </c>
      <c r="N815" s="4">
        <v>525000.99160324305</v>
      </c>
      <c r="O815" s="4">
        <v>7128633.9306638204</v>
      </c>
      <c r="P815" s="5">
        <f t="shared" si="97"/>
        <v>38.992961057514357</v>
      </c>
      <c r="Q815" s="5">
        <f t="shared" si="99"/>
        <v>0.11941594323863772</v>
      </c>
      <c r="R815" s="5">
        <f t="shared" si="101"/>
        <v>0.24118292329662894</v>
      </c>
    </row>
    <row r="816" spans="1:20" s="5" customFormat="1" x14ac:dyDescent="0.3">
      <c r="A816" s="2" t="s">
        <v>13</v>
      </c>
      <c r="B816" s="2" t="s">
        <v>16</v>
      </c>
      <c r="C816" s="3">
        <v>44194</v>
      </c>
      <c r="D816" s="2" t="s">
        <v>14</v>
      </c>
      <c r="E816" s="2">
        <v>52</v>
      </c>
      <c r="F816" s="17">
        <f t="shared" si="96"/>
        <v>1.6906845342666472</v>
      </c>
      <c r="G816" s="2" t="s">
        <v>15</v>
      </c>
      <c r="H816" s="2">
        <v>156.9</v>
      </c>
      <c r="I816" s="2">
        <f t="shared" si="98"/>
        <v>49.94282114223676</v>
      </c>
      <c r="J816" s="2">
        <v>36.840000000000003</v>
      </c>
      <c r="K816" s="2">
        <v>18</v>
      </c>
      <c r="L816" s="11">
        <v>113.7</v>
      </c>
      <c r="M816" s="17">
        <v>29.54</v>
      </c>
      <c r="N816" s="4">
        <v>525000.99160324305</v>
      </c>
      <c r="O816" s="4">
        <v>7128633.9306638204</v>
      </c>
      <c r="P816" s="5">
        <f t="shared" si="97"/>
        <v>36.191834059097005</v>
      </c>
      <c r="Q816" s="5">
        <f t="shared" si="99"/>
        <v>0.10287528831298325</v>
      </c>
      <c r="R816" s="5">
        <f t="shared" si="101"/>
        <v>0.22229123155162095</v>
      </c>
    </row>
    <row r="817" spans="1:20" s="5" customFormat="1" x14ac:dyDescent="0.3">
      <c r="A817" s="2" t="s">
        <v>13</v>
      </c>
      <c r="B817" s="2" t="s">
        <v>16</v>
      </c>
      <c r="C817" s="3">
        <v>44194</v>
      </c>
      <c r="D817" s="2" t="s">
        <v>14</v>
      </c>
      <c r="E817" s="2">
        <v>52</v>
      </c>
      <c r="F817" s="17">
        <f t="shared" si="96"/>
        <v>1.6906845342666472</v>
      </c>
      <c r="G817" s="2" t="s">
        <v>15</v>
      </c>
      <c r="H817" s="2">
        <v>156.9</v>
      </c>
      <c r="I817" s="2">
        <f t="shared" si="98"/>
        <v>49.94282114223676</v>
      </c>
      <c r="J817" s="2">
        <v>36.840000000000003</v>
      </c>
      <c r="K817" s="2">
        <v>20</v>
      </c>
      <c r="L817" s="11">
        <v>109</v>
      </c>
      <c r="M817" s="17">
        <v>29.54</v>
      </c>
      <c r="N817" s="4">
        <v>525000.99160324305</v>
      </c>
      <c r="O817" s="4">
        <v>7128633.9306638204</v>
      </c>
      <c r="P817" s="5">
        <f t="shared" si="97"/>
        <v>34.695777594033181</v>
      </c>
      <c r="Q817" s="5">
        <f t="shared" si="99"/>
        <v>9.4545993943740414E-2</v>
      </c>
      <c r="R817" s="5">
        <f t="shared" si="101"/>
        <v>0.19742128225672367</v>
      </c>
    </row>
    <row r="818" spans="1:20" s="5" customFormat="1" x14ac:dyDescent="0.3">
      <c r="A818" s="2" t="s">
        <v>13</v>
      </c>
      <c r="B818" s="2" t="s">
        <v>16</v>
      </c>
      <c r="C818" s="3">
        <v>44194</v>
      </c>
      <c r="D818" s="2" t="s">
        <v>14</v>
      </c>
      <c r="E818" s="2">
        <v>52</v>
      </c>
      <c r="F818" s="17">
        <f t="shared" si="96"/>
        <v>1.6906845342666472</v>
      </c>
      <c r="G818" s="2" t="s">
        <v>15</v>
      </c>
      <c r="H818" s="2">
        <v>156.9</v>
      </c>
      <c r="I818" s="2">
        <f t="shared" si="98"/>
        <v>49.94282114223676</v>
      </c>
      <c r="J818" s="2">
        <v>36.840000000000003</v>
      </c>
      <c r="K818" s="2">
        <v>22</v>
      </c>
      <c r="L818" s="11">
        <v>105.6</v>
      </c>
      <c r="M818" s="17">
        <v>29.54</v>
      </c>
      <c r="N818" s="4">
        <v>525000.99160324305</v>
      </c>
      <c r="O818" s="4">
        <v>7128633.9306638204</v>
      </c>
      <c r="P818" s="5">
        <f t="shared" si="97"/>
        <v>33.613523981008292</v>
      </c>
      <c r="Q818" s="5">
        <f t="shared" si="99"/>
        <v>8.8739703309861875E-2</v>
      </c>
      <c r="R818" s="5">
        <f t="shared" si="101"/>
        <v>0.18328569725360228</v>
      </c>
    </row>
    <row r="819" spans="1:20" s="5" customFormat="1" x14ac:dyDescent="0.3">
      <c r="A819" s="2" t="s">
        <v>13</v>
      </c>
      <c r="B819" s="2" t="s">
        <v>16</v>
      </c>
      <c r="C819" s="3">
        <v>44194</v>
      </c>
      <c r="D819" s="2" t="s">
        <v>14</v>
      </c>
      <c r="E819" s="2">
        <v>52</v>
      </c>
      <c r="F819" s="17">
        <f t="shared" si="96"/>
        <v>1.6906845342666472</v>
      </c>
      <c r="G819" s="2" t="s">
        <v>15</v>
      </c>
      <c r="H819" s="2">
        <v>156.9</v>
      </c>
      <c r="I819" s="2">
        <f t="shared" si="98"/>
        <v>49.94282114223676</v>
      </c>
      <c r="J819" s="2">
        <v>36.840000000000003</v>
      </c>
      <c r="K819" s="2">
        <v>24</v>
      </c>
      <c r="L819" s="11">
        <v>98.5</v>
      </c>
      <c r="M819" s="17">
        <v>29.54</v>
      </c>
      <c r="N819" s="4">
        <v>525000.99160324305</v>
      </c>
      <c r="O819" s="4">
        <v>7128633.9306638204</v>
      </c>
      <c r="P819" s="5">
        <f t="shared" si="97"/>
        <v>31.353523789103381</v>
      </c>
      <c r="Q819" s="5">
        <f t="shared" si="99"/>
        <v>7.7208052330667062E-2</v>
      </c>
      <c r="R819" s="5">
        <f t="shared" si="101"/>
        <v>0.16594775564052894</v>
      </c>
    </row>
    <row r="820" spans="1:20" s="5" customFormat="1" x14ac:dyDescent="0.3">
      <c r="A820" s="2" t="s">
        <v>13</v>
      </c>
      <c r="B820" s="2" t="s">
        <v>16</v>
      </c>
      <c r="C820" s="3">
        <v>44194</v>
      </c>
      <c r="D820" s="2" t="s">
        <v>14</v>
      </c>
      <c r="E820" s="2">
        <v>52</v>
      </c>
      <c r="F820" s="17">
        <f t="shared" si="96"/>
        <v>1.6906845342666472</v>
      </c>
      <c r="G820" s="2" t="s">
        <v>15</v>
      </c>
      <c r="H820" s="2">
        <v>156.9</v>
      </c>
      <c r="I820" s="2">
        <f t="shared" si="98"/>
        <v>49.94282114223676</v>
      </c>
      <c r="J820" s="2">
        <v>36.840000000000003</v>
      </c>
      <c r="K820" s="2">
        <v>26</v>
      </c>
      <c r="L820" s="11">
        <v>90.7</v>
      </c>
      <c r="M820" s="17">
        <v>29.54</v>
      </c>
      <c r="N820" s="4">
        <v>525000.99160324305</v>
      </c>
      <c r="O820" s="4">
        <v>7128633.9306638204</v>
      </c>
      <c r="P820" s="5">
        <f t="shared" si="97"/>
        <v>28.870706676869816</v>
      </c>
      <c r="Q820" s="5">
        <f t="shared" si="99"/>
        <v>6.5464327389802304E-2</v>
      </c>
      <c r="R820" s="5">
        <f t="shared" si="101"/>
        <v>0.14267237972046937</v>
      </c>
    </row>
    <row r="821" spans="1:20" s="5" customFormat="1" x14ac:dyDescent="0.3">
      <c r="A821" s="2" t="s">
        <v>13</v>
      </c>
      <c r="B821" s="2" t="s">
        <v>16</v>
      </c>
      <c r="C821" s="3">
        <v>44194</v>
      </c>
      <c r="D821" s="2" t="s">
        <v>14</v>
      </c>
      <c r="E821" s="2">
        <v>52</v>
      </c>
      <c r="F821" s="17">
        <f t="shared" si="96"/>
        <v>1.6906845342666472</v>
      </c>
      <c r="G821" s="2" t="s">
        <v>15</v>
      </c>
      <c r="H821" s="2">
        <v>156.9</v>
      </c>
      <c r="I821" s="2">
        <f t="shared" si="98"/>
        <v>49.94282114223676</v>
      </c>
      <c r="J821" s="2">
        <v>36.840000000000003</v>
      </c>
      <c r="K821" s="2">
        <v>28</v>
      </c>
      <c r="L821" s="11">
        <v>82</v>
      </c>
      <c r="M821" s="17">
        <v>29.54</v>
      </c>
      <c r="N821" s="4">
        <v>525000.99160324305</v>
      </c>
      <c r="O821" s="4">
        <v>7128633.9306638204</v>
      </c>
      <c r="P821" s="5">
        <f t="shared" si="97"/>
        <v>26.101410667070837</v>
      </c>
      <c r="Q821" s="5">
        <f t="shared" si="99"/>
        <v>5.3507891867495223E-2</v>
      </c>
      <c r="R821" s="5">
        <f t="shared" si="101"/>
        <v>0.11897221925729753</v>
      </c>
    </row>
    <row r="822" spans="1:20" s="5" customFormat="1" x14ac:dyDescent="0.3">
      <c r="A822" s="2" t="s">
        <v>13</v>
      </c>
      <c r="B822" s="2" t="s">
        <v>16</v>
      </c>
      <c r="C822" s="3">
        <v>44194</v>
      </c>
      <c r="D822" s="2" t="s">
        <v>14</v>
      </c>
      <c r="E822" s="2">
        <v>52</v>
      </c>
      <c r="F822" s="17">
        <f t="shared" si="96"/>
        <v>1.6906845342666472</v>
      </c>
      <c r="G822" s="2" t="s">
        <v>15</v>
      </c>
      <c r="H822" s="2">
        <v>156.9</v>
      </c>
      <c r="I822" s="2">
        <f t="shared" si="98"/>
        <v>49.94282114223676</v>
      </c>
      <c r="J822" s="2">
        <v>36.840000000000003</v>
      </c>
      <c r="K822" s="2">
        <v>30</v>
      </c>
      <c r="L822" s="11">
        <v>65.2</v>
      </c>
      <c r="M822" s="17">
        <v>29.54</v>
      </c>
      <c r="N822" s="4">
        <v>525000.99160324305</v>
      </c>
      <c r="O822" s="4">
        <v>7128633.9306638204</v>
      </c>
      <c r="P822" s="5">
        <f t="shared" si="97"/>
        <v>20.753804579183154</v>
      </c>
      <c r="Q822" s="5">
        <f t="shared" si="99"/>
        <v>3.3828701464068543E-2</v>
      </c>
      <c r="R822" s="5">
        <f t="shared" si="101"/>
        <v>8.7336593331563767E-2</v>
      </c>
    </row>
    <row r="823" spans="1:20" s="5" customFormat="1" x14ac:dyDescent="0.3">
      <c r="A823" s="2" t="s">
        <v>13</v>
      </c>
      <c r="B823" s="2" t="s">
        <v>16</v>
      </c>
      <c r="C823" s="3">
        <v>44194</v>
      </c>
      <c r="D823" s="2" t="s">
        <v>14</v>
      </c>
      <c r="E823" s="2">
        <v>52</v>
      </c>
      <c r="F823" s="17">
        <f t="shared" si="96"/>
        <v>1.6906845342666472</v>
      </c>
      <c r="G823" s="2" t="s">
        <v>15</v>
      </c>
      <c r="H823" s="2">
        <v>156.9</v>
      </c>
      <c r="I823" s="2">
        <f t="shared" si="98"/>
        <v>49.94282114223676</v>
      </c>
      <c r="J823" s="2">
        <v>36.840000000000003</v>
      </c>
      <c r="K823" s="2">
        <v>32</v>
      </c>
      <c r="L823" s="11">
        <v>53</v>
      </c>
      <c r="M823" s="17">
        <v>29.54</v>
      </c>
      <c r="N823" s="4">
        <v>525000.99160324305</v>
      </c>
      <c r="O823" s="4">
        <v>7128633.9306638204</v>
      </c>
      <c r="P823" s="5">
        <f t="shared" si="97"/>
        <v>16.870423967740905</v>
      </c>
      <c r="Q823" s="5">
        <f t="shared" si="99"/>
        <v>2.2353311757256696E-2</v>
      </c>
      <c r="R823" s="5">
        <f t="shared" si="101"/>
        <v>5.6182013221325239E-2</v>
      </c>
    </row>
    <row r="824" spans="1:20" s="5" customFormat="1" x14ac:dyDescent="0.3">
      <c r="A824" s="2" t="s">
        <v>13</v>
      </c>
      <c r="B824" s="2" t="s">
        <v>16</v>
      </c>
      <c r="C824" s="3">
        <v>44194</v>
      </c>
      <c r="D824" s="2" t="s">
        <v>14</v>
      </c>
      <c r="E824" s="2">
        <v>52</v>
      </c>
      <c r="F824" s="17">
        <f t="shared" si="96"/>
        <v>1.6906845342666472</v>
      </c>
      <c r="G824" s="2" t="s">
        <v>15</v>
      </c>
      <c r="H824" s="2">
        <v>156.9</v>
      </c>
      <c r="I824" s="2">
        <f t="shared" si="98"/>
        <v>49.94282114223676</v>
      </c>
      <c r="J824" s="2">
        <v>36.840000000000003</v>
      </c>
      <c r="K824" s="2">
        <v>34</v>
      </c>
      <c r="L824" s="11">
        <v>27.5</v>
      </c>
      <c r="M824" s="17">
        <v>29.54</v>
      </c>
      <c r="N824" s="4">
        <v>525000.99160324305</v>
      </c>
      <c r="O824" s="4">
        <v>7128633.9306638204</v>
      </c>
      <c r="P824" s="5">
        <f t="shared" si="97"/>
        <v>8.753521870054243</v>
      </c>
      <c r="Q824" s="5">
        <f t="shared" si="99"/>
        <v>6.0180462856622907E-3</v>
      </c>
      <c r="R824" s="5">
        <f t="shared" si="101"/>
        <v>2.8371358042918987E-2</v>
      </c>
    </row>
    <row r="825" spans="1:20" s="16" customFormat="1" x14ac:dyDescent="0.3">
      <c r="A825" s="12" t="s">
        <v>13</v>
      </c>
      <c r="B825" s="12" t="s">
        <v>16</v>
      </c>
      <c r="C825" s="13">
        <v>44194</v>
      </c>
      <c r="D825" s="12" t="s">
        <v>14</v>
      </c>
      <c r="E825" s="12">
        <v>52</v>
      </c>
      <c r="F825" s="17">
        <f t="shared" si="96"/>
        <v>1.6906845342666472</v>
      </c>
      <c r="G825" s="12" t="s">
        <v>15</v>
      </c>
      <c r="H825" s="12">
        <v>156.9</v>
      </c>
      <c r="I825" s="12">
        <f t="shared" si="98"/>
        <v>49.94282114223676</v>
      </c>
      <c r="J825" s="12">
        <v>36.840000000000003</v>
      </c>
      <c r="K825" s="12">
        <v>36</v>
      </c>
      <c r="L825" s="14">
        <v>10.7</v>
      </c>
      <c r="M825" s="17">
        <v>29.54</v>
      </c>
      <c r="N825" s="15">
        <v>525000.99160324305</v>
      </c>
      <c r="O825" s="15">
        <v>7128633.9306638204</v>
      </c>
      <c r="P825" s="16">
        <f t="shared" si="97"/>
        <v>3.4059157821665602</v>
      </c>
      <c r="Q825" s="16">
        <f t="shared" si="99"/>
        <v>9.1108247172955485E-4</v>
      </c>
      <c r="R825" s="16">
        <f>1/3*(J825-K825)*Q825</f>
        <v>2.5510309208427642E-4</v>
      </c>
      <c r="S825" s="16">
        <f>SUM(R804:R825)</f>
        <v>4.0392715627851521</v>
      </c>
      <c r="T825" s="16">
        <f>S825/(J807*Q807)</f>
        <v>0.74481490513056603</v>
      </c>
    </row>
    <row r="826" spans="1:20" s="5" customFormat="1" x14ac:dyDescent="0.3">
      <c r="A826" s="2" t="s">
        <v>13</v>
      </c>
      <c r="B826" s="2" t="s">
        <v>16</v>
      </c>
      <c r="C826" s="3">
        <v>44194</v>
      </c>
      <c r="D826" s="2" t="s">
        <v>14</v>
      </c>
      <c r="E826" s="2">
        <v>53</v>
      </c>
      <c r="F826" s="17">
        <f t="shared" si="96"/>
        <v>1.6809865350261119</v>
      </c>
      <c r="G826" s="2" t="s">
        <v>15</v>
      </c>
      <c r="H826" s="2">
        <v>156</v>
      </c>
      <c r="I826" s="2">
        <f t="shared" si="98"/>
        <v>49.656342244671343</v>
      </c>
      <c r="J826" s="2">
        <v>35.32</v>
      </c>
      <c r="K826" s="2">
        <v>0</v>
      </c>
      <c r="L826" s="11">
        <v>182.1</v>
      </c>
      <c r="M826" s="17">
        <v>29.54</v>
      </c>
      <c r="N826" s="4">
        <v>524997.74406692199</v>
      </c>
      <c r="O826" s="4">
        <v>7128642.37556291</v>
      </c>
      <c r="P826" s="5">
        <f t="shared" si="97"/>
        <v>57.964230274068285</v>
      </c>
      <c r="Q826" s="5">
        <f t="shared" si="99"/>
        <v>0.26388215832269585</v>
      </c>
      <c r="R826" s="5">
        <f>Q826*(K827-K826)</f>
        <v>3.9582323748404376E-2</v>
      </c>
    </row>
    <row r="827" spans="1:20" s="5" customFormat="1" x14ac:dyDescent="0.3">
      <c r="A827" s="2" t="s">
        <v>13</v>
      </c>
      <c r="B827" s="2" t="s">
        <v>16</v>
      </c>
      <c r="C827" s="3">
        <v>44194</v>
      </c>
      <c r="D827" s="2" t="s">
        <v>14</v>
      </c>
      <c r="E827" s="2">
        <v>53</v>
      </c>
      <c r="F827" s="17">
        <f t="shared" si="96"/>
        <v>1.6809865350261119</v>
      </c>
      <c r="G827" s="2" t="s">
        <v>15</v>
      </c>
      <c r="H827" s="2">
        <v>156</v>
      </c>
      <c r="I827" s="2">
        <f t="shared" si="98"/>
        <v>49.656342244671343</v>
      </c>
      <c r="J827" s="2">
        <v>35.32</v>
      </c>
      <c r="K827" s="2">
        <v>0.15</v>
      </c>
      <c r="L827" s="11">
        <v>182.1</v>
      </c>
      <c r="M827" s="17">
        <v>29.54</v>
      </c>
      <c r="N827" s="4">
        <v>524997.74406692199</v>
      </c>
      <c r="O827" s="4">
        <v>7128642.37556291</v>
      </c>
      <c r="P827" s="5">
        <f t="shared" si="97"/>
        <v>57.964230274068285</v>
      </c>
      <c r="Q827" s="5">
        <f t="shared" si="99"/>
        <v>0.26388215832269585</v>
      </c>
      <c r="R827" s="5">
        <f t="shared" ref="R827:R845" si="102">((Q827+Q826)/2)*(K828-K827)</f>
        <v>0.14513518707748269</v>
      </c>
    </row>
    <row r="828" spans="1:20" s="5" customFormat="1" x14ac:dyDescent="0.3">
      <c r="A828" s="2" t="s">
        <v>13</v>
      </c>
      <c r="B828" s="2" t="s">
        <v>16</v>
      </c>
      <c r="C828" s="3">
        <v>44194</v>
      </c>
      <c r="D828" s="2" t="s">
        <v>14</v>
      </c>
      <c r="E828" s="2">
        <v>53</v>
      </c>
      <c r="F828" s="17">
        <f t="shared" si="96"/>
        <v>1.6809865350261119</v>
      </c>
      <c r="G828" s="2" t="s">
        <v>15</v>
      </c>
      <c r="H828" s="2">
        <v>156</v>
      </c>
      <c r="I828" s="2">
        <f t="shared" si="98"/>
        <v>49.656342244671343</v>
      </c>
      <c r="J828" s="2">
        <v>35.32</v>
      </c>
      <c r="K828" s="2">
        <v>0.7</v>
      </c>
      <c r="L828" s="11">
        <v>169.9</v>
      </c>
      <c r="M828" s="17">
        <v>29.54</v>
      </c>
      <c r="N828" s="4">
        <v>524997.74406692199</v>
      </c>
      <c r="O828" s="4">
        <v>7128642.37556291</v>
      </c>
      <c r="P828" s="5">
        <f t="shared" si="97"/>
        <v>54.080849662626036</v>
      </c>
      <c r="Q828" s="5">
        <f t="shared" si="99"/>
        <v>0.22970840894200409</v>
      </c>
      <c r="R828" s="5">
        <f t="shared" si="102"/>
        <v>0.14807717017941002</v>
      </c>
    </row>
    <row r="829" spans="1:20" s="5" customFormat="1" x14ac:dyDescent="0.3">
      <c r="A829" s="2" t="s">
        <v>13</v>
      </c>
      <c r="B829" s="2" t="s">
        <v>23</v>
      </c>
      <c r="C829" s="3">
        <v>44194</v>
      </c>
      <c r="D829" s="2" t="s">
        <v>14</v>
      </c>
      <c r="E829" s="2">
        <v>45</v>
      </c>
      <c r="F829" s="17">
        <f t="shared" si="96"/>
        <v>1.9841410385458116</v>
      </c>
      <c r="G829" s="2" t="s">
        <v>15</v>
      </c>
      <c r="H829" s="2">
        <v>140.5</v>
      </c>
      <c r="I829" s="12">
        <f t="shared" si="98"/>
        <v>44.722539008822594</v>
      </c>
      <c r="J829" s="2">
        <v>34.92</v>
      </c>
      <c r="K829" s="2">
        <v>1.3</v>
      </c>
      <c r="L829" s="11">
        <v>140.5</v>
      </c>
      <c r="M829" s="22">
        <v>22.54</v>
      </c>
      <c r="N829" s="4">
        <v>524001.75596169598</v>
      </c>
      <c r="O829" s="4">
        <v>7128634.28195058</v>
      </c>
      <c r="P829" s="5">
        <f t="shared" si="97"/>
        <v>44.722539008822594</v>
      </c>
      <c r="Q829" s="5">
        <f t="shared" si="99"/>
        <v>0.15708791826848936</v>
      </c>
      <c r="R829" s="5">
        <f t="shared" si="102"/>
        <v>0.1353787145236727</v>
      </c>
    </row>
    <row r="830" spans="1:20" s="5" customFormat="1" x14ac:dyDescent="0.3">
      <c r="A830" s="2" t="s">
        <v>13</v>
      </c>
      <c r="B830" s="2" t="s">
        <v>16</v>
      </c>
      <c r="C830" s="3">
        <v>44194</v>
      </c>
      <c r="D830" s="2" t="s">
        <v>14</v>
      </c>
      <c r="E830" s="2">
        <v>53</v>
      </c>
      <c r="F830" s="17">
        <f t="shared" si="96"/>
        <v>1.6809865350261119</v>
      </c>
      <c r="G830" s="2" t="s">
        <v>15</v>
      </c>
      <c r="H830" s="2">
        <v>156</v>
      </c>
      <c r="I830" s="2">
        <f t="shared" si="98"/>
        <v>49.656342244671343</v>
      </c>
      <c r="J830" s="2">
        <v>35.32</v>
      </c>
      <c r="K830" s="2">
        <v>2</v>
      </c>
      <c r="L830" s="11">
        <v>149</v>
      </c>
      <c r="M830" s="17">
        <v>29.54</v>
      </c>
      <c r="N830" s="4">
        <v>524997.74406692199</v>
      </c>
      <c r="O830" s="4">
        <v>7128642.37556291</v>
      </c>
      <c r="P830" s="5">
        <f t="shared" si="97"/>
        <v>47.428173041384809</v>
      </c>
      <c r="Q830" s="5">
        <f t="shared" si="99"/>
        <v>0.17666994457915841</v>
      </c>
      <c r="R830" s="5">
        <f t="shared" si="102"/>
        <v>0.33375786284764775</v>
      </c>
    </row>
    <row r="831" spans="1:20" s="5" customFormat="1" x14ac:dyDescent="0.3">
      <c r="A831" s="2" t="s">
        <v>13</v>
      </c>
      <c r="B831" s="2" t="s">
        <v>16</v>
      </c>
      <c r="C831" s="3">
        <v>44194</v>
      </c>
      <c r="D831" s="2" t="s">
        <v>14</v>
      </c>
      <c r="E831" s="2">
        <v>53</v>
      </c>
      <c r="F831" s="17">
        <f t="shared" si="96"/>
        <v>1.6809865350261119</v>
      </c>
      <c r="G831" s="2" t="s">
        <v>15</v>
      </c>
      <c r="H831" s="2">
        <v>156</v>
      </c>
      <c r="I831" s="2">
        <f t="shared" si="98"/>
        <v>49.656342244671343</v>
      </c>
      <c r="J831" s="2">
        <v>35.32</v>
      </c>
      <c r="K831" s="2">
        <v>4</v>
      </c>
      <c r="L831" s="11">
        <v>138.1</v>
      </c>
      <c r="M831" s="17">
        <v>29.54</v>
      </c>
      <c r="N831" s="4">
        <v>524997.74406692199</v>
      </c>
      <c r="O831" s="4">
        <v>7128642.37556291</v>
      </c>
      <c r="P831" s="5">
        <f t="shared" si="97"/>
        <v>43.958595281981495</v>
      </c>
      <c r="Q831" s="5">
        <f t="shared" si="99"/>
        <v>0.15176705021104112</v>
      </c>
      <c r="R831" s="5">
        <f t="shared" si="102"/>
        <v>0.3284369947901995</v>
      </c>
    </row>
    <row r="832" spans="1:20" s="5" customFormat="1" x14ac:dyDescent="0.3">
      <c r="A832" s="2" t="s">
        <v>13</v>
      </c>
      <c r="B832" s="2" t="s">
        <v>16</v>
      </c>
      <c r="C832" s="3">
        <v>44194</v>
      </c>
      <c r="D832" s="2" t="s">
        <v>14</v>
      </c>
      <c r="E832" s="2">
        <v>53</v>
      </c>
      <c r="F832" s="17">
        <f t="shared" si="96"/>
        <v>1.6809865350261119</v>
      </c>
      <c r="G832" s="2" t="s">
        <v>15</v>
      </c>
      <c r="H832" s="2">
        <v>156</v>
      </c>
      <c r="I832" s="2">
        <f t="shared" si="98"/>
        <v>49.656342244671343</v>
      </c>
      <c r="J832" s="2">
        <v>35.32</v>
      </c>
      <c r="K832" s="2">
        <v>6</v>
      </c>
      <c r="L832" s="11">
        <v>130.19999999999999</v>
      </c>
      <c r="M832" s="17">
        <v>29.54</v>
      </c>
      <c r="N832" s="4">
        <v>524997.74406692199</v>
      </c>
      <c r="O832" s="4">
        <v>7128642.37556291</v>
      </c>
      <c r="P832" s="5">
        <f t="shared" si="97"/>
        <v>41.443947181129545</v>
      </c>
      <c r="Q832" s="5">
        <f t="shared" si="99"/>
        <v>0.13490004807457665</v>
      </c>
      <c r="R832" s="5">
        <f t="shared" si="102"/>
        <v>0.28666709828561776</v>
      </c>
    </row>
    <row r="833" spans="1:20" s="5" customFormat="1" x14ac:dyDescent="0.3">
      <c r="A833" s="2" t="s">
        <v>13</v>
      </c>
      <c r="B833" s="2" t="s">
        <v>16</v>
      </c>
      <c r="C833" s="3">
        <v>44194</v>
      </c>
      <c r="D833" s="2" t="s">
        <v>14</v>
      </c>
      <c r="E833" s="2">
        <v>53</v>
      </c>
      <c r="F833" s="17">
        <f t="shared" si="96"/>
        <v>1.6809865350261119</v>
      </c>
      <c r="G833" s="2" t="s">
        <v>15</v>
      </c>
      <c r="H833" s="2">
        <v>156</v>
      </c>
      <c r="I833" s="2">
        <f t="shared" si="98"/>
        <v>49.656342244671343</v>
      </c>
      <c r="J833" s="2">
        <v>35.32</v>
      </c>
      <c r="K833" s="2">
        <v>8</v>
      </c>
      <c r="L833" s="11">
        <v>127</v>
      </c>
      <c r="M833" s="17">
        <v>29.54</v>
      </c>
      <c r="N833" s="4">
        <v>524997.74406692199</v>
      </c>
      <c r="O833" s="4">
        <v>7128642.37556291</v>
      </c>
      <c r="P833" s="5">
        <f t="shared" si="97"/>
        <v>40.425355545341418</v>
      </c>
      <c r="Q833" s="5">
        <f t="shared" si="99"/>
        <v>0.12835050385645899</v>
      </c>
      <c r="R833" s="5">
        <f t="shared" si="102"/>
        <v>0.26325055193103564</v>
      </c>
    </row>
    <row r="834" spans="1:20" s="5" customFormat="1" x14ac:dyDescent="0.3">
      <c r="A834" s="2" t="s">
        <v>13</v>
      </c>
      <c r="B834" s="2" t="s">
        <v>16</v>
      </c>
      <c r="C834" s="3">
        <v>44194</v>
      </c>
      <c r="D834" s="2" t="s">
        <v>14</v>
      </c>
      <c r="E834" s="2">
        <v>53</v>
      </c>
      <c r="F834" s="17">
        <f t="shared" ref="F834:F897" si="103">I834/M834</f>
        <v>1.6809865350261119</v>
      </c>
      <c r="G834" s="2" t="s">
        <v>15</v>
      </c>
      <c r="H834" s="2">
        <v>156</v>
      </c>
      <c r="I834" s="2">
        <f t="shared" si="98"/>
        <v>49.656342244671343</v>
      </c>
      <c r="J834" s="2">
        <v>35.32</v>
      </c>
      <c r="K834" s="2">
        <v>10</v>
      </c>
      <c r="L834" s="11">
        <v>123</v>
      </c>
      <c r="M834" s="17">
        <v>29.54</v>
      </c>
      <c r="N834" s="4">
        <v>524997.74406692199</v>
      </c>
      <c r="O834" s="4">
        <v>7128642.37556291</v>
      </c>
      <c r="P834" s="5">
        <f t="shared" ref="P834:P897" si="104">L834/PI()</f>
        <v>39.152116000606256</v>
      </c>
      <c r="Q834" s="5">
        <f t="shared" si="99"/>
        <v>0.12039275670186424</v>
      </c>
      <c r="R834" s="5">
        <f t="shared" si="102"/>
        <v>0.24874326055832324</v>
      </c>
    </row>
    <row r="835" spans="1:20" s="5" customFormat="1" x14ac:dyDescent="0.3">
      <c r="A835" s="2" t="s">
        <v>13</v>
      </c>
      <c r="B835" s="2" t="s">
        <v>16</v>
      </c>
      <c r="C835" s="3">
        <v>44194</v>
      </c>
      <c r="D835" s="2" t="s">
        <v>14</v>
      </c>
      <c r="E835" s="2">
        <v>53</v>
      </c>
      <c r="F835" s="17">
        <f t="shared" si="103"/>
        <v>1.6809865350261119</v>
      </c>
      <c r="G835" s="2" t="s">
        <v>15</v>
      </c>
      <c r="H835" s="2">
        <v>156</v>
      </c>
      <c r="I835" s="2">
        <f t="shared" si="98"/>
        <v>49.656342244671343</v>
      </c>
      <c r="J835" s="2">
        <v>35.32</v>
      </c>
      <c r="K835" s="2">
        <v>12</v>
      </c>
      <c r="L835" s="11">
        <v>113.4</v>
      </c>
      <c r="M835" s="17">
        <v>29.54</v>
      </c>
      <c r="N835" s="4">
        <v>524997.74406692199</v>
      </c>
      <c r="O835" s="4">
        <v>7128642.37556291</v>
      </c>
      <c r="P835" s="5">
        <f t="shared" si="104"/>
        <v>36.096341093241868</v>
      </c>
      <c r="Q835" s="5">
        <f t="shared" si="99"/>
        <v>0.1023331269993407</v>
      </c>
      <c r="R835" s="5">
        <f t="shared" si="102"/>
        <v>0.22272588370120494</v>
      </c>
    </row>
    <row r="836" spans="1:20" s="5" customFormat="1" x14ac:dyDescent="0.3">
      <c r="A836" s="2" t="s">
        <v>13</v>
      </c>
      <c r="B836" s="2" t="s">
        <v>16</v>
      </c>
      <c r="C836" s="3">
        <v>44194</v>
      </c>
      <c r="D836" s="2" t="s">
        <v>14</v>
      </c>
      <c r="E836" s="2">
        <v>53</v>
      </c>
      <c r="F836" s="17">
        <f t="shared" si="103"/>
        <v>1.6809865350261119</v>
      </c>
      <c r="G836" s="2" t="s">
        <v>15</v>
      </c>
      <c r="H836" s="2">
        <v>156</v>
      </c>
      <c r="I836" s="2">
        <f t="shared" si="98"/>
        <v>49.656342244671343</v>
      </c>
      <c r="J836" s="2">
        <v>35.32</v>
      </c>
      <c r="K836" s="2">
        <v>14</v>
      </c>
      <c r="L836" s="11">
        <v>108.7</v>
      </c>
      <c r="M836" s="17">
        <v>29.54</v>
      </c>
      <c r="N836" s="4">
        <v>524997.74406692199</v>
      </c>
      <c r="O836" s="4">
        <v>7128642.37556291</v>
      </c>
      <c r="P836" s="5">
        <f t="shared" si="104"/>
        <v>34.600284628178045</v>
      </c>
      <c r="Q836" s="5">
        <f t="shared" si="99"/>
        <v>9.4026273477073832E-2</v>
      </c>
      <c r="R836" s="5">
        <f t="shared" si="102"/>
        <v>0.19635940047641454</v>
      </c>
    </row>
    <row r="837" spans="1:20" s="5" customFormat="1" x14ac:dyDescent="0.3">
      <c r="A837" s="2" t="s">
        <v>13</v>
      </c>
      <c r="B837" s="2" t="s">
        <v>16</v>
      </c>
      <c r="C837" s="3">
        <v>44194</v>
      </c>
      <c r="D837" s="2" t="s">
        <v>14</v>
      </c>
      <c r="E837" s="2">
        <v>53</v>
      </c>
      <c r="F837" s="17">
        <f t="shared" si="103"/>
        <v>1.6809865350261119</v>
      </c>
      <c r="G837" s="2" t="s">
        <v>15</v>
      </c>
      <c r="H837" s="2">
        <v>156</v>
      </c>
      <c r="I837" s="2">
        <f t="shared" ref="I837:I900" si="105">H837/PI()</f>
        <v>49.656342244671343</v>
      </c>
      <c r="J837" s="2">
        <v>35.32</v>
      </c>
      <c r="K837" s="2">
        <v>16</v>
      </c>
      <c r="L837" s="11">
        <v>105</v>
      </c>
      <c r="M837" s="17">
        <v>29.54</v>
      </c>
      <c r="N837" s="4">
        <v>524997.74406692199</v>
      </c>
      <c r="O837" s="4">
        <v>7128642.37556291</v>
      </c>
      <c r="P837" s="5">
        <f t="shared" si="104"/>
        <v>33.422538049298019</v>
      </c>
      <c r="Q837" s="5">
        <f t="shared" ref="Q837:Q900" si="106">PI()*P837^2/40000</f>
        <v>8.7734162379407288E-2</v>
      </c>
      <c r="R837" s="5">
        <f t="shared" si="102"/>
        <v>0.18176043585648111</v>
      </c>
    </row>
    <row r="838" spans="1:20" s="5" customFormat="1" x14ac:dyDescent="0.3">
      <c r="A838" s="2" t="s">
        <v>13</v>
      </c>
      <c r="B838" s="2" t="s">
        <v>16</v>
      </c>
      <c r="C838" s="3">
        <v>44194</v>
      </c>
      <c r="D838" s="2" t="s">
        <v>14</v>
      </c>
      <c r="E838" s="2">
        <v>53</v>
      </c>
      <c r="F838" s="17">
        <f t="shared" si="103"/>
        <v>1.6809865350261119</v>
      </c>
      <c r="G838" s="2" t="s">
        <v>15</v>
      </c>
      <c r="H838" s="2">
        <v>156</v>
      </c>
      <c r="I838" s="2">
        <f t="shared" si="105"/>
        <v>49.656342244671343</v>
      </c>
      <c r="J838" s="2">
        <v>35.32</v>
      </c>
      <c r="K838" s="2">
        <v>18</v>
      </c>
      <c r="L838" s="11">
        <v>99</v>
      </c>
      <c r="M838" s="17">
        <v>29.54</v>
      </c>
      <c r="N838" s="4">
        <v>524997.74406692199</v>
      </c>
      <c r="O838" s="4">
        <v>7128642.37556291</v>
      </c>
      <c r="P838" s="5">
        <f t="shared" si="104"/>
        <v>31.512678732195276</v>
      </c>
      <c r="Q838" s="5">
        <f t="shared" si="106"/>
        <v>7.7993879862183299E-2</v>
      </c>
      <c r="R838" s="5">
        <f t="shared" si="102"/>
        <v>0.1657280422415906</v>
      </c>
    </row>
    <row r="839" spans="1:20" s="5" customFormat="1" x14ac:dyDescent="0.3">
      <c r="A839" s="2" t="s">
        <v>13</v>
      </c>
      <c r="B839" s="2" t="s">
        <v>16</v>
      </c>
      <c r="C839" s="3">
        <v>44194</v>
      </c>
      <c r="D839" s="2" t="s">
        <v>14</v>
      </c>
      <c r="E839" s="2">
        <v>53</v>
      </c>
      <c r="F839" s="17">
        <f t="shared" si="103"/>
        <v>1.6809865350261119</v>
      </c>
      <c r="G839" s="2" t="s">
        <v>15</v>
      </c>
      <c r="H839" s="2">
        <v>156</v>
      </c>
      <c r="I839" s="2">
        <f t="shared" si="105"/>
        <v>49.656342244671343</v>
      </c>
      <c r="J839" s="2">
        <v>35.32</v>
      </c>
      <c r="K839" s="2">
        <v>20</v>
      </c>
      <c r="L839" s="11">
        <v>92.1</v>
      </c>
      <c r="M839" s="17">
        <v>29.54</v>
      </c>
      <c r="N839" s="4">
        <v>524997.74406692199</v>
      </c>
      <c r="O839" s="4">
        <v>7128642.37556291</v>
      </c>
      <c r="P839" s="5">
        <f t="shared" si="104"/>
        <v>29.31634051752712</v>
      </c>
      <c r="Q839" s="5">
        <f t="shared" si="106"/>
        <v>6.7500874041606193E-2</v>
      </c>
      <c r="R839" s="5">
        <f t="shared" si="102"/>
        <v>0.14549475390378949</v>
      </c>
    </row>
    <row r="840" spans="1:20" s="5" customFormat="1" x14ac:dyDescent="0.3">
      <c r="A840" s="2" t="s">
        <v>13</v>
      </c>
      <c r="B840" s="2" t="s">
        <v>16</v>
      </c>
      <c r="C840" s="3">
        <v>44194</v>
      </c>
      <c r="D840" s="2" t="s">
        <v>14</v>
      </c>
      <c r="E840" s="2">
        <v>53</v>
      </c>
      <c r="F840" s="17">
        <f t="shared" si="103"/>
        <v>1.6809865350261119</v>
      </c>
      <c r="G840" s="2" t="s">
        <v>15</v>
      </c>
      <c r="H840" s="2">
        <v>156</v>
      </c>
      <c r="I840" s="2">
        <f t="shared" si="105"/>
        <v>49.656342244671343</v>
      </c>
      <c r="J840" s="2">
        <v>35.32</v>
      </c>
      <c r="K840" s="2">
        <v>22</v>
      </c>
      <c r="L840" s="11">
        <v>85</v>
      </c>
      <c r="M840" s="17">
        <v>29.54</v>
      </c>
      <c r="N840" s="4">
        <v>524997.74406692199</v>
      </c>
      <c r="O840" s="4">
        <v>7128642.37556291</v>
      </c>
      <c r="P840" s="5">
        <f t="shared" si="104"/>
        <v>27.056340325622209</v>
      </c>
      <c r="Q840" s="5">
        <f t="shared" si="106"/>
        <v>5.7494723191947199E-2</v>
      </c>
      <c r="R840" s="5">
        <f t="shared" si="102"/>
        <v>0.12499559723355338</v>
      </c>
    </row>
    <row r="841" spans="1:20" s="5" customFormat="1" x14ac:dyDescent="0.3">
      <c r="A841" s="2" t="s">
        <v>13</v>
      </c>
      <c r="B841" s="2" t="s">
        <v>16</v>
      </c>
      <c r="C841" s="3">
        <v>44194</v>
      </c>
      <c r="D841" s="2" t="s">
        <v>14</v>
      </c>
      <c r="E841" s="2">
        <v>53</v>
      </c>
      <c r="F841" s="17">
        <f t="shared" si="103"/>
        <v>1.6809865350261119</v>
      </c>
      <c r="G841" s="2" t="s">
        <v>15</v>
      </c>
      <c r="H841" s="2">
        <v>156</v>
      </c>
      <c r="I841" s="2">
        <f t="shared" si="105"/>
        <v>49.656342244671343</v>
      </c>
      <c r="J841" s="2">
        <v>35.32</v>
      </c>
      <c r="K841" s="2">
        <v>24</v>
      </c>
      <c r="L841" s="11">
        <v>83.2</v>
      </c>
      <c r="M841" s="17">
        <v>29.54</v>
      </c>
      <c r="N841" s="4">
        <v>524997.74406692199</v>
      </c>
      <c r="O841" s="4">
        <v>7128642.37556291</v>
      </c>
      <c r="P841" s="5">
        <f t="shared" si="104"/>
        <v>26.483382530491387</v>
      </c>
      <c r="Q841" s="5">
        <f t="shared" si="106"/>
        <v>5.5085435663422083E-2</v>
      </c>
      <c r="R841" s="5">
        <f t="shared" si="102"/>
        <v>0.11258015885536929</v>
      </c>
    </row>
    <row r="842" spans="1:20" s="5" customFormat="1" x14ac:dyDescent="0.3">
      <c r="A842" s="2" t="s">
        <v>13</v>
      </c>
      <c r="B842" s="2" t="s">
        <v>16</v>
      </c>
      <c r="C842" s="3">
        <v>44194</v>
      </c>
      <c r="D842" s="2" t="s">
        <v>14</v>
      </c>
      <c r="E842" s="2">
        <v>53</v>
      </c>
      <c r="F842" s="17">
        <f t="shared" si="103"/>
        <v>1.6809865350261119</v>
      </c>
      <c r="G842" s="2" t="s">
        <v>15</v>
      </c>
      <c r="H842" s="2">
        <v>156</v>
      </c>
      <c r="I842" s="2">
        <f t="shared" si="105"/>
        <v>49.656342244671343</v>
      </c>
      <c r="J842" s="2">
        <v>35.32</v>
      </c>
      <c r="K842" s="2">
        <v>26</v>
      </c>
      <c r="L842" s="11">
        <v>77</v>
      </c>
      <c r="M842" s="17">
        <v>29.54</v>
      </c>
      <c r="N842" s="4">
        <v>524997.74406692199</v>
      </c>
      <c r="O842" s="4">
        <v>7128642.37556291</v>
      </c>
      <c r="P842" s="5">
        <f t="shared" si="104"/>
        <v>24.509861236151881</v>
      </c>
      <c r="Q842" s="5">
        <f t="shared" si="106"/>
        <v>4.7181482879592368E-2</v>
      </c>
      <c r="R842" s="5">
        <f t="shared" si="102"/>
        <v>0.10226691854301445</v>
      </c>
    </row>
    <row r="843" spans="1:20" s="5" customFormat="1" x14ac:dyDescent="0.3">
      <c r="A843" s="2" t="s">
        <v>13</v>
      </c>
      <c r="B843" s="2" t="s">
        <v>16</v>
      </c>
      <c r="C843" s="3">
        <v>44194</v>
      </c>
      <c r="D843" s="2" t="s">
        <v>14</v>
      </c>
      <c r="E843" s="2">
        <v>53</v>
      </c>
      <c r="F843" s="17">
        <f t="shared" si="103"/>
        <v>1.6809865350261119</v>
      </c>
      <c r="G843" s="2" t="s">
        <v>15</v>
      </c>
      <c r="H843" s="2">
        <v>156</v>
      </c>
      <c r="I843" s="2">
        <f t="shared" si="105"/>
        <v>49.656342244671343</v>
      </c>
      <c r="J843" s="2">
        <v>35.32</v>
      </c>
      <c r="K843" s="2">
        <v>28</v>
      </c>
      <c r="L843" s="11">
        <v>60.7</v>
      </c>
      <c r="M843" s="17">
        <v>29.54</v>
      </c>
      <c r="N843" s="4">
        <v>524997.74406692199</v>
      </c>
      <c r="O843" s="4">
        <v>7128642.37556291</v>
      </c>
      <c r="P843" s="5">
        <f t="shared" si="104"/>
        <v>19.321410091356096</v>
      </c>
      <c r="Q843" s="5">
        <f t="shared" si="106"/>
        <v>2.9320239813632878E-2</v>
      </c>
      <c r="R843" s="5">
        <f t="shared" si="102"/>
        <v>7.6501722693225249E-2</v>
      </c>
    </row>
    <row r="844" spans="1:20" s="5" customFormat="1" x14ac:dyDescent="0.3">
      <c r="A844" s="2" t="s">
        <v>13</v>
      </c>
      <c r="B844" s="2" t="s">
        <v>16</v>
      </c>
      <c r="C844" s="3">
        <v>44194</v>
      </c>
      <c r="D844" s="2" t="s">
        <v>14</v>
      </c>
      <c r="E844" s="2">
        <v>53</v>
      </c>
      <c r="F844" s="17">
        <f t="shared" si="103"/>
        <v>1.6809865350261119</v>
      </c>
      <c r="G844" s="2" t="s">
        <v>15</v>
      </c>
      <c r="H844" s="2">
        <v>156</v>
      </c>
      <c r="I844" s="2">
        <f t="shared" si="105"/>
        <v>49.656342244671343</v>
      </c>
      <c r="J844" s="2">
        <v>35.32</v>
      </c>
      <c r="K844" s="2">
        <v>30</v>
      </c>
      <c r="L844" s="11">
        <v>44.5</v>
      </c>
      <c r="M844" s="17">
        <v>29.54</v>
      </c>
      <c r="N844" s="4">
        <v>524997.74406692199</v>
      </c>
      <c r="O844" s="4">
        <v>7128642.37556291</v>
      </c>
      <c r="P844" s="5">
        <f t="shared" si="104"/>
        <v>14.164789935178685</v>
      </c>
      <c r="Q844" s="5">
        <f t="shared" si="106"/>
        <v>1.5758328802886287E-2</v>
      </c>
      <c r="R844" s="5">
        <f t="shared" si="102"/>
        <v>4.5078568616519168E-2</v>
      </c>
    </row>
    <row r="845" spans="1:20" s="5" customFormat="1" x14ac:dyDescent="0.3">
      <c r="A845" s="2" t="s">
        <v>13</v>
      </c>
      <c r="B845" s="2" t="s">
        <v>16</v>
      </c>
      <c r="C845" s="3">
        <v>44194</v>
      </c>
      <c r="D845" s="2" t="s">
        <v>14</v>
      </c>
      <c r="E845" s="2">
        <v>53</v>
      </c>
      <c r="F845" s="17">
        <f t="shared" si="103"/>
        <v>1.6809865350261119</v>
      </c>
      <c r="G845" s="2" t="s">
        <v>15</v>
      </c>
      <c r="H845" s="2">
        <v>156</v>
      </c>
      <c r="I845" s="2">
        <f t="shared" si="105"/>
        <v>49.656342244671343</v>
      </c>
      <c r="J845" s="2">
        <v>35.32</v>
      </c>
      <c r="K845" s="2">
        <v>32</v>
      </c>
      <c r="L845" s="11">
        <v>27.7</v>
      </c>
      <c r="M845" s="17">
        <v>29.54</v>
      </c>
      <c r="N845" s="4">
        <v>524997.74406692199</v>
      </c>
      <c r="O845" s="4">
        <v>7128642.37556291</v>
      </c>
      <c r="P845" s="5">
        <f t="shared" si="104"/>
        <v>8.8171838472910018</v>
      </c>
      <c r="Q845" s="5">
        <f t="shared" si="106"/>
        <v>6.1058998142490186E-3</v>
      </c>
      <c r="R845" s="5">
        <f t="shared" si="102"/>
        <v>2.1864228617135308E-2</v>
      </c>
    </row>
    <row r="846" spans="1:20" s="16" customFormat="1" x14ac:dyDescent="0.3">
      <c r="A846" s="12" t="s">
        <v>13</v>
      </c>
      <c r="B846" s="12" t="s">
        <v>16</v>
      </c>
      <c r="C846" s="13">
        <v>44194</v>
      </c>
      <c r="D846" s="12" t="s">
        <v>14</v>
      </c>
      <c r="E846" s="12">
        <v>53</v>
      </c>
      <c r="F846" s="17">
        <f t="shared" si="103"/>
        <v>1.6809865350261119</v>
      </c>
      <c r="G846" s="12" t="s">
        <v>15</v>
      </c>
      <c r="H846" s="12">
        <v>156</v>
      </c>
      <c r="I846" s="12">
        <f t="shared" si="105"/>
        <v>49.656342244671343</v>
      </c>
      <c r="J846" s="12">
        <v>35.32</v>
      </c>
      <c r="K846" s="12">
        <v>34</v>
      </c>
      <c r="L846" s="14">
        <v>11</v>
      </c>
      <c r="M846" s="17">
        <v>29.54</v>
      </c>
      <c r="N846" s="15">
        <v>524997.74406692199</v>
      </c>
      <c r="O846" s="15">
        <v>7128642.37556291</v>
      </c>
      <c r="P846" s="16">
        <f t="shared" si="104"/>
        <v>3.5014087480216975</v>
      </c>
      <c r="Q846" s="16">
        <f t="shared" si="106"/>
        <v>9.6288740570596692E-4</v>
      </c>
      <c r="R846" s="16">
        <f>1/3*(J846-K846)*Q846</f>
        <v>4.2367045851062548E-4</v>
      </c>
      <c r="S846" s="16">
        <f>SUM(R826:R846)</f>
        <v>3.3248085451386022</v>
      </c>
      <c r="T846" s="16">
        <f>S846/(J829*Q829)</f>
        <v>0.60610745052515003</v>
      </c>
    </row>
    <row r="847" spans="1:20" s="5" customFormat="1" x14ac:dyDescent="0.3">
      <c r="A847" s="2" t="s">
        <v>13</v>
      </c>
      <c r="B847" s="2" t="s">
        <v>23</v>
      </c>
      <c r="C847" s="3">
        <v>44194</v>
      </c>
      <c r="D847" s="2" t="s">
        <v>14</v>
      </c>
      <c r="E847" s="2">
        <v>54</v>
      </c>
      <c r="F847" s="17">
        <f t="shared" si="103"/>
        <v>1.6975040181209859</v>
      </c>
      <c r="G847" s="2" t="s">
        <v>15</v>
      </c>
      <c r="H847" s="2">
        <v>152.19999999999999</v>
      </c>
      <c r="I847" s="12">
        <f t="shared" si="105"/>
        <v>48.446764677172936</v>
      </c>
      <c r="J847" s="2">
        <v>33.42</v>
      </c>
      <c r="K847" s="2">
        <v>0</v>
      </c>
      <c r="L847" s="11">
        <v>180</v>
      </c>
      <c r="M847" s="22">
        <v>28.54</v>
      </c>
      <c r="N847" s="4">
        <v>524005.93988504598</v>
      </c>
      <c r="O847" s="4">
        <v>7128650.2657270199</v>
      </c>
      <c r="P847" s="5">
        <f t="shared" si="104"/>
        <v>57.295779513082323</v>
      </c>
      <c r="Q847" s="5">
        <f t="shared" si="106"/>
        <v>0.25783100780887047</v>
      </c>
      <c r="R847" s="5">
        <f>Q847*(K848-K847)</f>
        <v>3.8674651171330572E-2</v>
      </c>
    </row>
    <row r="848" spans="1:20" s="5" customFormat="1" x14ac:dyDescent="0.3">
      <c r="A848" s="2" t="s">
        <v>13</v>
      </c>
      <c r="B848" s="2" t="s">
        <v>23</v>
      </c>
      <c r="C848" s="3">
        <v>44194</v>
      </c>
      <c r="D848" s="2" t="s">
        <v>14</v>
      </c>
      <c r="E848" s="2">
        <v>54</v>
      </c>
      <c r="F848" s="17">
        <f t="shared" si="103"/>
        <v>1.6975040181209859</v>
      </c>
      <c r="G848" s="2" t="s">
        <v>15</v>
      </c>
      <c r="H848" s="2">
        <v>152.19999999999999</v>
      </c>
      <c r="I848" s="12">
        <f t="shared" si="105"/>
        <v>48.446764677172936</v>
      </c>
      <c r="J848" s="2">
        <v>33.42</v>
      </c>
      <c r="K848" s="2">
        <v>0.15</v>
      </c>
      <c r="L848" s="11">
        <v>180</v>
      </c>
      <c r="M848" s="22">
        <v>28.54</v>
      </c>
      <c r="N848" s="4">
        <v>524005.93988504598</v>
      </c>
      <c r="O848" s="4">
        <v>7128650.2657270199</v>
      </c>
      <c r="P848" s="5">
        <f t="shared" si="104"/>
        <v>57.295779513082323</v>
      </c>
      <c r="Q848" s="5">
        <f t="shared" si="106"/>
        <v>0.25783100780887047</v>
      </c>
      <c r="R848" s="5">
        <f t="shared" ref="R848:R865" si="107">((Q848+Q847)/2)*(K849-K848)</f>
        <v>0.14180705429487875</v>
      </c>
    </row>
    <row r="849" spans="1:18" s="5" customFormat="1" x14ac:dyDescent="0.3">
      <c r="A849" s="2" t="s">
        <v>13</v>
      </c>
      <c r="B849" s="2" t="s">
        <v>23</v>
      </c>
      <c r="C849" s="3">
        <v>44194</v>
      </c>
      <c r="D849" s="2" t="s">
        <v>14</v>
      </c>
      <c r="E849" s="2">
        <v>54</v>
      </c>
      <c r="F849" s="17">
        <f t="shared" si="103"/>
        <v>1.6975040181209859</v>
      </c>
      <c r="G849" s="2" t="s">
        <v>15</v>
      </c>
      <c r="H849" s="2">
        <v>152.19999999999999</v>
      </c>
      <c r="I849" s="12">
        <f t="shared" si="105"/>
        <v>48.446764677172936</v>
      </c>
      <c r="J849" s="2">
        <v>33.42</v>
      </c>
      <c r="K849" s="2">
        <v>0.7</v>
      </c>
      <c r="L849" s="11">
        <v>166</v>
      </c>
      <c r="M849" s="22">
        <v>28.54</v>
      </c>
      <c r="N849" s="4">
        <v>524005.93988504598</v>
      </c>
      <c r="O849" s="4">
        <v>7128650.2657270199</v>
      </c>
      <c r="P849" s="5">
        <f t="shared" si="104"/>
        <v>52.839441106509256</v>
      </c>
      <c r="Q849" s="5">
        <f t="shared" si="106"/>
        <v>0.21928368059201345</v>
      </c>
      <c r="R849" s="5">
        <f t="shared" si="107"/>
        <v>0.14313440652026518</v>
      </c>
    </row>
    <row r="850" spans="1:18" s="5" customFormat="1" x14ac:dyDescent="0.3">
      <c r="A850" s="2" t="s">
        <v>13</v>
      </c>
      <c r="B850" s="2" t="s">
        <v>23</v>
      </c>
      <c r="C850" s="3">
        <v>44194</v>
      </c>
      <c r="D850" s="2" t="s">
        <v>14</v>
      </c>
      <c r="E850" s="2">
        <v>46</v>
      </c>
      <c r="F850" s="17">
        <f t="shared" si="103"/>
        <v>1.7635414602586681</v>
      </c>
      <c r="G850" s="2" t="s">
        <v>15</v>
      </c>
      <c r="H850" s="2">
        <v>141.5</v>
      </c>
      <c r="I850" s="12">
        <f t="shared" si="105"/>
        <v>45.040848895006384</v>
      </c>
      <c r="J850" s="2">
        <v>34.380000000000003</v>
      </c>
      <c r="K850" s="2">
        <v>1.3</v>
      </c>
      <c r="L850" s="11">
        <v>141.5</v>
      </c>
      <c r="M850" s="22">
        <v>25.54</v>
      </c>
      <c r="N850" s="4">
        <v>524006.42531146802</v>
      </c>
      <c r="O850" s="4">
        <v>7128625.6132115005</v>
      </c>
      <c r="P850" s="5">
        <f t="shared" si="104"/>
        <v>45.040848895006384</v>
      </c>
      <c r="Q850" s="5">
        <f t="shared" si="106"/>
        <v>0.1593320029660851</v>
      </c>
      <c r="R850" s="5">
        <f t="shared" si="107"/>
        <v>0.13251548924533449</v>
      </c>
    </row>
    <row r="851" spans="1:18" s="5" customFormat="1" x14ac:dyDescent="0.3">
      <c r="A851" s="2" t="s">
        <v>13</v>
      </c>
      <c r="B851" s="2" t="s">
        <v>23</v>
      </c>
      <c r="C851" s="3">
        <v>44194</v>
      </c>
      <c r="D851" s="2" t="s">
        <v>14</v>
      </c>
      <c r="E851" s="2">
        <v>54</v>
      </c>
      <c r="F851" s="17">
        <f t="shared" si="103"/>
        <v>1.6975040181209859</v>
      </c>
      <c r="G851" s="2" t="s">
        <v>15</v>
      </c>
      <c r="H851" s="2">
        <v>152.19999999999999</v>
      </c>
      <c r="I851" s="12">
        <f t="shared" si="105"/>
        <v>48.446764677172936</v>
      </c>
      <c r="J851" s="2">
        <v>33.42</v>
      </c>
      <c r="K851" s="2">
        <v>2</v>
      </c>
      <c r="L851" s="11">
        <v>147</v>
      </c>
      <c r="M851" s="22">
        <v>28.54</v>
      </c>
      <c r="N851" s="4">
        <v>524005.93988504598</v>
      </c>
      <c r="O851" s="4">
        <v>7128650.2657270199</v>
      </c>
      <c r="P851" s="5">
        <f t="shared" si="104"/>
        <v>46.791553269017228</v>
      </c>
      <c r="Q851" s="5">
        <f t="shared" si="106"/>
        <v>0.1719589582636383</v>
      </c>
      <c r="R851" s="5">
        <f t="shared" si="107"/>
        <v>0.3312909612297234</v>
      </c>
    </row>
    <row r="852" spans="1:18" s="5" customFormat="1" x14ac:dyDescent="0.3">
      <c r="A852" s="2" t="s">
        <v>13</v>
      </c>
      <c r="B852" s="2" t="s">
        <v>23</v>
      </c>
      <c r="C852" s="3">
        <v>44194</v>
      </c>
      <c r="D852" s="2" t="s">
        <v>14</v>
      </c>
      <c r="E852" s="2">
        <v>54</v>
      </c>
      <c r="F852" s="17">
        <f t="shared" si="103"/>
        <v>1.6975040181209859</v>
      </c>
      <c r="G852" s="2" t="s">
        <v>15</v>
      </c>
      <c r="H852" s="2">
        <v>152.19999999999999</v>
      </c>
      <c r="I852" s="12">
        <f t="shared" si="105"/>
        <v>48.446764677172936</v>
      </c>
      <c r="J852" s="2">
        <v>33.42</v>
      </c>
      <c r="K852" s="2">
        <v>4</v>
      </c>
      <c r="L852" s="11">
        <v>139.1</v>
      </c>
      <c r="M852" s="22">
        <v>28.54</v>
      </c>
      <c r="N852" s="4">
        <v>524005.93988504598</v>
      </c>
      <c r="O852" s="4">
        <v>7128650.2657270199</v>
      </c>
      <c r="P852" s="5">
        <f t="shared" si="104"/>
        <v>44.276905168165285</v>
      </c>
      <c r="Q852" s="5">
        <f t="shared" si="106"/>
        <v>0.15397293772229478</v>
      </c>
      <c r="R852" s="5">
        <f t="shared" si="107"/>
        <v>0.32593189598593308</v>
      </c>
    </row>
    <row r="853" spans="1:18" s="5" customFormat="1" x14ac:dyDescent="0.3">
      <c r="A853" s="2" t="s">
        <v>13</v>
      </c>
      <c r="B853" s="2" t="s">
        <v>23</v>
      </c>
      <c r="C853" s="3">
        <v>44194</v>
      </c>
      <c r="D853" s="2" t="s">
        <v>14</v>
      </c>
      <c r="E853" s="2">
        <v>54</v>
      </c>
      <c r="F853" s="17">
        <f t="shared" si="103"/>
        <v>1.6975040181209859</v>
      </c>
      <c r="G853" s="2" t="s">
        <v>15</v>
      </c>
      <c r="H853" s="2">
        <v>152.19999999999999</v>
      </c>
      <c r="I853" s="12">
        <f t="shared" si="105"/>
        <v>48.446764677172936</v>
      </c>
      <c r="J853" s="2">
        <v>33.42</v>
      </c>
      <c r="K853" s="2">
        <v>6</v>
      </c>
      <c r="L853" s="11">
        <v>134.6</v>
      </c>
      <c r="M853" s="22">
        <v>28.54</v>
      </c>
      <c r="N853" s="4">
        <v>524005.93988504598</v>
      </c>
      <c r="O853" s="4">
        <v>7128650.2657270199</v>
      </c>
      <c r="P853" s="5">
        <f t="shared" si="104"/>
        <v>42.844510680338225</v>
      </c>
      <c r="Q853" s="5">
        <f t="shared" si="106"/>
        <v>0.14417177843933812</v>
      </c>
      <c r="R853" s="5">
        <f t="shared" si="107"/>
        <v>0.29814471616163291</v>
      </c>
    </row>
    <row r="854" spans="1:18" s="5" customFormat="1" x14ac:dyDescent="0.3">
      <c r="A854" s="2" t="s">
        <v>13</v>
      </c>
      <c r="B854" s="2" t="s">
        <v>23</v>
      </c>
      <c r="C854" s="3">
        <v>44194</v>
      </c>
      <c r="D854" s="2" t="s">
        <v>14</v>
      </c>
      <c r="E854" s="2">
        <v>54</v>
      </c>
      <c r="F854" s="17">
        <f t="shared" si="103"/>
        <v>1.6975040181209859</v>
      </c>
      <c r="G854" s="2" t="s">
        <v>15</v>
      </c>
      <c r="H854" s="2">
        <v>152.19999999999999</v>
      </c>
      <c r="I854" s="12">
        <f t="shared" si="105"/>
        <v>48.446764677172936</v>
      </c>
      <c r="J854" s="2">
        <v>33.42</v>
      </c>
      <c r="K854" s="2">
        <v>8</v>
      </c>
      <c r="L854" s="11">
        <v>133.1</v>
      </c>
      <c r="M854" s="22">
        <v>28.54</v>
      </c>
      <c r="N854" s="4">
        <v>524005.93988504598</v>
      </c>
      <c r="O854" s="4">
        <v>7128650.2657270199</v>
      </c>
      <c r="P854" s="5">
        <f t="shared" si="104"/>
        <v>42.367045851062535</v>
      </c>
      <c r="Q854" s="5">
        <f t="shared" si="106"/>
        <v>0.14097634506941056</v>
      </c>
      <c r="R854" s="5">
        <f t="shared" si="107"/>
        <v>0.28514812350874869</v>
      </c>
    </row>
    <row r="855" spans="1:18" s="5" customFormat="1" x14ac:dyDescent="0.3">
      <c r="A855" s="2" t="s">
        <v>13</v>
      </c>
      <c r="B855" s="2" t="s">
        <v>23</v>
      </c>
      <c r="C855" s="3">
        <v>44194</v>
      </c>
      <c r="D855" s="2" t="s">
        <v>14</v>
      </c>
      <c r="E855" s="2">
        <v>54</v>
      </c>
      <c r="F855" s="17">
        <f t="shared" si="103"/>
        <v>1.6975040181209859</v>
      </c>
      <c r="G855" s="2" t="s">
        <v>15</v>
      </c>
      <c r="H855" s="2">
        <v>152.19999999999999</v>
      </c>
      <c r="I855" s="12">
        <f t="shared" si="105"/>
        <v>48.446764677172936</v>
      </c>
      <c r="J855" s="2">
        <v>33.42</v>
      </c>
      <c r="K855" s="2">
        <v>10</v>
      </c>
      <c r="L855" s="11">
        <v>125.3</v>
      </c>
      <c r="M855" s="22">
        <v>28.54</v>
      </c>
      <c r="N855" s="4">
        <v>524005.93988504598</v>
      </c>
      <c r="O855" s="4">
        <v>7128650.2657270199</v>
      </c>
      <c r="P855" s="5">
        <f t="shared" si="104"/>
        <v>39.884228738828973</v>
      </c>
      <c r="Q855" s="5">
        <f t="shared" si="106"/>
        <v>0.12493734652438176</v>
      </c>
      <c r="R855" s="5">
        <f t="shared" si="107"/>
        <v>0.2659136915937923</v>
      </c>
    </row>
    <row r="856" spans="1:18" s="5" customFormat="1" x14ac:dyDescent="0.3">
      <c r="A856" s="2" t="s">
        <v>13</v>
      </c>
      <c r="B856" s="2" t="s">
        <v>23</v>
      </c>
      <c r="C856" s="3">
        <v>44194</v>
      </c>
      <c r="D856" s="2" t="s">
        <v>14</v>
      </c>
      <c r="E856" s="2">
        <v>54</v>
      </c>
      <c r="F856" s="17">
        <f t="shared" si="103"/>
        <v>1.6975040181209859</v>
      </c>
      <c r="G856" s="2" t="s">
        <v>15</v>
      </c>
      <c r="H856" s="2">
        <v>152.19999999999999</v>
      </c>
      <c r="I856" s="12">
        <f t="shared" si="105"/>
        <v>48.446764677172936</v>
      </c>
      <c r="J856" s="2">
        <v>33.42</v>
      </c>
      <c r="K856" s="2">
        <v>12</v>
      </c>
      <c r="L856" s="11">
        <v>119.9</v>
      </c>
      <c r="M856" s="22">
        <v>28.54</v>
      </c>
      <c r="N856" s="4">
        <v>524005.93988504598</v>
      </c>
      <c r="O856" s="4">
        <v>7128650.2657270199</v>
      </c>
      <c r="P856" s="5">
        <f t="shared" si="104"/>
        <v>38.165355353436503</v>
      </c>
      <c r="Q856" s="5">
        <f t="shared" si="106"/>
        <v>0.11440065267192592</v>
      </c>
      <c r="R856" s="5">
        <f t="shared" si="107"/>
        <v>0.23933799919630769</v>
      </c>
    </row>
    <row r="857" spans="1:18" s="5" customFormat="1" x14ac:dyDescent="0.3">
      <c r="A857" s="2" t="s">
        <v>13</v>
      </c>
      <c r="B857" s="2" t="s">
        <v>23</v>
      </c>
      <c r="C857" s="3">
        <v>44194</v>
      </c>
      <c r="D857" s="2" t="s">
        <v>14</v>
      </c>
      <c r="E857" s="2">
        <v>54</v>
      </c>
      <c r="F857" s="17">
        <f t="shared" si="103"/>
        <v>1.6975040181209859</v>
      </c>
      <c r="G857" s="2" t="s">
        <v>15</v>
      </c>
      <c r="H857" s="2">
        <v>152.19999999999999</v>
      </c>
      <c r="I857" s="12">
        <f t="shared" si="105"/>
        <v>48.446764677172936</v>
      </c>
      <c r="J857" s="2">
        <v>33.42</v>
      </c>
      <c r="K857" s="2">
        <v>14</v>
      </c>
      <c r="L857" s="11">
        <v>113.9</v>
      </c>
      <c r="M857" s="22">
        <v>28.54</v>
      </c>
      <c r="N857" s="4">
        <v>524005.93988504598</v>
      </c>
      <c r="O857" s="4">
        <v>7128650.2657270199</v>
      </c>
      <c r="P857" s="5">
        <f t="shared" si="104"/>
        <v>36.25549603633376</v>
      </c>
      <c r="Q857" s="5">
        <f t="shared" si="106"/>
        <v>0.10323752496346039</v>
      </c>
      <c r="R857" s="5">
        <f t="shared" si="107"/>
        <v>0.21763817763538632</v>
      </c>
    </row>
    <row r="858" spans="1:18" s="5" customFormat="1" x14ac:dyDescent="0.3">
      <c r="A858" s="2" t="s">
        <v>13</v>
      </c>
      <c r="B858" s="2" t="s">
        <v>23</v>
      </c>
      <c r="C858" s="3">
        <v>44194</v>
      </c>
      <c r="D858" s="2" t="s">
        <v>14</v>
      </c>
      <c r="E858" s="2">
        <v>54</v>
      </c>
      <c r="F858" s="17">
        <f t="shared" si="103"/>
        <v>1.6975040181209859</v>
      </c>
      <c r="G858" s="2" t="s">
        <v>15</v>
      </c>
      <c r="H858" s="2">
        <v>152.19999999999999</v>
      </c>
      <c r="I858" s="12">
        <f t="shared" si="105"/>
        <v>48.446764677172936</v>
      </c>
      <c r="J858" s="2">
        <v>33.42</v>
      </c>
      <c r="K858" s="2">
        <v>16</v>
      </c>
      <c r="L858" s="11">
        <v>112.2</v>
      </c>
      <c r="M858" s="22">
        <v>28.54</v>
      </c>
      <c r="N858" s="4">
        <v>524005.93988504598</v>
      </c>
      <c r="O858" s="4">
        <v>7128650.2657270199</v>
      </c>
      <c r="P858" s="5">
        <f t="shared" si="104"/>
        <v>35.714369229821315</v>
      </c>
      <c r="Q858" s="5">
        <f t="shared" si="106"/>
        <v>0.10017880568964879</v>
      </c>
      <c r="R858" s="5">
        <f t="shared" si="107"/>
        <v>0.20341633065310918</v>
      </c>
    </row>
    <row r="859" spans="1:18" s="5" customFormat="1" x14ac:dyDescent="0.3">
      <c r="A859" s="2" t="s">
        <v>13</v>
      </c>
      <c r="B859" s="2" t="s">
        <v>23</v>
      </c>
      <c r="C859" s="3">
        <v>44194</v>
      </c>
      <c r="D859" s="2" t="s">
        <v>14</v>
      </c>
      <c r="E859" s="2">
        <v>54</v>
      </c>
      <c r="F859" s="17">
        <f t="shared" si="103"/>
        <v>1.6975040181209859</v>
      </c>
      <c r="G859" s="2" t="s">
        <v>15</v>
      </c>
      <c r="H859" s="2">
        <v>152.19999999999999</v>
      </c>
      <c r="I859" s="12">
        <f t="shared" si="105"/>
        <v>48.446764677172936</v>
      </c>
      <c r="J859" s="2">
        <v>33.42</v>
      </c>
      <c r="K859" s="2">
        <v>18</v>
      </c>
      <c r="L859" s="11">
        <v>103.2</v>
      </c>
      <c r="M859" s="22">
        <v>28.54</v>
      </c>
      <c r="N859" s="4">
        <v>524005.93988504598</v>
      </c>
      <c r="O859" s="4">
        <v>7128650.2657270199</v>
      </c>
      <c r="P859" s="5">
        <f t="shared" si="104"/>
        <v>32.849580254167201</v>
      </c>
      <c r="Q859" s="5">
        <f t="shared" si="106"/>
        <v>8.4751917055751386E-2</v>
      </c>
      <c r="R859" s="5">
        <f t="shared" si="107"/>
        <v>0.18493072274540018</v>
      </c>
    </row>
    <row r="860" spans="1:18" s="5" customFormat="1" x14ac:dyDescent="0.3">
      <c r="A860" s="2" t="s">
        <v>13</v>
      </c>
      <c r="B860" s="2" t="s">
        <v>23</v>
      </c>
      <c r="C860" s="3">
        <v>44194</v>
      </c>
      <c r="D860" s="2" t="s">
        <v>14</v>
      </c>
      <c r="E860" s="2">
        <v>54</v>
      </c>
      <c r="F860" s="17">
        <f t="shared" si="103"/>
        <v>1.6975040181209859</v>
      </c>
      <c r="G860" s="2" t="s">
        <v>15</v>
      </c>
      <c r="H860" s="2">
        <v>152.19999999999999</v>
      </c>
      <c r="I860" s="12">
        <f t="shared" si="105"/>
        <v>48.446764677172936</v>
      </c>
      <c r="J860" s="2">
        <v>33.42</v>
      </c>
      <c r="K860" s="2">
        <v>20</v>
      </c>
      <c r="L860" s="11">
        <v>99.5</v>
      </c>
      <c r="M860" s="22">
        <v>28.54</v>
      </c>
      <c r="N860" s="4">
        <v>524005.93988504598</v>
      </c>
      <c r="O860" s="4">
        <v>7128650.2657270199</v>
      </c>
      <c r="P860" s="5">
        <f t="shared" si="104"/>
        <v>31.671833675287171</v>
      </c>
      <c r="Q860" s="5">
        <f t="shared" si="106"/>
        <v>7.8783686267276831E-2</v>
      </c>
      <c r="R860" s="5">
        <f t="shared" si="107"/>
        <v>0.16353560332302822</v>
      </c>
    </row>
    <row r="861" spans="1:18" s="5" customFormat="1" x14ac:dyDescent="0.3">
      <c r="A861" s="2" t="s">
        <v>13</v>
      </c>
      <c r="B861" s="2" t="s">
        <v>23</v>
      </c>
      <c r="C861" s="3">
        <v>44194</v>
      </c>
      <c r="D861" s="2" t="s">
        <v>14</v>
      </c>
      <c r="E861" s="2">
        <v>54</v>
      </c>
      <c r="F861" s="17">
        <f t="shared" si="103"/>
        <v>1.6975040181209859</v>
      </c>
      <c r="G861" s="2" t="s">
        <v>15</v>
      </c>
      <c r="H861" s="2">
        <v>152.19999999999999</v>
      </c>
      <c r="I861" s="12">
        <f t="shared" si="105"/>
        <v>48.446764677172936</v>
      </c>
      <c r="J861" s="2">
        <v>33.42</v>
      </c>
      <c r="K861" s="2">
        <v>22</v>
      </c>
      <c r="L861" s="11">
        <v>79.2</v>
      </c>
      <c r="M861" s="22">
        <v>28.54</v>
      </c>
      <c r="N861" s="4">
        <v>524005.93988504598</v>
      </c>
      <c r="O861" s="4">
        <v>7128650.2657270199</v>
      </c>
      <c r="P861" s="5">
        <f t="shared" si="104"/>
        <v>25.210142985756224</v>
      </c>
      <c r="Q861" s="5">
        <f t="shared" si="106"/>
        <v>4.9916083111797328E-2</v>
      </c>
      <c r="R861" s="5">
        <f t="shared" si="107"/>
        <v>0.12869976937907415</v>
      </c>
    </row>
    <row r="862" spans="1:18" s="5" customFormat="1" x14ac:dyDescent="0.3">
      <c r="A862" s="2" t="s">
        <v>13</v>
      </c>
      <c r="B862" s="2" t="s">
        <v>23</v>
      </c>
      <c r="C862" s="3">
        <v>44194</v>
      </c>
      <c r="D862" s="2" t="s">
        <v>14</v>
      </c>
      <c r="E862" s="2">
        <v>54</v>
      </c>
      <c r="F862" s="17">
        <f t="shared" si="103"/>
        <v>1.6975040181209859</v>
      </c>
      <c r="G862" s="2" t="s">
        <v>15</v>
      </c>
      <c r="H862" s="2">
        <v>152.19999999999999</v>
      </c>
      <c r="I862" s="12">
        <f t="shared" si="105"/>
        <v>48.446764677172936</v>
      </c>
      <c r="J862" s="2">
        <v>33.42</v>
      </c>
      <c r="K862" s="2">
        <v>24</v>
      </c>
      <c r="L862" s="11">
        <v>70.2</v>
      </c>
      <c r="M862" s="22">
        <v>28.54</v>
      </c>
      <c r="N862" s="4">
        <v>524005.93988504598</v>
      </c>
      <c r="O862" s="4">
        <v>7128650.2657270199</v>
      </c>
      <c r="P862" s="5">
        <f t="shared" si="104"/>
        <v>22.345354010102106</v>
      </c>
      <c r="Q862" s="5">
        <f t="shared" si="106"/>
        <v>3.92160962877292E-2</v>
      </c>
      <c r="R862" s="5">
        <f t="shared" si="107"/>
        <v>8.9132179399526529E-2</v>
      </c>
    </row>
    <row r="863" spans="1:18" s="5" customFormat="1" x14ac:dyDescent="0.3">
      <c r="A863" s="2" t="s">
        <v>13</v>
      </c>
      <c r="B863" s="2" t="s">
        <v>23</v>
      </c>
      <c r="C863" s="3">
        <v>44194</v>
      </c>
      <c r="D863" s="2" t="s">
        <v>14</v>
      </c>
      <c r="E863" s="2">
        <v>54</v>
      </c>
      <c r="F863" s="17">
        <f t="shared" si="103"/>
        <v>1.6975040181209859</v>
      </c>
      <c r="G863" s="2" t="s">
        <v>15</v>
      </c>
      <c r="H863" s="2">
        <v>152.19999999999999</v>
      </c>
      <c r="I863" s="12">
        <f t="shared" si="105"/>
        <v>48.446764677172936</v>
      </c>
      <c r="J863" s="2">
        <v>33.42</v>
      </c>
      <c r="K863" s="2">
        <v>26</v>
      </c>
      <c r="L863" s="11">
        <v>60.1</v>
      </c>
      <c r="M863" s="22">
        <v>28.54</v>
      </c>
      <c r="N863" s="4">
        <v>524005.93988504598</v>
      </c>
      <c r="O863" s="4">
        <v>7128650.2657270199</v>
      </c>
      <c r="P863" s="5">
        <f t="shared" si="104"/>
        <v>19.13042415964582</v>
      </c>
      <c r="Q863" s="5">
        <f t="shared" si="106"/>
        <v>2.8743462299867843E-2</v>
      </c>
      <c r="R863" s="5">
        <f t="shared" si="107"/>
        <v>6.7959558587597044E-2</v>
      </c>
    </row>
    <row r="864" spans="1:18" s="5" customFormat="1" x14ac:dyDescent="0.3">
      <c r="A864" s="2" t="s">
        <v>13</v>
      </c>
      <c r="B864" s="2" t="s">
        <v>23</v>
      </c>
      <c r="C864" s="3">
        <v>44194</v>
      </c>
      <c r="D864" s="2" t="s">
        <v>14</v>
      </c>
      <c r="E864" s="2">
        <v>54</v>
      </c>
      <c r="F864" s="17">
        <f t="shared" si="103"/>
        <v>1.6975040181209859</v>
      </c>
      <c r="G864" s="2" t="s">
        <v>15</v>
      </c>
      <c r="H864" s="2">
        <v>152.19999999999999</v>
      </c>
      <c r="I864" s="12">
        <f t="shared" si="105"/>
        <v>48.446764677172936</v>
      </c>
      <c r="J864" s="2">
        <v>33.42</v>
      </c>
      <c r="K864" s="2">
        <v>28</v>
      </c>
      <c r="L864" s="11">
        <v>49.1</v>
      </c>
      <c r="M864" s="22">
        <v>28.54</v>
      </c>
      <c r="N864" s="4">
        <v>524005.93988504598</v>
      </c>
      <c r="O864" s="4">
        <v>7128650.2657270199</v>
      </c>
      <c r="P864" s="5">
        <f t="shared" si="104"/>
        <v>15.629015411624122</v>
      </c>
      <c r="Q864" s="5">
        <f t="shared" si="106"/>
        <v>1.9184616417768609E-2</v>
      </c>
      <c r="R864" s="5">
        <f t="shared" si="107"/>
        <v>4.7928078717636449E-2</v>
      </c>
    </row>
    <row r="865" spans="1:20" s="5" customFormat="1" x14ac:dyDescent="0.3">
      <c r="A865" s="2" t="s">
        <v>13</v>
      </c>
      <c r="B865" s="2" t="s">
        <v>23</v>
      </c>
      <c r="C865" s="3">
        <v>44194</v>
      </c>
      <c r="D865" s="2" t="s">
        <v>14</v>
      </c>
      <c r="E865" s="2">
        <v>54</v>
      </c>
      <c r="F865" s="17">
        <f t="shared" si="103"/>
        <v>1.6975040181209859</v>
      </c>
      <c r="G865" s="2" t="s">
        <v>15</v>
      </c>
      <c r="H865" s="2">
        <v>152.19999999999999</v>
      </c>
      <c r="I865" s="12">
        <f t="shared" si="105"/>
        <v>48.446764677172936</v>
      </c>
      <c r="J865" s="2">
        <v>33.42</v>
      </c>
      <c r="K865" s="2">
        <v>30</v>
      </c>
      <c r="L865" s="11">
        <v>28.2</v>
      </c>
      <c r="M865" s="22">
        <v>28.54</v>
      </c>
      <c r="N865" s="4">
        <v>524005.93988504598</v>
      </c>
      <c r="O865" s="4">
        <v>7128650.2657270199</v>
      </c>
      <c r="P865" s="5">
        <f t="shared" si="104"/>
        <v>8.9763387903828971</v>
      </c>
      <c r="Q865" s="5">
        <f t="shared" si="106"/>
        <v>6.3283188472199421E-3</v>
      </c>
      <c r="R865" s="5">
        <f t="shared" si="107"/>
        <v>2.5512935264988552E-2</v>
      </c>
    </row>
    <row r="866" spans="1:20" s="16" customFormat="1" x14ac:dyDescent="0.3">
      <c r="A866" s="12" t="s">
        <v>13</v>
      </c>
      <c r="B866" s="12" t="s">
        <v>23</v>
      </c>
      <c r="C866" s="13">
        <v>44194</v>
      </c>
      <c r="D866" s="12" t="s">
        <v>14</v>
      </c>
      <c r="E866" s="12">
        <v>54</v>
      </c>
      <c r="F866" s="17">
        <f t="shared" si="103"/>
        <v>1.6975040181209859</v>
      </c>
      <c r="G866" s="12" t="s">
        <v>15</v>
      </c>
      <c r="H866" s="12">
        <v>152.19999999999999</v>
      </c>
      <c r="I866" s="12">
        <f t="shared" si="105"/>
        <v>48.446764677172936</v>
      </c>
      <c r="J866" s="12">
        <v>33.42</v>
      </c>
      <c r="K866" s="12">
        <v>32</v>
      </c>
      <c r="L866" s="14">
        <v>10.199999999999999</v>
      </c>
      <c r="M866" s="22">
        <v>28.54</v>
      </c>
      <c r="N866" s="15">
        <v>524005.93988504598</v>
      </c>
      <c r="O866" s="15">
        <v>7128650.2657270199</v>
      </c>
      <c r="P866" s="16">
        <f t="shared" si="104"/>
        <v>3.246760839074665</v>
      </c>
      <c r="Q866" s="16">
        <f t="shared" si="106"/>
        <v>8.2792401396403952E-4</v>
      </c>
      <c r="R866" s="16">
        <f>1/3*(J866-K866)*Q866</f>
        <v>3.9188403327631248E-4</v>
      </c>
      <c r="S866" s="16">
        <f>SUM(R847:R866)</f>
        <v>3.3310442286469706</v>
      </c>
      <c r="T866" s="16">
        <f>S866/(J850*Q850)</f>
        <v>0.60809511010042627</v>
      </c>
    </row>
    <row r="867" spans="1:20" s="5" customFormat="1" x14ac:dyDescent="0.3">
      <c r="A867" s="2" t="s">
        <v>13</v>
      </c>
      <c r="B867" s="2" t="s">
        <v>18</v>
      </c>
      <c r="C867" s="3">
        <v>44194</v>
      </c>
      <c r="D867" s="2" t="s">
        <v>14</v>
      </c>
      <c r="E867" s="2">
        <v>55</v>
      </c>
      <c r="F867" s="17">
        <f t="shared" si="103"/>
        <v>1.6411400655727086</v>
      </c>
      <c r="G867" s="2" t="s">
        <v>15</v>
      </c>
      <c r="H867" s="2">
        <v>105.9</v>
      </c>
      <c r="I867" s="2">
        <f t="shared" si="105"/>
        <v>33.709016946863436</v>
      </c>
      <c r="J867" s="2">
        <v>32.19</v>
      </c>
      <c r="K867" s="2">
        <v>0</v>
      </c>
      <c r="L867" s="11">
        <v>122.2</v>
      </c>
      <c r="M867" s="17">
        <v>20.54</v>
      </c>
      <c r="N867" s="4">
        <v>520827.77716051601</v>
      </c>
      <c r="O867" s="4">
        <v>7130897.4424808901</v>
      </c>
      <c r="P867" s="5">
        <f t="shared" si="104"/>
        <v>38.897468091659221</v>
      </c>
      <c r="Q867" s="5">
        <f t="shared" si="106"/>
        <v>0.11883176502001891</v>
      </c>
      <c r="R867" s="5">
        <f>Q867*(K868-K867)</f>
        <v>1.7824764753002837E-2</v>
      </c>
    </row>
    <row r="868" spans="1:20" s="5" customFormat="1" x14ac:dyDescent="0.3">
      <c r="A868" s="2" t="s">
        <v>13</v>
      </c>
      <c r="B868" s="2" t="s">
        <v>18</v>
      </c>
      <c r="C868" s="3">
        <v>44194</v>
      </c>
      <c r="D868" s="2" t="s">
        <v>14</v>
      </c>
      <c r="E868" s="2">
        <v>55</v>
      </c>
      <c r="F868" s="17">
        <f t="shared" si="103"/>
        <v>1.6411400655727086</v>
      </c>
      <c r="G868" s="2" t="s">
        <v>15</v>
      </c>
      <c r="H868" s="2">
        <v>105.9</v>
      </c>
      <c r="I868" s="2">
        <f t="shared" si="105"/>
        <v>33.709016946863436</v>
      </c>
      <c r="J868" s="2">
        <v>32.19</v>
      </c>
      <c r="K868" s="2">
        <v>0.15</v>
      </c>
      <c r="L868" s="11">
        <v>122.2</v>
      </c>
      <c r="M868" s="17">
        <v>20.54</v>
      </c>
      <c r="N868" s="4">
        <v>520827.77716051601</v>
      </c>
      <c r="O868" s="4">
        <v>7130897.4424808901</v>
      </c>
      <c r="P868" s="5">
        <f t="shared" si="104"/>
        <v>38.897468091659221</v>
      </c>
      <c r="Q868" s="5">
        <f t="shared" si="106"/>
        <v>0.11883176502001891</v>
      </c>
      <c r="R868" s="5">
        <f t="shared" ref="R868:R885" si="108">((Q868+Q867)/2)*(K869-K868)</f>
        <v>6.5357470761010394E-2</v>
      </c>
    </row>
    <row r="869" spans="1:20" s="5" customFormat="1" x14ac:dyDescent="0.3">
      <c r="A869" s="2" t="s">
        <v>13</v>
      </c>
      <c r="B869" s="2" t="s">
        <v>18</v>
      </c>
      <c r="C869" s="3">
        <v>44194</v>
      </c>
      <c r="D869" s="2" t="s">
        <v>14</v>
      </c>
      <c r="E869" s="2">
        <v>55</v>
      </c>
      <c r="F869" s="17">
        <f t="shared" si="103"/>
        <v>1.6411400655727086</v>
      </c>
      <c r="G869" s="2" t="s">
        <v>15</v>
      </c>
      <c r="H869" s="2">
        <v>105.9</v>
      </c>
      <c r="I869" s="2">
        <f t="shared" si="105"/>
        <v>33.709016946863436</v>
      </c>
      <c r="J869" s="2">
        <v>32.19</v>
      </c>
      <c r="K869" s="2">
        <v>0.7</v>
      </c>
      <c r="L869" s="11">
        <v>113.1</v>
      </c>
      <c r="M869" s="17">
        <v>20.54</v>
      </c>
      <c r="N869" s="4">
        <v>520827.77716051601</v>
      </c>
      <c r="O869" s="4">
        <v>7130897.4424808901</v>
      </c>
      <c r="P869" s="5">
        <f t="shared" si="104"/>
        <v>36.000848127386725</v>
      </c>
      <c r="Q869" s="5">
        <f t="shared" si="106"/>
        <v>0.10179239808018596</v>
      </c>
      <c r="R869" s="5">
        <f t="shared" si="108"/>
        <v>6.6187248930061476E-2</v>
      </c>
    </row>
    <row r="870" spans="1:20" s="5" customFormat="1" x14ac:dyDescent="0.3">
      <c r="A870" s="2" t="s">
        <v>13</v>
      </c>
      <c r="B870" s="2" t="s">
        <v>23</v>
      </c>
      <c r="C870" s="3">
        <v>44194</v>
      </c>
      <c r="D870" s="2" t="s">
        <v>14</v>
      </c>
      <c r="E870" s="2">
        <v>47</v>
      </c>
      <c r="F870" s="17">
        <f t="shared" si="103"/>
        <v>1.6785437235690435</v>
      </c>
      <c r="G870" s="2" t="s">
        <v>15</v>
      </c>
      <c r="H870" s="2">
        <v>150.5</v>
      </c>
      <c r="I870" s="12">
        <f t="shared" si="105"/>
        <v>47.905637870660499</v>
      </c>
      <c r="J870" s="2">
        <v>32.840000000000003</v>
      </c>
      <c r="K870" s="2">
        <v>1.3</v>
      </c>
      <c r="L870" s="11">
        <v>150.5</v>
      </c>
      <c r="M870" s="22">
        <v>28.54</v>
      </c>
      <c r="N870" s="4">
        <v>524034.099093834</v>
      </c>
      <c r="O870" s="4">
        <v>7128638.1097814897</v>
      </c>
      <c r="P870" s="5">
        <f t="shared" si="104"/>
        <v>47.905637870660499</v>
      </c>
      <c r="Q870" s="5">
        <f t="shared" si="106"/>
        <v>0.18024496248836014</v>
      </c>
      <c r="R870" s="5">
        <f t="shared" si="108"/>
        <v>9.871307619899114E-2</v>
      </c>
    </row>
    <row r="871" spans="1:20" s="5" customFormat="1" x14ac:dyDescent="0.3">
      <c r="A871" s="2" t="s">
        <v>13</v>
      </c>
      <c r="B871" s="2" t="s">
        <v>18</v>
      </c>
      <c r="C871" s="3">
        <v>44194</v>
      </c>
      <c r="D871" s="2" t="s">
        <v>14</v>
      </c>
      <c r="E871" s="2">
        <v>55</v>
      </c>
      <c r="F871" s="17">
        <f t="shared" si="103"/>
        <v>1.6411400655727086</v>
      </c>
      <c r="G871" s="2" t="s">
        <v>15</v>
      </c>
      <c r="H871" s="2">
        <v>105.9</v>
      </c>
      <c r="I871" s="2">
        <f t="shared" si="105"/>
        <v>33.709016946863436</v>
      </c>
      <c r="J871" s="2">
        <v>32.19</v>
      </c>
      <c r="K871" s="2">
        <v>2</v>
      </c>
      <c r="L871" s="11">
        <v>103</v>
      </c>
      <c r="M871" s="17">
        <v>20.54</v>
      </c>
      <c r="N871" s="4">
        <v>520827.77716051601</v>
      </c>
      <c r="O871" s="4">
        <v>7130897.4424808901</v>
      </c>
      <c r="P871" s="5">
        <f t="shared" si="104"/>
        <v>32.785918276930438</v>
      </c>
      <c r="Q871" s="5">
        <f t="shared" si="106"/>
        <v>8.4423739563095873E-2</v>
      </c>
      <c r="R871" s="5">
        <f t="shared" si="108"/>
        <v>0.26466870205145598</v>
      </c>
    </row>
    <row r="872" spans="1:20" s="5" customFormat="1" x14ac:dyDescent="0.3">
      <c r="A872" s="2" t="s">
        <v>13</v>
      </c>
      <c r="B872" s="2" t="s">
        <v>18</v>
      </c>
      <c r="C872" s="3">
        <v>44194</v>
      </c>
      <c r="D872" s="2" t="s">
        <v>14</v>
      </c>
      <c r="E872" s="2">
        <v>55</v>
      </c>
      <c r="F872" s="17">
        <f t="shared" si="103"/>
        <v>1.6411400655727086</v>
      </c>
      <c r="G872" s="2" t="s">
        <v>15</v>
      </c>
      <c r="H872" s="2">
        <v>105.9</v>
      </c>
      <c r="I872" s="2">
        <f t="shared" si="105"/>
        <v>33.709016946863436</v>
      </c>
      <c r="J872" s="2">
        <v>32.19</v>
      </c>
      <c r="K872" s="2">
        <v>4</v>
      </c>
      <c r="L872" s="11">
        <v>94.2</v>
      </c>
      <c r="M872" s="17">
        <v>20.54</v>
      </c>
      <c r="N872" s="4">
        <v>520827.77716051601</v>
      </c>
      <c r="O872" s="4">
        <v>7130897.4424808901</v>
      </c>
      <c r="P872" s="5">
        <f t="shared" si="104"/>
        <v>29.984791278513082</v>
      </c>
      <c r="Q872" s="5">
        <f t="shared" si="106"/>
        <v>7.0614183460898303E-2</v>
      </c>
      <c r="R872" s="5">
        <f t="shared" si="108"/>
        <v>0.15503792302399416</v>
      </c>
    </row>
    <row r="873" spans="1:20" s="5" customFormat="1" x14ac:dyDescent="0.3">
      <c r="A873" s="2" t="s">
        <v>13</v>
      </c>
      <c r="B873" s="2" t="s">
        <v>18</v>
      </c>
      <c r="C873" s="3">
        <v>44194</v>
      </c>
      <c r="D873" s="2" t="s">
        <v>14</v>
      </c>
      <c r="E873" s="2">
        <v>55</v>
      </c>
      <c r="F873" s="17">
        <f t="shared" si="103"/>
        <v>1.6411400655727086</v>
      </c>
      <c r="G873" s="2" t="s">
        <v>15</v>
      </c>
      <c r="H873" s="2">
        <v>105.9</v>
      </c>
      <c r="I873" s="2">
        <f t="shared" si="105"/>
        <v>33.709016946863436</v>
      </c>
      <c r="J873" s="2">
        <v>32.19</v>
      </c>
      <c r="K873" s="2">
        <v>6</v>
      </c>
      <c r="L873" s="11">
        <v>92.4</v>
      </c>
      <c r="M873" s="17">
        <v>20.54</v>
      </c>
      <c r="N873" s="4">
        <v>520827.77716051601</v>
      </c>
      <c r="O873" s="4">
        <v>7130897.4424808901</v>
      </c>
      <c r="P873" s="5">
        <f t="shared" si="104"/>
        <v>29.41183348338226</v>
      </c>
      <c r="Q873" s="5">
        <f t="shared" si="106"/>
        <v>6.7941335346613022E-2</v>
      </c>
      <c r="R873" s="5">
        <f t="shared" si="108"/>
        <v>0.13855551880751132</v>
      </c>
    </row>
    <row r="874" spans="1:20" s="5" customFormat="1" x14ac:dyDescent="0.3">
      <c r="A874" s="2" t="s">
        <v>13</v>
      </c>
      <c r="B874" s="2" t="s">
        <v>18</v>
      </c>
      <c r="C874" s="3">
        <v>44194</v>
      </c>
      <c r="D874" s="2" t="s">
        <v>14</v>
      </c>
      <c r="E874" s="2">
        <v>55</v>
      </c>
      <c r="F874" s="17">
        <f t="shared" si="103"/>
        <v>1.6411400655727086</v>
      </c>
      <c r="G874" s="2" t="s">
        <v>15</v>
      </c>
      <c r="H874" s="2">
        <v>105.9</v>
      </c>
      <c r="I874" s="2">
        <f t="shared" si="105"/>
        <v>33.709016946863436</v>
      </c>
      <c r="J874" s="2">
        <v>32.19</v>
      </c>
      <c r="K874" s="2">
        <v>8</v>
      </c>
      <c r="L874" s="11">
        <v>89.5</v>
      </c>
      <c r="M874" s="17">
        <v>20.54</v>
      </c>
      <c r="N874" s="4">
        <v>520827.77716051601</v>
      </c>
      <c r="O874" s="4">
        <v>7130897.4424808901</v>
      </c>
      <c r="P874" s="5">
        <f t="shared" si="104"/>
        <v>28.488734813449266</v>
      </c>
      <c r="Q874" s="5">
        <f t="shared" si="106"/>
        <v>6.3743544145092729E-2</v>
      </c>
      <c r="R874" s="5">
        <f t="shared" si="108"/>
        <v>0.13168487949170576</v>
      </c>
    </row>
    <row r="875" spans="1:20" s="5" customFormat="1" x14ac:dyDescent="0.3">
      <c r="A875" s="2" t="s">
        <v>13</v>
      </c>
      <c r="B875" s="2" t="s">
        <v>18</v>
      </c>
      <c r="C875" s="3">
        <v>44194</v>
      </c>
      <c r="D875" s="2" t="s">
        <v>14</v>
      </c>
      <c r="E875" s="2">
        <v>55</v>
      </c>
      <c r="F875" s="17">
        <f t="shared" si="103"/>
        <v>1.6411400655727086</v>
      </c>
      <c r="G875" s="2" t="s">
        <v>15</v>
      </c>
      <c r="H875" s="2">
        <v>105.9</v>
      </c>
      <c r="I875" s="2">
        <f t="shared" si="105"/>
        <v>33.709016946863436</v>
      </c>
      <c r="J875" s="2">
        <v>32.19</v>
      </c>
      <c r="K875" s="2">
        <v>10</v>
      </c>
      <c r="L875" s="11">
        <v>86.5</v>
      </c>
      <c r="M875" s="17">
        <v>20.54</v>
      </c>
      <c r="N875" s="4">
        <v>520827.77716051601</v>
      </c>
      <c r="O875" s="4">
        <v>7130897.4424808901</v>
      </c>
      <c r="P875" s="5">
        <f t="shared" si="104"/>
        <v>27.533805154897895</v>
      </c>
      <c r="Q875" s="5">
        <f t="shared" si="106"/>
        <v>5.9541853647466704E-2</v>
      </c>
      <c r="R875" s="5">
        <f t="shared" si="108"/>
        <v>0.12328539779255943</v>
      </c>
    </row>
    <row r="876" spans="1:20" s="5" customFormat="1" x14ac:dyDescent="0.3">
      <c r="A876" s="2" t="s">
        <v>13</v>
      </c>
      <c r="B876" s="2" t="s">
        <v>18</v>
      </c>
      <c r="C876" s="3">
        <v>44194</v>
      </c>
      <c r="D876" s="2" t="s">
        <v>14</v>
      </c>
      <c r="E876" s="2">
        <v>55</v>
      </c>
      <c r="F876" s="17">
        <f t="shared" si="103"/>
        <v>1.6411400655727086</v>
      </c>
      <c r="G876" s="2" t="s">
        <v>15</v>
      </c>
      <c r="H876" s="2">
        <v>105.9</v>
      </c>
      <c r="I876" s="2">
        <f t="shared" si="105"/>
        <v>33.709016946863436</v>
      </c>
      <c r="J876" s="2">
        <v>32.19</v>
      </c>
      <c r="K876" s="2">
        <v>12</v>
      </c>
      <c r="L876" s="11">
        <v>84.1</v>
      </c>
      <c r="M876" s="17">
        <v>20.54</v>
      </c>
      <c r="N876" s="4">
        <v>520827.77716051601</v>
      </c>
      <c r="O876" s="4">
        <v>7130897.4424808901</v>
      </c>
      <c r="P876" s="5">
        <f t="shared" si="104"/>
        <v>26.769861428056796</v>
      </c>
      <c r="Q876" s="5">
        <f t="shared" si="106"/>
        <v>5.6283633652489416E-2</v>
      </c>
      <c r="R876" s="5">
        <f t="shared" si="108"/>
        <v>0.11582548729995612</v>
      </c>
    </row>
    <row r="877" spans="1:20" s="5" customFormat="1" x14ac:dyDescent="0.3">
      <c r="A877" s="2" t="s">
        <v>13</v>
      </c>
      <c r="B877" s="2" t="s">
        <v>18</v>
      </c>
      <c r="C877" s="3">
        <v>44194</v>
      </c>
      <c r="D877" s="2" t="s">
        <v>14</v>
      </c>
      <c r="E877" s="2">
        <v>55</v>
      </c>
      <c r="F877" s="17">
        <f t="shared" si="103"/>
        <v>1.6411400655727086</v>
      </c>
      <c r="G877" s="2" t="s">
        <v>15</v>
      </c>
      <c r="H877" s="2">
        <v>105.9</v>
      </c>
      <c r="I877" s="2">
        <f t="shared" si="105"/>
        <v>33.709016946863436</v>
      </c>
      <c r="J877" s="2">
        <v>32.19</v>
      </c>
      <c r="K877" s="2">
        <v>14</v>
      </c>
      <c r="L877" s="11">
        <v>81</v>
      </c>
      <c r="M877" s="17">
        <v>20.54</v>
      </c>
      <c r="N877" s="4">
        <v>520827.77716051601</v>
      </c>
      <c r="O877" s="4">
        <v>7130897.4424808901</v>
      </c>
      <c r="P877" s="5">
        <f t="shared" si="104"/>
        <v>25.783100780887047</v>
      </c>
      <c r="Q877" s="5">
        <f t="shared" si="106"/>
        <v>5.2210779081296281E-2</v>
      </c>
      <c r="R877" s="5">
        <f t="shared" si="108"/>
        <v>0.1084944127337857</v>
      </c>
    </row>
    <row r="878" spans="1:20" s="5" customFormat="1" x14ac:dyDescent="0.3">
      <c r="A878" s="2" t="s">
        <v>13</v>
      </c>
      <c r="B878" s="2" t="s">
        <v>18</v>
      </c>
      <c r="C878" s="3">
        <v>44194</v>
      </c>
      <c r="D878" s="2" t="s">
        <v>14</v>
      </c>
      <c r="E878" s="2">
        <v>55</v>
      </c>
      <c r="F878" s="17">
        <f t="shared" si="103"/>
        <v>1.6411400655727086</v>
      </c>
      <c r="G878" s="2" t="s">
        <v>15</v>
      </c>
      <c r="H878" s="2">
        <v>105.9</v>
      </c>
      <c r="I878" s="2">
        <f t="shared" si="105"/>
        <v>33.709016946863436</v>
      </c>
      <c r="J878" s="2">
        <v>32.19</v>
      </c>
      <c r="K878" s="2">
        <v>16</v>
      </c>
      <c r="L878" s="11">
        <v>75.5</v>
      </c>
      <c r="M878" s="17">
        <v>20.54</v>
      </c>
      <c r="N878" s="4">
        <v>520827.77716051601</v>
      </c>
      <c r="O878" s="4">
        <v>7130897.4424808901</v>
      </c>
      <c r="P878" s="5">
        <f t="shared" si="104"/>
        <v>24.032396406876195</v>
      </c>
      <c r="Q878" s="5">
        <f t="shared" si="106"/>
        <v>4.5361148217978813E-2</v>
      </c>
      <c r="R878" s="5">
        <f t="shared" si="108"/>
        <v>9.7571927299275094E-2</v>
      </c>
    </row>
    <row r="879" spans="1:20" s="5" customFormat="1" x14ac:dyDescent="0.3">
      <c r="A879" s="2" t="s">
        <v>13</v>
      </c>
      <c r="B879" s="2" t="s">
        <v>18</v>
      </c>
      <c r="C879" s="3">
        <v>44194</v>
      </c>
      <c r="D879" s="2" t="s">
        <v>14</v>
      </c>
      <c r="E879" s="2">
        <v>55</v>
      </c>
      <c r="F879" s="17">
        <f t="shared" si="103"/>
        <v>1.6411400655727086</v>
      </c>
      <c r="G879" s="2" t="s">
        <v>15</v>
      </c>
      <c r="H879" s="2">
        <v>105.9</v>
      </c>
      <c r="I879" s="2">
        <f t="shared" si="105"/>
        <v>33.709016946863436</v>
      </c>
      <c r="J879" s="2">
        <v>32.19</v>
      </c>
      <c r="K879" s="2">
        <v>18</v>
      </c>
      <c r="L879" s="11">
        <v>72.2</v>
      </c>
      <c r="M879" s="17">
        <v>20.54</v>
      </c>
      <c r="N879" s="4">
        <v>520827.77716051601</v>
      </c>
      <c r="O879" s="4">
        <v>7130897.4424808901</v>
      </c>
      <c r="P879" s="5">
        <f t="shared" si="104"/>
        <v>22.981973782469687</v>
      </c>
      <c r="Q879" s="5">
        <f t="shared" si="106"/>
        <v>4.1482462677357793E-2</v>
      </c>
      <c r="R879" s="5">
        <f t="shared" si="108"/>
        <v>8.6843610895336598E-2</v>
      </c>
    </row>
    <row r="880" spans="1:20" s="5" customFormat="1" x14ac:dyDescent="0.3">
      <c r="A880" s="2" t="s">
        <v>13</v>
      </c>
      <c r="B880" s="2" t="s">
        <v>18</v>
      </c>
      <c r="C880" s="3">
        <v>44194</v>
      </c>
      <c r="D880" s="2" t="s">
        <v>14</v>
      </c>
      <c r="E880" s="2">
        <v>55</v>
      </c>
      <c r="F880" s="17">
        <f t="shared" si="103"/>
        <v>1.6411400655727086</v>
      </c>
      <c r="G880" s="2" t="s">
        <v>15</v>
      </c>
      <c r="H880" s="2">
        <v>105.9</v>
      </c>
      <c r="I880" s="2">
        <f t="shared" si="105"/>
        <v>33.709016946863436</v>
      </c>
      <c r="J880" s="2">
        <v>32.19</v>
      </c>
      <c r="K880" s="2">
        <v>20</v>
      </c>
      <c r="L880" s="11">
        <v>66.400000000000006</v>
      </c>
      <c r="M880" s="17">
        <v>20.54</v>
      </c>
      <c r="N880" s="4">
        <v>520827.77716051601</v>
      </c>
      <c r="O880" s="4">
        <v>7130897.4424808901</v>
      </c>
      <c r="P880" s="5">
        <f t="shared" si="104"/>
        <v>21.135776442603703</v>
      </c>
      <c r="Q880" s="5">
        <f t="shared" si="106"/>
        <v>3.5085388894722153E-2</v>
      </c>
      <c r="R880" s="5">
        <f t="shared" si="108"/>
        <v>7.6567851572079945E-2</v>
      </c>
    </row>
    <row r="881" spans="1:20" s="5" customFormat="1" x14ac:dyDescent="0.3">
      <c r="A881" s="2" t="s">
        <v>13</v>
      </c>
      <c r="B881" s="2" t="s">
        <v>18</v>
      </c>
      <c r="C881" s="3">
        <v>44194</v>
      </c>
      <c r="D881" s="2" t="s">
        <v>14</v>
      </c>
      <c r="E881" s="2">
        <v>55</v>
      </c>
      <c r="F881" s="17">
        <f t="shared" si="103"/>
        <v>1.6411400655727086</v>
      </c>
      <c r="G881" s="2" t="s">
        <v>15</v>
      </c>
      <c r="H881" s="2">
        <v>105.9</v>
      </c>
      <c r="I881" s="2">
        <f t="shared" si="105"/>
        <v>33.709016946863436</v>
      </c>
      <c r="J881" s="2">
        <v>32.19</v>
      </c>
      <c r="K881" s="2">
        <v>22</v>
      </c>
      <c r="L881" s="11">
        <v>61</v>
      </c>
      <c r="M881" s="17">
        <v>20.54</v>
      </c>
      <c r="N881" s="4">
        <v>520827.77716051601</v>
      </c>
      <c r="O881" s="4">
        <v>7130897.4424808901</v>
      </c>
      <c r="P881" s="5">
        <f t="shared" si="104"/>
        <v>19.416903057211233</v>
      </c>
      <c r="Q881" s="5">
        <f t="shared" si="106"/>
        <v>2.961077716224713E-2</v>
      </c>
      <c r="R881" s="5">
        <f t="shared" si="108"/>
        <v>6.469616605696929E-2</v>
      </c>
    </row>
    <row r="882" spans="1:20" s="5" customFormat="1" x14ac:dyDescent="0.3">
      <c r="A882" s="2" t="s">
        <v>13</v>
      </c>
      <c r="B882" s="2" t="s">
        <v>18</v>
      </c>
      <c r="C882" s="3">
        <v>44194</v>
      </c>
      <c r="D882" s="2" t="s">
        <v>14</v>
      </c>
      <c r="E882" s="2">
        <v>55</v>
      </c>
      <c r="F882" s="17">
        <f t="shared" si="103"/>
        <v>1.6411400655727086</v>
      </c>
      <c r="G882" s="2" t="s">
        <v>15</v>
      </c>
      <c r="H882" s="2">
        <v>105.9</v>
      </c>
      <c r="I882" s="2">
        <f t="shared" si="105"/>
        <v>33.709016946863436</v>
      </c>
      <c r="J882" s="2">
        <v>32.19</v>
      </c>
      <c r="K882" s="2">
        <v>24</v>
      </c>
      <c r="L882" s="11">
        <v>52.2</v>
      </c>
      <c r="M882" s="17">
        <v>20.54</v>
      </c>
      <c r="N882" s="4">
        <v>520827.77716051601</v>
      </c>
      <c r="O882" s="4">
        <v>7130897.4424808901</v>
      </c>
      <c r="P882" s="5">
        <f t="shared" si="104"/>
        <v>16.615776058793873</v>
      </c>
      <c r="Q882" s="5">
        <f t="shared" si="106"/>
        <v>2.1683587756726005E-2</v>
      </c>
      <c r="R882" s="5">
        <f t="shared" si="108"/>
        <v>5.1294364918973136E-2</v>
      </c>
    </row>
    <row r="883" spans="1:20" s="5" customFormat="1" x14ac:dyDescent="0.3">
      <c r="A883" s="2" t="s">
        <v>13</v>
      </c>
      <c r="B883" s="2" t="s">
        <v>18</v>
      </c>
      <c r="C883" s="3">
        <v>44194</v>
      </c>
      <c r="D883" s="2" t="s">
        <v>14</v>
      </c>
      <c r="E883" s="2">
        <v>55</v>
      </c>
      <c r="F883" s="17">
        <f t="shared" si="103"/>
        <v>1.6411400655727086</v>
      </c>
      <c r="G883" s="2" t="s">
        <v>15</v>
      </c>
      <c r="H883" s="2">
        <v>105.9</v>
      </c>
      <c r="I883" s="2">
        <f t="shared" si="105"/>
        <v>33.709016946863436</v>
      </c>
      <c r="J883" s="2">
        <v>32.19</v>
      </c>
      <c r="K883" s="2">
        <v>26</v>
      </c>
      <c r="L883" s="11">
        <v>43.5</v>
      </c>
      <c r="M883" s="17">
        <v>20.54</v>
      </c>
      <c r="N883" s="4">
        <v>520827.77716051601</v>
      </c>
      <c r="O883" s="4">
        <v>7130897.4424808901</v>
      </c>
      <c r="P883" s="5">
        <f t="shared" si="104"/>
        <v>13.846480048994895</v>
      </c>
      <c r="Q883" s="5">
        <f t="shared" si="106"/>
        <v>1.505804705328195E-2</v>
      </c>
      <c r="R883" s="5">
        <f t="shared" si="108"/>
        <v>3.6741634810007959E-2</v>
      </c>
    </row>
    <row r="884" spans="1:20" s="5" customFormat="1" x14ac:dyDescent="0.3">
      <c r="A884" s="2" t="s">
        <v>13</v>
      </c>
      <c r="B884" s="2" t="s">
        <v>18</v>
      </c>
      <c r="C884" s="3">
        <v>44194</v>
      </c>
      <c r="D884" s="2" t="s">
        <v>14</v>
      </c>
      <c r="E884" s="2">
        <v>55</v>
      </c>
      <c r="F884" s="17">
        <f t="shared" si="103"/>
        <v>1.6411400655727086</v>
      </c>
      <c r="G884" s="2" t="s">
        <v>15</v>
      </c>
      <c r="H884" s="2">
        <v>105.9</v>
      </c>
      <c r="I884" s="2">
        <f t="shared" si="105"/>
        <v>33.709016946863436</v>
      </c>
      <c r="J884" s="2">
        <v>32.19</v>
      </c>
      <c r="K884" s="2">
        <v>28</v>
      </c>
      <c r="L884" s="11">
        <v>32.200000000000003</v>
      </c>
      <c r="M884" s="17">
        <v>20.54</v>
      </c>
      <c r="N884" s="4">
        <v>520827.77716051601</v>
      </c>
      <c r="O884" s="4">
        <v>7130897.4424808901</v>
      </c>
      <c r="P884" s="5">
        <f t="shared" si="104"/>
        <v>10.249578335118061</v>
      </c>
      <c r="Q884" s="5">
        <f t="shared" si="106"/>
        <v>8.2509105597700395E-3</v>
      </c>
      <c r="R884" s="5">
        <f t="shared" si="108"/>
        <v>2.3308957613051989E-2</v>
      </c>
    </row>
    <row r="885" spans="1:20" s="5" customFormat="1" x14ac:dyDescent="0.3">
      <c r="A885" s="2" t="s">
        <v>13</v>
      </c>
      <c r="B885" s="2" t="s">
        <v>18</v>
      </c>
      <c r="C885" s="3">
        <v>44194</v>
      </c>
      <c r="D885" s="2" t="s">
        <v>14</v>
      </c>
      <c r="E885" s="2">
        <v>55</v>
      </c>
      <c r="F885" s="17">
        <f t="shared" si="103"/>
        <v>1.6411400655727086</v>
      </c>
      <c r="G885" s="2" t="s">
        <v>15</v>
      </c>
      <c r="H885" s="2">
        <v>105.9</v>
      </c>
      <c r="I885" s="2">
        <f t="shared" si="105"/>
        <v>33.709016946863436</v>
      </c>
      <c r="J885" s="2">
        <v>32.19</v>
      </c>
      <c r="K885" s="2">
        <v>30</v>
      </c>
      <c r="L885" s="11">
        <v>20</v>
      </c>
      <c r="M885" s="17">
        <v>20.54</v>
      </c>
      <c r="N885" s="4">
        <v>520827.77716051601</v>
      </c>
      <c r="O885" s="4">
        <v>7130897.4424808901</v>
      </c>
      <c r="P885" s="5">
        <f t="shared" si="104"/>
        <v>6.366197723675814</v>
      </c>
      <c r="Q885" s="5">
        <f t="shared" si="106"/>
        <v>3.1830988618379076E-3</v>
      </c>
      <c r="R885" s="5">
        <f t="shared" si="108"/>
        <v>1.1434009421607947E-2</v>
      </c>
    </row>
    <row r="886" spans="1:20" s="16" customFormat="1" x14ac:dyDescent="0.3">
      <c r="A886" s="12" t="s">
        <v>13</v>
      </c>
      <c r="B886" s="12" t="s">
        <v>18</v>
      </c>
      <c r="C886" s="13">
        <v>44194</v>
      </c>
      <c r="D886" s="12" t="s">
        <v>14</v>
      </c>
      <c r="E886" s="12">
        <v>55</v>
      </c>
      <c r="F886" s="17">
        <f t="shared" si="103"/>
        <v>1.6411400655727086</v>
      </c>
      <c r="G886" s="12" t="s">
        <v>15</v>
      </c>
      <c r="H886" s="12">
        <v>105.9</v>
      </c>
      <c r="I886" s="12">
        <f t="shared" si="105"/>
        <v>33.709016946863436</v>
      </c>
      <c r="J886" s="12">
        <v>32.19</v>
      </c>
      <c r="K886" s="12">
        <v>32</v>
      </c>
      <c r="L886" s="14">
        <v>5.5</v>
      </c>
      <c r="M886" s="17">
        <v>20.54</v>
      </c>
      <c r="N886" s="15">
        <v>520827.77716051601</v>
      </c>
      <c r="O886" s="15">
        <v>7130897.4424808901</v>
      </c>
      <c r="P886" s="16">
        <f t="shared" si="104"/>
        <v>1.7507043740108488</v>
      </c>
      <c r="Q886" s="16">
        <f t="shared" si="106"/>
        <v>2.4072185142649173E-4</v>
      </c>
      <c r="R886" s="16">
        <f>1/3*(J886-K886)*Q886</f>
        <v>1.524571725701096E-5</v>
      </c>
      <c r="S886" s="16">
        <f>SUM(R867:R886)</f>
        <v>1.7341086501485938</v>
      </c>
      <c r="T886" s="16">
        <f>S886/(J870*Q870)</f>
        <v>0.29296114228644227</v>
      </c>
    </row>
    <row r="887" spans="1:20" s="5" customFormat="1" x14ac:dyDescent="0.3">
      <c r="A887" s="2" t="s">
        <v>13</v>
      </c>
      <c r="B887" s="2" t="s">
        <v>17</v>
      </c>
      <c r="C887" s="3">
        <v>44194</v>
      </c>
      <c r="D887" s="2" t="s">
        <v>14</v>
      </c>
      <c r="E887" s="2">
        <v>56</v>
      </c>
      <c r="F887" s="17">
        <f t="shared" si="103"/>
        <v>2.1200175817260192</v>
      </c>
      <c r="G887" s="2" t="s">
        <v>15</v>
      </c>
      <c r="H887" s="2">
        <v>103.5</v>
      </c>
      <c r="I887" s="2">
        <f t="shared" si="105"/>
        <v>32.945073220022337</v>
      </c>
      <c r="J887" s="2">
        <v>32.58</v>
      </c>
      <c r="K887" s="2">
        <v>0</v>
      </c>
      <c r="L887" s="11">
        <v>118</v>
      </c>
      <c r="M887" s="17">
        <v>15.54</v>
      </c>
      <c r="N887" s="4">
        <v>525855.45268316905</v>
      </c>
      <c r="O887" s="4">
        <v>7126831.5031473599</v>
      </c>
      <c r="P887" s="5">
        <f t="shared" si="104"/>
        <v>37.560566569687303</v>
      </c>
      <c r="Q887" s="5">
        <f t="shared" si="106"/>
        <v>0.11080367138057755</v>
      </c>
      <c r="R887" s="5">
        <f>Q887*(K888-K887)</f>
        <v>1.662055070708663E-2</v>
      </c>
    </row>
    <row r="888" spans="1:20" s="5" customFormat="1" x14ac:dyDescent="0.3">
      <c r="A888" s="2" t="s">
        <v>13</v>
      </c>
      <c r="B888" s="2" t="s">
        <v>17</v>
      </c>
      <c r="C888" s="3">
        <v>44194</v>
      </c>
      <c r="D888" s="2" t="s">
        <v>14</v>
      </c>
      <c r="E888" s="2">
        <v>56</v>
      </c>
      <c r="F888" s="17">
        <f t="shared" si="103"/>
        <v>2.1200175817260192</v>
      </c>
      <c r="G888" s="2" t="s">
        <v>15</v>
      </c>
      <c r="H888" s="2">
        <v>103.5</v>
      </c>
      <c r="I888" s="2">
        <f t="shared" si="105"/>
        <v>32.945073220022337</v>
      </c>
      <c r="J888" s="2">
        <v>32.58</v>
      </c>
      <c r="K888" s="2">
        <v>0.15</v>
      </c>
      <c r="L888" s="11">
        <v>118</v>
      </c>
      <c r="M888" s="17">
        <v>15.54</v>
      </c>
      <c r="N888" s="4">
        <v>525855.45268316905</v>
      </c>
      <c r="O888" s="4">
        <v>7126831.5031473599</v>
      </c>
      <c r="P888" s="5">
        <f t="shared" si="104"/>
        <v>37.560566569687303</v>
      </c>
      <c r="Q888" s="5">
        <f t="shared" si="106"/>
        <v>0.11080367138057755</v>
      </c>
      <c r="R888" s="5">
        <f t="shared" ref="R888:R905" si="109">((Q888+Q887)/2)*(K889-K888)</f>
        <v>6.0942019259317644E-2</v>
      </c>
    </row>
    <row r="889" spans="1:20" s="5" customFormat="1" x14ac:dyDescent="0.3">
      <c r="A889" s="2" t="s">
        <v>13</v>
      </c>
      <c r="B889" s="2" t="s">
        <v>17</v>
      </c>
      <c r="C889" s="3">
        <v>44194</v>
      </c>
      <c r="D889" s="2" t="s">
        <v>14</v>
      </c>
      <c r="E889" s="2">
        <v>56</v>
      </c>
      <c r="F889" s="17">
        <f t="shared" si="103"/>
        <v>2.1200175817260192</v>
      </c>
      <c r="G889" s="2" t="s">
        <v>15</v>
      </c>
      <c r="H889" s="2">
        <v>103.5</v>
      </c>
      <c r="I889" s="2">
        <f t="shared" si="105"/>
        <v>32.945073220022337</v>
      </c>
      <c r="J889" s="2">
        <v>32.58</v>
      </c>
      <c r="K889" s="2">
        <v>0.7</v>
      </c>
      <c r="L889" s="11">
        <v>104</v>
      </c>
      <c r="M889" s="17">
        <v>15.54</v>
      </c>
      <c r="N889" s="4">
        <v>525855.45268316905</v>
      </c>
      <c r="O889" s="4">
        <v>7126831.5031473599</v>
      </c>
      <c r="P889" s="5">
        <f t="shared" si="104"/>
        <v>33.104228163114229</v>
      </c>
      <c r="Q889" s="5">
        <f t="shared" si="106"/>
        <v>8.6070993224096989E-2</v>
      </c>
      <c r="R889" s="5">
        <f t="shared" si="109"/>
        <v>5.906239938140237E-2</v>
      </c>
    </row>
    <row r="890" spans="1:20" s="5" customFormat="1" x14ac:dyDescent="0.3">
      <c r="A890" s="2" t="s">
        <v>13</v>
      </c>
      <c r="B890" s="2" t="s">
        <v>23</v>
      </c>
      <c r="C890" s="3">
        <v>44194</v>
      </c>
      <c r="D890" s="2" t="s">
        <v>14</v>
      </c>
      <c r="E890" s="2">
        <v>54</v>
      </c>
      <c r="F890" s="17">
        <f t="shared" si="103"/>
        <v>1.6975040181209859</v>
      </c>
      <c r="G890" s="2" t="s">
        <v>15</v>
      </c>
      <c r="H890" s="2">
        <v>152.19999999999999</v>
      </c>
      <c r="I890" s="12">
        <f t="shared" si="105"/>
        <v>48.446764677172936</v>
      </c>
      <c r="J890" s="2">
        <v>33.42</v>
      </c>
      <c r="K890" s="2">
        <v>1.3</v>
      </c>
      <c r="L890" s="11">
        <v>152.19999999999999</v>
      </c>
      <c r="M890" s="22">
        <v>28.54</v>
      </c>
      <c r="N890" s="4">
        <v>524005.93988504598</v>
      </c>
      <c r="O890" s="4">
        <v>7128650.2657270199</v>
      </c>
      <c r="P890" s="5">
        <f t="shared" si="104"/>
        <v>48.446764677172936</v>
      </c>
      <c r="Q890" s="5">
        <f t="shared" si="106"/>
        <v>0.18433993959664299</v>
      </c>
      <c r="R890" s="5">
        <f t="shared" si="109"/>
        <v>9.4643826487258984E-2</v>
      </c>
    </row>
    <row r="891" spans="1:20" s="5" customFormat="1" x14ac:dyDescent="0.3">
      <c r="A891" s="2" t="s">
        <v>13</v>
      </c>
      <c r="B891" s="2" t="s">
        <v>17</v>
      </c>
      <c r="C891" s="3">
        <v>44194</v>
      </c>
      <c r="D891" s="2" t="s">
        <v>14</v>
      </c>
      <c r="E891" s="2">
        <v>56</v>
      </c>
      <c r="F891" s="17">
        <f t="shared" si="103"/>
        <v>2.1200175817260192</v>
      </c>
      <c r="G891" s="2" t="s">
        <v>15</v>
      </c>
      <c r="H891" s="2">
        <v>103.5</v>
      </c>
      <c r="I891" s="2">
        <f t="shared" si="105"/>
        <v>32.945073220022337</v>
      </c>
      <c r="J891" s="2">
        <v>32.58</v>
      </c>
      <c r="K891" s="2">
        <v>2</v>
      </c>
      <c r="L891" s="11">
        <v>102</v>
      </c>
      <c r="M891" s="17">
        <v>15.54</v>
      </c>
      <c r="N891" s="4">
        <v>525855.45268316905</v>
      </c>
      <c r="O891" s="4">
        <v>7126831.5031473599</v>
      </c>
      <c r="P891" s="5">
        <f t="shared" si="104"/>
        <v>32.467608390746648</v>
      </c>
      <c r="Q891" s="5">
        <f t="shared" si="106"/>
        <v>8.2792401396403953E-2</v>
      </c>
      <c r="R891" s="5">
        <f t="shared" si="109"/>
        <v>0.26713234099304695</v>
      </c>
    </row>
    <row r="892" spans="1:20" s="5" customFormat="1" x14ac:dyDescent="0.3">
      <c r="A892" s="2" t="s">
        <v>13</v>
      </c>
      <c r="B892" s="2" t="s">
        <v>17</v>
      </c>
      <c r="C892" s="3">
        <v>44194</v>
      </c>
      <c r="D892" s="2" t="s">
        <v>14</v>
      </c>
      <c r="E892" s="2">
        <v>56</v>
      </c>
      <c r="F892" s="17">
        <f t="shared" si="103"/>
        <v>2.1200175817260192</v>
      </c>
      <c r="G892" s="2" t="s">
        <v>15</v>
      </c>
      <c r="H892" s="2">
        <v>103.5</v>
      </c>
      <c r="I892" s="2">
        <f t="shared" si="105"/>
        <v>32.945073220022337</v>
      </c>
      <c r="J892" s="2">
        <v>32.58</v>
      </c>
      <c r="K892" s="2">
        <v>4</v>
      </c>
      <c r="L892" s="11">
        <v>96.2</v>
      </c>
      <c r="M892" s="17">
        <v>15.54</v>
      </c>
      <c r="N892" s="4">
        <v>525855.45268316905</v>
      </c>
      <c r="O892" s="4">
        <v>7126831.5031473599</v>
      </c>
      <c r="P892" s="5">
        <f t="shared" si="104"/>
        <v>30.621411050880663</v>
      </c>
      <c r="Q892" s="5">
        <f t="shared" si="106"/>
        <v>7.3644493577367992E-2</v>
      </c>
      <c r="R892" s="5">
        <f t="shared" si="109"/>
        <v>0.15643689497377194</v>
      </c>
    </row>
    <row r="893" spans="1:20" s="5" customFormat="1" x14ac:dyDescent="0.3">
      <c r="A893" s="2" t="s">
        <v>13</v>
      </c>
      <c r="B893" s="2" t="s">
        <v>17</v>
      </c>
      <c r="C893" s="3">
        <v>44194</v>
      </c>
      <c r="D893" s="2" t="s">
        <v>14</v>
      </c>
      <c r="E893" s="2">
        <v>56</v>
      </c>
      <c r="F893" s="17">
        <f t="shared" si="103"/>
        <v>2.1200175817260192</v>
      </c>
      <c r="G893" s="2" t="s">
        <v>15</v>
      </c>
      <c r="H893" s="2">
        <v>103.5</v>
      </c>
      <c r="I893" s="2">
        <f t="shared" si="105"/>
        <v>32.945073220022337</v>
      </c>
      <c r="J893" s="2">
        <v>32.58</v>
      </c>
      <c r="K893" s="2">
        <v>6</v>
      </c>
      <c r="L893" s="11">
        <v>90.5</v>
      </c>
      <c r="M893" s="17">
        <v>15.54</v>
      </c>
      <c r="N893" s="4">
        <v>525855.45268316905</v>
      </c>
      <c r="O893" s="4">
        <v>7126831.5031473599</v>
      </c>
      <c r="P893" s="5">
        <f t="shared" si="104"/>
        <v>28.807044699633057</v>
      </c>
      <c r="Q893" s="5">
        <f t="shared" si="106"/>
        <v>6.5175938632919789E-2</v>
      </c>
      <c r="R893" s="5">
        <f t="shared" si="109"/>
        <v>0.13882043221028778</v>
      </c>
    </row>
    <row r="894" spans="1:20" s="5" customFormat="1" x14ac:dyDescent="0.3">
      <c r="A894" s="2" t="s">
        <v>13</v>
      </c>
      <c r="B894" s="2" t="s">
        <v>17</v>
      </c>
      <c r="C894" s="3">
        <v>44194</v>
      </c>
      <c r="D894" s="2" t="s">
        <v>14</v>
      </c>
      <c r="E894" s="2">
        <v>56</v>
      </c>
      <c r="F894" s="17">
        <f t="shared" si="103"/>
        <v>2.1200175817260192</v>
      </c>
      <c r="G894" s="2" t="s">
        <v>15</v>
      </c>
      <c r="H894" s="2">
        <v>103.5</v>
      </c>
      <c r="I894" s="2">
        <f t="shared" si="105"/>
        <v>32.945073220022337</v>
      </c>
      <c r="J894" s="2">
        <v>32.58</v>
      </c>
      <c r="K894" s="2">
        <v>8</v>
      </c>
      <c r="L894" s="11">
        <v>89.6</v>
      </c>
      <c r="M894" s="17">
        <v>15.54</v>
      </c>
      <c r="N894" s="4">
        <v>525855.45268316905</v>
      </c>
      <c r="O894" s="4">
        <v>7126831.5031473599</v>
      </c>
      <c r="P894" s="5">
        <f t="shared" si="104"/>
        <v>28.520565802067644</v>
      </c>
      <c r="Q894" s="5">
        <f t="shared" si="106"/>
        <v>6.3886067396631524E-2</v>
      </c>
      <c r="R894" s="5">
        <f t="shared" si="109"/>
        <v>0.12906200602955131</v>
      </c>
    </row>
    <row r="895" spans="1:20" s="5" customFormat="1" x14ac:dyDescent="0.3">
      <c r="A895" s="2" t="s">
        <v>13</v>
      </c>
      <c r="B895" s="2" t="s">
        <v>17</v>
      </c>
      <c r="C895" s="3">
        <v>44194</v>
      </c>
      <c r="D895" s="2" t="s">
        <v>14</v>
      </c>
      <c r="E895" s="2">
        <v>56</v>
      </c>
      <c r="F895" s="17">
        <f t="shared" si="103"/>
        <v>2.1200175817260192</v>
      </c>
      <c r="G895" s="2" t="s">
        <v>15</v>
      </c>
      <c r="H895" s="2">
        <v>103.5</v>
      </c>
      <c r="I895" s="2">
        <f t="shared" si="105"/>
        <v>32.945073220022337</v>
      </c>
      <c r="J895" s="2">
        <v>32.58</v>
      </c>
      <c r="K895" s="2">
        <v>10</v>
      </c>
      <c r="L895" s="11">
        <v>84.5</v>
      </c>
      <c r="M895" s="17">
        <v>15.54</v>
      </c>
      <c r="N895" s="4">
        <v>525855.45268316905</v>
      </c>
      <c r="O895" s="4">
        <v>7126831.5031473599</v>
      </c>
      <c r="P895" s="5">
        <f t="shared" si="104"/>
        <v>26.897185382530314</v>
      </c>
      <c r="Q895" s="5">
        <f t="shared" si="106"/>
        <v>5.6820304120595293E-2</v>
      </c>
      <c r="R895" s="5">
        <f t="shared" si="109"/>
        <v>0.12070637151722682</v>
      </c>
    </row>
    <row r="896" spans="1:20" s="5" customFormat="1" x14ac:dyDescent="0.3">
      <c r="A896" s="2" t="s">
        <v>13</v>
      </c>
      <c r="B896" s="2" t="s">
        <v>17</v>
      </c>
      <c r="C896" s="3">
        <v>44194</v>
      </c>
      <c r="D896" s="2" t="s">
        <v>14</v>
      </c>
      <c r="E896" s="2">
        <v>56</v>
      </c>
      <c r="F896" s="17">
        <f t="shared" si="103"/>
        <v>2.1200175817260192</v>
      </c>
      <c r="G896" s="2" t="s">
        <v>15</v>
      </c>
      <c r="H896" s="2">
        <v>103.5</v>
      </c>
      <c r="I896" s="2">
        <f t="shared" si="105"/>
        <v>32.945073220022337</v>
      </c>
      <c r="J896" s="2">
        <v>32.58</v>
      </c>
      <c r="K896" s="2">
        <v>12</v>
      </c>
      <c r="L896" s="11">
        <v>81.8</v>
      </c>
      <c r="M896" s="17">
        <v>15.54</v>
      </c>
      <c r="N896" s="4">
        <v>525855.45268316905</v>
      </c>
      <c r="O896" s="4">
        <v>7126831.5031473599</v>
      </c>
      <c r="P896" s="5">
        <f t="shared" si="104"/>
        <v>26.037748689834078</v>
      </c>
      <c r="Q896" s="5">
        <f t="shared" si="106"/>
        <v>5.3247196070710684E-2</v>
      </c>
      <c r="R896" s="5">
        <f t="shared" si="109"/>
        <v>0.11006750019130598</v>
      </c>
    </row>
    <row r="897" spans="1:20" s="5" customFormat="1" x14ac:dyDescent="0.3">
      <c r="A897" s="2" t="s">
        <v>13</v>
      </c>
      <c r="B897" s="2" t="s">
        <v>17</v>
      </c>
      <c r="C897" s="3">
        <v>44194</v>
      </c>
      <c r="D897" s="2" t="s">
        <v>14</v>
      </c>
      <c r="E897" s="2">
        <v>56</v>
      </c>
      <c r="F897" s="17">
        <f t="shared" si="103"/>
        <v>2.1200175817260192</v>
      </c>
      <c r="G897" s="2" t="s">
        <v>15</v>
      </c>
      <c r="H897" s="2">
        <v>103.5</v>
      </c>
      <c r="I897" s="2">
        <f t="shared" si="105"/>
        <v>32.945073220022337</v>
      </c>
      <c r="J897" s="2">
        <v>32.58</v>
      </c>
      <c r="K897" s="2">
        <v>14</v>
      </c>
      <c r="L897" s="11">
        <v>79.2</v>
      </c>
      <c r="M897" s="17">
        <v>15.54</v>
      </c>
      <c r="N897" s="4">
        <v>525855.45268316905</v>
      </c>
      <c r="O897" s="4">
        <v>7126831.5031473599</v>
      </c>
      <c r="P897" s="5">
        <f t="shared" si="104"/>
        <v>25.210142985756224</v>
      </c>
      <c r="Q897" s="5">
        <f t="shared" si="106"/>
        <v>4.9916083111797328E-2</v>
      </c>
      <c r="R897" s="5">
        <f t="shared" si="109"/>
        <v>0.10316327918250801</v>
      </c>
    </row>
    <row r="898" spans="1:20" s="5" customFormat="1" x14ac:dyDescent="0.3">
      <c r="A898" s="2" t="s">
        <v>13</v>
      </c>
      <c r="B898" s="2" t="s">
        <v>17</v>
      </c>
      <c r="C898" s="3">
        <v>44194</v>
      </c>
      <c r="D898" s="2" t="s">
        <v>14</v>
      </c>
      <c r="E898" s="2">
        <v>56</v>
      </c>
      <c r="F898" s="17">
        <f t="shared" ref="F898:F961" si="110">I898/M898</f>
        <v>2.1200175817260192</v>
      </c>
      <c r="G898" s="2" t="s">
        <v>15</v>
      </c>
      <c r="H898" s="2">
        <v>103.5</v>
      </c>
      <c r="I898" s="2">
        <f t="shared" si="105"/>
        <v>32.945073220022337</v>
      </c>
      <c r="J898" s="2">
        <v>32.58</v>
      </c>
      <c r="K898" s="2">
        <v>16</v>
      </c>
      <c r="L898" s="11">
        <v>75.5</v>
      </c>
      <c r="M898" s="17">
        <v>15.54</v>
      </c>
      <c r="N898" s="4">
        <v>525855.45268316905</v>
      </c>
      <c r="O898" s="4">
        <v>7126831.5031473599</v>
      </c>
      <c r="P898" s="5">
        <f t="shared" ref="P898:P961" si="111">L898/PI()</f>
        <v>24.032396406876195</v>
      </c>
      <c r="Q898" s="5">
        <f t="shared" si="106"/>
        <v>4.5361148217978813E-2</v>
      </c>
      <c r="R898" s="5">
        <f t="shared" si="109"/>
        <v>9.5277231329776141E-2</v>
      </c>
    </row>
    <row r="899" spans="1:20" s="5" customFormat="1" x14ac:dyDescent="0.3">
      <c r="A899" s="2" t="s">
        <v>13</v>
      </c>
      <c r="B899" s="2" t="s">
        <v>17</v>
      </c>
      <c r="C899" s="3">
        <v>44194</v>
      </c>
      <c r="D899" s="2" t="s">
        <v>14</v>
      </c>
      <c r="E899" s="2">
        <v>56</v>
      </c>
      <c r="F899" s="17">
        <f t="shared" si="110"/>
        <v>2.1200175817260192</v>
      </c>
      <c r="G899" s="2" t="s">
        <v>15</v>
      </c>
      <c r="H899" s="2">
        <v>103.5</v>
      </c>
      <c r="I899" s="2">
        <f t="shared" si="105"/>
        <v>32.945073220022337</v>
      </c>
      <c r="J899" s="2">
        <v>32.58</v>
      </c>
      <c r="K899" s="2">
        <v>18</v>
      </c>
      <c r="L899" s="11">
        <v>74.599999999999994</v>
      </c>
      <c r="M899" s="17">
        <v>15.54</v>
      </c>
      <c r="N899" s="4">
        <v>525855.45268316905</v>
      </c>
      <c r="O899" s="4">
        <v>7126831.5031473599</v>
      </c>
      <c r="P899" s="5">
        <f t="shared" si="111"/>
        <v>23.745917509310782</v>
      </c>
      <c r="Q899" s="5">
        <f t="shared" si="106"/>
        <v>4.4286136154864604E-2</v>
      </c>
      <c r="R899" s="5">
        <f t="shared" si="109"/>
        <v>8.9647284372843417E-2</v>
      </c>
    </row>
    <row r="900" spans="1:20" s="5" customFormat="1" x14ac:dyDescent="0.3">
      <c r="A900" s="2" t="s">
        <v>13</v>
      </c>
      <c r="B900" s="2" t="s">
        <v>17</v>
      </c>
      <c r="C900" s="3">
        <v>44194</v>
      </c>
      <c r="D900" s="2" t="s">
        <v>14</v>
      </c>
      <c r="E900" s="2">
        <v>56</v>
      </c>
      <c r="F900" s="17">
        <f t="shared" si="110"/>
        <v>2.1200175817260192</v>
      </c>
      <c r="G900" s="2" t="s">
        <v>15</v>
      </c>
      <c r="H900" s="2">
        <v>103.5</v>
      </c>
      <c r="I900" s="2">
        <f t="shared" si="105"/>
        <v>32.945073220022337</v>
      </c>
      <c r="J900" s="2">
        <v>32.58</v>
      </c>
      <c r="K900" s="2">
        <v>20</v>
      </c>
      <c r="L900" s="11">
        <v>70.400000000000006</v>
      </c>
      <c r="M900" s="17">
        <v>15.54</v>
      </c>
      <c r="N900" s="4">
        <v>525855.45268316905</v>
      </c>
      <c r="O900" s="4">
        <v>7126831.5031473599</v>
      </c>
      <c r="P900" s="5">
        <f t="shared" si="111"/>
        <v>22.409015987338865</v>
      </c>
      <c r="Q900" s="5">
        <f t="shared" si="106"/>
        <v>3.9439868137716404E-2</v>
      </c>
      <c r="R900" s="5">
        <f t="shared" si="109"/>
        <v>8.3726004292581008E-2</v>
      </c>
    </row>
    <row r="901" spans="1:20" s="5" customFormat="1" x14ac:dyDescent="0.3">
      <c r="A901" s="2" t="s">
        <v>13</v>
      </c>
      <c r="B901" s="2" t="s">
        <v>17</v>
      </c>
      <c r="C901" s="3">
        <v>44194</v>
      </c>
      <c r="D901" s="2" t="s">
        <v>14</v>
      </c>
      <c r="E901" s="2">
        <v>56</v>
      </c>
      <c r="F901" s="17">
        <f t="shared" si="110"/>
        <v>2.1200175817260192</v>
      </c>
      <c r="G901" s="2" t="s">
        <v>15</v>
      </c>
      <c r="H901" s="2">
        <v>103.5</v>
      </c>
      <c r="I901" s="2">
        <f t="shared" ref="I901:I964" si="112">H901/PI()</f>
        <v>32.945073220022337</v>
      </c>
      <c r="J901" s="2">
        <v>32.58</v>
      </c>
      <c r="K901" s="2">
        <v>22</v>
      </c>
      <c r="L901" s="11">
        <v>66</v>
      </c>
      <c r="M901" s="17">
        <v>15.54</v>
      </c>
      <c r="N901" s="4">
        <v>525855.45268316905</v>
      </c>
      <c r="O901" s="4">
        <v>7126831.5031473599</v>
      </c>
      <c r="P901" s="5">
        <f t="shared" si="111"/>
        <v>21.008452488130185</v>
      </c>
      <c r="Q901" s="5">
        <f t="shared" ref="Q901:Q964" si="113">PI()*P901^2/40000</f>
        <v>3.4663946605414803E-2</v>
      </c>
      <c r="R901" s="5">
        <f t="shared" si="109"/>
        <v>7.4103814743131213E-2</v>
      </c>
    </row>
    <row r="902" spans="1:20" s="5" customFormat="1" x14ac:dyDescent="0.3">
      <c r="A902" s="2" t="s">
        <v>13</v>
      </c>
      <c r="B902" s="2" t="s">
        <v>17</v>
      </c>
      <c r="C902" s="3">
        <v>44194</v>
      </c>
      <c r="D902" s="2" t="s">
        <v>14</v>
      </c>
      <c r="E902" s="2">
        <v>56</v>
      </c>
      <c r="F902" s="17">
        <f t="shared" si="110"/>
        <v>2.1200175817260192</v>
      </c>
      <c r="G902" s="2" t="s">
        <v>15</v>
      </c>
      <c r="H902" s="2">
        <v>103.5</v>
      </c>
      <c r="I902" s="2">
        <f t="shared" si="112"/>
        <v>32.945073220022337</v>
      </c>
      <c r="J902" s="2">
        <v>32.58</v>
      </c>
      <c r="K902" s="2">
        <v>24</v>
      </c>
      <c r="L902" s="11">
        <v>51.1</v>
      </c>
      <c r="M902" s="17">
        <v>15.54</v>
      </c>
      <c r="N902" s="4">
        <v>525855.45268316905</v>
      </c>
      <c r="O902" s="4">
        <v>7126831.5031473599</v>
      </c>
      <c r="P902" s="5">
        <f t="shared" si="111"/>
        <v>16.265635183991705</v>
      </c>
      <c r="Q902" s="5">
        <f t="shared" si="113"/>
        <v>2.0779348947549407E-2</v>
      </c>
      <c r="R902" s="5">
        <f t="shared" si="109"/>
        <v>5.5443295552964206E-2</v>
      </c>
    </row>
    <row r="903" spans="1:20" s="5" customFormat="1" x14ac:dyDescent="0.3">
      <c r="A903" s="2" t="s">
        <v>13</v>
      </c>
      <c r="B903" s="2" t="s">
        <v>17</v>
      </c>
      <c r="C903" s="3">
        <v>44194</v>
      </c>
      <c r="D903" s="2" t="s">
        <v>14</v>
      </c>
      <c r="E903" s="2">
        <v>56</v>
      </c>
      <c r="F903" s="17">
        <f t="shared" si="110"/>
        <v>2.1200175817260192</v>
      </c>
      <c r="G903" s="2" t="s">
        <v>15</v>
      </c>
      <c r="H903" s="2">
        <v>103.5</v>
      </c>
      <c r="I903" s="2">
        <f t="shared" si="112"/>
        <v>32.945073220022337</v>
      </c>
      <c r="J903" s="2">
        <v>32.58</v>
      </c>
      <c r="K903" s="2">
        <v>26</v>
      </c>
      <c r="L903" s="11">
        <v>44.6</v>
      </c>
      <c r="M903" s="17">
        <v>15.54</v>
      </c>
      <c r="N903" s="4">
        <v>525855.45268316905</v>
      </c>
      <c r="O903" s="4">
        <v>7126831.5031473599</v>
      </c>
      <c r="P903" s="5">
        <f t="shared" si="111"/>
        <v>14.196620923797065</v>
      </c>
      <c r="Q903" s="5">
        <f t="shared" si="113"/>
        <v>1.5829232330033732E-2</v>
      </c>
      <c r="R903" s="5">
        <f t="shared" si="109"/>
        <v>3.6608581277583138E-2</v>
      </c>
    </row>
    <row r="904" spans="1:20" s="5" customFormat="1" x14ac:dyDescent="0.3">
      <c r="A904" s="2" t="s">
        <v>13</v>
      </c>
      <c r="B904" s="2" t="s">
        <v>17</v>
      </c>
      <c r="C904" s="3">
        <v>44194</v>
      </c>
      <c r="D904" s="2" t="s">
        <v>14</v>
      </c>
      <c r="E904" s="2">
        <v>56</v>
      </c>
      <c r="F904" s="17">
        <f t="shared" si="110"/>
        <v>2.1200175817260192</v>
      </c>
      <c r="G904" s="2" t="s">
        <v>15</v>
      </c>
      <c r="H904" s="2">
        <v>103.5</v>
      </c>
      <c r="I904" s="2">
        <f t="shared" si="112"/>
        <v>32.945073220022337</v>
      </c>
      <c r="J904" s="2">
        <v>32.58</v>
      </c>
      <c r="K904" s="2">
        <v>28</v>
      </c>
      <c r="L904" s="11">
        <v>32</v>
      </c>
      <c r="M904" s="17">
        <v>15.54</v>
      </c>
      <c r="N904" s="4">
        <v>525855.45268316905</v>
      </c>
      <c r="O904" s="4">
        <v>7126831.5031473599</v>
      </c>
      <c r="P904" s="5">
        <f t="shared" si="111"/>
        <v>10.185916357881302</v>
      </c>
      <c r="Q904" s="5">
        <f t="shared" si="113"/>
        <v>8.1487330863050413E-3</v>
      </c>
      <c r="R904" s="5">
        <f t="shared" si="109"/>
        <v>2.3977965416338773E-2</v>
      </c>
    </row>
    <row r="905" spans="1:20" s="5" customFormat="1" x14ac:dyDescent="0.3">
      <c r="A905" s="2" t="s">
        <v>13</v>
      </c>
      <c r="B905" s="2" t="s">
        <v>17</v>
      </c>
      <c r="C905" s="3">
        <v>44194</v>
      </c>
      <c r="D905" s="2" t="s">
        <v>14</v>
      </c>
      <c r="E905" s="2">
        <v>56</v>
      </c>
      <c r="F905" s="17">
        <f t="shared" si="110"/>
        <v>2.1200175817260192</v>
      </c>
      <c r="G905" s="2" t="s">
        <v>15</v>
      </c>
      <c r="H905" s="2">
        <v>103.5</v>
      </c>
      <c r="I905" s="2">
        <f t="shared" si="112"/>
        <v>32.945073220022337</v>
      </c>
      <c r="J905" s="2">
        <v>32.58</v>
      </c>
      <c r="K905" s="2">
        <v>30</v>
      </c>
      <c r="L905" s="11">
        <v>18.5</v>
      </c>
      <c r="M905" s="17">
        <v>15.54</v>
      </c>
      <c r="N905" s="4">
        <v>525855.45268316905</v>
      </c>
      <c r="O905" s="4">
        <v>7126831.5031473599</v>
      </c>
      <c r="P905" s="5">
        <f t="shared" si="111"/>
        <v>5.8887328944001274</v>
      </c>
      <c r="Q905" s="5">
        <f t="shared" si="113"/>
        <v>2.7235389636600586E-3</v>
      </c>
      <c r="R905" s="5">
        <f t="shared" si="109"/>
        <v>1.08722720499651E-2</v>
      </c>
    </row>
    <row r="906" spans="1:20" s="16" customFormat="1" x14ac:dyDescent="0.3">
      <c r="A906" s="12" t="s">
        <v>13</v>
      </c>
      <c r="B906" s="12" t="s">
        <v>17</v>
      </c>
      <c r="C906" s="13">
        <v>44194</v>
      </c>
      <c r="D906" s="12" t="s">
        <v>14</v>
      </c>
      <c r="E906" s="12">
        <v>56</v>
      </c>
      <c r="F906" s="17">
        <f t="shared" si="110"/>
        <v>2.1200175817260192</v>
      </c>
      <c r="G906" s="12" t="s">
        <v>15</v>
      </c>
      <c r="H906" s="12">
        <v>103.5</v>
      </c>
      <c r="I906" s="12">
        <f t="shared" si="112"/>
        <v>32.945073220022337</v>
      </c>
      <c r="J906" s="12">
        <v>32.58</v>
      </c>
      <c r="K906" s="12">
        <v>32</v>
      </c>
      <c r="L906" s="14">
        <v>6</v>
      </c>
      <c r="M906" s="17">
        <v>15.54</v>
      </c>
      <c r="N906" s="15">
        <v>525855.45268316905</v>
      </c>
      <c r="O906" s="15">
        <v>7126831.5031473599</v>
      </c>
      <c r="P906" s="16">
        <f t="shared" si="111"/>
        <v>1.909859317102744</v>
      </c>
      <c r="Q906" s="16">
        <f t="shared" si="113"/>
        <v>2.8647889756541159E-4</v>
      </c>
      <c r="R906" s="16">
        <f>1/3*(J906-K906)*Q906</f>
        <v>5.5385920195979405E-5</v>
      </c>
      <c r="S906" s="16">
        <f>SUM(R887:R906)</f>
        <v>1.7263694558881431</v>
      </c>
      <c r="T906" s="16">
        <f>S906/(J890*Q890)</f>
        <v>0.28022563190550104</v>
      </c>
    </row>
    <row r="907" spans="1:20" s="5" customFormat="1" x14ac:dyDescent="0.3">
      <c r="A907" s="2" t="s">
        <v>13</v>
      </c>
      <c r="B907" s="2" t="s">
        <v>17</v>
      </c>
      <c r="C907" s="3">
        <v>44194</v>
      </c>
      <c r="D907" s="2" t="s">
        <v>14</v>
      </c>
      <c r="E907" s="2">
        <v>57</v>
      </c>
      <c r="F907" s="17">
        <f t="shared" si="110"/>
        <v>2.066761101412129</v>
      </c>
      <c r="G907" s="2" t="s">
        <v>15</v>
      </c>
      <c r="H907" s="2">
        <v>100.9</v>
      </c>
      <c r="I907" s="2">
        <f t="shared" si="112"/>
        <v>32.117467515944483</v>
      </c>
      <c r="J907" s="2">
        <v>31.95</v>
      </c>
      <c r="K907" s="2">
        <v>0</v>
      </c>
      <c r="L907" s="11">
        <v>118.3</v>
      </c>
      <c r="M907" s="17">
        <v>15.54</v>
      </c>
      <c r="N907" s="4">
        <v>525866.29534762702</v>
      </c>
      <c r="O907" s="4">
        <v>7126862.9331579097</v>
      </c>
      <c r="P907" s="5">
        <f t="shared" si="111"/>
        <v>37.65605953554244</v>
      </c>
      <c r="Q907" s="5">
        <f t="shared" si="113"/>
        <v>0.11136779607636677</v>
      </c>
      <c r="R907" s="5">
        <f>Q907*(K908-K907)</f>
        <v>1.6705169411455015E-2</v>
      </c>
    </row>
    <row r="908" spans="1:20" s="5" customFormat="1" x14ac:dyDescent="0.3">
      <c r="A908" s="2" t="s">
        <v>13</v>
      </c>
      <c r="B908" s="2" t="s">
        <v>17</v>
      </c>
      <c r="C908" s="3">
        <v>44194</v>
      </c>
      <c r="D908" s="2" t="s">
        <v>14</v>
      </c>
      <c r="E908" s="2">
        <v>57</v>
      </c>
      <c r="F908" s="17">
        <f t="shared" si="110"/>
        <v>2.066761101412129</v>
      </c>
      <c r="G908" s="2" t="s">
        <v>15</v>
      </c>
      <c r="H908" s="2">
        <v>100.9</v>
      </c>
      <c r="I908" s="2">
        <f t="shared" si="112"/>
        <v>32.117467515944483</v>
      </c>
      <c r="J908" s="2">
        <v>31.95</v>
      </c>
      <c r="K908" s="2">
        <v>0.15</v>
      </c>
      <c r="L908" s="11">
        <v>118.3</v>
      </c>
      <c r="M908" s="17">
        <v>15.54</v>
      </c>
      <c r="N908" s="4">
        <v>525866.29534762702</v>
      </c>
      <c r="O908" s="4">
        <v>7126862.9331579097</v>
      </c>
      <c r="P908" s="5">
        <f t="shared" si="111"/>
        <v>37.65605953554244</v>
      </c>
      <c r="Q908" s="5">
        <f t="shared" si="113"/>
        <v>0.11136779607636677</v>
      </c>
      <c r="R908" s="5">
        <f t="shared" ref="R908:R924" si="114">((Q908+Q907)/2)*(K909-K908)</f>
        <v>6.1252287842001714E-2</v>
      </c>
    </row>
    <row r="909" spans="1:20" s="5" customFormat="1" x14ac:dyDescent="0.3">
      <c r="A909" s="2" t="s">
        <v>13</v>
      </c>
      <c r="B909" s="2" t="s">
        <v>17</v>
      </c>
      <c r="C909" s="3">
        <v>44194</v>
      </c>
      <c r="D909" s="2" t="s">
        <v>14</v>
      </c>
      <c r="E909" s="2">
        <v>57</v>
      </c>
      <c r="F909" s="17">
        <f t="shared" si="110"/>
        <v>2.066761101412129</v>
      </c>
      <c r="G909" s="2" t="s">
        <v>15</v>
      </c>
      <c r="H909" s="2">
        <v>100.9</v>
      </c>
      <c r="I909" s="2">
        <f t="shared" si="112"/>
        <v>32.117467515944483</v>
      </c>
      <c r="J909" s="2">
        <v>31.95</v>
      </c>
      <c r="K909" s="2">
        <v>0.7</v>
      </c>
      <c r="L909" s="11">
        <v>105.4</v>
      </c>
      <c r="M909" s="17">
        <v>15.54</v>
      </c>
      <c r="N909" s="4">
        <v>525866.29534762702</v>
      </c>
      <c r="O909" s="4">
        <v>7126862.9331579097</v>
      </c>
      <c r="P909" s="5">
        <f t="shared" si="111"/>
        <v>33.549862003771537</v>
      </c>
      <c r="Q909" s="5">
        <f t="shared" si="113"/>
        <v>8.8403886379937999E-2</v>
      </c>
      <c r="R909" s="5">
        <f t="shared" si="114"/>
        <v>5.993150473689144E-2</v>
      </c>
    </row>
    <row r="910" spans="1:20" s="5" customFormat="1" x14ac:dyDescent="0.3">
      <c r="A910" s="2" t="s">
        <v>13</v>
      </c>
      <c r="B910" s="2" t="s">
        <v>23</v>
      </c>
      <c r="C910" s="3">
        <v>44194</v>
      </c>
      <c r="D910" s="2" t="s">
        <v>14</v>
      </c>
      <c r="E910" s="2">
        <v>65</v>
      </c>
      <c r="F910" s="17">
        <f t="shared" si="110"/>
        <v>1.3914398594235495</v>
      </c>
      <c r="G910" s="2" t="s">
        <v>15</v>
      </c>
      <c r="H910" s="2">
        <v>164.1</v>
      </c>
      <c r="I910" s="12">
        <f t="shared" si="112"/>
        <v>52.234652322760049</v>
      </c>
      <c r="J910" s="2">
        <v>34.92</v>
      </c>
      <c r="K910" s="2">
        <v>1.3</v>
      </c>
      <c r="L910" s="11">
        <v>164.1</v>
      </c>
      <c r="M910" s="22">
        <v>37.54</v>
      </c>
      <c r="N910" s="4">
        <v>524009.64460914198</v>
      </c>
      <c r="O910" s="4">
        <v>7128645.1204151204</v>
      </c>
      <c r="P910" s="5">
        <f t="shared" si="111"/>
        <v>52.234652322760049</v>
      </c>
      <c r="Q910" s="5">
        <f t="shared" si="113"/>
        <v>0.21429266115412307</v>
      </c>
      <c r="R910" s="5">
        <f t="shared" si="114"/>
        <v>0.10594379163692136</v>
      </c>
    </row>
    <row r="911" spans="1:20" s="5" customFormat="1" x14ac:dyDescent="0.3">
      <c r="A911" s="2" t="s">
        <v>13</v>
      </c>
      <c r="B911" s="2" t="s">
        <v>17</v>
      </c>
      <c r="C911" s="3">
        <v>44194</v>
      </c>
      <c r="D911" s="2" t="s">
        <v>14</v>
      </c>
      <c r="E911" s="2">
        <v>57</v>
      </c>
      <c r="F911" s="17">
        <f t="shared" si="110"/>
        <v>2.066761101412129</v>
      </c>
      <c r="G911" s="2" t="s">
        <v>15</v>
      </c>
      <c r="H911" s="2">
        <v>100.9</v>
      </c>
      <c r="I911" s="2">
        <f t="shared" si="112"/>
        <v>32.117467515944483</v>
      </c>
      <c r="J911" s="2">
        <v>31.95</v>
      </c>
      <c r="K911" s="2">
        <v>2</v>
      </c>
      <c r="L911" s="11">
        <v>97.8</v>
      </c>
      <c r="M911" s="17">
        <v>15.54</v>
      </c>
      <c r="N911" s="4">
        <v>525866.29534762702</v>
      </c>
      <c r="O911" s="4">
        <v>7126862.9331579097</v>
      </c>
      <c r="P911" s="5">
        <f t="shared" si="111"/>
        <v>31.130706868774727</v>
      </c>
      <c r="Q911" s="5">
        <f t="shared" si="113"/>
        <v>7.6114578294154203E-2</v>
      </c>
      <c r="R911" s="5">
        <f t="shared" si="114"/>
        <v>0.29040723944827729</v>
      </c>
    </row>
    <row r="912" spans="1:20" s="5" customFormat="1" x14ac:dyDescent="0.3">
      <c r="A912" s="2" t="s">
        <v>13</v>
      </c>
      <c r="B912" s="2" t="s">
        <v>17</v>
      </c>
      <c r="C912" s="3">
        <v>44194</v>
      </c>
      <c r="D912" s="2" t="s">
        <v>14</v>
      </c>
      <c r="E912" s="2">
        <v>57</v>
      </c>
      <c r="F912" s="17">
        <f t="shared" si="110"/>
        <v>2.066761101412129</v>
      </c>
      <c r="G912" s="2" t="s">
        <v>15</v>
      </c>
      <c r="H912" s="2">
        <v>100.9</v>
      </c>
      <c r="I912" s="2">
        <f t="shared" si="112"/>
        <v>32.117467515944483</v>
      </c>
      <c r="J912" s="2">
        <v>31.95</v>
      </c>
      <c r="K912" s="2">
        <v>4</v>
      </c>
      <c r="L912" s="11">
        <v>93.5</v>
      </c>
      <c r="M912" s="17">
        <v>15.54</v>
      </c>
      <c r="N912" s="4">
        <v>525866.29534762702</v>
      </c>
      <c r="O912" s="4">
        <v>7126862.9331579097</v>
      </c>
      <c r="P912" s="5">
        <f t="shared" si="111"/>
        <v>29.761974358184428</v>
      </c>
      <c r="Q912" s="5">
        <f t="shared" si="113"/>
        <v>6.9568615062256089E-2</v>
      </c>
      <c r="R912" s="5">
        <f t="shared" si="114"/>
        <v>0.14568319335641028</v>
      </c>
    </row>
    <row r="913" spans="1:20" s="5" customFormat="1" x14ac:dyDescent="0.3">
      <c r="A913" s="2" t="s">
        <v>13</v>
      </c>
      <c r="B913" s="2" t="s">
        <v>17</v>
      </c>
      <c r="C913" s="3">
        <v>44194</v>
      </c>
      <c r="D913" s="2" t="s">
        <v>14</v>
      </c>
      <c r="E913" s="2">
        <v>57</v>
      </c>
      <c r="F913" s="17">
        <f t="shared" si="110"/>
        <v>2.066761101412129</v>
      </c>
      <c r="G913" s="2" t="s">
        <v>15</v>
      </c>
      <c r="H913" s="2">
        <v>100.9</v>
      </c>
      <c r="I913" s="2">
        <f t="shared" si="112"/>
        <v>32.117467515944483</v>
      </c>
      <c r="J913" s="2">
        <v>31.95</v>
      </c>
      <c r="K913" s="2">
        <v>6</v>
      </c>
      <c r="L913" s="11">
        <v>88.8</v>
      </c>
      <c r="M913" s="17">
        <v>15.54</v>
      </c>
      <c r="N913" s="4">
        <v>525866.29534762702</v>
      </c>
      <c r="O913" s="4">
        <v>7126862.9331579097</v>
      </c>
      <c r="P913" s="5">
        <f t="shared" si="111"/>
        <v>28.265917893120612</v>
      </c>
      <c r="Q913" s="5">
        <f t="shared" si="113"/>
        <v>6.2750337722727756E-2</v>
      </c>
      <c r="R913" s="5">
        <f t="shared" si="114"/>
        <v>0.13231895278498385</v>
      </c>
    </row>
    <row r="914" spans="1:20" s="5" customFormat="1" x14ac:dyDescent="0.3">
      <c r="A914" s="2" t="s">
        <v>13</v>
      </c>
      <c r="B914" s="2" t="s">
        <v>17</v>
      </c>
      <c r="C914" s="3">
        <v>44194</v>
      </c>
      <c r="D914" s="2" t="s">
        <v>14</v>
      </c>
      <c r="E914" s="2">
        <v>57</v>
      </c>
      <c r="F914" s="17">
        <f t="shared" si="110"/>
        <v>2.066761101412129</v>
      </c>
      <c r="G914" s="2" t="s">
        <v>15</v>
      </c>
      <c r="H914" s="2">
        <v>100.9</v>
      </c>
      <c r="I914" s="2">
        <f t="shared" si="112"/>
        <v>32.117467515944483</v>
      </c>
      <c r="J914" s="2">
        <v>31.95</v>
      </c>
      <c r="K914" s="2">
        <v>8</v>
      </c>
      <c r="L914" s="11">
        <v>87</v>
      </c>
      <c r="M914" s="17">
        <v>15.54</v>
      </c>
      <c r="N914" s="4">
        <v>525866.29534762702</v>
      </c>
      <c r="O914" s="4">
        <v>7126862.9331579097</v>
      </c>
      <c r="P914" s="5">
        <f t="shared" si="111"/>
        <v>27.69296009798979</v>
      </c>
      <c r="Q914" s="5">
        <f t="shared" si="113"/>
        <v>6.0232188213127799E-2</v>
      </c>
      <c r="R914" s="5">
        <f t="shared" si="114"/>
        <v>0.12298252593585556</v>
      </c>
    </row>
    <row r="915" spans="1:20" s="5" customFormat="1" x14ac:dyDescent="0.3">
      <c r="A915" s="2" t="s">
        <v>13</v>
      </c>
      <c r="B915" s="2" t="s">
        <v>17</v>
      </c>
      <c r="C915" s="3">
        <v>44194</v>
      </c>
      <c r="D915" s="2" t="s">
        <v>14</v>
      </c>
      <c r="E915" s="2">
        <v>57</v>
      </c>
      <c r="F915" s="17">
        <f t="shared" si="110"/>
        <v>2.066761101412129</v>
      </c>
      <c r="G915" s="2" t="s">
        <v>15</v>
      </c>
      <c r="H915" s="2">
        <v>100.9</v>
      </c>
      <c r="I915" s="2">
        <f t="shared" si="112"/>
        <v>32.117467515944483</v>
      </c>
      <c r="J915" s="2">
        <v>31.95</v>
      </c>
      <c r="K915" s="2">
        <v>10</v>
      </c>
      <c r="L915" s="11">
        <v>85</v>
      </c>
      <c r="M915" s="17">
        <v>15.54</v>
      </c>
      <c r="N915" s="4">
        <v>525866.29534762702</v>
      </c>
      <c r="O915" s="4">
        <v>7126862.9331579097</v>
      </c>
      <c r="P915" s="5">
        <f t="shared" si="111"/>
        <v>27.056340325622209</v>
      </c>
      <c r="Q915" s="5">
        <f t="shared" si="113"/>
        <v>5.7494723191947199E-2</v>
      </c>
      <c r="R915" s="5">
        <f t="shared" si="114"/>
        <v>0.11772691140507499</v>
      </c>
    </row>
    <row r="916" spans="1:20" s="5" customFormat="1" x14ac:dyDescent="0.3">
      <c r="A916" s="2" t="s">
        <v>13</v>
      </c>
      <c r="B916" s="2" t="s">
        <v>17</v>
      </c>
      <c r="C916" s="3">
        <v>44194</v>
      </c>
      <c r="D916" s="2" t="s">
        <v>14</v>
      </c>
      <c r="E916" s="2">
        <v>57</v>
      </c>
      <c r="F916" s="17">
        <f t="shared" si="110"/>
        <v>2.066761101412129</v>
      </c>
      <c r="G916" s="2" t="s">
        <v>15</v>
      </c>
      <c r="H916" s="2">
        <v>100.9</v>
      </c>
      <c r="I916" s="2">
        <f t="shared" si="112"/>
        <v>32.117467515944483</v>
      </c>
      <c r="J916" s="2">
        <v>31.95</v>
      </c>
      <c r="K916" s="2">
        <v>12</v>
      </c>
      <c r="L916" s="11">
        <v>79.900000000000006</v>
      </c>
      <c r="M916" s="17">
        <v>15.54</v>
      </c>
      <c r="N916" s="4">
        <v>525866.29534762702</v>
      </c>
      <c r="O916" s="4">
        <v>7126862.9331579097</v>
      </c>
      <c r="P916" s="5">
        <f t="shared" si="111"/>
        <v>25.432959906084879</v>
      </c>
      <c r="Q916" s="5">
        <f t="shared" si="113"/>
        <v>5.0802337412404544E-2</v>
      </c>
      <c r="R916" s="5">
        <f t="shared" si="114"/>
        <v>0.10829706060435174</v>
      </c>
    </row>
    <row r="917" spans="1:20" s="5" customFormat="1" x14ac:dyDescent="0.3">
      <c r="A917" s="2" t="s">
        <v>13</v>
      </c>
      <c r="B917" s="2" t="s">
        <v>17</v>
      </c>
      <c r="C917" s="3">
        <v>44194</v>
      </c>
      <c r="D917" s="2" t="s">
        <v>14</v>
      </c>
      <c r="E917" s="2">
        <v>57</v>
      </c>
      <c r="F917" s="17">
        <f t="shared" si="110"/>
        <v>2.066761101412129</v>
      </c>
      <c r="G917" s="2" t="s">
        <v>15</v>
      </c>
      <c r="H917" s="2">
        <v>100.9</v>
      </c>
      <c r="I917" s="2">
        <f t="shared" si="112"/>
        <v>32.117467515944483</v>
      </c>
      <c r="J917" s="2">
        <v>31.95</v>
      </c>
      <c r="K917" s="2">
        <v>14</v>
      </c>
      <c r="L917" s="11">
        <v>78</v>
      </c>
      <c r="M917" s="17">
        <v>15.54</v>
      </c>
      <c r="N917" s="4">
        <v>525866.29534762702</v>
      </c>
      <c r="O917" s="4">
        <v>7126862.9331579097</v>
      </c>
      <c r="P917" s="5">
        <f t="shared" si="111"/>
        <v>24.828171122335672</v>
      </c>
      <c r="Q917" s="5">
        <f t="shared" si="113"/>
        <v>4.8414933688554554E-2</v>
      </c>
      <c r="R917" s="5">
        <f t="shared" si="114"/>
        <v>9.9217271100959098E-2</v>
      </c>
    </row>
    <row r="918" spans="1:20" s="5" customFormat="1" x14ac:dyDescent="0.3">
      <c r="A918" s="2" t="s">
        <v>13</v>
      </c>
      <c r="B918" s="2" t="s">
        <v>17</v>
      </c>
      <c r="C918" s="3">
        <v>44194</v>
      </c>
      <c r="D918" s="2" t="s">
        <v>14</v>
      </c>
      <c r="E918" s="2">
        <v>57</v>
      </c>
      <c r="F918" s="17">
        <f t="shared" si="110"/>
        <v>2.066761101412129</v>
      </c>
      <c r="G918" s="2" t="s">
        <v>15</v>
      </c>
      <c r="H918" s="2">
        <v>100.9</v>
      </c>
      <c r="I918" s="2">
        <f t="shared" si="112"/>
        <v>32.117467515944483</v>
      </c>
      <c r="J918" s="2">
        <v>31.95</v>
      </c>
      <c r="K918" s="2">
        <v>16</v>
      </c>
      <c r="L918" s="11">
        <v>73.900000000000006</v>
      </c>
      <c r="M918" s="17">
        <v>15.54</v>
      </c>
      <c r="N918" s="4">
        <v>525866.29534762702</v>
      </c>
      <c r="O918" s="4">
        <v>7126862.9331579097</v>
      </c>
      <c r="P918" s="5">
        <f t="shared" si="111"/>
        <v>23.523100588982132</v>
      </c>
      <c r="Q918" s="5">
        <f t="shared" si="113"/>
        <v>4.3458928338144485E-2</v>
      </c>
      <c r="R918" s="5">
        <f t="shared" si="114"/>
        <v>9.1873862026699032E-2</v>
      </c>
    </row>
    <row r="919" spans="1:20" s="5" customFormat="1" x14ac:dyDescent="0.3">
      <c r="A919" s="2" t="s">
        <v>13</v>
      </c>
      <c r="B919" s="2" t="s">
        <v>17</v>
      </c>
      <c r="C919" s="3">
        <v>44194</v>
      </c>
      <c r="D919" s="2" t="s">
        <v>14</v>
      </c>
      <c r="E919" s="2">
        <v>57</v>
      </c>
      <c r="F919" s="17">
        <f t="shared" si="110"/>
        <v>2.066761101412129</v>
      </c>
      <c r="G919" s="2" t="s">
        <v>15</v>
      </c>
      <c r="H919" s="2">
        <v>100.9</v>
      </c>
      <c r="I919" s="2">
        <f t="shared" si="112"/>
        <v>32.117467515944483</v>
      </c>
      <c r="J919" s="2">
        <v>31.95</v>
      </c>
      <c r="K919" s="2">
        <v>18</v>
      </c>
      <c r="L919" s="11">
        <v>68</v>
      </c>
      <c r="M919" s="17">
        <v>15.54</v>
      </c>
      <c r="N919" s="4">
        <v>525866.29534762702</v>
      </c>
      <c r="O919" s="4">
        <v>7126862.9331579097</v>
      </c>
      <c r="P919" s="5">
        <f t="shared" si="111"/>
        <v>21.645072260497766</v>
      </c>
      <c r="Q919" s="5">
        <f t="shared" si="113"/>
        <v>3.6796622842846197E-2</v>
      </c>
      <c r="R919" s="5">
        <f t="shared" si="114"/>
        <v>8.0255551180990675E-2</v>
      </c>
    </row>
    <row r="920" spans="1:20" s="5" customFormat="1" x14ac:dyDescent="0.3">
      <c r="A920" s="2" t="s">
        <v>13</v>
      </c>
      <c r="B920" s="2" t="s">
        <v>17</v>
      </c>
      <c r="C920" s="3">
        <v>44194</v>
      </c>
      <c r="D920" s="2" t="s">
        <v>14</v>
      </c>
      <c r="E920" s="2">
        <v>57</v>
      </c>
      <c r="F920" s="17">
        <f t="shared" si="110"/>
        <v>2.066761101412129</v>
      </c>
      <c r="G920" s="2" t="s">
        <v>15</v>
      </c>
      <c r="H920" s="2">
        <v>100.9</v>
      </c>
      <c r="I920" s="2">
        <f t="shared" si="112"/>
        <v>32.117467515944483</v>
      </c>
      <c r="J920" s="2">
        <v>31.95</v>
      </c>
      <c r="K920" s="2">
        <v>20</v>
      </c>
      <c r="L920" s="11">
        <v>65.2</v>
      </c>
      <c r="M920" s="17">
        <v>15.54</v>
      </c>
      <c r="N920" s="4">
        <v>525866.29534762702</v>
      </c>
      <c r="O920" s="4">
        <v>7126862.9331579097</v>
      </c>
      <c r="P920" s="5">
        <f t="shared" si="111"/>
        <v>20.753804579183154</v>
      </c>
      <c r="Q920" s="5">
        <f t="shared" si="113"/>
        <v>3.3828701464068543E-2</v>
      </c>
      <c r="R920" s="5">
        <f t="shared" si="114"/>
        <v>7.0625324306914733E-2</v>
      </c>
    </row>
    <row r="921" spans="1:20" s="5" customFormat="1" x14ac:dyDescent="0.3">
      <c r="A921" s="2" t="s">
        <v>13</v>
      </c>
      <c r="B921" s="2" t="s">
        <v>17</v>
      </c>
      <c r="C921" s="3">
        <v>44194</v>
      </c>
      <c r="D921" s="2" t="s">
        <v>14</v>
      </c>
      <c r="E921" s="2">
        <v>57</v>
      </c>
      <c r="F921" s="17">
        <f t="shared" si="110"/>
        <v>2.066761101412129</v>
      </c>
      <c r="G921" s="2" t="s">
        <v>15</v>
      </c>
      <c r="H921" s="2">
        <v>100.9</v>
      </c>
      <c r="I921" s="2">
        <f t="shared" si="112"/>
        <v>32.117467515944483</v>
      </c>
      <c r="J921" s="2">
        <v>31.95</v>
      </c>
      <c r="K921" s="2">
        <v>22</v>
      </c>
      <c r="L921" s="11">
        <v>59</v>
      </c>
      <c r="M921" s="17">
        <v>15.54</v>
      </c>
      <c r="N921" s="4">
        <v>525866.29534762702</v>
      </c>
      <c r="O921" s="4">
        <v>7126862.9331579097</v>
      </c>
      <c r="P921" s="5">
        <f t="shared" si="111"/>
        <v>18.780283284843652</v>
      </c>
      <c r="Q921" s="5">
        <f t="shared" si="113"/>
        <v>2.7700917845144387E-2</v>
      </c>
      <c r="R921" s="5">
        <f t="shared" si="114"/>
        <v>6.1529619309212927E-2</v>
      </c>
    </row>
    <row r="922" spans="1:20" s="5" customFormat="1" x14ac:dyDescent="0.3">
      <c r="A922" s="2" t="s">
        <v>13</v>
      </c>
      <c r="B922" s="2" t="s">
        <v>17</v>
      </c>
      <c r="C922" s="3">
        <v>44194</v>
      </c>
      <c r="D922" s="2" t="s">
        <v>14</v>
      </c>
      <c r="E922" s="2">
        <v>57</v>
      </c>
      <c r="F922" s="17">
        <f t="shared" si="110"/>
        <v>2.066761101412129</v>
      </c>
      <c r="G922" s="2" t="s">
        <v>15</v>
      </c>
      <c r="H922" s="2">
        <v>100.9</v>
      </c>
      <c r="I922" s="2">
        <f t="shared" si="112"/>
        <v>32.117467515944483</v>
      </c>
      <c r="J922" s="2">
        <v>31.95</v>
      </c>
      <c r="K922" s="2">
        <v>24</v>
      </c>
      <c r="L922" s="11">
        <v>52.5</v>
      </c>
      <c r="M922" s="17">
        <v>15.54</v>
      </c>
      <c r="N922" s="4">
        <v>525866.29534762702</v>
      </c>
      <c r="O922" s="4">
        <v>7126862.9331579097</v>
      </c>
      <c r="P922" s="5">
        <f t="shared" si="111"/>
        <v>16.71126902464901</v>
      </c>
      <c r="Q922" s="5">
        <f t="shared" si="113"/>
        <v>2.1933540594851822E-2</v>
      </c>
      <c r="R922" s="5">
        <f t="shared" si="114"/>
        <v>4.9634458439996212E-2</v>
      </c>
    </row>
    <row r="923" spans="1:20" s="5" customFormat="1" x14ac:dyDescent="0.3">
      <c r="A923" s="2" t="s">
        <v>13</v>
      </c>
      <c r="B923" s="2" t="s">
        <v>17</v>
      </c>
      <c r="C923" s="3">
        <v>44194</v>
      </c>
      <c r="D923" s="2" t="s">
        <v>14</v>
      </c>
      <c r="E923" s="2">
        <v>57</v>
      </c>
      <c r="F923" s="17">
        <f t="shared" si="110"/>
        <v>2.066761101412129</v>
      </c>
      <c r="G923" s="2" t="s">
        <v>15</v>
      </c>
      <c r="H923" s="2">
        <v>100.9</v>
      </c>
      <c r="I923" s="2">
        <f t="shared" si="112"/>
        <v>32.117467515944483</v>
      </c>
      <c r="J923" s="2">
        <v>31.95</v>
      </c>
      <c r="K923" s="2">
        <v>26</v>
      </c>
      <c r="L923" s="11">
        <v>43</v>
      </c>
      <c r="M923" s="17">
        <v>15.54</v>
      </c>
      <c r="N923" s="4">
        <v>525866.29534762702</v>
      </c>
      <c r="O923" s="4">
        <v>7126862.9331579097</v>
      </c>
      <c r="P923" s="5">
        <f t="shared" si="111"/>
        <v>13.687325105903</v>
      </c>
      <c r="Q923" s="5">
        <f t="shared" si="113"/>
        <v>1.4713874488845724E-2</v>
      </c>
      <c r="R923" s="5">
        <f t="shared" si="114"/>
        <v>3.6647415083697545E-2</v>
      </c>
    </row>
    <row r="924" spans="1:20" s="5" customFormat="1" x14ac:dyDescent="0.3">
      <c r="A924" s="2" t="s">
        <v>13</v>
      </c>
      <c r="B924" s="2" t="s">
        <v>17</v>
      </c>
      <c r="C924" s="3">
        <v>44194</v>
      </c>
      <c r="D924" s="2" t="s">
        <v>14</v>
      </c>
      <c r="E924" s="2">
        <v>57</v>
      </c>
      <c r="F924" s="17">
        <f t="shared" si="110"/>
        <v>2.066761101412129</v>
      </c>
      <c r="G924" s="2" t="s">
        <v>15</v>
      </c>
      <c r="H924" s="2">
        <v>100.9</v>
      </c>
      <c r="I924" s="2">
        <f t="shared" si="112"/>
        <v>32.117467515944483</v>
      </c>
      <c r="J924" s="2">
        <v>31.95</v>
      </c>
      <c r="K924" s="2">
        <v>28</v>
      </c>
      <c r="L924" s="11">
        <v>30.2</v>
      </c>
      <c r="M924" s="17">
        <v>15.54</v>
      </c>
      <c r="N924" s="4">
        <v>525866.29534762702</v>
      </c>
      <c r="O924" s="4">
        <v>7126862.9331579097</v>
      </c>
      <c r="P924" s="5">
        <f t="shared" si="111"/>
        <v>9.6129585627504781</v>
      </c>
      <c r="Q924" s="5">
        <f t="shared" si="113"/>
        <v>7.2577837148766105E-3</v>
      </c>
      <c r="R924" s="5">
        <f t="shared" si="114"/>
        <v>2.1971658203722336E-2</v>
      </c>
    </row>
    <row r="925" spans="1:20" s="16" customFormat="1" x14ac:dyDescent="0.3">
      <c r="A925" s="12" t="s">
        <v>13</v>
      </c>
      <c r="B925" s="12" t="s">
        <v>17</v>
      </c>
      <c r="C925" s="13">
        <v>44194</v>
      </c>
      <c r="D925" s="12" t="s">
        <v>14</v>
      </c>
      <c r="E925" s="12">
        <v>57</v>
      </c>
      <c r="F925" s="17">
        <f t="shared" si="110"/>
        <v>2.066761101412129</v>
      </c>
      <c r="G925" s="12" t="s">
        <v>15</v>
      </c>
      <c r="H925" s="12">
        <v>100.9</v>
      </c>
      <c r="I925" s="12">
        <f t="shared" si="112"/>
        <v>32.117467515944483</v>
      </c>
      <c r="J925" s="12">
        <v>31.95</v>
      </c>
      <c r="K925" s="12">
        <v>30</v>
      </c>
      <c r="L925" s="14">
        <v>17.399999999999999</v>
      </c>
      <c r="M925" s="17">
        <v>15.54</v>
      </c>
      <c r="N925" s="15">
        <v>525866.29534762702</v>
      </c>
      <c r="O925" s="15">
        <v>7126862.9331579097</v>
      </c>
      <c r="P925" s="16">
        <f t="shared" si="111"/>
        <v>5.5385920195979574</v>
      </c>
      <c r="Q925" s="16">
        <f t="shared" si="113"/>
        <v>2.4092875285251112E-3</v>
      </c>
      <c r="R925" s="16">
        <f>1/3*(J925-K925)*Q925</f>
        <v>1.5660368935413215E-3</v>
      </c>
      <c r="S925" s="16">
        <f>SUM(R907:R925)</f>
        <v>1.6745698337079569</v>
      </c>
      <c r="T925" s="16">
        <f>S925/(J910*Q910)</f>
        <v>0.22378023742668532</v>
      </c>
    </row>
    <row r="926" spans="1:20" s="5" customFormat="1" x14ac:dyDescent="0.3">
      <c r="A926" s="2" t="s">
        <v>13</v>
      </c>
      <c r="B926" s="2" t="s">
        <v>21</v>
      </c>
      <c r="C926" s="3">
        <v>44193</v>
      </c>
      <c r="D926" s="2" t="s">
        <v>14</v>
      </c>
      <c r="E926" s="2">
        <v>58</v>
      </c>
      <c r="F926" s="17">
        <f t="shared" si="110"/>
        <v>0.82880217036891468</v>
      </c>
      <c r="G926" s="2" t="s">
        <v>15</v>
      </c>
      <c r="H926" s="2">
        <v>66.5</v>
      </c>
      <c r="I926" s="2">
        <f t="shared" si="112"/>
        <v>21.167607431222081</v>
      </c>
      <c r="J926" s="2">
        <v>15.84</v>
      </c>
      <c r="K926" s="2">
        <v>0</v>
      </c>
      <c r="L926" s="11">
        <v>78.7</v>
      </c>
      <c r="M926" s="11">
        <v>25.54</v>
      </c>
      <c r="N926" s="4">
        <v>521982.22081530798</v>
      </c>
      <c r="O926" s="4">
        <v>7129045.1083832299</v>
      </c>
      <c r="P926" s="5">
        <f t="shared" si="111"/>
        <v>25.050988042664329</v>
      </c>
      <c r="Q926" s="5">
        <f t="shared" si="113"/>
        <v>4.9287818973942077E-2</v>
      </c>
      <c r="R926" s="5">
        <f>Q926*(K927-K926)</f>
        <v>7.3931728460913115E-3</v>
      </c>
    </row>
    <row r="927" spans="1:20" s="5" customFormat="1" x14ac:dyDescent="0.3">
      <c r="A927" s="2" t="s">
        <v>13</v>
      </c>
      <c r="B927" s="2" t="s">
        <v>21</v>
      </c>
      <c r="C927" s="3">
        <v>44193</v>
      </c>
      <c r="D927" s="2" t="s">
        <v>14</v>
      </c>
      <c r="E927" s="2">
        <v>58</v>
      </c>
      <c r="F927" s="17">
        <f t="shared" si="110"/>
        <v>0.82880217036891468</v>
      </c>
      <c r="G927" s="2" t="s">
        <v>15</v>
      </c>
      <c r="H927" s="2">
        <v>66.5</v>
      </c>
      <c r="I927" s="2">
        <f t="shared" si="112"/>
        <v>21.167607431222081</v>
      </c>
      <c r="J927" s="2">
        <v>15.84</v>
      </c>
      <c r="K927" s="2">
        <v>0.15</v>
      </c>
      <c r="L927" s="11">
        <v>78.7</v>
      </c>
      <c r="M927" s="11">
        <v>25.54</v>
      </c>
      <c r="N927" s="4">
        <v>521982.22081530798</v>
      </c>
      <c r="O927" s="4">
        <v>7129045.1083832299</v>
      </c>
      <c r="P927" s="5">
        <f t="shared" si="111"/>
        <v>25.050988042664329</v>
      </c>
      <c r="Q927" s="5">
        <f t="shared" si="113"/>
        <v>4.9287818973942077E-2</v>
      </c>
      <c r="R927" s="5">
        <f t="shared" ref="R927:R935" si="115">((Q927+Q926)/2)*(K928-K927)</f>
        <v>2.7108300435668139E-2</v>
      </c>
    </row>
    <row r="928" spans="1:20" s="5" customFormat="1" x14ac:dyDescent="0.3">
      <c r="A928" s="2" t="s">
        <v>13</v>
      </c>
      <c r="B928" s="2" t="s">
        <v>21</v>
      </c>
      <c r="C928" s="3">
        <v>44193</v>
      </c>
      <c r="D928" s="2" t="s">
        <v>14</v>
      </c>
      <c r="E928" s="2">
        <v>58</v>
      </c>
      <c r="F928" s="17">
        <f t="shared" si="110"/>
        <v>0.82880217036891468</v>
      </c>
      <c r="G928" s="2" t="s">
        <v>15</v>
      </c>
      <c r="H928" s="2">
        <v>66.5</v>
      </c>
      <c r="I928" s="2">
        <f t="shared" si="112"/>
        <v>21.167607431222081</v>
      </c>
      <c r="J928" s="2">
        <v>15.84</v>
      </c>
      <c r="K928" s="2">
        <v>0.7</v>
      </c>
      <c r="L928" s="11">
        <v>71.5</v>
      </c>
      <c r="M928" s="11">
        <v>25.54</v>
      </c>
      <c r="N928" s="4">
        <v>521982.22081530798</v>
      </c>
      <c r="O928" s="4">
        <v>7129045.1083832299</v>
      </c>
      <c r="P928" s="5">
        <f t="shared" si="111"/>
        <v>22.759156862141033</v>
      </c>
      <c r="Q928" s="5">
        <f t="shared" si="113"/>
        <v>4.0681992891077101E-2</v>
      </c>
      <c r="R928" s="5">
        <f t="shared" si="115"/>
        <v>2.6990943559505758E-2</v>
      </c>
    </row>
    <row r="929" spans="1:20" s="5" customFormat="1" x14ac:dyDescent="0.3">
      <c r="A929" s="2" t="s">
        <v>13</v>
      </c>
      <c r="B929" s="2" t="s">
        <v>23</v>
      </c>
      <c r="C929" s="3">
        <v>44194</v>
      </c>
      <c r="D929" s="2" t="s">
        <v>14</v>
      </c>
      <c r="E929" s="2">
        <v>7</v>
      </c>
      <c r="F929" s="17">
        <f t="shared" si="110"/>
        <v>1.7844983107710761</v>
      </c>
      <c r="G929" s="2" t="s">
        <v>15</v>
      </c>
      <c r="H929" s="2">
        <v>160</v>
      </c>
      <c r="I929" s="12">
        <f t="shared" si="112"/>
        <v>50.929581789406512</v>
      </c>
      <c r="J929" s="2">
        <v>35.97</v>
      </c>
      <c r="K929" s="2">
        <v>1.3</v>
      </c>
      <c r="L929" s="11">
        <v>160</v>
      </c>
      <c r="M929" s="22">
        <v>28.54</v>
      </c>
      <c r="N929" s="4">
        <v>524007.66629637597</v>
      </c>
      <c r="O929" s="4">
        <v>7128647.2503257701</v>
      </c>
      <c r="P929" s="5">
        <f t="shared" si="111"/>
        <v>50.929581789406512</v>
      </c>
      <c r="Q929" s="5">
        <f t="shared" si="113"/>
        <v>0.20371832715762608</v>
      </c>
      <c r="R929" s="5">
        <f t="shared" si="115"/>
        <v>8.5540112017046116E-2</v>
      </c>
    </row>
    <row r="930" spans="1:20" s="5" customFormat="1" x14ac:dyDescent="0.3">
      <c r="A930" s="2" t="s">
        <v>13</v>
      </c>
      <c r="B930" s="2" t="s">
        <v>21</v>
      </c>
      <c r="C930" s="3">
        <v>44193</v>
      </c>
      <c r="D930" s="2" t="s">
        <v>14</v>
      </c>
      <c r="E930" s="2">
        <v>58</v>
      </c>
      <c r="F930" s="17">
        <f t="shared" si="110"/>
        <v>0.82880217036891468</v>
      </c>
      <c r="G930" s="2" t="s">
        <v>15</v>
      </c>
      <c r="H930" s="2">
        <v>66.5</v>
      </c>
      <c r="I930" s="2">
        <f t="shared" si="112"/>
        <v>21.167607431222081</v>
      </c>
      <c r="J930" s="2">
        <v>15.84</v>
      </c>
      <c r="K930" s="2">
        <v>2</v>
      </c>
      <c r="L930" s="11">
        <v>66.099999999999994</v>
      </c>
      <c r="M930" s="11">
        <v>25.54</v>
      </c>
      <c r="N930" s="4">
        <v>521982.22081530798</v>
      </c>
      <c r="O930" s="4">
        <v>7129045.1083832299</v>
      </c>
      <c r="P930" s="5">
        <f t="shared" si="111"/>
        <v>21.040283476748563</v>
      </c>
      <c r="Q930" s="5">
        <f t="shared" si="113"/>
        <v>3.4769068445326998E-2</v>
      </c>
      <c r="R930" s="5">
        <f t="shared" si="115"/>
        <v>0.23848739560295307</v>
      </c>
    </row>
    <row r="931" spans="1:20" s="5" customFormat="1" x14ac:dyDescent="0.3">
      <c r="A931" s="2" t="s">
        <v>13</v>
      </c>
      <c r="B931" s="2" t="s">
        <v>21</v>
      </c>
      <c r="C931" s="3">
        <v>44193</v>
      </c>
      <c r="D931" s="2" t="s">
        <v>14</v>
      </c>
      <c r="E931" s="2">
        <v>58</v>
      </c>
      <c r="F931" s="17">
        <f t="shared" si="110"/>
        <v>0.82880217036891468</v>
      </c>
      <c r="G931" s="2" t="s">
        <v>15</v>
      </c>
      <c r="H931" s="2">
        <v>66.5</v>
      </c>
      <c r="I931" s="2">
        <f t="shared" si="112"/>
        <v>21.167607431222081</v>
      </c>
      <c r="J931" s="2">
        <v>15.84</v>
      </c>
      <c r="K931" s="2">
        <v>4</v>
      </c>
      <c r="L931" s="11">
        <v>59.8</v>
      </c>
      <c r="M931" s="11">
        <v>25.54</v>
      </c>
      <c r="N931" s="4">
        <v>521982.22081530798</v>
      </c>
      <c r="O931" s="4">
        <v>7129045.1083832299</v>
      </c>
      <c r="P931" s="5">
        <f t="shared" si="111"/>
        <v>19.034931193790683</v>
      </c>
      <c r="Q931" s="5">
        <f t="shared" si="113"/>
        <v>2.8457222134717075E-2</v>
      </c>
      <c r="R931" s="5">
        <f t="shared" si="115"/>
        <v>6.3226290580044073E-2</v>
      </c>
    </row>
    <row r="932" spans="1:20" s="5" customFormat="1" x14ac:dyDescent="0.3">
      <c r="A932" s="2" t="s">
        <v>13</v>
      </c>
      <c r="B932" s="2" t="s">
        <v>21</v>
      </c>
      <c r="C932" s="3">
        <v>44193</v>
      </c>
      <c r="D932" s="2" t="s">
        <v>14</v>
      </c>
      <c r="E932" s="2">
        <v>58</v>
      </c>
      <c r="F932" s="17">
        <f t="shared" si="110"/>
        <v>0.82880217036891468</v>
      </c>
      <c r="G932" s="2" t="s">
        <v>15</v>
      </c>
      <c r="H932" s="2">
        <v>66.5</v>
      </c>
      <c r="I932" s="2">
        <f t="shared" si="112"/>
        <v>21.167607431222081</v>
      </c>
      <c r="J932" s="2">
        <v>15.84</v>
      </c>
      <c r="K932" s="2">
        <v>6</v>
      </c>
      <c r="L932" s="11">
        <v>54</v>
      </c>
      <c r="M932" s="11">
        <v>25.54</v>
      </c>
      <c r="N932" s="4">
        <v>521982.22081530798</v>
      </c>
      <c r="O932" s="4">
        <v>7129045.1083832299</v>
      </c>
      <c r="P932" s="5">
        <f t="shared" si="111"/>
        <v>17.188733853924695</v>
      </c>
      <c r="Q932" s="5">
        <f t="shared" si="113"/>
        <v>2.3204790702798336E-2</v>
      </c>
      <c r="R932" s="5">
        <f t="shared" si="115"/>
        <v>5.1662012837515411E-2</v>
      </c>
    </row>
    <row r="933" spans="1:20" s="5" customFormat="1" x14ac:dyDescent="0.3">
      <c r="A933" s="2" t="s">
        <v>13</v>
      </c>
      <c r="B933" s="2" t="s">
        <v>21</v>
      </c>
      <c r="C933" s="3">
        <v>44193</v>
      </c>
      <c r="D933" s="2" t="s">
        <v>14</v>
      </c>
      <c r="E933" s="2">
        <v>58</v>
      </c>
      <c r="F933" s="17">
        <f t="shared" si="110"/>
        <v>0.82880217036891468</v>
      </c>
      <c r="G933" s="2" t="s">
        <v>15</v>
      </c>
      <c r="H933" s="2">
        <v>66.5</v>
      </c>
      <c r="I933" s="2">
        <f t="shared" si="112"/>
        <v>21.167607431222081</v>
      </c>
      <c r="J933" s="2">
        <v>15.84</v>
      </c>
      <c r="K933" s="2">
        <v>8</v>
      </c>
      <c r="L933" s="11">
        <v>44.8</v>
      </c>
      <c r="M933" s="11">
        <v>25.54</v>
      </c>
      <c r="N933" s="4">
        <v>521982.22081530798</v>
      </c>
      <c r="O933" s="4">
        <v>7129045.1083832299</v>
      </c>
      <c r="P933" s="5">
        <f t="shared" si="111"/>
        <v>14.260282901033822</v>
      </c>
      <c r="Q933" s="5">
        <f t="shared" si="113"/>
        <v>1.5971516849157881E-2</v>
      </c>
      <c r="R933" s="5">
        <f t="shared" si="115"/>
        <v>3.9176307551956217E-2</v>
      </c>
    </row>
    <row r="934" spans="1:20" s="5" customFormat="1" x14ac:dyDescent="0.3">
      <c r="A934" s="2" t="s">
        <v>13</v>
      </c>
      <c r="B934" s="2" t="s">
        <v>21</v>
      </c>
      <c r="C934" s="3">
        <v>44193</v>
      </c>
      <c r="D934" s="2" t="s">
        <v>14</v>
      </c>
      <c r="E934" s="2">
        <v>58</v>
      </c>
      <c r="F934" s="17">
        <f t="shared" si="110"/>
        <v>0.82880217036891468</v>
      </c>
      <c r="G934" s="2" t="s">
        <v>15</v>
      </c>
      <c r="H934" s="2">
        <v>66.5</v>
      </c>
      <c r="I934" s="2">
        <f t="shared" si="112"/>
        <v>21.167607431222081</v>
      </c>
      <c r="J934" s="2">
        <v>15.84</v>
      </c>
      <c r="K934" s="2">
        <v>10</v>
      </c>
      <c r="L934" s="11">
        <v>36</v>
      </c>
      <c r="M934" s="11">
        <v>25.54</v>
      </c>
      <c r="N934" s="4">
        <v>521982.22081530798</v>
      </c>
      <c r="O934" s="4">
        <v>7129045.1083832299</v>
      </c>
      <c r="P934" s="5">
        <f t="shared" si="111"/>
        <v>11.459155902616464</v>
      </c>
      <c r="Q934" s="5">
        <f t="shared" si="113"/>
        <v>1.0313240312354817E-2</v>
      </c>
      <c r="R934" s="5">
        <f t="shared" si="115"/>
        <v>2.6284757161512698E-2</v>
      </c>
    </row>
    <row r="935" spans="1:20" s="5" customFormat="1" x14ac:dyDescent="0.3">
      <c r="A935" s="2" t="s">
        <v>13</v>
      </c>
      <c r="B935" s="2" t="s">
        <v>21</v>
      </c>
      <c r="C935" s="3">
        <v>44193</v>
      </c>
      <c r="D935" s="2" t="s">
        <v>14</v>
      </c>
      <c r="E935" s="2">
        <v>58</v>
      </c>
      <c r="F935" s="17">
        <f t="shared" si="110"/>
        <v>0.82880217036891468</v>
      </c>
      <c r="G935" s="2" t="s">
        <v>15</v>
      </c>
      <c r="H935" s="2">
        <v>66.5</v>
      </c>
      <c r="I935" s="2">
        <f t="shared" si="112"/>
        <v>21.167607431222081</v>
      </c>
      <c r="J935" s="2">
        <v>15.84</v>
      </c>
      <c r="K935" s="2">
        <v>12</v>
      </c>
      <c r="L935" s="11">
        <v>23</v>
      </c>
      <c r="M935" s="11">
        <v>25.54</v>
      </c>
      <c r="N935" s="4">
        <v>521982.22081530798</v>
      </c>
      <c r="O935" s="4">
        <v>7129045.1083832299</v>
      </c>
      <c r="P935" s="5">
        <f t="shared" si="111"/>
        <v>7.3211273822271856</v>
      </c>
      <c r="Q935" s="5">
        <f t="shared" si="113"/>
        <v>4.2096482447806314E-3</v>
      </c>
      <c r="R935" s="5">
        <f t="shared" si="115"/>
        <v>1.4522888557135448E-2</v>
      </c>
    </row>
    <row r="936" spans="1:20" s="16" customFormat="1" x14ac:dyDescent="0.3">
      <c r="A936" s="12" t="s">
        <v>13</v>
      </c>
      <c r="B936" s="12" t="s">
        <v>21</v>
      </c>
      <c r="C936" s="13">
        <v>44193</v>
      </c>
      <c r="D936" s="12" t="s">
        <v>14</v>
      </c>
      <c r="E936" s="12">
        <v>58</v>
      </c>
      <c r="F936" s="17">
        <f t="shared" si="110"/>
        <v>0.82880217036891468</v>
      </c>
      <c r="G936" s="12" t="s">
        <v>15</v>
      </c>
      <c r="H936" s="12">
        <v>66.5</v>
      </c>
      <c r="I936" s="12">
        <f t="shared" si="112"/>
        <v>21.167607431222081</v>
      </c>
      <c r="J936" s="12">
        <v>15.84</v>
      </c>
      <c r="K936" s="12">
        <v>14</v>
      </c>
      <c r="L936" s="14">
        <v>13.5</v>
      </c>
      <c r="M936" s="11">
        <v>25.54</v>
      </c>
      <c r="N936" s="15">
        <v>521982.22081530798</v>
      </c>
      <c r="O936" s="15">
        <v>7129045.1083832299</v>
      </c>
      <c r="P936" s="16">
        <f t="shared" si="111"/>
        <v>4.2971834634811739</v>
      </c>
      <c r="Q936" s="16">
        <f t="shared" si="113"/>
        <v>1.450299418924896E-3</v>
      </c>
      <c r="R936" s="16">
        <f>1/3*(J936-K936)*Q936</f>
        <v>8.8951697694060288E-4</v>
      </c>
      <c r="S936" s="16">
        <f>SUM(R926:R936)</f>
        <v>0.58128169812636887</v>
      </c>
      <c r="T936" s="16">
        <f>S936/(J929*Q929)</f>
        <v>7.9326101286662495E-2</v>
      </c>
    </row>
    <row r="937" spans="1:20" s="5" customFormat="1" x14ac:dyDescent="0.3">
      <c r="A937" s="2" t="s">
        <v>13</v>
      </c>
      <c r="B937" s="2" t="s">
        <v>21</v>
      </c>
      <c r="C937" s="3">
        <v>44193</v>
      </c>
      <c r="D937" s="2" t="s">
        <v>14</v>
      </c>
      <c r="E937" s="2">
        <v>59</v>
      </c>
      <c r="F937" s="17">
        <f t="shared" si="110"/>
        <v>0.80262947025200171</v>
      </c>
      <c r="G937" s="2" t="s">
        <v>15</v>
      </c>
      <c r="H937" s="2">
        <v>64.400000000000006</v>
      </c>
      <c r="I937" s="2">
        <f t="shared" si="112"/>
        <v>20.499156670236122</v>
      </c>
      <c r="J937" s="2">
        <v>16.62</v>
      </c>
      <c r="K937" s="2">
        <v>0</v>
      </c>
      <c r="L937" s="11">
        <v>76</v>
      </c>
      <c r="M937" s="11">
        <v>25.54</v>
      </c>
      <c r="N937" s="4">
        <v>521980.264737983</v>
      </c>
      <c r="O937" s="4">
        <v>7129042.8192666899</v>
      </c>
      <c r="P937" s="5">
        <f t="shared" si="111"/>
        <v>24.191551349968091</v>
      </c>
      <c r="Q937" s="5">
        <f t="shared" si="113"/>
        <v>4.5963947564939371E-2</v>
      </c>
      <c r="R937" s="5">
        <f>Q937*(K938-K937)</f>
        <v>6.8945921347409057E-3</v>
      </c>
    </row>
    <row r="938" spans="1:20" s="5" customFormat="1" x14ac:dyDescent="0.3">
      <c r="A938" s="2" t="s">
        <v>13</v>
      </c>
      <c r="B938" s="2" t="s">
        <v>21</v>
      </c>
      <c r="C938" s="3">
        <v>44193</v>
      </c>
      <c r="D938" s="2" t="s">
        <v>14</v>
      </c>
      <c r="E938" s="2">
        <v>59</v>
      </c>
      <c r="F938" s="17">
        <f t="shared" si="110"/>
        <v>0.80262947025200171</v>
      </c>
      <c r="G938" s="2" t="s">
        <v>15</v>
      </c>
      <c r="H938" s="2">
        <v>64.400000000000006</v>
      </c>
      <c r="I938" s="2">
        <f t="shared" si="112"/>
        <v>20.499156670236122</v>
      </c>
      <c r="J938" s="2">
        <v>16.62</v>
      </c>
      <c r="K938" s="2">
        <v>0.15</v>
      </c>
      <c r="L938" s="11">
        <v>76</v>
      </c>
      <c r="M938" s="11">
        <v>25.54</v>
      </c>
      <c r="N938" s="4">
        <v>521980.264737983</v>
      </c>
      <c r="O938" s="4">
        <v>7129042.8192666899</v>
      </c>
      <c r="P938" s="5">
        <f t="shared" si="111"/>
        <v>24.191551349968091</v>
      </c>
      <c r="Q938" s="5">
        <f t="shared" si="113"/>
        <v>4.5963947564939371E-2</v>
      </c>
      <c r="R938" s="5">
        <f t="shared" ref="R938:R947" si="116">((Q938+Q937)/2)*(K939-K938)</f>
        <v>2.5280171160716652E-2</v>
      </c>
    </row>
    <row r="939" spans="1:20" s="5" customFormat="1" x14ac:dyDescent="0.3">
      <c r="A939" s="2" t="s">
        <v>13</v>
      </c>
      <c r="B939" s="2" t="s">
        <v>21</v>
      </c>
      <c r="C939" s="3">
        <v>44193</v>
      </c>
      <c r="D939" s="2" t="s">
        <v>14</v>
      </c>
      <c r="E939" s="2">
        <v>59</v>
      </c>
      <c r="F939" s="17">
        <f t="shared" si="110"/>
        <v>0.80262947025200171</v>
      </c>
      <c r="G939" s="2" t="s">
        <v>15</v>
      </c>
      <c r="H939" s="2">
        <v>64.400000000000006</v>
      </c>
      <c r="I939" s="2">
        <f t="shared" si="112"/>
        <v>20.499156670236122</v>
      </c>
      <c r="J939" s="2">
        <v>16.62</v>
      </c>
      <c r="K939" s="2">
        <v>0.7</v>
      </c>
      <c r="L939" s="11">
        <v>66.3</v>
      </c>
      <c r="M939" s="11">
        <v>25.54</v>
      </c>
      <c r="N939" s="4">
        <v>521980.264737983</v>
      </c>
      <c r="O939" s="4">
        <v>7129042.8192666899</v>
      </c>
      <c r="P939" s="5">
        <f t="shared" si="111"/>
        <v>21.103945453985322</v>
      </c>
      <c r="Q939" s="5">
        <f t="shared" si="113"/>
        <v>3.4979789589980666E-2</v>
      </c>
      <c r="R939" s="5">
        <f t="shared" si="116"/>
        <v>2.4283121146476013E-2</v>
      </c>
    </row>
    <row r="940" spans="1:20" s="5" customFormat="1" x14ac:dyDescent="0.3">
      <c r="A940" s="2" t="s">
        <v>13</v>
      </c>
      <c r="B940" s="2" t="s">
        <v>23</v>
      </c>
      <c r="C940" s="3">
        <v>44194</v>
      </c>
      <c r="D940" s="2" t="s">
        <v>14</v>
      </c>
      <c r="E940" s="2">
        <v>8</v>
      </c>
      <c r="F940" s="17">
        <f t="shared" si="110"/>
        <v>1.7294765312287883</v>
      </c>
      <c r="G940" s="2" t="s">
        <v>15</v>
      </c>
      <c r="H940" s="2">
        <v>160.5</v>
      </c>
      <c r="I940" s="12">
        <f t="shared" si="112"/>
        <v>51.088736732498404</v>
      </c>
      <c r="J940" s="2">
        <v>33.979999999999997</v>
      </c>
      <c r="K940" s="2">
        <v>1.3</v>
      </c>
      <c r="L940" s="11">
        <v>160.5</v>
      </c>
      <c r="M940" s="22">
        <v>29.54</v>
      </c>
      <c r="N940" s="4">
        <v>524019.020596113</v>
      </c>
      <c r="O940" s="4">
        <v>7128675.4360269504</v>
      </c>
      <c r="P940" s="5">
        <f t="shared" si="111"/>
        <v>51.088736732498404</v>
      </c>
      <c r="Q940" s="5">
        <f t="shared" si="113"/>
        <v>0.20499355613914982</v>
      </c>
      <c r="R940" s="5">
        <f t="shared" si="116"/>
        <v>8.3990671005195666E-2</v>
      </c>
    </row>
    <row r="941" spans="1:20" s="5" customFormat="1" x14ac:dyDescent="0.3">
      <c r="A941" s="2" t="s">
        <v>13</v>
      </c>
      <c r="B941" s="2" t="s">
        <v>21</v>
      </c>
      <c r="C941" s="3">
        <v>44193</v>
      </c>
      <c r="D941" s="2" t="s">
        <v>14</v>
      </c>
      <c r="E941" s="2">
        <v>59</v>
      </c>
      <c r="F941" s="17">
        <f t="shared" si="110"/>
        <v>0.80262947025200171</v>
      </c>
      <c r="G941" s="2" t="s">
        <v>15</v>
      </c>
      <c r="H941" s="2">
        <v>64.400000000000006</v>
      </c>
      <c r="I941" s="2">
        <f t="shared" si="112"/>
        <v>20.499156670236122</v>
      </c>
      <c r="J941" s="2">
        <v>16.62</v>
      </c>
      <c r="K941" s="2">
        <v>2</v>
      </c>
      <c r="L941" s="11">
        <v>58.8</v>
      </c>
      <c r="M941" s="11">
        <v>25.54</v>
      </c>
      <c r="N941" s="4">
        <v>521980.264737983</v>
      </c>
      <c r="O941" s="4">
        <v>7129042.8192666899</v>
      </c>
      <c r="P941" s="5">
        <f t="shared" si="111"/>
        <v>18.716621307606893</v>
      </c>
      <c r="Q941" s="5">
        <f t="shared" si="113"/>
        <v>2.7513433322182135E-2</v>
      </c>
      <c r="R941" s="5">
        <f t="shared" si="116"/>
        <v>0.23250698946133197</v>
      </c>
    </row>
    <row r="942" spans="1:20" s="5" customFormat="1" x14ac:dyDescent="0.3">
      <c r="A942" s="2" t="s">
        <v>13</v>
      </c>
      <c r="B942" s="2" t="s">
        <v>21</v>
      </c>
      <c r="C942" s="3">
        <v>44193</v>
      </c>
      <c r="D942" s="2" t="s">
        <v>14</v>
      </c>
      <c r="E942" s="2">
        <v>59</v>
      </c>
      <c r="F942" s="17">
        <f t="shared" si="110"/>
        <v>0.80262947025200171</v>
      </c>
      <c r="G942" s="2" t="s">
        <v>15</v>
      </c>
      <c r="H942" s="2">
        <v>64.400000000000006</v>
      </c>
      <c r="I942" s="2">
        <f t="shared" si="112"/>
        <v>20.499156670236122</v>
      </c>
      <c r="J942" s="2">
        <v>16.62</v>
      </c>
      <c r="K942" s="2">
        <v>4</v>
      </c>
      <c r="L942" s="11">
        <v>54</v>
      </c>
      <c r="M942" s="11">
        <v>25.54</v>
      </c>
      <c r="N942" s="4">
        <v>521980.264737983</v>
      </c>
      <c r="O942" s="4">
        <v>7129042.8192666899</v>
      </c>
      <c r="P942" s="5">
        <f t="shared" si="111"/>
        <v>17.188733853924695</v>
      </c>
      <c r="Q942" s="5">
        <f t="shared" si="113"/>
        <v>2.3204790702798336E-2</v>
      </c>
      <c r="R942" s="5">
        <f t="shared" si="116"/>
        <v>5.0718224024980468E-2</v>
      </c>
    </row>
    <row r="943" spans="1:20" s="5" customFormat="1" x14ac:dyDescent="0.3">
      <c r="A943" s="2" t="s">
        <v>13</v>
      </c>
      <c r="B943" s="2" t="s">
        <v>21</v>
      </c>
      <c r="C943" s="3">
        <v>44193</v>
      </c>
      <c r="D943" s="2" t="s">
        <v>14</v>
      </c>
      <c r="E943" s="2">
        <v>59</v>
      </c>
      <c r="F943" s="17">
        <f t="shared" si="110"/>
        <v>0.80262947025200171</v>
      </c>
      <c r="G943" s="2" t="s">
        <v>15</v>
      </c>
      <c r="H943" s="2">
        <v>64.400000000000006</v>
      </c>
      <c r="I943" s="2">
        <f t="shared" si="112"/>
        <v>20.499156670236122</v>
      </c>
      <c r="J943" s="2">
        <v>16.62</v>
      </c>
      <c r="K943" s="2">
        <v>6</v>
      </c>
      <c r="L943" s="11">
        <v>49</v>
      </c>
      <c r="M943" s="11">
        <v>25.54</v>
      </c>
      <c r="N943" s="4">
        <v>521980.264737983</v>
      </c>
      <c r="O943" s="4">
        <v>7129042.8192666899</v>
      </c>
      <c r="P943" s="5">
        <f t="shared" si="111"/>
        <v>15.597184423005743</v>
      </c>
      <c r="Q943" s="5">
        <f t="shared" si="113"/>
        <v>1.9106550918182034E-2</v>
      </c>
      <c r="R943" s="5">
        <f t="shared" si="116"/>
        <v>4.2311341620980367E-2</v>
      </c>
    </row>
    <row r="944" spans="1:20" s="5" customFormat="1" x14ac:dyDescent="0.3">
      <c r="A944" s="2" t="s">
        <v>13</v>
      </c>
      <c r="B944" s="2" t="s">
        <v>21</v>
      </c>
      <c r="C944" s="3">
        <v>44193</v>
      </c>
      <c r="D944" s="2" t="s">
        <v>14</v>
      </c>
      <c r="E944" s="2">
        <v>59</v>
      </c>
      <c r="F944" s="17">
        <f t="shared" si="110"/>
        <v>0.80262947025200171</v>
      </c>
      <c r="G944" s="2" t="s">
        <v>15</v>
      </c>
      <c r="H944" s="2">
        <v>64.400000000000006</v>
      </c>
      <c r="I944" s="2">
        <f t="shared" si="112"/>
        <v>20.499156670236122</v>
      </c>
      <c r="J944" s="2">
        <v>16.62</v>
      </c>
      <c r="K944" s="2">
        <v>8</v>
      </c>
      <c r="L944" s="11">
        <v>41</v>
      </c>
      <c r="M944" s="11">
        <v>25.54</v>
      </c>
      <c r="N944" s="4">
        <v>521980.264737983</v>
      </c>
      <c r="O944" s="4">
        <v>7129042.8192666899</v>
      </c>
      <c r="P944" s="5">
        <f t="shared" si="111"/>
        <v>13.050705333535419</v>
      </c>
      <c r="Q944" s="5">
        <f t="shared" si="113"/>
        <v>1.3376972966873806E-2</v>
      </c>
      <c r="R944" s="5">
        <f t="shared" si="116"/>
        <v>3.2483523885055841E-2</v>
      </c>
    </row>
    <row r="945" spans="1:20" s="5" customFormat="1" x14ac:dyDescent="0.3">
      <c r="A945" s="2" t="s">
        <v>13</v>
      </c>
      <c r="B945" s="2" t="s">
        <v>21</v>
      </c>
      <c r="C945" s="3">
        <v>44193</v>
      </c>
      <c r="D945" s="2" t="s">
        <v>14</v>
      </c>
      <c r="E945" s="2">
        <v>59</v>
      </c>
      <c r="F945" s="17">
        <f t="shared" si="110"/>
        <v>0.80262947025200171</v>
      </c>
      <c r="G945" s="2" t="s">
        <v>15</v>
      </c>
      <c r="H945" s="2">
        <v>64.400000000000006</v>
      </c>
      <c r="I945" s="2">
        <f t="shared" si="112"/>
        <v>20.499156670236122</v>
      </c>
      <c r="J945" s="2">
        <v>16.62</v>
      </c>
      <c r="K945" s="2">
        <v>10</v>
      </c>
      <c r="L945" s="11">
        <v>36.200000000000003</v>
      </c>
      <c r="M945" s="11">
        <v>25.54</v>
      </c>
      <c r="N945" s="4">
        <v>521980.264737983</v>
      </c>
      <c r="O945" s="4">
        <v>7129042.8192666899</v>
      </c>
      <c r="P945" s="5">
        <f t="shared" si="111"/>
        <v>11.522817879853223</v>
      </c>
      <c r="Q945" s="5">
        <f t="shared" si="113"/>
        <v>1.0428150181267167E-2</v>
      </c>
      <c r="R945" s="5">
        <f t="shared" si="116"/>
        <v>2.3805123148140973E-2</v>
      </c>
    </row>
    <row r="946" spans="1:20" s="5" customFormat="1" x14ac:dyDescent="0.3">
      <c r="A946" s="2" t="s">
        <v>13</v>
      </c>
      <c r="B946" s="2" t="s">
        <v>21</v>
      </c>
      <c r="C946" s="3">
        <v>44193</v>
      </c>
      <c r="D946" s="2" t="s">
        <v>14</v>
      </c>
      <c r="E946" s="2">
        <v>59</v>
      </c>
      <c r="F946" s="17">
        <f t="shared" si="110"/>
        <v>0.80262947025200171</v>
      </c>
      <c r="G946" s="2" t="s">
        <v>15</v>
      </c>
      <c r="H946" s="2">
        <v>64.400000000000006</v>
      </c>
      <c r="I946" s="2">
        <f t="shared" si="112"/>
        <v>20.499156670236122</v>
      </c>
      <c r="J946" s="2">
        <v>16.62</v>
      </c>
      <c r="K946" s="2">
        <v>12</v>
      </c>
      <c r="L946" s="11">
        <v>26.7</v>
      </c>
      <c r="M946" s="11">
        <v>25.54</v>
      </c>
      <c r="N946" s="4">
        <v>521980.264737983</v>
      </c>
      <c r="O946" s="4">
        <v>7129042.8192666899</v>
      </c>
      <c r="P946" s="5">
        <f t="shared" si="111"/>
        <v>8.4988739611072113</v>
      </c>
      <c r="Q946" s="5">
        <f t="shared" si="113"/>
        <v>5.6729983690390643E-3</v>
      </c>
      <c r="R946" s="5">
        <f t="shared" si="116"/>
        <v>1.610114855030623E-2</v>
      </c>
    </row>
    <row r="947" spans="1:20" s="5" customFormat="1" x14ac:dyDescent="0.3">
      <c r="A947" s="2" t="s">
        <v>13</v>
      </c>
      <c r="B947" s="2" t="s">
        <v>21</v>
      </c>
      <c r="C947" s="3">
        <v>44193</v>
      </c>
      <c r="D947" s="2" t="s">
        <v>14</v>
      </c>
      <c r="E947" s="2">
        <v>59</v>
      </c>
      <c r="F947" s="17">
        <f t="shared" si="110"/>
        <v>0.80262947025200171</v>
      </c>
      <c r="G947" s="2" t="s">
        <v>15</v>
      </c>
      <c r="H947" s="2">
        <v>64.400000000000006</v>
      </c>
      <c r="I947" s="2">
        <f t="shared" si="112"/>
        <v>20.499156670236122</v>
      </c>
      <c r="J947" s="2">
        <v>16.62</v>
      </c>
      <c r="K947" s="2">
        <v>14</v>
      </c>
      <c r="L947" s="11">
        <v>16</v>
      </c>
      <c r="M947" s="11">
        <v>25.54</v>
      </c>
      <c r="N947" s="4">
        <v>521980.264737983</v>
      </c>
      <c r="O947" s="4">
        <v>7129042.8192666899</v>
      </c>
      <c r="P947" s="5">
        <f t="shared" si="111"/>
        <v>5.0929581789406511</v>
      </c>
      <c r="Q947" s="5">
        <f t="shared" si="113"/>
        <v>2.0371832715762603E-3</v>
      </c>
      <c r="R947" s="5">
        <f t="shared" si="116"/>
        <v>7.7101816406153247E-3</v>
      </c>
    </row>
    <row r="948" spans="1:20" s="16" customFormat="1" x14ac:dyDescent="0.3">
      <c r="A948" s="12" t="s">
        <v>13</v>
      </c>
      <c r="B948" s="12" t="s">
        <v>21</v>
      </c>
      <c r="C948" s="13">
        <v>44193</v>
      </c>
      <c r="D948" s="12" t="s">
        <v>14</v>
      </c>
      <c r="E948" s="12">
        <v>59</v>
      </c>
      <c r="F948" s="17">
        <f t="shared" si="110"/>
        <v>0.80262947025200171</v>
      </c>
      <c r="G948" s="12" t="s">
        <v>15</v>
      </c>
      <c r="H948" s="12">
        <v>64.400000000000006</v>
      </c>
      <c r="I948" s="12">
        <f t="shared" si="112"/>
        <v>20.499156670236122</v>
      </c>
      <c r="J948" s="12">
        <v>16.62</v>
      </c>
      <c r="K948" s="12">
        <v>16</v>
      </c>
      <c r="L948" s="14">
        <v>4.5</v>
      </c>
      <c r="M948" s="11">
        <v>25.54</v>
      </c>
      <c r="N948" s="15">
        <v>521980.264737983</v>
      </c>
      <c r="O948" s="15">
        <v>7129042.8192666899</v>
      </c>
      <c r="P948" s="16">
        <f t="shared" si="111"/>
        <v>1.432394487827058</v>
      </c>
      <c r="Q948" s="16">
        <f t="shared" si="113"/>
        <v>1.6114437988054401E-4</v>
      </c>
      <c r="R948" s="16">
        <f>1/3*(J948-K948)*Q948</f>
        <v>3.3303171841979153E-5</v>
      </c>
      <c r="S948" s="16">
        <f>SUM(R937:R948)</f>
        <v>0.54611839095038239</v>
      </c>
      <c r="T948" s="16">
        <f>S948/(J940*Q940)</f>
        <v>7.8401291704550111E-2</v>
      </c>
    </row>
    <row r="949" spans="1:20" s="5" customFormat="1" x14ac:dyDescent="0.3">
      <c r="A949" s="2" t="s">
        <v>13</v>
      </c>
      <c r="B949" s="2" t="s">
        <v>16</v>
      </c>
      <c r="C949" s="3">
        <v>44194</v>
      </c>
      <c r="D949" s="2" t="s">
        <v>14</v>
      </c>
      <c r="E949" s="2">
        <v>6</v>
      </c>
      <c r="F949" s="17">
        <f t="shared" si="110"/>
        <v>1.7348643085846414</v>
      </c>
      <c r="G949" s="2" t="s">
        <v>15</v>
      </c>
      <c r="H949" s="2">
        <v>161</v>
      </c>
      <c r="I949" s="2">
        <f t="shared" si="112"/>
        <v>51.247891675590303</v>
      </c>
      <c r="J949" s="2">
        <v>39.46</v>
      </c>
      <c r="K949" s="2">
        <v>0</v>
      </c>
      <c r="L949" s="11">
        <v>189.5</v>
      </c>
      <c r="M949" s="17">
        <v>29.54</v>
      </c>
      <c r="N949" s="4">
        <v>525045.57088476303</v>
      </c>
      <c r="O949" s="4">
        <v>7128644.1225849902</v>
      </c>
      <c r="P949" s="5">
        <f t="shared" si="111"/>
        <v>60.319723431828336</v>
      </c>
      <c r="Q949" s="5">
        <f t="shared" si="113"/>
        <v>0.28576468975828673</v>
      </c>
      <c r="R949" s="5">
        <f>Q949*(K950-K949)</f>
        <v>4.2864703463743006E-2</v>
      </c>
    </row>
    <row r="950" spans="1:20" s="5" customFormat="1" x14ac:dyDescent="0.3">
      <c r="A950" s="2" t="s">
        <v>13</v>
      </c>
      <c r="B950" s="2" t="s">
        <v>16</v>
      </c>
      <c r="C950" s="3">
        <v>44194</v>
      </c>
      <c r="D950" s="2" t="s">
        <v>14</v>
      </c>
      <c r="E950" s="2">
        <v>6</v>
      </c>
      <c r="F950" s="17">
        <f t="shared" si="110"/>
        <v>1.7348643085846414</v>
      </c>
      <c r="G950" s="2" t="s">
        <v>15</v>
      </c>
      <c r="H950" s="2">
        <v>161</v>
      </c>
      <c r="I950" s="2">
        <f t="shared" si="112"/>
        <v>51.247891675590303</v>
      </c>
      <c r="J950" s="2">
        <v>39.46</v>
      </c>
      <c r="K950" s="2">
        <v>0.15</v>
      </c>
      <c r="L950" s="11">
        <v>189.5</v>
      </c>
      <c r="M950" s="17">
        <v>29.54</v>
      </c>
      <c r="N950" s="4">
        <v>525045.57088476303</v>
      </c>
      <c r="O950" s="4">
        <v>7128644.1225849902</v>
      </c>
      <c r="P950" s="5">
        <f t="shared" si="111"/>
        <v>60.319723431828336</v>
      </c>
      <c r="Q950" s="5">
        <f t="shared" si="113"/>
        <v>0.28576468975828673</v>
      </c>
      <c r="R950" s="5">
        <f t="shared" ref="R950:R970" si="117">((Q950+Q949)/2)*(K951-K950)</f>
        <v>0.15717057936705769</v>
      </c>
    </row>
    <row r="951" spans="1:20" s="5" customFormat="1" x14ac:dyDescent="0.3">
      <c r="A951" s="2" t="s">
        <v>13</v>
      </c>
      <c r="B951" s="2" t="s">
        <v>16</v>
      </c>
      <c r="C951" s="3">
        <v>44194</v>
      </c>
      <c r="D951" s="2" t="s">
        <v>14</v>
      </c>
      <c r="E951" s="2">
        <v>6</v>
      </c>
      <c r="F951" s="17">
        <f t="shared" si="110"/>
        <v>1.7348643085846414</v>
      </c>
      <c r="G951" s="2" t="s">
        <v>15</v>
      </c>
      <c r="H951" s="2">
        <v>161</v>
      </c>
      <c r="I951" s="2">
        <f t="shared" si="112"/>
        <v>51.247891675590303</v>
      </c>
      <c r="J951" s="2">
        <v>39.46</v>
      </c>
      <c r="K951" s="2">
        <v>0.7</v>
      </c>
      <c r="L951" s="11">
        <v>173.2</v>
      </c>
      <c r="M951" s="17">
        <v>29.54</v>
      </c>
      <c r="N951" s="4">
        <v>525045.57088476303</v>
      </c>
      <c r="O951" s="4">
        <v>7128644.1225849902</v>
      </c>
      <c r="P951" s="5">
        <f t="shared" si="111"/>
        <v>55.131272287032544</v>
      </c>
      <c r="Q951" s="5">
        <f t="shared" si="113"/>
        <v>0.23871840900285093</v>
      </c>
      <c r="R951" s="5">
        <f t="shared" si="117"/>
        <v>0.15734492962834132</v>
      </c>
    </row>
    <row r="952" spans="1:20" s="5" customFormat="1" x14ac:dyDescent="0.3">
      <c r="A952" s="2" t="s">
        <v>13</v>
      </c>
      <c r="B952" s="2" t="s">
        <v>21</v>
      </c>
      <c r="C952" s="3">
        <v>44194</v>
      </c>
      <c r="D952" s="2" t="s">
        <v>14</v>
      </c>
      <c r="E952" s="2">
        <v>28</v>
      </c>
      <c r="F952" s="17">
        <f t="shared" si="110"/>
        <v>1.709754693692775</v>
      </c>
      <c r="G952" s="2" t="s">
        <v>15</v>
      </c>
      <c r="H952" s="2">
        <v>40.5</v>
      </c>
      <c r="I952" s="2">
        <f t="shared" si="112"/>
        <v>12.891550390443523</v>
      </c>
      <c r="J952" s="2">
        <v>14.27</v>
      </c>
      <c r="K952" s="2">
        <v>1.3</v>
      </c>
      <c r="L952" s="11">
        <v>40.5</v>
      </c>
      <c r="M952" s="11">
        <v>7.54</v>
      </c>
      <c r="N952" s="4">
        <v>522032.48443955998</v>
      </c>
      <c r="O952" s="4">
        <v>522032.48443955998</v>
      </c>
      <c r="P952" s="5">
        <f t="shared" si="111"/>
        <v>12.891550390443523</v>
      </c>
      <c r="Q952" s="5">
        <f t="shared" si="113"/>
        <v>1.305269477032407E-2</v>
      </c>
      <c r="R952" s="5">
        <f t="shared" si="117"/>
        <v>8.8119886320611254E-2</v>
      </c>
    </row>
    <row r="953" spans="1:20" s="5" customFormat="1" x14ac:dyDescent="0.3">
      <c r="A953" s="2" t="s">
        <v>13</v>
      </c>
      <c r="B953" s="2" t="s">
        <v>16</v>
      </c>
      <c r="C953" s="3">
        <v>44194</v>
      </c>
      <c r="D953" s="2" t="s">
        <v>14</v>
      </c>
      <c r="E953" s="2">
        <v>6</v>
      </c>
      <c r="F953" s="17">
        <f t="shared" si="110"/>
        <v>1.7348643085846414</v>
      </c>
      <c r="G953" s="2" t="s">
        <v>15</v>
      </c>
      <c r="H953" s="2">
        <v>161</v>
      </c>
      <c r="I953" s="2">
        <f t="shared" si="112"/>
        <v>51.247891675590303</v>
      </c>
      <c r="J953" s="2">
        <v>39.46</v>
      </c>
      <c r="K953" s="2">
        <v>2</v>
      </c>
      <c r="L953" s="11">
        <v>156.5</v>
      </c>
      <c r="M953" s="17">
        <v>29.54</v>
      </c>
      <c r="N953" s="4">
        <v>525045.57088476303</v>
      </c>
      <c r="O953" s="4">
        <v>7128644.1225849902</v>
      </c>
      <c r="P953" s="5">
        <f t="shared" si="111"/>
        <v>49.815497187763242</v>
      </c>
      <c r="Q953" s="5">
        <f t="shared" si="113"/>
        <v>0.19490313274712368</v>
      </c>
      <c r="R953" s="5">
        <f t="shared" si="117"/>
        <v>0.20795582751744773</v>
      </c>
    </row>
    <row r="954" spans="1:20" s="5" customFormat="1" x14ac:dyDescent="0.3">
      <c r="A954" s="2" t="s">
        <v>13</v>
      </c>
      <c r="B954" s="2" t="s">
        <v>16</v>
      </c>
      <c r="C954" s="3">
        <v>44194</v>
      </c>
      <c r="D954" s="2" t="s">
        <v>14</v>
      </c>
      <c r="E954" s="2">
        <v>6</v>
      </c>
      <c r="F954" s="17">
        <f t="shared" si="110"/>
        <v>1.7348643085846414</v>
      </c>
      <c r="G954" s="2" t="s">
        <v>15</v>
      </c>
      <c r="H954" s="2">
        <v>161</v>
      </c>
      <c r="I954" s="2">
        <f t="shared" si="112"/>
        <v>51.247891675590303</v>
      </c>
      <c r="J954" s="2">
        <v>39.46</v>
      </c>
      <c r="K954" s="2">
        <v>4</v>
      </c>
      <c r="L954" s="11">
        <v>149</v>
      </c>
      <c r="M954" s="17">
        <v>29.54</v>
      </c>
      <c r="N954" s="4">
        <v>525045.57088476303</v>
      </c>
      <c r="O954" s="4">
        <v>7128644.1225849902</v>
      </c>
      <c r="P954" s="5">
        <f t="shared" si="111"/>
        <v>47.428173041384809</v>
      </c>
      <c r="Q954" s="5">
        <f t="shared" si="113"/>
        <v>0.17666994457915841</v>
      </c>
      <c r="R954" s="5">
        <f t="shared" si="117"/>
        <v>0.37157307732628209</v>
      </c>
    </row>
    <row r="955" spans="1:20" s="5" customFormat="1" x14ac:dyDescent="0.3">
      <c r="A955" s="2" t="s">
        <v>13</v>
      </c>
      <c r="B955" s="2" t="s">
        <v>16</v>
      </c>
      <c r="C955" s="3">
        <v>44194</v>
      </c>
      <c r="D955" s="2" t="s">
        <v>14</v>
      </c>
      <c r="E955" s="2">
        <v>6</v>
      </c>
      <c r="F955" s="17">
        <f t="shared" si="110"/>
        <v>1.7348643085846414</v>
      </c>
      <c r="G955" s="2" t="s">
        <v>15</v>
      </c>
      <c r="H955" s="2">
        <v>161</v>
      </c>
      <c r="I955" s="2">
        <f t="shared" si="112"/>
        <v>51.247891675590303</v>
      </c>
      <c r="J955" s="2">
        <v>39.46</v>
      </c>
      <c r="K955" s="2">
        <v>6</v>
      </c>
      <c r="L955" s="11">
        <v>148.4</v>
      </c>
      <c r="M955" s="17">
        <v>29.54</v>
      </c>
      <c r="N955" s="4">
        <v>525045.57088476303</v>
      </c>
      <c r="O955" s="4">
        <v>7128644.1225849902</v>
      </c>
      <c r="P955" s="5">
        <f t="shared" si="111"/>
        <v>47.237187109674537</v>
      </c>
      <c r="Q955" s="5">
        <f t="shared" si="113"/>
        <v>0.17524996417689251</v>
      </c>
      <c r="R955" s="5">
        <f t="shared" si="117"/>
        <v>0.35191990875605095</v>
      </c>
    </row>
    <row r="956" spans="1:20" s="5" customFormat="1" x14ac:dyDescent="0.3">
      <c r="A956" s="2" t="s">
        <v>13</v>
      </c>
      <c r="B956" s="2" t="s">
        <v>16</v>
      </c>
      <c r="C956" s="3">
        <v>44194</v>
      </c>
      <c r="D956" s="2" t="s">
        <v>14</v>
      </c>
      <c r="E956" s="2">
        <v>6</v>
      </c>
      <c r="F956" s="17">
        <f t="shared" si="110"/>
        <v>1.7348643085846414</v>
      </c>
      <c r="G956" s="2" t="s">
        <v>15</v>
      </c>
      <c r="H956" s="2">
        <v>161</v>
      </c>
      <c r="I956" s="2">
        <f t="shared" si="112"/>
        <v>51.247891675590303</v>
      </c>
      <c r="J956" s="2">
        <v>39.46</v>
      </c>
      <c r="K956" s="2">
        <v>8</v>
      </c>
      <c r="L956" s="11">
        <v>146.19999999999999</v>
      </c>
      <c r="M956" s="17">
        <v>29.54</v>
      </c>
      <c r="N956" s="4">
        <v>525045.57088476303</v>
      </c>
      <c r="O956" s="4">
        <v>7128644.1225849902</v>
      </c>
      <c r="P956" s="5">
        <f t="shared" si="111"/>
        <v>46.536905360070193</v>
      </c>
      <c r="Q956" s="5">
        <f t="shared" si="113"/>
        <v>0.17009238909105653</v>
      </c>
      <c r="R956" s="5">
        <f t="shared" si="117"/>
        <v>0.34534235326794904</v>
      </c>
    </row>
    <row r="957" spans="1:20" s="5" customFormat="1" x14ac:dyDescent="0.3">
      <c r="A957" s="2" t="s">
        <v>13</v>
      </c>
      <c r="B957" s="2" t="s">
        <v>16</v>
      </c>
      <c r="C957" s="3">
        <v>44194</v>
      </c>
      <c r="D957" s="2" t="s">
        <v>14</v>
      </c>
      <c r="E957" s="2">
        <v>6</v>
      </c>
      <c r="F957" s="17">
        <f t="shared" si="110"/>
        <v>1.7348643085846414</v>
      </c>
      <c r="G957" s="2" t="s">
        <v>15</v>
      </c>
      <c r="H957" s="2">
        <v>161</v>
      </c>
      <c r="I957" s="2">
        <f t="shared" si="112"/>
        <v>51.247891675590303</v>
      </c>
      <c r="J957" s="2">
        <v>39.46</v>
      </c>
      <c r="K957" s="2">
        <v>10</v>
      </c>
      <c r="L957" s="11">
        <v>141.5</v>
      </c>
      <c r="M957" s="17">
        <v>29.54</v>
      </c>
      <c r="N957" s="4">
        <v>525045.57088476303</v>
      </c>
      <c r="O957" s="4">
        <v>7128644.1225849902</v>
      </c>
      <c r="P957" s="5">
        <f t="shared" si="111"/>
        <v>45.040848895006384</v>
      </c>
      <c r="Q957" s="5">
        <f t="shared" si="113"/>
        <v>0.1593320029660851</v>
      </c>
      <c r="R957" s="5">
        <f t="shared" si="117"/>
        <v>0.32942439205714164</v>
      </c>
    </row>
    <row r="958" spans="1:20" s="5" customFormat="1" x14ac:dyDescent="0.3">
      <c r="A958" s="2" t="s">
        <v>13</v>
      </c>
      <c r="B958" s="2" t="s">
        <v>16</v>
      </c>
      <c r="C958" s="3">
        <v>44194</v>
      </c>
      <c r="D958" s="2" t="s">
        <v>14</v>
      </c>
      <c r="E958" s="2">
        <v>6</v>
      </c>
      <c r="F958" s="17">
        <f t="shared" si="110"/>
        <v>1.7348643085846414</v>
      </c>
      <c r="G958" s="2" t="s">
        <v>15</v>
      </c>
      <c r="H958" s="2">
        <v>161</v>
      </c>
      <c r="I958" s="2">
        <f t="shared" si="112"/>
        <v>51.247891675590303</v>
      </c>
      <c r="J958" s="2">
        <v>39.46</v>
      </c>
      <c r="K958" s="2">
        <v>12</v>
      </c>
      <c r="L958" s="11">
        <v>139</v>
      </c>
      <c r="M958" s="17">
        <v>29.54</v>
      </c>
      <c r="N958" s="4">
        <v>525045.57088476303</v>
      </c>
      <c r="O958" s="4">
        <v>7128644.1225849902</v>
      </c>
      <c r="P958" s="5">
        <f t="shared" si="111"/>
        <v>44.245074179546904</v>
      </c>
      <c r="Q958" s="5">
        <f t="shared" si="113"/>
        <v>0.15375163277392548</v>
      </c>
      <c r="R958" s="5">
        <f t="shared" si="117"/>
        <v>0.31308363574001058</v>
      </c>
    </row>
    <row r="959" spans="1:20" s="5" customFormat="1" x14ac:dyDescent="0.3">
      <c r="A959" s="2" t="s">
        <v>13</v>
      </c>
      <c r="B959" s="2" t="s">
        <v>16</v>
      </c>
      <c r="C959" s="3">
        <v>44194</v>
      </c>
      <c r="D959" s="2" t="s">
        <v>14</v>
      </c>
      <c r="E959" s="2">
        <v>6</v>
      </c>
      <c r="F959" s="17">
        <f t="shared" si="110"/>
        <v>1.7348643085846414</v>
      </c>
      <c r="G959" s="2" t="s">
        <v>15</v>
      </c>
      <c r="H959" s="2">
        <v>161</v>
      </c>
      <c r="I959" s="2">
        <f t="shared" si="112"/>
        <v>51.247891675590303</v>
      </c>
      <c r="J959" s="2">
        <v>39.46</v>
      </c>
      <c r="K959" s="2">
        <v>14</v>
      </c>
      <c r="L959" s="11">
        <v>127.2</v>
      </c>
      <c r="M959" s="17">
        <v>29.54</v>
      </c>
      <c r="N959" s="4">
        <v>525045.57088476303</v>
      </c>
      <c r="O959" s="4">
        <v>7128644.1225849902</v>
      </c>
      <c r="P959" s="5">
        <f t="shared" si="111"/>
        <v>40.489017522578173</v>
      </c>
      <c r="Q959" s="5">
        <f t="shared" si="113"/>
        <v>0.12875507572179859</v>
      </c>
      <c r="R959" s="5">
        <f t="shared" si="117"/>
        <v>0.28250670849572407</v>
      </c>
    </row>
    <row r="960" spans="1:20" s="5" customFormat="1" x14ac:dyDescent="0.3">
      <c r="A960" s="2" t="s">
        <v>13</v>
      </c>
      <c r="B960" s="2" t="s">
        <v>16</v>
      </c>
      <c r="C960" s="3">
        <v>44194</v>
      </c>
      <c r="D960" s="2" t="s">
        <v>14</v>
      </c>
      <c r="E960" s="2">
        <v>6</v>
      </c>
      <c r="F960" s="17">
        <f t="shared" si="110"/>
        <v>1.7348643085846414</v>
      </c>
      <c r="G960" s="2" t="s">
        <v>15</v>
      </c>
      <c r="H960" s="2">
        <v>161</v>
      </c>
      <c r="I960" s="2">
        <f t="shared" si="112"/>
        <v>51.247891675590303</v>
      </c>
      <c r="J960" s="2">
        <v>39.46</v>
      </c>
      <c r="K960" s="2">
        <v>16</v>
      </c>
      <c r="L960" s="11">
        <v>118.2</v>
      </c>
      <c r="M960" s="17">
        <v>29.54</v>
      </c>
      <c r="N960" s="4">
        <v>525045.57088476303</v>
      </c>
      <c r="O960" s="4">
        <v>7128644.1225849902</v>
      </c>
      <c r="P960" s="5">
        <f t="shared" si="111"/>
        <v>37.624228546924058</v>
      </c>
      <c r="Q960" s="5">
        <f t="shared" si="113"/>
        <v>0.11117959535616059</v>
      </c>
      <c r="R960" s="5">
        <f t="shared" si="117"/>
        <v>0.23993467107795918</v>
      </c>
    </row>
    <row r="961" spans="1:20" s="5" customFormat="1" x14ac:dyDescent="0.3">
      <c r="A961" s="2" t="s">
        <v>13</v>
      </c>
      <c r="B961" s="2" t="s">
        <v>16</v>
      </c>
      <c r="C961" s="3">
        <v>44194</v>
      </c>
      <c r="D961" s="2" t="s">
        <v>14</v>
      </c>
      <c r="E961" s="2">
        <v>6</v>
      </c>
      <c r="F961" s="17">
        <f t="shared" si="110"/>
        <v>1.7348643085846414</v>
      </c>
      <c r="G961" s="2" t="s">
        <v>15</v>
      </c>
      <c r="H961" s="2">
        <v>161</v>
      </c>
      <c r="I961" s="2">
        <f t="shared" si="112"/>
        <v>51.247891675590303</v>
      </c>
      <c r="J961" s="2">
        <v>39.46</v>
      </c>
      <c r="K961" s="2">
        <v>18</v>
      </c>
      <c r="L961" s="11">
        <v>112.7</v>
      </c>
      <c r="M961" s="17">
        <v>29.54</v>
      </c>
      <c r="N961" s="4">
        <v>525045.57088476303</v>
      </c>
      <c r="O961" s="4">
        <v>7128644.1225849902</v>
      </c>
      <c r="P961" s="5">
        <f t="shared" si="111"/>
        <v>35.873524172913214</v>
      </c>
      <c r="Q961" s="5">
        <f t="shared" si="113"/>
        <v>0.10107365435718299</v>
      </c>
      <c r="R961" s="5">
        <f t="shared" si="117"/>
        <v>0.21225324971334358</v>
      </c>
    </row>
    <row r="962" spans="1:20" s="5" customFormat="1" x14ac:dyDescent="0.3">
      <c r="A962" s="2" t="s">
        <v>13</v>
      </c>
      <c r="B962" s="2" t="s">
        <v>16</v>
      </c>
      <c r="C962" s="3">
        <v>44194</v>
      </c>
      <c r="D962" s="2" t="s">
        <v>14</v>
      </c>
      <c r="E962" s="2">
        <v>6</v>
      </c>
      <c r="F962" s="17">
        <f t="shared" ref="F962:F1025" si="118">I962/M962</f>
        <v>1.7348643085846414</v>
      </c>
      <c r="G962" s="2" t="s">
        <v>15</v>
      </c>
      <c r="H962" s="2">
        <v>161</v>
      </c>
      <c r="I962" s="2">
        <f t="shared" si="112"/>
        <v>51.247891675590303</v>
      </c>
      <c r="J962" s="2">
        <v>39.46</v>
      </c>
      <c r="K962" s="2">
        <v>20</v>
      </c>
      <c r="L962" s="11">
        <v>103.8</v>
      </c>
      <c r="M962" s="17">
        <v>29.54</v>
      </c>
      <c r="N962" s="4">
        <v>525045.57088476303</v>
      </c>
      <c r="O962" s="4">
        <v>7128644.1225849902</v>
      </c>
      <c r="P962" s="5">
        <f t="shared" ref="P962:P1025" si="119">L962/PI()</f>
        <v>33.040566185877474</v>
      </c>
      <c r="Q962" s="5">
        <f t="shared" si="113"/>
        <v>8.5740269252352036E-2</v>
      </c>
      <c r="R962" s="5">
        <f t="shared" si="117"/>
        <v>0.18681392360953503</v>
      </c>
    </row>
    <row r="963" spans="1:20" s="5" customFormat="1" x14ac:dyDescent="0.3">
      <c r="A963" s="2" t="s">
        <v>13</v>
      </c>
      <c r="B963" s="2" t="s">
        <v>16</v>
      </c>
      <c r="C963" s="3">
        <v>44194</v>
      </c>
      <c r="D963" s="2" t="s">
        <v>14</v>
      </c>
      <c r="E963" s="2">
        <v>6</v>
      </c>
      <c r="F963" s="17">
        <f t="shared" si="118"/>
        <v>1.7348643085846414</v>
      </c>
      <c r="G963" s="2" t="s">
        <v>15</v>
      </c>
      <c r="H963" s="2">
        <v>161</v>
      </c>
      <c r="I963" s="2">
        <f t="shared" si="112"/>
        <v>51.247891675590303</v>
      </c>
      <c r="J963" s="2">
        <v>39.46</v>
      </c>
      <c r="K963" s="2">
        <v>22</v>
      </c>
      <c r="L963" s="11">
        <v>99.3</v>
      </c>
      <c r="M963" s="17">
        <v>29.54</v>
      </c>
      <c r="N963" s="4">
        <v>525045.57088476303</v>
      </c>
      <c r="O963" s="4">
        <v>7128644.1225849902</v>
      </c>
      <c r="P963" s="5">
        <f t="shared" si="119"/>
        <v>31.608171698050413</v>
      </c>
      <c r="Q963" s="5">
        <f t="shared" si="113"/>
        <v>7.8467286240410147E-2</v>
      </c>
      <c r="R963" s="5">
        <f t="shared" si="117"/>
        <v>0.16420755549276217</v>
      </c>
    </row>
    <row r="964" spans="1:20" s="5" customFormat="1" x14ac:dyDescent="0.3">
      <c r="A964" s="2" t="s">
        <v>13</v>
      </c>
      <c r="B964" s="2" t="s">
        <v>16</v>
      </c>
      <c r="C964" s="3">
        <v>44194</v>
      </c>
      <c r="D964" s="2" t="s">
        <v>14</v>
      </c>
      <c r="E964" s="2">
        <v>6</v>
      </c>
      <c r="F964" s="17">
        <f t="shared" si="118"/>
        <v>1.7348643085846414</v>
      </c>
      <c r="G964" s="2" t="s">
        <v>15</v>
      </c>
      <c r="H964" s="2">
        <v>161</v>
      </c>
      <c r="I964" s="2">
        <f t="shared" si="112"/>
        <v>51.247891675590303</v>
      </c>
      <c r="J964" s="2">
        <v>39.46</v>
      </c>
      <c r="K964" s="2">
        <v>24</v>
      </c>
      <c r="L964" s="11">
        <v>95.2</v>
      </c>
      <c r="M964" s="17">
        <v>29.54</v>
      </c>
      <c r="N964" s="4">
        <v>525045.57088476303</v>
      </c>
      <c r="O964" s="4">
        <v>7128644.1225849902</v>
      </c>
      <c r="P964" s="5">
        <f t="shared" si="119"/>
        <v>30.303101164696873</v>
      </c>
      <c r="Q964" s="5">
        <f t="shared" si="113"/>
        <v>7.2121380771978563E-2</v>
      </c>
      <c r="R964" s="5">
        <f t="shared" si="117"/>
        <v>0.15058866701238871</v>
      </c>
    </row>
    <row r="965" spans="1:20" s="5" customFormat="1" x14ac:dyDescent="0.3">
      <c r="A965" s="2" t="s">
        <v>13</v>
      </c>
      <c r="B965" s="2" t="s">
        <v>16</v>
      </c>
      <c r="C965" s="3">
        <v>44194</v>
      </c>
      <c r="D965" s="2" t="s">
        <v>14</v>
      </c>
      <c r="E965" s="2">
        <v>6</v>
      </c>
      <c r="F965" s="17">
        <f t="shared" si="118"/>
        <v>1.7348643085846414</v>
      </c>
      <c r="G965" s="2" t="s">
        <v>15</v>
      </c>
      <c r="H965" s="2">
        <v>161</v>
      </c>
      <c r="I965" s="2">
        <f t="shared" ref="I965:I1028" si="120">H965/PI()</f>
        <v>51.247891675590303</v>
      </c>
      <c r="J965" s="2">
        <v>39.46</v>
      </c>
      <c r="K965" s="2">
        <v>26</v>
      </c>
      <c r="L965" s="11">
        <v>91</v>
      </c>
      <c r="M965" s="17">
        <v>29.54</v>
      </c>
      <c r="N965" s="4">
        <v>525045.57088476303</v>
      </c>
      <c r="O965" s="4">
        <v>7128644.1225849902</v>
      </c>
      <c r="P965" s="5">
        <f t="shared" si="119"/>
        <v>28.966199642724952</v>
      </c>
      <c r="Q965" s="5">
        <f t="shared" ref="Q965:Q1028" si="121">PI()*P965^2/40000</f>
        <v>6.5898104187199255E-2</v>
      </c>
      <c r="R965" s="5">
        <f t="shared" si="117"/>
        <v>0.13801948495917782</v>
      </c>
    </row>
    <row r="966" spans="1:20" s="5" customFormat="1" x14ac:dyDescent="0.3">
      <c r="A966" s="2" t="s">
        <v>13</v>
      </c>
      <c r="B966" s="2" t="s">
        <v>16</v>
      </c>
      <c r="C966" s="3">
        <v>44194</v>
      </c>
      <c r="D966" s="2" t="s">
        <v>14</v>
      </c>
      <c r="E966" s="2">
        <v>6</v>
      </c>
      <c r="F966" s="17">
        <f t="shared" si="118"/>
        <v>1.7348643085846414</v>
      </c>
      <c r="G966" s="2" t="s">
        <v>15</v>
      </c>
      <c r="H966" s="2">
        <v>161</v>
      </c>
      <c r="I966" s="2">
        <f t="shared" si="120"/>
        <v>51.247891675590303</v>
      </c>
      <c r="J966" s="2">
        <v>39.46</v>
      </c>
      <c r="K966" s="2">
        <v>28</v>
      </c>
      <c r="L966" s="11">
        <v>90.7</v>
      </c>
      <c r="M966" s="17">
        <v>29.54</v>
      </c>
      <c r="N966" s="4">
        <v>525045.57088476303</v>
      </c>
      <c r="O966" s="4">
        <v>7128644.1225849902</v>
      </c>
      <c r="P966" s="5">
        <f t="shared" si="119"/>
        <v>28.870706676869816</v>
      </c>
      <c r="Q966" s="5">
        <f t="shared" si="121"/>
        <v>6.5464327389802304E-2</v>
      </c>
      <c r="R966" s="5">
        <f t="shared" si="117"/>
        <v>0.13136243157700156</v>
      </c>
    </row>
    <row r="967" spans="1:20" s="5" customFormat="1" x14ac:dyDescent="0.3">
      <c r="A967" s="2" t="s">
        <v>13</v>
      </c>
      <c r="B967" s="2" t="s">
        <v>16</v>
      </c>
      <c r="C967" s="3">
        <v>44194</v>
      </c>
      <c r="D967" s="2" t="s">
        <v>14</v>
      </c>
      <c r="E967" s="2">
        <v>6</v>
      </c>
      <c r="F967" s="17">
        <f t="shared" si="118"/>
        <v>1.7348643085846414</v>
      </c>
      <c r="G967" s="2" t="s">
        <v>15</v>
      </c>
      <c r="H967" s="2">
        <v>161</v>
      </c>
      <c r="I967" s="2">
        <f t="shared" si="120"/>
        <v>51.247891675590303</v>
      </c>
      <c r="J967" s="2">
        <v>39.46</v>
      </c>
      <c r="K967" s="2">
        <v>30</v>
      </c>
      <c r="L967" s="11">
        <v>74.599999999999994</v>
      </c>
      <c r="M967" s="17">
        <v>29.54</v>
      </c>
      <c r="N967" s="4">
        <v>525045.57088476303</v>
      </c>
      <c r="O967" s="4">
        <v>7128644.1225849902</v>
      </c>
      <c r="P967" s="5">
        <f t="shared" si="119"/>
        <v>23.745917509310782</v>
      </c>
      <c r="Q967" s="5">
        <f t="shared" si="121"/>
        <v>4.4286136154864604E-2</v>
      </c>
      <c r="R967" s="5">
        <f t="shared" si="117"/>
        <v>0.10975046354466692</v>
      </c>
    </row>
    <row r="968" spans="1:20" s="5" customFormat="1" x14ac:dyDescent="0.3">
      <c r="A968" s="2" t="s">
        <v>13</v>
      </c>
      <c r="B968" s="2" t="s">
        <v>16</v>
      </c>
      <c r="C968" s="3">
        <v>44194</v>
      </c>
      <c r="D968" s="2" t="s">
        <v>14</v>
      </c>
      <c r="E968" s="2">
        <v>6</v>
      </c>
      <c r="F968" s="17">
        <f t="shared" si="118"/>
        <v>1.7348643085846414</v>
      </c>
      <c r="G968" s="2" t="s">
        <v>15</v>
      </c>
      <c r="H968" s="2">
        <v>161</v>
      </c>
      <c r="I968" s="2">
        <f t="shared" si="120"/>
        <v>51.247891675590303</v>
      </c>
      <c r="J968" s="2">
        <v>39.46</v>
      </c>
      <c r="K968" s="2">
        <v>32</v>
      </c>
      <c r="L968" s="11">
        <v>56.2</v>
      </c>
      <c r="M968" s="17">
        <v>29.54</v>
      </c>
      <c r="N968" s="4">
        <v>525045.57088476303</v>
      </c>
      <c r="O968" s="4">
        <v>7128644.1225849902</v>
      </c>
      <c r="P968" s="5">
        <f t="shared" si="119"/>
        <v>17.889015603529039</v>
      </c>
      <c r="Q968" s="5">
        <f t="shared" si="121"/>
        <v>2.5134066922958307E-2</v>
      </c>
      <c r="R968" s="5">
        <f t="shared" si="117"/>
        <v>6.9420203077822915E-2</v>
      </c>
    </row>
    <row r="969" spans="1:20" s="5" customFormat="1" x14ac:dyDescent="0.3">
      <c r="A969" s="2" t="s">
        <v>13</v>
      </c>
      <c r="B969" s="2" t="s">
        <v>16</v>
      </c>
      <c r="C969" s="3">
        <v>44194</v>
      </c>
      <c r="D969" s="2" t="s">
        <v>14</v>
      </c>
      <c r="E969" s="2">
        <v>6</v>
      </c>
      <c r="F969" s="17">
        <f t="shared" si="118"/>
        <v>1.7348643085846414</v>
      </c>
      <c r="G969" s="2" t="s">
        <v>15</v>
      </c>
      <c r="H969" s="2">
        <v>161</v>
      </c>
      <c r="I969" s="2">
        <f t="shared" si="120"/>
        <v>51.247891675590303</v>
      </c>
      <c r="J969" s="2">
        <v>39.46</v>
      </c>
      <c r="K969" s="2">
        <v>34</v>
      </c>
      <c r="L969" s="11">
        <v>39</v>
      </c>
      <c r="M969" s="17">
        <v>29.54</v>
      </c>
      <c r="N969" s="4">
        <v>525045.57088476303</v>
      </c>
      <c r="O969" s="4">
        <v>7128644.1225849902</v>
      </c>
      <c r="P969" s="5">
        <f t="shared" si="119"/>
        <v>12.414085561167836</v>
      </c>
      <c r="Q969" s="5">
        <f t="shared" si="121"/>
        <v>1.2103733422138638E-2</v>
      </c>
      <c r="R969" s="5">
        <f t="shared" si="117"/>
        <v>3.7237800345096946E-2</v>
      </c>
    </row>
    <row r="970" spans="1:20" s="5" customFormat="1" x14ac:dyDescent="0.3">
      <c r="A970" s="2" t="s">
        <v>13</v>
      </c>
      <c r="B970" s="2" t="s">
        <v>16</v>
      </c>
      <c r="C970" s="3">
        <v>44194</v>
      </c>
      <c r="D970" s="2" t="s">
        <v>14</v>
      </c>
      <c r="E970" s="2">
        <v>6</v>
      </c>
      <c r="F970" s="17">
        <f t="shared" si="118"/>
        <v>1.7348643085846414</v>
      </c>
      <c r="G970" s="2" t="s">
        <v>15</v>
      </c>
      <c r="H970" s="2">
        <v>161</v>
      </c>
      <c r="I970" s="2">
        <f t="shared" si="120"/>
        <v>51.247891675590303</v>
      </c>
      <c r="J970" s="2">
        <v>39.46</v>
      </c>
      <c r="K970" s="2">
        <v>36</v>
      </c>
      <c r="L970" s="11">
        <v>25.6</v>
      </c>
      <c r="M970" s="17">
        <v>29.54</v>
      </c>
      <c r="N970" s="4">
        <v>525045.57088476303</v>
      </c>
      <c r="O970" s="4">
        <v>7128644.1225849902</v>
      </c>
      <c r="P970" s="5">
        <f t="shared" si="119"/>
        <v>8.1487330863050413</v>
      </c>
      <c r="Q970" s="5">
        <f t="shared" si="121"/>
        <v>5.2151891752352259E-3</v>
      </c>
      <c r="R970" s="5">
        <f t="shared" si="117"/>
        <v>1.7318922597373866E-2</v>
      </c>
    </row>
    <row r="971" spans="1:20" s="16" customFormat="1" x14ac:dyDescent="0.3">
      <c r="A971" s="12" t="s">
        <v>13</v>
      </c>
      <c r="B971" s="12" t="s">
        <v>16</v>
      </c>
      <c r="C971" s="13">
        <v>44194</v>
      </c>
      <c r="D971" s="12" t="s">
        <v>14</v>
      </c>
      <c r="E971" s="12">
        <v>6</v>
      </c>
      <c r="F971" s="17">
        <f t="shared" si="118"/>
        <v>1.7348643085846414</v>
      </c>
      <c r="G971" s="12" t="s">
        <v>15</v>
      </c>
      <c r="H971" s="12">
        <v>161</v>
      </c>
      <c r="I971" s="12">
        <f t="shared" si="120"/>
        <v>51.247891675590303</v>
      </c>
      <c r="J971" s="12">
        <v>39.46</v>
      </c>
      <c r="K971" s="12">
        <v>38</v>
      </c>
      <c r="L971" s="14">
        <v>11.4</v>
      </c>
      <c r="M971" s="17">
        <v>29.54</v>
      </c>
      <c r="N971" s="15">
        <v>525045.57088476303</v>
      </c>
      <c r="O971" s="15">
        <v>7128644.1225849902</v>
      </c>
      <c r="P971" s="16">
        <f t="shared" si="119"/>
        <v>3.6287327024952138</v>
      </c>
      <c r="Q971" s="16">
        <f t="shared" si="121"/>
        <v>1.0341888202111359E-3</v>
      </c>
      <c r="R971" s="16">
        <f>1/3*(J971-K971)*Q971</f>
        <v>5.0330522583608638E-4</v>
      </c>
      <c r="S971" s="16">
        <f>SUM(R949:R971)</f>
        <v>4.1047166801733246</v>
      </c>
      <c r="T971" s="16">
        <f>S971/(J952*Q952)</f>
        <v>22.037332819797854</v>
      </c>
    </row>
    <row r="972" spans="1:20" s="5" customFormat="1" x14ac:dyDescent="0.3">
      <c r="A972" s="2" t="s">
        <v>13</v>
      </c>
      <c r="B972" s="2" t="s">
        <v>19</v>
      </c>
      <c r="C972" s="3">
        <v>44195</v>
      </c>
      <c r="D972" s="2" t="s">
        <v>14</v>
      </c>
      <c r="E972" s="2">
        <v>60</v>
      </c>
      <c r="F972" s="17">
        <f t="shared" si="118"/>
        <v>1.1686927769013669</v>
      </c>
      <c r="G972" s="2" t="s">
        <v>15</v>
      </c>
      <c r="H972" s="2">
        <v>90.1</v>
      </c>
      <c r="I972" s="2">
        <f t="shared" si="120"/>
        <v>28.679720745159539</v>
      </c>
      <c r="J972" s="2">
        <v>23.02</v>
      </c>
      <c r="K972" s="2">
        <v>0</v>
      </c>
      <c r="L972" s="11">
        <v>113</v>
      </c>
      <c r="M972" s="17">
        <v>24.54</v>
      </c>
      <c r="N972" s="4">
        <v>525299.97056955402</v>
      </c>
      <c r="O972" s="4">
        <v>7128060.9753884403</v>
      </c>
      <c r="P972" s="5">
        <f t="shared" si="119"/>
        <v>35.969017138768351</v>
      </c>
      <c r="Q972" s="5">
        <f t="shared" si="121"/>
        <v>0.10161247341702061</v>
      </c>
      <c r="R972" s="5">
        <f>Q972*(K973-K972)</f>
        <v>1.5241871012553091E-2</v>
      </c>
    </row>
    <row r="973" spans="1:20" s="5" customFormat="1" x14ac:dyDescent="0.3">
      <c r="A973" s="2" t="s">
        <v>13</v>
      </c>
      <c r="B973" s="2" t="s">
        <v>19</v>
      </c>
      <c r="C973" s="3">
        <v>44195</v>
      </c>
      <c r="D973" s="2" t="s">
        <v>14</v>
      </c>
      <c r="E973" s="2">
        <v>60</v>
      </c>
      <c r="F973" s="17">
        <f t="shared" si="118"/>
        <v>1.1686927769013669</v>
      </c>
      <c r="G973" s="2" t="s">
        <v>15</v>
      </c>
      <c r="H973" s="2">
        <v>90.1</v>
      </c>
      <c r="I973" s="2">
        <f t="shared" si="120"/>
        <v>28.679720745159539</v>
      </c>
      <c r="J973" s="2">
        <v>23.02</v>
      </c>
      <c r="K973" s="2">
        <v>0.15</v>
      </c>
      <c r="L973" s="11">
        <v>113</v>
      </c>
      <c r="M973" s="17">
        <v>24.54</v>
      </c>
      <c r="N973" s="4">
        <v>525299.97056955402</v>
      </c>
      <c r="O973" s="4">
        <v>7128060.9753884403</v>
      </c>
      <c r="P973" s="5">
        <f t="shared" si="119"/>
        <v>35.969017138768351</v>
      </c>
      <c r="Q973" s="5">
        <f t="shared" si="121"/>
        <v>0.10161247341702061</v>
      </c>
      <c r="R973" s="5">
        <f t="shared" ref="R973:R985" si="122">((Q973+Q972)/2)*(K974-K973)</f>
        <v>5.5886860379361331E-2</v>
      </c>
    </row>
    <row r="974" spans="1:20" s="5" customFormat="1" x14ac:dyDescent="0.3">
      <c r="A974" s="2" t="s">
        <v>13</v>
      </c>
      <c r="B974" s="2" t="s">
        <v>19</v>
      </c>
      <c r="C974" s="3">
        <v>44195</v>
      </c>
      <c r="D974" s="2" t="s">
        <v>14</v>
      </c>
      <c r="E974" s="2">
        <v>60</v>
      </c>
      <c r="F974" s="17">
        <f t="shared" si="118"/>
        <v>1.1686927769013669</v>
      </c>
      <c r="G974" s="2" t="s">
        <v>15</v>
      </c>
      <c r="H974" s="2">
        <v>90.1</v>
      </c>
      <c r="I974" s="2">
        <f t="shared" si="120"/>
        <v>28.679720745159539</v>
      </c>
      <c r="J974" s="2">
        <v>23.02</v>
      </c>
      <c r="K974" s="2">
        <v>0.7</v>
      </c>
      <c r="L974" s="11">
        <v>93.7</v>
      </c>
      <c r="M974" s="17">
        <v>24.54</v>
      </c>
      <c r="N974" s="4">
        <v>525299.97056955402</v>
      </c>
      <c r="O974" s="4">
        <v>7128060.9753884403</v>
      </c>
      <c r="P974" s="5">
        <f t="shared" si="119"/>
        <v>29.825636335421187</v>
      </c>
      <c r="Q974" s="5">
        <f t="shared" si="121"/>
        <v>6.9866553115724123E-2</v>
      </c>
      <c r="R974" s="5">
        <f t="shared" si="122"/>
        <v>5.144370795982342E-2</v>
      </c>
    </row>
    <row r="975" spans="1:20" s="5" customFormat="1" x14ac:dyDescent="0.3">
      <c r="A975" s="2" t="s">
        <v>13</v>
      </c>
      <c r="B975" s="2" t="s">
        <v>21</v>
      </c>
      <c r="C975" s="3">
        <v>44194</v>
      </c>
      <c r="D975" s="2" t="s">
        <v>14</v>
      </c>
      <c r="E975" s="2">
        <v>29</v>
      </c>
      <c r="F975" s="17">
        <f t="shared" si="118"/>
        <v>1.8364031895218693</v>
      </c>
      <c r="G975" s="2" t="s">
        <v>15</v>
      </c>
      <c r="H975" s="2">
        <v>43.5</v>
      </c>
      <c r="I975" s="2">
        <f t="shared" si="120"/>
        <v>13.846480048994895</v>
      </c>
      <c r="J975" s="2">
        <v>14.17</v>
      </c>
      <c r="K975" s="2">
        <v>1.3</v>
      </c>
      <c r="L975" s="11">
        <v>43.5</v>
      </c>
      <c r="M975" s="11">
        <v>7.54</v>
      </c>
      <c r="N975" s="4">
        <v>521971.81094359799</v>
      </c>
      <c r="O975" s="4">
        <v>7129058.2822083402</v>
      </c>
      <c r="P975" s="5">
        <f t="shared" si="119"/>
        <v>13.846480048994895</v>
      </c>
      <c r="Q975" s="5">
        <f t="shared" si="121"/>
        <v>1.505804705328195E-2</v>
      </c>
      <c r="R975" s="5">
        <f t="shared" si="122"/>
        <v>2.9723610059152125E-2</v>
      </c>
    </row>
    <row r="976" spans="1:20" s="5" customFormat="1" x14ac:dyDescent="0.3">
      <c r="A976" s="2" t="s">
        <v>13</v>
      </c>
      <c r="B976" s="2" t="s">
        <v>19</v>
      </c>
      <c r="C976" s="3">
        <v>44195</v>
      </c>
      <c r="D976" s="2" t="s">
        <v>14</v>
      </c>
      <c r="E976" s="2">
        <v>60</v>
      </c>
      <c r="F976" s="17">
        <f t="shared" si="118"/>
        <v>1.1686927769013669</v>
      </c>
      <c r="G976" s="2" t="s">
        <v>15</v>
      </c>
      <c r="H976" s="2">
        <v>90.1</v>
      </c>
      <c r="I976" s="2">
        <f t="shared" si="120"/>
        <v>28.679720745159539</v>
      </c>
      <c r="J976" s="2">
        <v>23.02</v>
      </c>
      <c r="K976" s="2">
        <v>2</v>
      </c>
      <c r="L976" s="11">
        <v>85.6</v>
      </c>
      <c r="M976" s="17">
        <v>24.54</v>
      </c>
      <c r="N976" s="4">
        <v>525299.97056955402</v>
      </c>
      <c r="O976" s="4">
        <v>7128060.9753884403</v>
      </c>
      <c r="P976" s="5">
        <f t="shared" si="119"/>
        <v>27.247326257332482</v>
      </c>
      <c r="Q976" s="5">
        <f t="shared" si="121"/>
        <v>5.830927819069151E-2</v>
      </c>
      <c r="R976" s="5">
        <f t="shared" si="122"/>
        <v>7.3367325243973464E-2</v>
      </c>
    </row>
    <row r="977" spans="1:20" s="5" customFormat="1" x14ac:dyDescent="0.3">
      <c r="A977" s="2" t="s">
        <v>13</v>
      </c>
      <c r="B977" s="2" t="s">
        <v>19</v>
      </c>
      <c r="C977" s="3">
        <v>44195</v>
      </c>
      <c r="D977" s="2" t="s">
        <v>14</v>
      </c>
      <c r="E977" s="2">
        <v>60</v>
      </c>
      <c r="F977" s="17">
        <f t="shared" si="118"/>
        <v>1.1686927769013669</v>
      </c>
      <c r="G977" s="2" t="s">
        <v>15</v>
      </c>
      <c r="H977" s="2">
        <v>90.1</v>
      </c>
      <c r="I977" s="2">
        <f t="shared" si="120"/>
        <v>28.679720745159539</v>
      </c>
      <c r="J977" s="2">
        <v>23.02</v>
      </c>
      <c r="K977" s="2">
        <v>4</v>
      </c>
      <c r="L977" s="11">
        <v>80</v>
      </c>
      <c r="M977" s="17">
        <v>24.54</v>
      </c>
      <c r="N977" s="4">
        <v>525299.97056955402</v>
      </c>
      <c r="O977" s="4">
        <v>7128060.9753884403</v>
      </c>
      <c r="P977" s="5">
        <f t="shared" si="119"/>
        <v>25.464790894703256</v>
      </c>
      <c r="Q977" s="5">
        <f t="shared" si="121"/>
        <v>5.0929581789406521E-2</v>
      </c>
      <c r="R977" s="5">
        <f t="shared" si="122"/>
        <v>0.10923885998009802</v>
      </c>
    </row>
    <row r="978" spans="1:20" s="5" customFormat="1" x14ac:dyDescent="0.3">
      <c r="A978" s="2" t="s">
        <v>13</v>
      </c>
      <c r="B978" s="2" t="s">
        <v>19</v>
      </c>
      <c r="C978" s="3">
        <v>44195</v>
      </c>
      <c r="D978" s="2" t="s">
        <v>14</v>
      </c>
      <c r="E978" s="2">
        <v>60</v>
      </c>
      <c r="F978" s="17">
        <f t="shared" si="118"/>
        <v>1.1686927769013669</v>
      </c>
      <c r="G978" s="2" t="s">
        <v>15</v>
      </c>
      <c r="H978" s="2">
        <v>90.1</v>
      </c>
      <c r="I978" s="2">
        <f t="shared" si="120"/>
        <v>28.679720745159539</v>
      </c>
      <c r="J978" s="2">
        <v>23.02</v>
      </c>
      <c r="K978" s="2">
        <v>6</v>
      </c>
      <c r="L978" s="11">
        <v>73.5</v>
      </c>
      <c r="M978" s="17">
        <v>24.54</v>
      </c>
      <c r="N978" s="4">
        <v>525299.97056955402</v>
      </c>
      <c r="O978" s="4">
        <v>7128060.9753884403</v>
      </c>
      <c r="P978" s="5">
        <f t="shared" si="119"/>
        <v>23.395776634508614</v>
      </c>
      <c r="Q978" s="5">
        <f t="shared" si="121"/>
        <v>4.2989739565909575E-2</v>
      </c>
      <c r="R978" s="5">
        <f t="shared" si="122"/>
        <v>9.3919321355316096E-2</v>
      </c>
    </row>
    <row r="979" spans="1:20" s="5" customFormat="1" x14ac:dyDescent="0.3">
      <c r="A979" s="2" t="s">
        <v>13</v>
      </c>
      <c r="B979" s="2" t="s">
        <v>19</v>
      </c>
      <c r="C979" s="3">
        <v>44195</v>
      </c>
      <c r="D979" s="2" t="s">
        <v>14</v>
      </c>
      <c r="E979" s="2">
        <v>60</v>
      </c>
      <c r="F979" s="17">
        <f t="shared" si="118"/>
        <v>1.1686927769013669</v>
      </c>
      <c r="G979" s="2" t="s">
        <v>15</v>
      </c>
      <c r="H979" s="2">
        <v>90.1</v>
      </c>
      <c r="I979" s="2">
        <f t="shared" si="120"/>
        <v>28.679720745159539</v>
      </c>
      <c r="J979" s="2">
        <v>23.02</v>
      </c>
      <c r="K979" s="2">
        <v>8</v>
      </c>
      <c r="L979" s="11">
        <v>70</v>
      </c>
      <c r="M979" s="17">
        <v>24.54</v>
      </c>
      <c r="N979" s="4">
        <v>525299.97056955402</v>
      </c>
      <c r="O979" s="4">
        <v>7128060.9753884403</v>
      </c>
      <c r="P979" s="5">
        <f t="shared" si="119"/>
        <v>22.281692032865347</v>
      </c>
      <c r="Q979" s="5">
        <f t="shared" si="121"/>
        <v>3.8992961057514354E-2</v>
      </c>
      <c r="R979" s="5">
        <f t="shared" si="122"/>
        <v>8.1982700623423929E-2</v>
      </c>
    </row>
    <row r="980" spans="1:20" s="5" customFormat="1" x14ac:dyDescent="0.3">
      <c r="A980" s="2" t="s">
        <v>13</v>
      </c>
      <c r="B980" s="2" t="s">
        <v>19</v>
      </c>
      <c r="C980" s="3">
        <v>44195</v>
      </c>
      <c r="D980" s="2" t="s">
        <v>14</v>
      </c>
      <c r="E980" s="2">
        <v>60</v>
      </c>
      <c r="F980" s="17">
        <f t="shared" si="118"/>
        <v>1.1686927769013669</v>
      </c>
      <c r="G980" s="2" t="s">
        <v>15</v>
      </c>
      <c r="H980" s="2">
        <v>90.1</v>
      </c>
      <c r="I980" s="2">
        <f t="shared" si="120"/>
        <v>28.679720745159539</v>
      </c>
      <c r="J980" s="2">
        <v>23.02</v>
      </c>
      <c r="K980" s="2">
        <v>10</v>
      </c>
      <c r="L980" s="11">
        <v>65</v>
      </c>
      <c r="M980" s="17">
        <v>24.54</v>
      </c>
      <c r="N980" s="4">
        <v>525299.97056955402</v>
      </c>
      <c r="O980" s="4">
        <v>7128060.9753884403</v>
      </c>
      <c r="P980" s="5">
        <f t="shared" si="119"/>
        <v>20.690142601946395</v>
      </c>
      <c r="Q980" s="5">
        <f t="shared" si="121"/>
        <v>3.3621481728162893E-2</v>
      </c>
      <c r="R980" s="5">
        <f t="shared" si="122"/>
        <v>7.2614442785677247E-2</v>
      </c>
    </row>
    <row r="981" spans="1:20" s="5" customFormat="1" x14ac:dyDescent="0.3">
      <c r="A981" s="2" t="s">
        <v>13</v>
      </c>
      <c r="B981" s="2" t="s">
        <v>19</v>
      </c>
      <c r="C981" s="3">
        <v>44195</v>
      </c>
      <c r="D981" s="2" t="s">
        <v>14</v>
      </c>
      <c r="E981" s="2">
        <v>60</v>
      </c>
      <c r="F981" s="17">
        <f t="shared" si="118"/>
        <v>1.1686927769013669</v>
      </c>
      <c r="G981" s="2" t="s">
        <v>15</v>
      </c>
      <c r="H981" s="2">
        <v>90.1</v>
      </c>
      <c r="I981" s="2">
        <f t="shared" si="120"/>
        <v>28.679720745159539</v>
      </c>
      <c r="J981" s="2">
        <v>23.02</v>
      </c>
      <c r="K981" s="2">
        <v>12</v>
      </c>
      <c r="L981" s="11">
        <v>61.3</v>
      </c>
      <c r="M981" s="17">
        <v>24.54</v>
      </c>
      <c r="N981" s="4">
        <v>525299.97056955402</v>
      </c>
      <c r="O981" s="4">
        <v>7128060.9753884403</v>
      </c>
      <c r="P981" s="5">
        <f t="shared" si="119"/>
        <v>19.512396023066369</v>
      </c>
      <c r="Q981" s="5">
        <f t="shared" si="121"/>
        <v>2.990274690534921E-2</v>
      </c>
      <c r="R981" s="5">
        <f t="shared" si="122"/>
        <v>6.3524228633512106E-2</v>
      </c>
    </row>
    <row r="982" spans="1:20" s="5" customFormat="1" x14ac:dyDescent="0.3">
      <c r="A982" s="2" t="s">
        <v>13</v>
      </c>
      <c r="B982" s="2" t="s">
        <v>19</v>
      </c>
      <c r="C982" s="3">
        <v>44195</v>
      </c>
      <c r="D982" s="2" t="s">
        <v>14</v>
      </c>
      <c r="E982" s="2">
        <v>60</v>
      </c>
      <c r="F982" s="17">
        <f t="shared" si="118"/>
        <v>1.1686927769013669</v>
      </c>
      <c r="G982" s="2" t="s">
        <v>15</v>
      </c>
      <c r="H982" s="2">
        <v>90.1</v>
      </c>
      <c r="I982" s="2">
        <f t="shared" si="120"/>
        <v>28.679720745159539</v>
      </c>
      <c r="J982" s="2">
        <v>23.02</v>
      </c>
      <c r="K982" s="2">
        <v>14</v>
      </c>
      <c r="L982" s="11">
        <v>53.4</v>
      </c>
      <c r="M982" s="17">
        <v>24.54</v>
      </c>
      <c r="N982" s="4">
        <v>525299.97056955402</v>
      </c>
      <c r="O982" s="4">
        <v>7128060.9753884403</v>
      </c>
      <c r="P982" s="5">
        <f t="shared" si="119"/>
        <v>16.997747922214423</v>
      </c>
      <c r="Q982" s="5">
        <f t="shared" si="121"/>
        <v>2.2691993476156257E-2</v>
      </c>
      <c r="R982" s="5">
        <f t="shared" si="122"/>
        <v>5.2594740381505467E-2</v>
      </c>
    </row>
    <row r="983" spans="1:20" s="5" customFormat="1" x14ac:dyDescent="0.3">
      <c r="A983" s="2" t="s">
        <v>13</v>
      </c>
      <c r="B983" s="2" t="s">
        <v>19</v>
      </c>
      <c r="C983" s="3">
        <v>44195</v>
      </c>
      <c r="D983" s="2" t="s">
        <v>14</v>
      </c>
      <c r="E983" s="2">
        <v>60</v>
      </c>
      <c r="F983" s="17">
        <f t="shared" si="118"/>
        <v>1.1686927769013669</v>
      </c>
      <c r="G983" s="2" t="s">
        <v>15</v>
      </c>
      <c r="H983" s="2">
        <v>90.1</v>
      </c>
      <c r="I983" s="2">
        <f t="shared" si="120"/>
        <v>28.679720745159539</v>
      </c>
      <c r="J983" s="2">
        <v>23.02</v>
      </c>
      <c r="K983" s="2">
        <v>16</v>
      </c>
      <c r="L983" s="11">
        <v>44</v>
      </c>
      <c r="M983" s="17">
        <v>24.54</v>
      </c>
      <c r="N983" s="4">
        <v>525299.97056955402</v>
      </c>
      <c r="O983" s="4">
        <v>7128060.9753884403</v>
      </c>
      <c r="P983" s="5">
        <f t="shared" si="119"/>
        <v>14.00563499208679</v>
      </c>
      <c r="Q983" s="5">
        <f t="shared" si="121"/>
        <v>1.5406198491295471E-2</v>
      </c>
      <c r="R983" s="5">
        <f t="shared" si="122"/>
        <v>3.8098191967451726E-2</v>
      </c>
    </row>
    <row r="984" spans="1:20" s="5" customFormat="1" x14ac:dyDescent="0.3">
      <c r="A984" s="2" t="s">
        <v>13</v>
      </c>
      <c r="B984" s="2" t="s">
        <v>19</v>
      </c>
      <c r="C984" s="3">
        <v>44195</v>
      </c>
      <c r="D984" s="2" t="s">
        <v>14</v>
      </c>
      <c r="E984" s="2">
        <v>60</v>
      </c>
      <c r="F984" s="17">
        <f t="shared" si="118"/>
        <v>1.1686927769013669</v>
      </c>
      <c r="G984" s="2" t="s">
        <v>15</v>
      </c>
      <c r="H984" s="2">
        <v>90.1</v>
      </c>
      <c r="I984" s="2">
        <f t="shared" si="120"/>
        <v>28.679720745159539</v>
      </c>
      <c r="J984" s="2">
        <v>23.02</v>
      </c>
      <c r="K984" s="2">
        <v>18</v>
      </c>
      <c r="L984" s="11">
        <v>34.700000000000003</v>
      </c>
      <c r="M984" s="17">
        <v>24.54</v>
      </c>
      <c r="N984" s="4">
        <v>525299.97056955402</v>
      </c>
      <c r="O984" s="4">
        <v>7128060.9753884403</v>
      </c>
      <c r="P984" s="5">
        <f t="shared" si="119"/>
        <v>11.045353050577537</v>
      </c>
      <c r="Q984" s="5">
        <f t="shared" si="121"/>
        <v>9.581843771376013E-3</v>
      </c>
      <c r="R984" s="5">
        <f t="shared" si="122"/>
        <v>2.4988042262671484E-2</v>
      </c>
    </row>
    <row r="985" spans="1:20" s="5" customFormat="1" x14ac:dyDescent="0.3">
      <c r="A985" s="2" t="s">
        <v>13</v>
      </c>
      <c r="B985" s="2" t="s">
        <v>19</v>
      </c>
      <c r="C985" s="3">
        <v>44195</v>
      </c>
      <c r="D985" s="2" t="s">
        <v>14</v>
      </c>
      <c r="E985" s="2">
        <v>60</v>
      </c>
      <c r="F985" s="17">
        <f t="shared" si="118"/>
        <v>1.1686927769013669</v>
      </c>
      <c r="G985" s="2" t="s">
        <v>15</v>
      </c>
      <c r="H985" s="2">
        <v>90.1</v>
      </c>
      <c r="I985" s="2">
        <f t="shared" si="120"/>
        <v>28.679720745159539</v>
      </c>
      <c r="J985" s="2">
        <v>23.02</v>
      </c>
      <c r="K985" s="2">
        <v>20</v>
      </c>
      <c r="L985" s="11">
        <v>19.5</v>
      </c>
      <c r="M985" s="17">
        <v>24.54</v>
      </c>
      <c r="N985" s="4">
        <v>525299.97056955402</v>
      </c>
      <c r="O985" s="4">
        <v>7128060.9753884403</v>
      </c>
      <c r="P985" s="5">
        <f t="shared" si="119"/>
        <v>6.2070427805839179</v>
      </c>
      <c r="Q985" s="5">
        <f t="shared" si="121"/>
        <v>3.0259333555346596E-3</v>
      </c>
      <c r="R985" s="5">
        <f t="shared" si="122"/>
        <v>1.2607777126910674E-2</v>
      </c>
    </row>
    <row r="986" spans="1:20" s="16" customFormat="1" x14ac:dyDescent="0.3">
      <c r="A986" s="12" t="s">
        <v>13</v>
      </c>
      <c r="B986" s="12" t="s">
        <v>19</v>
      </c>
      <c r="C986" s="13">
        <v>44195</v>
      </c>
      <c r="D986" s="12" t="s">
        <v>14</v>
      </c>
      <c r="E986" s="12">
        <v>60</v>
      </c>
      <c r="F986" s="17">
        <f t="shared" si="118"/>
        <v>1.1686927769013669</v>
      </c>
      <c r="G986" s="12" t="s">
        <v>15</v>
      </c>
      <c r="H986" s="12">
        <v>90.1</v>
      </c>
      <c r="I986" s="12">
        <f t="shared" si="120"/>
        <v>28.679720745159539</v>
      </c>
      <c r="J986" s="12">
        <v>23.02</v>
      </c>
      <c r="K986" s="12">
        <v>22</v>
      </c>
      <c r="L986" s="14">
        <v>7.1</v>
      </c>
      <c r="M986" s="17">
        <v>24.54</v>
      </c>
      <c r="N986" s="15">
        <v>525299.97056955402</v>
      </c>
      <c r="O986" s="15">
        <v>7128060.9753884403</v>
      </c>
      <c r="P986" s="16">
        <f t="shared" si="119"/>
        <v>2.2600001919049135</v>
      </c>
      <c r="Q986" s="16">
        <f t="shared" si="121"/>
        <v>4.0115003406312208E-4</v>
      </c>
      <c r="R986" s="16">
        <f>1/3*(J986-K986)*Q986</f>
        <v>1.3639101158146146E-4</v>
      </c>
      <c r="S986" s="16">
        <f>SUM(R972:R986)</f>
        <v>0.77536807078301173</v>
      </c>
      <c r="T986" s="16">
        <f>S986/(J975*Q975)</f>
        <v>3.6338702203664188</v>
      </c>
    </row>
    <row r="987" spans="1:20" s="5" customFormat="1" x14ac:dyDescent="0.3">
      <c r="A987" s="2" t="s">
        <v>13</v>
      </c>
      <c r="B987" s="2" t="s">
        <v>20</v>
      </c>
      <c r="C987" s="3">
        <v>44195</v>
      </c>
      <c r="D987" s="2" t="s">
        <v>14</v>
      </c>
      <c r="E987" s="2">
        <v>61</v>
      </c>
      <c r="F987" s="17">
        <f t="shared" si="118"/>
        <v>2.1204986509437167</v>
      </c>
      <c r="G987" s="2" t="s">
        <v>15</v>
      </c>
      <c r="H987" s="2">
        <v>90.2</v>
      </c>
      <c r="I987" s="2">
        <f t="shared" si="120"/>
        <v>28.71155173377792</v>
      </c>
      <c r="J987" s="2">
        <v>24.75</v>
      </c>
      <c r="K987" s="2">
        <v>0</v>
      </c>
      <c r="L987" s="11">
        <v>115.5</v>
      </c>
      <c r="M987" s="17">
        <v>13.54</v>
      </c>
      <c r="N987" s="4">
        <v>522140.828597599</v>
      </c>
      <c r="O987" s="4">
        <v>7131117.7531838398</v>
      </c>
      <c r="P987" s="5">
        <f t="shared" si="119"/>
        <v>36.764791854227823</v>
      </c>
      <c r="Q987" s="5">
        <f t="shared" si="121"/>
        <v>0.10615833647908285</v>
      </c>
      <c r="R987" s="5">
        <f>Q987*(K988-K987)</f>
        <v>1.5923750471862428E-2</v>
      </c>
    </row>
    <row r="988" spans="1:20" s="5" customFormat="1" x14ac:dyDescent="0.3">
      <c r="A988" s="2" t="s">
        <v>13</v>
      </c>
      <c r="B988" s="2" t="s">
        <v>20</v>
      </c>
      <c r="C988" s="3">
        <v>44195</v>
      </c>
      <c r="D988" s="2" t="s">
        <v>14</v>
      </c>
      <c r="E988" s="2">
        <v>61</v>
      </c>
      <c r="F988" s="17">
        <f t="shared" si="118"/>
        <v>2.1204986509437167</v>
      </c>
      <c r="G988" s="2" t="s">
        <v>15</v>
      </c>
      <c r="H988" s="2">
        <v>90.2</v>
      </c>
      <c r="I988" s="2">
        <f t="shared" si="120"/>
        <v>28.71155173377792</v>
      </c>
      <c r="J988" s="2">
        <v>24.75</v>
      </c>
      <c r="K988" s="2">
        <v>0.15</v>
      </c>
      <c r="L988" s="11">
        <v>115.5</v>
      </c>
      <c r="M988" s="17">
        <v>13.54</v>
      </c>
      <c r="N988" s="4">
        <v>522140.828597599</v>
      </c>
      <c r="O988" s="4">
        <v>7131117.7531838398</v>
      </c>
      <c r="P988" s="5">
        <f t="shared" si="119"/>
        <v>36.764791854227823</v>
      </c>
      <c r="Q988" s="5">
        <f t="shared" si="121"/>
        <v>0.10615833647908285</v>
      </c>
      <c r="R988" s="5">
        <f t="shared" ref="R988:R1001" si="123">((Q988+Q987)/2)*(K989-K988)</f>
        <v>5.8387085063495561E-2</v>
      </c>
    </row>
    <row r="989" spans="1:20" s="5" customFormat="1" x14ac:dyDescent="0.3">
      <c r="A989" s="2" t="s">
        <v>13</v>
      </c>
      <c r="B989" s="2" t="s">
        <v>20</v>
      </c>
      <c r="C989" s="3">
        <v>44195</v>
      </c>
      <c r="D989" s="2" t="s">
        <v>14</v>
      </c>
      <c r="E989" s="2">
        <v>61</v>
      </c>
      <c r="F989" s="17">
        <f t="shared" si="118"/>
        <v>2.1204986509437167</v>
      </c>
      <c r="G989" s="2" t="s">
        <v>15</v>
      </c>
      <c r="H989" s="2">
        <v>90.2</v>
      </c>
      <c r="I989" s="2">
        <f t="shared" si="120"/>
        <v>28.71155173377792</v>
      </c>
      <c r="J989" s="2">
        <v>24.75</v>
      </c>
      <c r="K989" s="2">
        <v>0.7</v>
      </c>
      <c r="L989" s="11">
        <v>106.8</v>
      </c>
      <c r="M989" s="17">
        <v>13.54</v>
      </c>
      <c r="N989" s="4">
        <v>522140.828597599</v>
      </c>
      <c r="O989" s="4">
        <v>7131117.7531838398</v>
      </c>
      <c r="P989" s="5">
        <f t="shared" si="119"/>
        <v>33.995495844428845</v>
      </c>
      <c r="Q989" s="5">
        <f t="shared" si="121"/>
        <v>9.0767973904625029E-2</v>
      </c>
      <c r="R989" s="5">
        <f t="shared" si="123"/>
        <v>5.9077893115112377E-2</v>
      </c>
    </row>
    <row r="990" spans="1:20" s="5" customFormat="1" x14ac:dyDescent="0.3">
      <c r="A990" s="2" t="s">
        <v>13</v>
      </c>
      <c r="B990" s="2" t="s">
        <v>21</v>
      </c>
      <c r="C990" s="3">
        <v>44194</v>
      </c>
      <c r="D990" s="2" t="s">
        <v>14</v>
      </c>
      <c r="E990" s="2">
        <v>30</v>
      </c>
      <c r="F990" s="17">
        <f t="shared" si="118"/>
        <v>1.8152951068836869</v>
      </c>
      <c r="G990" s="2" t="s">
        <v>15</v>
      </c>
      <c r="H990" s="2">
        <v>43</v>
      </c>
      <c r="I990" s="2">
        <f t="shared" si="120"/>
        <v>13.687325105903</v>
      </c>
      <c r="J990" s="2">
        <v>12.52</v>
      </c>
      <c r="K990" s="2">
        <v>1.3</v>
      </c>
      <c r="L990" s="11">
        <v>43</v>
      </c>
      <c r="M990" s="11">
        <v>7.54</v>
      </c>
      <c r="N990" s="4">
        <v>521982.911792267</v>
      </c>
      <c r="O990" s="4">
        <v>7129051.1870609596</v>
      </c>
      <c r="P990" s="5">
        <f t="shared" si="119"/>
        <v>13.687325105903</v>
      </c>
      <c r="Q990" s="5">
        <f t="shared" si="121"/>
        <v>1.4713874488845724E-2</v>
      </c>
      <c r="R990" s="5">
        <f t="shared" si="123"/>
        <v>3.6918646937714766E-2</v>
      </c>
    </row>
    <row r="991" spans="1:20" s="5" customFormat="1" x14ac:dyDescent="0.3">
      <c r="A991" s="2" t="s">
        <v>13</v>
      </c>
      <c r="B991" s="2" t="s">
        <v>20</v>
      </c>
      <c r="C991" s="3">
        <v>44195</v>
      </c>
      <c r="D991" s="2" t="s">
        <v>14</v>
      </c>
      <c r="E991" s="2">
        <v>61</v>
      </c>
      <c r="F991" s="17">
        <f t="shared" si="118"/>
        <v>2.1204986509437167</v>
      </c>
      <c r="G991" s="2" t="s">
        <v>15</v>
      </c>
      <c r="H991" s="2">
        <v>90.2</v>
      </c>
      <c r="I991" s="2">
        <f t="shared" si="120"/>
        <v>28.71155173377792</v>
      </c>
      <c r="J991" s="2">
        <v>24.75</v>
      </c>
      <c r="K991" s="2">
        <v>2</v>
      </c>
      <c r="L991" s="11">
        <v>84.6</v>
      </c>
      <c r="M991" s="17">
        <v>13.54</v>
      </c>
      <c r="N991" s="4">
        <v>522140.828597599</v>
      </c>
      <c r="O991" s="4">
        <v>7131117.7531838398</v>
      </c>
      <c r="P991" s="5">
        <f t="shared" si="119"/>
        <v>26.929016371148691</v>
      </c>
      <c r="Q991" s="5">
        <f t="shared" si="121"/>
        <v>5.6954869624979483E-2</v>
      </c>
      <c r="R991" s="5">
        <f t="shared" si="123"/>
        <v>7.1668744113825206E-2</v>
      </c>
    </row>
    <row r="992" spans="1:20" s="5" customFormat="1" x14ac:dyDescent="0.3">
      <c r="A992" s="2" t="s">
        <v>13</v>
      </c>
      <c r="B992" s="2" t="s">
        <v>20</v>
      </c>
      <c r="C992" s="3">
        <v>44195</v>
      </c>
      <c r="D992" s="2" t="s">
        <v>14</v>
      </c>
      <c r="E992" s="2">
        <v>61</v>
      </c>
      <c r="F992" s="17">
        <f t="shared" si="118"/>
        <v>2.1204986509437167</v>
      </c>
      <c r="G992" s="2" t="s">
        <v>15</v>
      </c>
      <c r="H992" s="2">
        <v>90.2</v>
      </c>
      <c r="I992" s="2">
        <f t="shared" si="120"/>
        <v>28.71155173377792</v>
      </c>
      <c r="J992" s="2">
        <v>24.75</v>
      </c>
      <c r="K992" s="2">
        <v>4</v>
      </c>
      <c r="L992" s="11">
        <v>76.3</v>
      </c>
      <c r="M992" s="17">
        <v>13.54</v>
      </c>
      <c r="N992" s="4">
        <v>522140.828597599</v>
      </c>
      <c r="O992" s="4">
        <v>7131117.7531838398</v>
      </c>
      <c r="P992" s="5">
        <f t="shared" si="119"/>
        <v>24.287044315823227</v>
      </c>
      <c r="Q992" s="5">
        <f t="shared" si="121"/>
        <v>4.6327537032432801E-2</v>
      </c>
      <c r="R992" s="5">
        <f t="shared" si="123"/>
        <v>0.10328240665741228</v>
      </c>
    </row>
    <row r="993" spans="1:20" s="5" customFormat="1" x14ac:dyDescent="0.3">
      <c r="A993" s="2" t="s">
        <v>13</v>
      </c>
      <c r="B993" s="2" t="s">
        <v>20</v>
      </c>
      <c r="C993" s="3">
        <v>44195</v>
      </c>
      <c r="D993" s="2" t="s">
        <v>14</v>
      </c>
      <c r="E993" s="2">
        <v>61</v>
      </c>
      <c r="F993" s="17">
        <f t="shared" si="118"/>
        <v>2.1204986509437167</v>
      </c>
      <c r="G993" s="2" t="s">
        <v>15</v>
      </c>
      <c r="H993" s="2">
        <v>90.2</v>
      </c>
      <c r="I993" s="2">
        <f t="shared" si="120"/>
        <v>28.71155173377792</v>
      </c>
      <c r="J993" s="2">
        <v>24.75</v>
      </c>
      <c r="K993" s="2">
        <v>6</v>
      </c>
      <c r="L993" s="11">
        <v>69.599999999999994</v>
      </c>
      <c r="M993" s="17">
        <v>13.54</v>
      </c>
      <c r="N993" s="4">
        <v>522140.828597599</v>
      </c>
      <c r="O993" s="4">
        <v>7131117.7531838398</v>
      </c>
      <c r="P993" s="5">
        <f t="shared" si="119"/>
        <v>22.15436807839183</v>
      </c>
      <c r="Q993" s="5">
        <f t="shared" si="121"/>
        <v>3.854860045640178E-2</v>
      </c>
      <c r="R993" s="5">
        <f t="shared" si="123"/>
        <v>8.4876137488834574E-2</v>
      </c>
    </row>
    <row r="994" spans="1:20" s="5" customFormat="1" x14ac:dyDescent="0.3">
      <c r="A994" s="2" t="s">
        <v>13</v>
      </c>
      <c r="B994" s="2" t="s">
        <v>20</v>
      </c>
      <c r="C994" s="3">
        <v>44195</v>
      </c>
      <c r="D994" s="2" t="s">
        <v>14</v>
      </c>
      <c r="E994" s="2">
        <v>61</v>
      </c>
      <c r="F994" s="17">
        <f t="shared" si="118"/>
        <v>2.1204986509437167</v>
      </c>
      <c r="G994" s="2" t="s">
        <v>15</v>
      </c>
      <c r="H994" s="2">
        <v>90.2</v>
      </c>
      <c r="I994" s="2">
        <f t="shared" si="120"/>
        <v>28.71155173377792</v>
      </c>
      <c r="J994" s="2">
        <v>24.75</v>
      </c>
      <c r="K994" s="2">
        <v>8</v>
      </c>
      <c r="L994" s="11">
        <v>64.5</v>
      </c>
      <c r="M994" s="17">
        <v>13.54</v>
      </c>
      <c r="N994" s="4">
        <v>522140.828597599</v>
      </c>
      <c r="O994" s="4">
        <v>7131117.7531838398</v>
      </c>
      <c r="P994" s="5">
        <f t="shared" si="119"/>
        <v>20.5309876588545</v>
      </c>
      <c r="Q994" s="5">
        <f t="shared" si="121"/>
        <v>3.3106217599902878E-2</v>
      </c>
      <c r="R994" s="5">
        <f t="shared" si="123"/>
        <v>7.1654818056304664E-2</v>
      </c>
    </row>
    <row r="995" spans="1:20" s="5" customFormat="1" x14ac:dyDescent="0.3">
      <c r="A995" s="2" t="s">
        <v>13</v>
      </c>
      <c r="B995" s="2" t="s">
        <v>20</v>
      </c>
      <c r="C995" s="3">
        <v>44195</v>
      </c>
      <c r="D995" s="2" t="s">
        <v>14</v>
      </c>
      <c r="E995" s="2">
        <v>61</v>
      </c>
      <c r="F995" s="17">
        <f t="shared" si="118"/>
        <v>2.1204986509437167</v>
      </c>
      <c r="G995" s="2" t="s">
        <v>15</v>
      </c>
      <c r="H995" s="2">
        <v>90.2</v>
      </c>
      <c r="I995" s="2">
        <f t="shared" si="120"/>
        <v>28.71155173377792</v>
      </c>
      <c r="J995" s="2">
        <v>24.75</v>
      </c>
      <c r="K995" s="2">
        <v>10</v>
      </c>
      <c r="L995" s="11">
        <v>60</v>
      </c>
      <c r="M995" s="17">
        <v>13.54</v>
      </c>
      <c r="N995" s="4">
        <v>522140.828597599</v>
      </c>
      <c r="O995" s="4">
        <v>7131117.7531838398</v>
      </c>
      <c r="P995" s="5">
        <f t="shared" si="119"/>
        <v>19.098593171027442</v>
      </c>
      <c r="Q995" s="5">
        <f t="shared" si="121"/>
        <v>2.8647889756541166E-2</v>
      </c>
      <c r="R995" s="5">
        <f t="shared" si="123"/>
        <v>6.1754107356444043E-2</v>
      </c>
    </row>
    <row r="996" spans="1:20" s="5" customFormat="1" x14ac:dyDescent="0.3">
      <c r="A996" s="2" t="s">
        <v>13</v>
      </c>
      <c r="B996" s="2" t="s">
        <v>20</v>
      </c>
      <c r="C996" s="3">
        <v>44195</v>
      </c>
      <c r="D996" s="2" t="s">
        <v>14</v>
      </c>
      <c r="E996" s="2">
        <v>61</v>
      </c>
      <c r="F996" s="17">
        <f t="shared" si="118"/>
        <v>2.1204986509437167</v>
      </c>
      <c r="G996" s="2" t="s">
        <v>15</v>
      </c>
      <c r="H996" s="2">
        <v>90.2</v>
      </c>
      <c r="I996" s="2">
        <f t="shared" si="120"/>
        <v>28.71155173377792</v>
      </c>
      <c r="J996" s="2">
        <v>24.75</v>
      </c>
      <c r="K996" s="2">
        <v>12</v>
      </c>
      <c r="L996" s="11">
        <v>55.4</v>
      </c>
      <c r="M996" s="17">
        <v>13.54</v>
      </c>
      <c r="N996" s="4">
        <v>522140.828597599</v>
      </c>
      <c r="O996" s="4">
        <v>7131117.7531838398</v>
      </c>
      <c r="P996" s="5">
        <f t="shared" si="119"/>
        <v>17.634367694582004</v>
      </c>
      <c r="Q996" s="5">
        <f t="shared" si="121"/>
        <v>2.4423599256996074E-2</v>
      </c>
      <c r="R996" s="5">
        <f t="shared" si="123"/>
        <v>5.307148901353724E-2</v>
      </c>
    </row>
    <row r="997" spans="1:20" s="5" customFormat="1" x14ac:dyDescent="0.3">
      <c r="A997" s="2" t="s">
        <v>13</v>
      </c>
      <c r="B997" s="2" t="s">
        <v>20</v>
      </c>
      <c r="C997" s="3">
        <v>44195</v>
      </c>
      <c r="D997" s="2" t="s">
        <v>14</v>
      </c>
      <c r="E997" s="2">
        <v>61</v>
      </c>
      <c r="F997" s="17">
        <f t="shared" si="118"/>
        <v>2.1204986509437167</v>
      </c>
      <c r="G997" s="2" t="s">
        <v>15</v>
      </c>
      <c r="H997" s="2">
        <v>90.2</v>
      </c>
      <c r="I997" s="2">
        <f t="shared" si="120"/>
        <v>28.71155173377792</v>
      </c>
      <c r="J997" s="2">
        <v>24.75</v>
      </c>
      <c r="K997" s="2">
        <v>14</v>
      </c>
      <c r="L997" s="11">
        <v>52.1</v>
      </c>
      <c r="M997" s="17">
        <v>13.54</v>
      </c>
      <c r="N997" s="4">
        <v>522140.828597599</v>
      </c>
      <c r="O997" s="4">
        <v>7131117.7531838398</v>
      </c>
      <c r="P997" s="5">
        <f t="shared" si="119"/>
        <v>16.583945070175496</v>
      </c>
      <c r="Q997" s="5">
        <f t="shared" si="121"/>
        <v>2.1600588453903585E-2</v>
      </c>
      <c r="R997" s="5">
        <f t="shared" si="123"/>
        <v>4.602418771089966E-2</v>
      </c>
    </row>
    <row r="998" spans="1:20" s="5" customFormat="1" x14ac:dyDescent="0.3">
      <c r="A998" s="2" t="s">
        <v>13</v>
      </c>
      <c r="B998" s="2" t="s">
        <v>20</v>
      </c>
      <c r="C998" s="3">
        <v>44195</v>
      </c>
      <c r="D998" s="2" t="s">
        <v>14</v>
      </c>
      <c r="E998" s="2">
        <v>61</v>
      </c>
      <c r="F998" s="17">
        <f t="shared" si="118"/>
        <v>2.1204986509437167</v>
      </c>
      <c r="G998" s="2" t="s">
        <v>15</v>
      </c>
      <c r="H998" s="2">
        <v>90.2</v>
      </c>
      <c r="I998" s="2">
        <f t="shared" si="120"/>
        <v>28.71155173377792</v>
      </c>
      <c r="J998" s="2">
        <v>24.75</v>
      </c>
      <c r="K998" s="2">
        <v>16</v>
      </c>
      <c r="L998" s="11">
        <v>48.1</v>
      </c>
      <c r="M998" s="17">
        <v>13.54</v>
      </c>
      <c r="N998" s="4">
        <v>522140.828597599</v>
      </c>
      <c r="O998" s="4">
        <v>7131117.7531838398</v>
      </c>
      <c r="P998" s="5">
        <f t="shared" si="119"/>
        <v>15.310705525440332</v>
      </c>
      <c r="Q998" s="5">
        <f t="shared" si="121"/>
        <v>1.8411123394341998E-2</v>
      </c>
      <c r="R998" s="5">
        <f t="shared" si="123"/>
        <v>4.0011711848245583E-2</v>
      </c>
    </row>
    <row r="999" spans="1:20" s="5" customFormat="1" x14ac:dyDescent="0.3">
      <c r="A999" s="2" t="s">
        <v>13</v>
      </c>
      <c r="B999" s="2" t="s">
        <v>20</v>
      </c>
      <c r="C999" s="3">
        <v>44195</v>
      </c>
      <c r="D999" s="2" t="s">
        <v>14</v>
      </c>
      <c r="E999" s="2">
        <v>61</v>
      </c>
      <c r="F999" s="17">
        <f t="shared" si="118"/>
        <v>2.1204986509437167</v>
      </c>
      <c r="G999" s="2" t="s">
        <v>15</v>
      </c>
      <c r="H999" s="2">
        <v>90.2</v>
      </c>
      <c r="I999" s="2">
        <f t="shared" si="120"/>
        <v>28.71155173377792</v>
      </c>
      <c r="J999" s="2">
        <v>24.75</v>
      </c>
      <c r="K999" s="2">
        <v>18</v>
      </c>
      <c r="L999" s="11">
        <v>38</v>
      </c>
      <c r="M999" s="17">
        <v>13.54</v>
      </c>
      <c r="N999" s="4">
        <v>522140.828597599</v>
      </c>
      <c r="O999" s="4">
        <v>7131117.7531838398</v>
      </c>
      <c r="P999" s="5">
        <f t="shared" si="119"/>
        <v>12.095775674984045</v>
      </c>
      <c r="Q999" s="5">
        <f t="shared" si="121"/>
        <v>1.1490986891234843E-2</v>
      </c>
      <c r="R999" s="5">
        <f t="shared" si="123"/>
        <v>2.9902110285576843E-2</v>
      </c>
    </row>
    <row r="1000" spans="1:20" s="5" customFormat="1" x14ac:dyDescent="0.3">
      <c r="A1000" s="2" t="s">
        <v>13</v>
      </c>
      <c r="B1000" s="2" t="s">
        <v>20</v>
      </c>
      <c r="C1000" s="3">
        <v>44195</v>
      </c>
      <c r="D1000" s="2" t="s">
        <v>14</v>
      </c>
      <c r="E1000" s="2">
        <v>61</v>
      </c>
      <c r="F1000" s="17">
        <f t="shared" si="118"/>
        <v>2.1204986509437167</v>
      </c>
      <c r="G1000" s="2" t="s">
        <v>15</v>
      </c>
      <c r="H1000" s="2">
        <v>90.2</v>
      </c>
      <c r="I1000" s="2">
        <f t="shared" si="120"/>
        <v>28.71155173377792</v>
      </c>
      <c r="J1000" s="2">
        <v>24.75</v>
      </c>
      <c r="K1000" s="2">
        <v>20</v>
      </c>
      <c r="L1000" s="11">
        <v>31.5</v>
      </c>
      <c r="M1000" s="17">
        <v>13.54</v>
      </c>
      <c r="N1000" s="4">
        <v>522140.828597599</v>
      </c>
      <c r="O1000" s="4">
        <v>7131117.7531838398</v>
      </c>
      <c r="P1000" s="5">
        <f t="shared" si="119"/>
        <v>10.026761414789407</v>
      </c>
      <c r="Q1000" s="5">
        <f t="shared" si="121"/>
        <v>7.8960746141466583E-3</v>
      </c>
      <c r="R1000" s="5">
        <f t="shared" si="123"/>
        <v>1.9387061505381501E-2</v>
      </c>
    </row>
    <row r="1001" spans="1:20" s="5" customFormat="1" x14ac:dyDescent="0.3">
      <c r="A1001" s="2" t="s">
        <v>13</v>
      </c>
      <c r="B1001" s="2" t="s">
        <v>20</v>
      </c>
      <c r="C1001" s="3">
        <v>44195</v>
      </c>
      <c r="D1001" s="2" t="s">
        <v>14</v>
      </c>
      <c r="E1001" s="2">
        <v>61</v>
      </c>
      <c r="F1001" s="17">
        <f t="shared" si="118"/>
        <v>2.1204986509437167</v>
      </c>
      <c r="G1001" s="2" t="s">
        <v>15</v>
      </c>
      <c r="H1001" s="2">
        <v>90.2</v>
      </c>
      <c r="I1001" s="2">
        <f t="shared" si="120"/>
        <v>28.71155173377792</v>
      </c>
      <c r="J1001" s="2">
        <v>24.75</v>
      </c>
      <c r="K1001" s="2">
        <v>22</v>
      </c>
      <c r="L1001" s="11">
        <v>20.2</v>
      </c>
      <c r="M1001" s="17">
        <v>13.54</v>
      </c>
      <c r="N1001" s="4">
        <v>522140.828597599</v>
      </c>
      <c r="O1001" s="4">
        <v>7131117.7531838398</v>
      </c>
      <c r="P1001" s="5">
        <f t="shared" si="119"/>
        <v>6.429859700912572</v>
      </c>
      <c r="Q1001" s="5">
        <f t="shared" si="121"/>
        <v>3.2470791489608488E-3</v>
      </c>
      <c r="R1001" s="5">
        <f t="shared" si="123"/>
        <v>1.1143153763107507E-2</v>
      </c>
    </row>
    <row r="1002" spans="1:20" s="16" customFormat="1" x14ac:dyDescent="0.3">
      <c r="A1002" s="12" t="s">
        <v>13</v>
      </c>
      <c r="B1002" s="12" t="s">
        <v>20</v>
      </c>
      <c r="C1002" s="13">
        <v>44195</v>
      </c>
      <c r="D1002" s="12" t="s">
        <v>14</v>
      </c>
      <c r="E1002" s="12">
        <v>61</v>
      </c>
      <c r="F1002" s="17">
        <f t="shared" si="118"/>
        <v>2.1204986509437167</v>
      </c>
      <c r="G1002" s="12" t="s">
        <v>15</v>
      </c>
      <c r="H1002" s="12">
        <v>90.2</v>
      </c>
      <c r="I1002" s="12">
        <f t="shared" si="120"/>
        <v>28.71155173377792</v>
      </c>
      <c r="J1002" s="12">
        <v>24.75</v>
      </c>
      <c r="K1002" s="12">
        <v>24</v>
      </c>
      <c r="L1002" s="14">
        <v>8.1999999999999993</v>
      </c>
      <c r="M1002" s="17">
        <v>13.54</v>
      </c>
      <c r="N1002" s="15">
        <v>522140.828597599</v>
      </c>
      <c r="O1002" s="15">
        <v>7131117.7531838398</v>
      </c>
      <c r="P1002" s="16">
        <f t="shared" si="119"/>
        <v>2.6101410667070835</v>
      </c>
      <c r="Q1002" s="16">
        <f t="shared" si="121"/>
        <v>5.35078918674952E-4</v>
      </c>
      <c r="R1002" s="16">
        <f>1/3*(J1002-K1002)*Q1002</f>
        <v>1.33769729668738E-4</v>
      </c>
      <c r="S1002" s="16">
        <f>SUM(R987:R1002)</f>
        <v>0.76321707311742293</v>
      </c>
      <c r="T1002" s="16">
        <f>S1002/(J990*Q990)</f>
        <v>4.1430168625817938</v>
      </c>
    </row>
    <row r="1003" spans="1:20" s="5" customFormat="1" x14ac:dyDescent="0.3">
      <c r="A1003" s="2" t="s">
        <v>13</v>
      </c>
      <c r="B1003" s="2" t="s">
        <v>16</v>
      </c>
      <c r="C1003" s="3">
        <v>44194</v>
      </c>
      <c r="D1003" s="2" t="s">
        <v>14</v>
      </c>
      <c r="E1003" s="2">
        <v>62</v>
      </c>
      <c r="F1003" s="17">
        <f t="shared" si="118"/>
        <v>1.7887420821431705</v>
      </c>
      <c r="G1003" s="2" t="s">
        <v>15</v>
      </c>
      <c r="H1003" s="2">
        <v>166</v>
      </c>
      <c r="I1003" s="2">
        <f t="shared" si="120"/>
        <v>52.839441106509256</v>
      </c>
      <c r="J1003" s="2">
        <v>38.15</v>
      </c>
      <c r="K1003" s="2">
        <v>0</v>
      </c>
      <c r="L1003" s="11">
        <v>187</v>
      </c>
      <c r="M1003" s="17">
        <v>29.54</v>
      </c>
      <c r="N1003" s="4">
        <v>524974.56754489394</v>
      </c>
      <c r="O1003" s="4">
        <v>7128636.8050307296</v>
      </c>
      <c r="P1003" s="5">
        <f t="shared" si="119"/>
        <v>59.523948716368857</v>
      </c>
      <c r="Q1003" s="5">
        <f t="shared" si="121"/>
        <v>0.27827446024902436</v>
      </c>
      <c r="R1003" s="5">
        <f>Q1003*(K1004-K1003)</f>
        <v>4.174116903735365E-2</v>
      </c>
    </row>
    <row r="1004" spans="1:20" s="5" customFormat="1" x14ac:dyDescent="0.3">
      <c r="A1004" s="2" t="s">
        <v>13</v>
      </c>
      <c r="B1004" s="2" t="s">
        <v>16</v>
      </c>
      <c r="C1004" s="3">
        <v>44194</v>
      </c>
      <c r="D1004" s="2" t="s">
        <v>14</v>
      </c>
      <c r="E1004" s="2">
        <v>62</v>
      </c>
      <c r="F1004" s="17">
        <f t="shared" si="118"/>
        <v>1.7887420821431705</v>
      </c>
      <c r="G1004" s="2" t="s">
        <v>15</v>
      </c>
      <c r="H1004" s="2">
        <v>166</v>
      </c>
      <c r="I1004" s="2">
        <f t="shared" si="120"/>
        <v>52.839441106509256</v>
      </c>
      <c r="J1004" s="2">
        <v>38.15</v>
      </c>
      <c r="K1004" s="2">
        <v>0.15</v>
      </c>
      <c r="L1004" s="11">
        <v>187</v>
      </c>
      <c r="M1004" s="17">
        <v>29.54</v>
      </c>
      <c r="N1004" s="4">
        <v>524974.56754489394</v>
      </c>
      <c r="O1004" s="4">
        <v>7128636.8050307296</v>
      </c>
      <c r="P1004" s="5">
        <f t="shared" si="119"/>
        <v>59.523948716368857</v>
      </c>
      <c r="Q1004" s="5">
        <f t="shared" si="121"/>
        <v>0.27827446024902436</v>
      </c>
      <c r="R1004" s="5">
        <f t="shared" ref="R1004:R1024" si="124">((Q1004+Q1003)/2)*(K1005-K1004)</f>
        <v>0.15305095313696337</v>
      </c>
    </row>
    <row r="1005" spans="1:20" s="5" customFormat="1" x14ac:dyDescent="0.3">
      <c r="A1005" s="2" t="s">
        <v>13</v>
      </c>
      <c r="B1005" s="2" t="s">
        <v>16</v>
      </c>
      <c r="C1005" s="3">
        <v>44194</v>
      </c>
      <c r="D1005" s="2" t="s">
        <v>14</v>
      </c>
      <c r="E1005" s="2">
        <v>62</v>
      </c>
      <c r="F1005" s="17">
        <f t="shared" si="118"/>
        <v>1.7887420821431705</v>
      </c>
      <c r="G1005" s="2" t="s">
        <v>15</v>
      </c>
      <c r="H1005" s="2">
        <v>166</v>
      </c>
      <c r="I1005" s="2">
        <f t="shared" si="120"/>
        <v>52.839441106509256</v>
      </c>
      <c r="J1005" s="2">
        <v>38.15</v>
      </c>
      <c r="K1005" s="2">
        <v>0.7</v>
      </c>
      <c r="L1005" s="11">
        <v>173</v>
      </c>
      <c r="M1005" s="17">
        <v>29.54</v>
      </c>
      <c r="N1005" s="4">
        <v>524974.56754489394</v>
      </c>
      <c r="O1005" s="4">
        <v>7128636.8050307296</v>
      </c>
      <c r="P1005" s="5">
        <f t="shared" si="119"/>
        <v>55.067610309795789</v>
      </c>
      <c r="Q1005" s="5">
        <f t="shared" si="121"/>
        <v>0.23816741458986682</v>
      </c>
      <c r="R1005" s="5">
        <f t="shared" si="124"/>
        <v>0.15493256245166737</v>
      </c>
    </row>
    <row r="1006" spans="1:20" s="5" customFormat="1" x14ac:dyDescent="0.3">
      <c r="A1006" s="2" t="s">
        <v>13</v>
      </c>
      <c r="B1006" s="2" t="s">
        <v>21</v>
      </c>
      <c r="C1006" s="3">
        <v>44194</v>
      </c>
      <c r="D1006" s="2" t="s">
        <v>14</v>
      </c>
      <c r="E1006" s="2">
        <v>31</v>
      </c>
      <c r="F1006" s="17">
        <f t="shared" si="118"/>
        <v>1.6717601449440467</v>
      </c>
      <c r="G1006" s="2" t="s">
        <v>15</v>
      </c>
      <c r="H1006" s="2">
        <v>39.6</v>
      </c>
      <c r="I1006" s="2">
        <f t="shared" si="120"/>
        <v>12.605071492878112</v>
      </c>
      <c r="J1006" s="2">
        <v>14.78</v>
      </c>
      <c r="K1006" s="2">
        <v>1.3</v>
      </c>
      <c r="L1006" s="11">
        <v>39.6</v>
      </c>
      <c r="M1006" s="11">
        <v>7.54</v>
      </c>
      <c r="N1006" s="4">
        <v>521977.569691321</v>
      </c>
      <c r="O1006" s="4">
        <v>7129035.6808089297</v>
      </c>
      <c r="P1006" s="5">
        <f t="shared" si="119"/>
        <v>12.605071492878112</v>
      </c>
      <c r="Q1006" s="5">
        <f t="shared" si="121"/>
        <v>1.2479020777949332E-2</v>
      </c>
      <c r="R1006" s="5">
        <f t="shared" si="124"/>
        <v>8.7726252378735659E-2</v>
      </c>
    </row>
    <row r="1007" spans="1:20" s="5" customFormat="1" x14ac:dyDescent="0.3">
      <c r="A1007" s="2" t="s">
        <v>13</v>
      </c>
      <c r="B1007" s="2" t="s">
        <v>16</v>
      </c>
      <c r="C1007" s="3">
        <v>44194</v>
      </c>
      <c r="D1007" s="2" t="s">
        <v>14</v>
      </c>
      <c r="E1007" s="2">
        <v>62</v>
      </c>
      <c r="F1007" s="17">
        <f t="shared" si="118"/>
        <v>1.7887420821431705</v>
      </c>
      <c r="G1007" s="2" t="s">
        <v>15</v>
      </c>
      <c r="H1007" s="2">
        <v>166</v>
      </c>
      <c r="I1007" s="2">
        <f t="shared" si="120"/>
        <v>52.839441106509256</v>
      </c>
      <c r="J1007" s="2">
        <v>38.15</v>
      </c>
      <c r="K1007" s="2">
        <v>2</v>
      </c>
      <c r="L1007" s="11">
        <v>156.80000000000001</v>
      </c>
      <c r="M1007" s="17">
        <v>29.54</v>
      </c>
      <c r="N1007" s="4">
        <v>524974.56754489394</v>
      </c>
      <c r="O1007" s="4">
        <v>7128636.8050307296</v>
      </c>
      <c r="P1007" s="5">
        <f t="shared" si="119"/>
        <v>49.910990153618386</v>
      </c>
      <c r="Q1007" s="5">
        <f t="shared" si="121"/>
        <v>0.19565108140218407</v>
      </c>
      <c r="R1007" s="5">
        <f t="shared" si="124"/>
        <v>0.20813010218013339</v>
      </c>
    </row>
    <row r="1008" spans="1:20" s="5" customFormat="1" x14ac:dyDescent="0.3">
      <c r="A1008" s="2" t="s">
        <v>13</v>
      </c>
      <c r="B1008" s="2" t="s">
        <v>16</v>
      </c>
      <c r="C1008" s="3">
        <v>44194</v>
      </c>
      <c r="D1008" s="2" t="s">
        <v>14</v>
      </c>
      <c r="E1008" s="2">
        <v>62</v>
      </c>
      <c r="F1008" s="17">
        <f t="shared" si="118"/>
        <v>1.7887420821431705</v>
      </c>
      <c r="G1008" s="2" t="s">
        <v>15</v>
      </c>
      <c r="H1008" s="2">
        <v>166</v>
      </c>
      <c r="I1008" s="2">
        <f t="shared" si="120"/>
        <v>52.839441106509256</v>
      </c>
      <c r="J1008" s="2">
        <v>38.15</v>
      </c>
      <c r="K1008" s="2">
        <v>4</v>
      </c>
      <c r="L1008" s="11">
        <v>149.30000000000001</v>
      </c>
      <c r="M1008" s="17">
        <v>29.54</v>
      </c>
      <c r="N1008" s="4">
        <v>524974.56754489394</v>
      </c>
      <c r="O1008" s="4">
        <v>7128636.8050307296</v>
      </c>
      <c r="P1008" s="5">
        <f t="shared" si="119"/>
        <v>47.523666007239953</v>
      </c>
      <c r="Q1008" s="5">
        <f t="shared" si="121"/>
        <v>0.1773820833720231</v>
      </c>
      <c r="R1008" s="5">
        <f t="shared" si="124"/>
        <v>0.37303316477420717</v>
      </c>
    </row>
    <row r="1009" spans="1:18" s="5" customFormat="1" x14ac:dyDescent="0.3">
      <c r="A1009" s="2" t="s">
        <v>13</v>
      </c>
      <c r="B1009" s="2" t="s">
        <v>16</v>
      </c>
      <c r="C1009" s="3">
        <v>44194</v>
      </c>
      <c r="D1009" s="2" t="s">
        <v>14</v>
      </c>
      <c r="E1009" s="2">
        <v>62</v>
      </c>
      <c r="F1009" s="17">
        <f t="shared" si="118"/>
        <v>1.7887420821431705</v>
      </c>
      <c r="G1009" s="2" t="s">
        <v>15</v>
      </c>
      <c r="H1009" s="2">
        <v>166</v>
      </c>
      <c r="I1009" s="2">
        <f t="shared" si="120"/>
        <v>52.839441106509256</v>
      </c>
      <c r="J1009" s="2">
        <v>38.15</v>
      </c>
      <c r="K1009" s="2">
        <v>6</v>
      </c>
      <c r="L1009" s="11">
        <v>148.80000000000001</v>
      </c>
      <c r="M1009" s="17">
        <v>29.54</v>
      </c>
      <c r="N1009" s="4">
        <v>524974.56754489394</v>
      </c>
      <c r="O1009" s="4">
        <v>7128636.8050307296</v>
      </c>
      <c r="P1009" s="5">
        <f t="shared" si="119"/>
        <v>47.364511064148054</v>
      </c>
      <c r="Q1009" s="5">
        <f t="shared" si="121"/>
        <v>0.17619598115863075</v>
      </c>
      <c r="R1009" s="5">
        <f t="shared" si="124"/>
        <v>0.35357806453065388</v>
      </c>
    </row>
    <row r="1010" spans="1:18" s="5" customFormat="1" x14ac:dyDescent="0.3">
      <c r="A1010" s="2" t="s">
        <v>13</v>
      </c>
      <c r="B1010" s="2" t="s">
        <v>16</v>
      </c>
      <c r="C1010" s="3">
        <v>44194</v>
      </c>
      <c r="D1010" s="2" t="s">
        <v>14</v>
      </c>
      <c r="E1010" s="2">
        <v>62</v>
      </c>
      <c r="F1010" s="17">
        <f t="shared" si="118"/>
        <v>1.7887420821431705</v>
      </c>
      <c r="G1010" s="2" t="s">
        <v>15</v>
      </c>
      <c r="H1010" s="2">
        <v>166</v>
      </c>
      <c r="I1010" s="2">
        <f t="shared" si="120"/>
        <v>52.839441106509256</v>
      </c>
      <c r="J1010" s="2">
        <v>38.15</v>
      </c>
      <c r="K1010" s="2">
        <v>8</v>
      </c>
      <c r="L1010" s="11">
        <v>140.80000000000001</v>
      </c>
      <c r="M1010" s="17">
        <v>29.54</v>
      </c>
      <c r="N1010" s="4">
        <v>524974.56754489394</v>
      </c>
      <c r="O1010" s="4">
        <v>7128636.8050307296</v>
      </c>
      <c r="P1010" s="5">
        <f t="shared" si="119"/>
        <v>44.81803197467773</v>
      </c>
      <c r="Q1010" s="5">
        <f t="shared" si="121"/>
        <v>0.15775947255086561</v>
      </c>
      <c r="R1010" s="5">
        <f t="shared" si="124"/>
        <v>0.33395545370949636</v>
      </c>
    </row>
    <row r="1011" spans="1:18" s="5" customFormat="1" x14ac:dyDescent="0.3">
      <c r="A1011" s="2" t="s">
        <v>13</v>
      </c>
      <c r="B1011" s="2" t="s">
        <v>16</v>
      </c>
      <c r="C1011" s="3">
        <v>44194</v>
      </c>
      <c r="D1011" s="2" t="s">
        <v>14</v>
      </c>
      <c r="E1011" s="2">
        <v>62</v>
      </c>
      <c r="F1011" s="17">
        <f t="shared" si="118"/>
        <v>1.7887420821431705</v>
      </c>
      <c r="G1011" s="2" t="s">
        <v>15</v>
      </c>
      <c r="H1011" s="2">
        <v>166</v>
      </c>
      <c r="I1011" s="2">
        <f t="shared" si="120"/>
        <v>52.839441106509256</v>
      </c>
      <c r="J1011" s="2">
        <v>38.15</v>
      </c>
      <c r="K1011" s="2">
        <v>10</v>
      </c>
      <c r="L1011" s="11">
        <v>139.19999999999999</v>
      </c>
      <c r="M1011" s="17">
        <v>29.54</v>
      </c>
      <c r="N1011" s="4">
        <v>524974.56754489394</v>
      </c>
      <c r="O1011" s="4">
        <v>7128636.8050307296</v>
      </c>
      <c r="P1011" s="5">
        <f t="shared" si="119"/>
        <v>44.30873615678366</v>
      </c>
      <c r="Q1011" s="5">
        <f t="shared" si="121"/>
        <v>0.15419440182560712</v>
      </c>
      <c r="R1011" s="5">
        <f t="shared" si="124"/>
        <v>0.31195387437647271</v>
      </c>
    </row>
    <row r="1012" spans="1:18" s="5" customFormat="1" x14ac:dyDescent="0.3">
      <c r="A1012" s="2" t="s">
        <v>13</v>
      </c>
      <c r="B1012" s="2" t="s">
        <v>16</v>
      </c>
      <c r="C1012" s="3">
        <v>44194</v>
      </c>
      <c r="D1012" s="2" t="s">
        <v>14</v>
      </c>
      <c r="E1012" s="2">
        <v>62</v>
      </c>
      <c r="F1012" s="17">
        <f t="shared" si="118"/>
        <v>1.7887420821431705</v>
      </c>
      <c r="G1012" s="2" t="s">
        <v>15</v>
      </c>
      <c r="H1012" s="2">
        <v>166</v>
      </c>
      <c r="I1012" s="2">
        <f t="shared" si="120"/>
        <v>52.839441106509256</v>
      </c>
      <c r="J1012" s="2">
        <v>38.15</v>
      </c>
      <c r="K1012" s="2">
        <v>12</v>
      </c>
      <c r="L1012" s="11">
        <v>132.80000000000001</v>
      </c>
      <c r="M1012" s="17">
        <v>29.54</v>
      </c>
      <c r="N1012" s="4">
        <v>524974.56754489394</v>
      </c>
      <c r="O1012" s="4">
        <v>7128636.8050307296</v>
      </c>
      <c r="P1012" s="5">
        <f t="shared" si="119"/>
        <v>42.271552885207406</v>
      </c>
      <c r="Q1012" s="5">
        <f t="shared" si="121"/>
        <v>0.14034155557888861</v>
      </c>
      <c r="R1012" s="5">
        <f t="shared" si="124"/>
        <v>0.29453595740449573</v>
      </c>
    </row>
    <row r="1013" spans="1:18" s="5" customFormat="1" x14ac:dyDescent="0.3">
      <c r="A1013" s="2" t="s">
        <v>13</v>
      </c>
      <c r="B1013" s="2" t="s">
        <v>16</v>
      </c>
      <c r="C1013" s="3">
        <v>44194</v>
      </c>
      <c r="D1013" s="2" t="s">
        <v>14</v>
      </c>
      <c r="E1013" s="2">
        <v>62</v>
      </c>
      <c r="F1013" s="17">
        <f t="shared" si="118"/>
        <v>1.7887420821431705</v>
      </c>
      <c r="G1013" s="2" t="s">
        <v>15</v>
      </c>
      <c r="H1013" s="2">
        <v>166</v>
      </c>
      <c r="I1013" s="2">
        <f t="shared" si="120"/>
        <v>52.839441106509256</v>
      </c>
      <c r="J1013" s="2">
        <v>38.15</v>
      </c>
      <c r="K1013" s="2">
        <v>14</v>
      </c>
      <c r="L1013" s="11">
        <v>124</v>
      </c>
      <c r="M1013" s="17">
        <v>29.54</v>
      </c>
      <c r="N1013" s="4">
        <v>524974.56754489394</v>
      </c>
      <c r="O1013" s="4">
        <v>7128636.8050307296</v>
      </c>
      <c r="P1013" s="5">
        <f t="shared" si="119"/>
        <v>39.470425886790046</v>
      </c>
      <c r="Q1013" s="5">
        <f t="shared" si="121"/>
        <v>0.12235832024904916</v>
      </c>
      <c r="R1013" s="5">
        <f t="shared" si="124"/>
        <v>0.26269987582793775</v>
      </c>
    </row>
    <row r="1014" spans="1:18" s="5" customFormat="1" x14ac:dyDescent="0.3">
      <c r="A1014" s="2" t="s">
        <v>13</v>
      </c>
      <c r="B1014" s="2" t="s">
        <v>16</v>
      </c>
      <c r="C1014" s="3">
        <v>44194</v>
      </c>
      <c r="D1014" s="2" t="s">
        <v>14</v>
      </c>
      <c r="E1014" s="2">
        <v>62</v>
      </c>
      <c r="F1014" s="17">
        <f t="shared" si="118"/>
        <v>1.7887420821431705</v>
      </c>
      <c r="G1014" s="2" t="s">
        <v>15</v>
      </c>
      <c r="H1014" s="2">
        <v>166</v>
      </c>
      <c r="I1014" s="2">
        <f t="shared" si="120"/>
        <v>52.839441106509256</v>
      </c>
      <c r="J1014" s="2">
        <v>38.15</v>
      </c>
      <c r="K1014" s="2">
        <v>16</v>
      </c>
      <c r="L1014" s="11">
        <v>120.6</v>
      </c>
      <c r="M1014" s="17">
        <v>29.54</v>
      </c>
      <c r="N1014" s="4">
        <v>524974.56754489394</v>
      </c>
      <c r="O1014" s="4">
        <v>7128636.8050307296</v>
      </c>
      <c r="P1014" s="5">
        <f t="shared" si="119"/>
        <v>38.388172273765157</v>
      </c>
      <c r="Q1014" s="5">
        <f t="shared" si="121"/>
        <v>0.11574033940540196</v>
      </c>
      <c r="R1014" s="5">
        <f t="shared" si="124"/>
        <v>0.23809865965445112</v>
      </c>
    </row>
    <row r="1015" spans="1:18" s="5" customFormat="1" x14ac:dyDescent="0.3">
      <c r="A1015" s="2" t="s">
        <v>13</v>
      </c>
      <c r="B1015" s="2" t="s">
        <v>16</v>
      </c>
      <c r="C1015" s="3">
        <v>44194</v>
      </c>
      <c r="D1015" s="2" t="s">
        <v>14</v>
      </c>
      <c r="E1015" s="2">
        <v>62</v>
      </c>
      <c r="F1015" s="17">
        <f t="shared" si="118"/>
        <v>1.7887420821431705</v>
      </c>
      <c r="G1015" s="2" t="s">
        <v>15</v>
      </c>
      <c r="H1015" s="2">
        <v>166</v>
      </c>
      <c r="I1015" s="2">
        <f t="shared" si="120"/>
        <v>52.839441106509256</v>
      </c>
      <c r="J1015" s="2">
        <v>38.15</v>
      </c>
      <c r="K1015" s="2">
        <v>18</v>
      </c>
      <c r="L1015" s="11">
        <v>116.1</v>
      </c>
      <c r="M1015" s="17">
        <v>29.54</v>
      </c>
      <c r="N1015" s="4">
        <v>524974.56754489394</v>
      </c>
      <c r="O1015" s="4">
        <v>7128636.8050307296</v>
      </c>
      <c r="P1015" s="5">
        <f t="shared" si="119"/>
        <v>36.955777785938096</v>
      </c>
      <c r="Q1015" s="5">
        <f t="shared" si="121"/>
        <v>0.10726414502368532</v>
      </c>
      <c r="R1015" s="5">
        <f t="shared" si="124"/>
        <v>0.22300448442908727</v>
      </c>
    </row>
    <row r="1016" spans="1:18" s="5" customFormat="1" x14ac:dyDescent="0.3">
      <c r="A1016" s="2" t="s">
        <v>13</v>
      </c>
      <c r="B1016" s="2" t="s">
        <v>16</v>
      </c>
      <c r="C1016" s="3">
        <v>44194</v>
      </c>
      <c r="D1016" s="2" t="s">
        <v>14</v>
      </c>
      <c r="E1016" s="2">
        <v>62</v>
      </c>
      <c r="F1016" s="17">
        <f t="shared" si="118"/>
        <v>1.7887420821431705</v>
      </c>
      <c r="G1016" s="2" t="s">
        <v>15</v>
      </c>
      <c r="H1016" s="2">
        <v>166</v>
      </c>
      <c r="I1016" s="2">
        <f t="shared" si="120"/>
        <v>52.839441106509256</v>
      </c>
      <c r="J1016" s="2">
        <v>38.15</v>
      </c>
      <c r="K1016" s="2">
        <v>20</v>
      </c>
      <c r="L1016" s="11">
        <v>107.8</v>
      </c>
      <c r="M1016" s="17">
        <v>29.54</v>
      </c>
      <c r="N1016" s="4">
        <v>524974.56754489394</v>
      </c>
      <c r="O1016" s="4">
        <v>7128636.8050307296</v>
      </c>
      <c r="P1016" s="5">
        <f t="shared" si="119"/>
        <v>34.313805730612636</v>
      </c>
      <c r="Q1016" s="5">
        <f t="shared" si="121"/>
        <v>9.2475706444001063E-2</v>
      </c>
      <c r="R1016" s="5">
        <f t="shared" si="124"/>
        <v>0.19973985146768639</v>
      </c>
    </row>
    <row r="1017" spans="1:18" s="5" customFormat="1" x14ac:dyDescent="0.3">
      <c r="A1017" s="2" t="s">
        <v>13</v>
      </c>
      <c r="B1017" s="2" t="s">
        <v>16</v>
      </c>
      <c r="C1017" s="3">
        <v>44194</v>
      </c>
      <c r="D1017" s="2" t="s">
        <v>14</v>
      </c>
      <c r="E1017" s="2">
        <v>62</v>
      </c>
      <c r="F1017" s="17">
        <f t="shared" si="118"/>
        <v>1.7887420821431705</v>
      </c>
      <c r="G1017" s="2" t="s">
        <v>15</v>
      </c>
      <c r="H1017" s="2">
        <v>166</v>
      </c>
      <c r="I1017" s="2">
        <f t="shared" si="120"/>
        <v>52.839441106509256</v>
      </c>
      <c r="J1017" s="2">
        <v>38.15</v>
      </c>
      <c r="K1017" s="2">
        <v>22</v>
      </c>
      <c r="L1017" s="11">
        <v>99</v>
      </c>
      <c r="M1017" s="17">
        <v>29.54</v>
      </c>
      <c r="N1017" s="4">
        <v>524974.56754489394</v>
      </c>
      <c r="O1017" s="4">
        <v>7128636.8050307296</v>
      </c>
      <c r="P1017" s="5">
        <f t="shared" si="119"/>
        <v>31.512678732195276</v>
      </c>
      <c r="Q1017" s="5">
        <f t="shared" si="121"/>
        <v>7.7993879862183299E-2</v>
      </c>
      <c r="R1017" s="5">
        <f t="shared" si="124"/>
        <v>0.17046958630618436</v>
      </c>
    </row>
    <row r="1018" spans="1:18" s="5" customFormat="1" x14ac:dyDescent="0.3">
      <c r="A1018" s="2" t="s">
        <v>13</v>
      </c>
      <c r="B1018" s="2" t="s">
        <v>16</v>
      </c>
      <c r="C1018" s="3">
        <v>44194</v>
      </c>
      <c r="D1018" s="2" t="s">
        <v>14</v>
      </c>
      <c r="E1018" s="2">
        <v>62</v>
      </c>
      <c r="F1018" s="17">
        <f t="shared" si="118"/>
        <v>1.7887420821431705</v>
      </c>
      <c r="G1018" s="2" t="s">
        <v>15</v>
      </c>
      <c r="H1018" s="2">
        <v>166</v>
      </c>
      <c r="I1018" s="2">
        <f t="shared" si="120"/>
        <v>52.839441106509256</v>
      </c>
      <c r="J1018" s="2">
        <v>38.15</v>
      </c>
      <c r="K1018" s="2">
        <v>24</v>
      </c>
      <c r="L1018" s="11">
        <v>92</v>
      </c>
      <c r="M1018" s="17">
        <v>29.54</v>
      </c>
      <c r="N1018" s="4">
        <v>524974.56754489394</v>
      </c>
      <c r="O1018" s="4">
        <v>7128636.8050307296</v>
      </c>
      <c r="P1018" s="5">
        <f t="shared" si="119"/>
        <v>29.284509528908742</v>
      </c>
      <c r="Q1018" s="5">
        <f t="shared" si="121"/>
        <v>6.7354371916490102E-2</v>
      </c>
      <c r="R1018" s="5">
        <f t="shared" si="124"/>
        <v>0.14534825177867339</v>
      </c>
    </row>
    <row r="1019" spans="1:18" s="5" customFormat="1" x14ac:dyDescent="0.3">
      <c r="A1019" s="2" t="s">
        <v>13</v>
      </c>
      <c r="B1019" s="2" t="s">
        <v>16</v>
      </c>
      <c r="C1019" s="3">
        <v>44194</v>
      </c>
      <c r="D1019" s="2" t="s">
        <v>14</v>
      </c>
      <c r="E1019" s="2">
        <v>62</v>
      </c>
      <c r="F1019" s="17">
        <f t="shared" si="118"/>
        <v>1.7887420821431705</v>
      </c>
      <c r="G1019" s="2" t="s">
        <v>15</v>
      </c>
      <c r="H1019" s="2">
        <v>166</v>
      </c>
      <c r="I1019" s="2">
        <f t="shared" si="120"/>
        <v>52.839441106509256</v>
      </c>
      <c r="J1019" s="2">
        <v>38.15</v>
      </c>
      <c r="K1019" s="2">
        <v>26</v>
      </c>
      <c r="L1019" s="11">
        <v>87.1</v>
      </c>
      <c r="M1019" s="17">
        <v>29.54</v>
      </c>
      <c r="N1019" s="4">
        <v>524974.56754489394</v>
      </c>
      <c r="O1019" s="4">
        <v>7128636.8050307296</v>
      </c>
      <c r="P1019" s="5">
        <f t="shared" si="119"/>
        <v>27.724791086608167</v>
      </c>
      <c r="Q1019" s="5">
        <f t="shared" si="121"/>
        <v>6.0370732591089278E-2</v>
      </c>
      <c r="R1019" s="5">
        <f t="shared" si="124"/>
        <v>0.12772510450757937</v>
      </c>
    </row>
    <row r="1020" spans="1:18" s="5" customFormat="1" x14ac:dyDescent="0.3">
      <c r="A1020" s="2" t="s">
        <v>13</v>
      </c>
      <c r="B1020" s="2" t="s">
        <v>16</v>
      </c>
      <c r="C1020" s="3">
        <v>44194</v>
      </c>
      <c r="D1020" s="2" t="s">
        <v>14</v>
      </c>
      <c r="E1020" s="2">
        <v>62</v>
      </c>
      <c r="F1020" s="17">
        <f t="shared" si="118"/>
        <v>1.7887420821431705</v>
      </c>
      <c r="G1020" s="2" t="s">
        <v>15</v>
      </c>
      <c r="H1020" s="2">
        <v>166</v>
      </c>
      <c r="I1020" s="2">
        <f t="shared" si="120"/>
        <v>52.839441106509256</v>
      </c>
      <c r="J1020" s="2">
        <v>38.15</v>
      </c>
      <c r="K1020" s="2">
        <v>28</v>
      </c>
      <c r="L1020" s="11">
        <v>74.2</v>
      </c>
      <c r="M1020" s="17">
        <v>29.54</v>
      </c>
      <c r="N1020" s="4">
        <v>524974.56754489394</v>
      </c>
      <c r="O1020" s="4">
        <v>7128636.8050307296</v>
      </c>
      <c r="P1020" s="5">
        <f t="shared" si="119"/>
        <v>23.618593554837268</v>
      </c>
      <c r="Q1020" s="5">
        <f t="shared" si="121"/>
        <v>4.3812491044223127E-2</v>
      </c>
      <c r="R1020" s="5">
        <f t="shared" si="124"/>
        <v>0.10418322363531241</v>
      </c>
    </row>
    <row r="1021" spans="1:18" s="5" customFormat="1" x14ac:dyDescent="0.3">
      <c r="A1021" s="2" t="s">
        <v>13</v>
      </c>
      <c r="B1021" s="2" t="s">
        <v>16</v>
      </c>
      <c r="C1021" s="3">
        <v>44194</v>
      </c>
      <c r="D1021" s="2" t="s">
        <v>14</v>
      </c>
      <c r="E1021" s="2">
        <v>62</v>
      </c>
      <c r="F1021" s="17">
        <f t="shared" si="118"/>
        <v>1.7887420821431705</v>
      </c>
      <c r="G1021" s="2" t="s">
        <v>15</v>
      </c>
      <c r="H1021" s="2">
        <v>166</v>
      </c>
      <c r="I1021" s="2">
        <f t="shared" si="120"/>
        <v>52.839441106509256</v>
      </c>
      <c r="J1021" s="2">
        <v>38.15</v>
      </c>
      <c r="K1021" s="2">
        <v>30</v>
      </c>
      <c r="L1021" s="11">
        <v>59.5</v>
      </c>
      <c r="M1021" s="17">
        <v>29.54</v>
      </c>
      <c r="N1021" s="4">
        <v>524974.56754489394</v>
      </c>
      <c r="O1021" s="4">
        <v>7128636.8050307296</v>
      </c>
      <c r="P1021" s="5">
        <f t="shared" si="119"/>
        <v>18.939438227935547</v>
      </c>
      <c r="Q1021" s="5">
        <f t="shared" si="121"/>
        <v>2.8172414364054127E-2</v>
      </c>
      <c r="R1021" s="5">
        <f t="shared" si="124"/>
        <v>7.1984905408277261E-2</v>
      </c>
    </row>
    <row r="1022" spans="1:18" s="5" customFormat="1" x14ac:dyDescent="0.3">
      <c r="A1022" s="2" t="s">
        <v>13</v>
      </c>
      <c r="B1022" s="2" t="s">
        <v>16</v>
      </c>
      <c r="C1022" s="3">
        <v>44194</v>
      </c>
      <c r="D1022" s="2" t="s">
        <v>14</v>
      </c>
      <c r="E1022" s="2">
        <v>62</v>
      </c>
      <c r="F1022" s="17">
        <f t="shared" si="118"/>
        <v>1.7887420821431705</v>
      </c>
      <c r="G1022" s="2" t="s">
        <v>15</v>
      </c>
      <c r="H1022" s="2">
        <v>166</v>
      </c>
      <c r="I1022" s="2">
        <f t="shared" si="120"/>
        <v>52.839441106509256</v>
      </c>
      <c r="J1022" s="2">
        <v>38.15</v>
      </c>
      <c r="K1022" s="2">
        <v>32</v>
      </c>
      <c r="L1022" s="11">
        <v>45</v>
      </c>
      <c r="M1022" s="17">
        <v>29.54</v>
      </c>
      <c r="N1022" s="4">
        <v>524974.56754489394</v>
      </c>
      <c r="O1022" s="4">
        <v>7128636.8050307296</v>
      </c>
      <c r="P1022" s="5">
        <f t="shared" si="119"/>
        <v>14.323944878270581</v>
      </c>
      <c r="Q1022" s="5">
        <f t="shared" si="121"/>
        <v>1.6114437988054404E-2</v>
      </c>
      <c r="R1022" s="5">
        <f t="shared" si="124"/>
        <v>4.4286852352108531E-2</v>
      </c>
    </row>
    <row r="1023" spans="1:18" s="5" customFormat="1" x14ac:dyDescent="0.3">
      <c r="A1023" s="2" t="s">
        <v>13</v>
      </c>
      <c r="B1023" s="2" t="s">
        <v>16</v>
      </c>
      <c r="C1023" s="3">
        <v>44194</v>
      </c>
      <c r="D1023" s="2" t="s">
        <v>14</v>
      </c>
      <c r="E1023" s="2">
        <v>62</v>
      </c>
      <c r="F1023" s="17">
        <f t="shared" si="118"/>
        <v>1.7887420821431705</v>
      </c>
      <c r="G1023" s="2" t="s">
        <v>15</v>
      </c>
      <c r="H1023" s="2">
        <v>166</v>
      </c>
      <c r="I1023" s="2">
        <f t="shared" si="120"/>
        <v>52.839441106509256</v>
      </c>
      <c r="J1023" s="2">
        <v>38.15</v>
      </c>
      <c r="K1023" s="2">
        <v>34</v>
      </c>
      <c r="L1023" s="11">
        <v>23</v>
      </c>
      <c r="M1023" s="17">
        <v>29.54</v>
      </c>
      <c r="N1023" s="4">
        <v>524974.56754489394</v>
      </c>
      <c r="O1023" s="4">
        <v>7128636.8050307296</v>
      </c>
      <c r="P1023" s="5">
        <f t="shared" si="119"/>
        <v>7.3211273822271856</v>
      </c>
      <c r="Q1023" s="5">
        <f t="shared" si="121"/>
        <v>4.2096482447806314E-3</v>
      </c>
      <c r="R1023" s="5">
        <f t="shared" si="124"/>
        <v>2.0324086232835034E-2</v>
      </c>
    </row>
    <row r="1024" spans="1:18" s="5" customFormat="1" x14ac:dyDescent="0.3">
      <c r="A1024" s="2" t="s">
        <v>13</v>
      </c>
      <c r="B1024" s="2" t="s">
        <v>16</v>
      </c>
      <c r="C1024" s="3">
        <v>44194</v>
      </c>
      <c r="D1024" s="2" t="s">
        <v>14</v>
      </c>
      <c r="E1024" s="2">
        <v>62</v>
      </c>
      <c r="F1024" s="17">
        <f t="shared" si="118"/>
        <v>1.7887420821431705</v>
      </c>
      <c r="G1024" s="2" t="s">
        <v>15</v>
      </c>
      <c r="H1024" s="2">
        <v>166</v>
      </c>
      <c r="I1024" s="2">
        <f t="shared" si="120"/>
        <v>52.839441106509256</v>
      </c>
      <c r="J1024" s="2">
        <v>38.15</v>
      </c>
      <c r="K1024" s="2">
        <v>36</v>
      </c>
      <c r="L1024" s="11">
        <v>14</v>
      </c>
      <c r="M1024" s="17">
        <v>29.54</v>
      </c>
      <c r="N1024" s="4">
        <v>524974.56754489394</v>
      </c>
      <c r="O1024" s="4">
        <v>7128636.8050307296</v>
      </c>
      <c r="P1024" s="5">
        <f t="shared" si="119"/>
        <v>4.45633840657307</v>
      </c>
      <c r="Q1024" s="5">
        <f t="shared" si="121"/>
        <v>1.5597184423005747E-3</v>
      </c>
      <c r="R1024" s="5">
        <f t="shared" si="124"/>
        <v>5.7693666870812059E-3</v>
      </c>
    </row>
    <row r="1025" spans="1:20" s="16" customFormat="1" x14ac:dyDescent="0.3">
      <c r="A1025" s="12" t="s">
        <v>13</v>
      </c>
      <c r="B1025" s="12" t="s">
        <v>16</v>
      </c>
      <c r="C1025" s="13">
        <v>44194</v>
      </c>
      <c r="D1025" s="12" t="s">
        <v>14</v>
      </c>
      <c r="E1025" s="12">
        <v>62</v>
      </c>
      <c r="F1025" s="17">
        <f t="shared" si="118"/>
        <v>1.7887420821431705</v>
      </c>
      <c r="G1025" s="12" t="s">
        <v>15</v>
      </c>
      <c r="H1025" s="12">
        <v>166</v>
      </c>
      <c r="I1025" s="12">
        <f t="shared" si="120"/>
        <v>52.839441106509256</v>
      </c>
      <c r="J1025" s="12">
        <v>38.15</v>
      </c>
      <c r="K1025" s="12">
        <v>38</v>
      </c>
      <c r="L1025" s="14">
        <v>6</v>
      </c>
      <c r="M1025" s="17">
        <v>29.54</v>
      </c>
      <c r="N1025" s="15">
        <v>524974.56754489394</v>
      </c>
      <c r="O1025" s="15">
        <v>7128636.8050307296</v>
      </c>
      <c r="P1025" s="16">
        <f t="shared" si="119"/>
        <v>1.909859317102744</v>
      </c>
      <c r="Q1025" s="16">
        <f t="shared" si="121"/>
        <v>2.8647889756541159E-4</v>
      </c>
      <c r="R1025" s="16">
        <f>1/3*(J1025-K1025)*Q1025</f>
        <v>1.4323944878270444E-5</v>
      </c>
      <c r="S1025" s="16">
        <f>SUM(R1003:R1025)</f>
        <v>3.9262861262122715</v>
      </c>
      <c r="T1025" s="16">
        <f>S1025/(J1006*Q1006)</f>
        <v>21.287614823899521</v>
      </c>
    </row>
    <row r="1026" spans="1:20" s="5" customFormat="1" x14ac:dyDescent="0.3">
      <c r="A1026" s="2" t="s">
        <v>13</v>
      </c>
      <c r="B1026" s="2" t="s">
        <v>16</v>
      </c>
      <c r="C1026" s="3">
        <v>44194</v>
      </c>
      <c r="D1026" s="2" t="s">
        <v>14</v>
      </c>
      <c r="E1026" s="2">
        <v>63</v>
      </c>
      <c r="F1026" s="17">
        <f t="shared" ref="F1026:F1089" si="125">I1026/M1026</f>
        <v>1.821068746278288</v>
      </c>
      <c r="G1026" s="2" t="s">
        <v>15</v>
      </c>
      <c r="H1026" s="2">
        <v>169</v>
      </c>
      <c r="I1026" s="2">
        <f t="shared" si="120"/>
        <v>53.794370765060627</v>
      </c>
      <c r="J1026" s="2">
        <v>35.97</v>
      </c>
      <c r="K1026" s="2">
        <v>0</v>
      </c>
      <c r="L1026" s="11">
        <v>195.3</v>
      </c>
      <c r="M1026" s="17">
        <v>29.54</v>
      </c>
      <c r="N1026" s="4">
        <v>525025.69119582395</v>
      </c>
      <c r="O1026" s="4">
        <v>7128645.4562750198</v>
      </c>
      <c r="P1026" s="5">
        <f t="shared" ref="P1026:P1089" si="126">L1026/PI()</f>
        <v>62.165920771694324</v>
      </c>
      <c r="Q1026" s="5">
        <f t="shared" si="121"/>
        <v>0.30352510816779754</v>
      </c>
      <c r="R1026" s="5">
        <f>Q1026*(K1027-K1026)</f>
        <v>4.5528766225169631E-2</v>
      </c>
    </row>
    <row r="1027" spans="1:20" s="5" customFormat="1" x14ac:dyDescent="0.3">
      <c r="A1027" s="2" t="s">
        <v>13</v>
      </c>
      <c r="B1027" s="2" t="s">
        <v>16</v>
      </c>
      <c r="C1027" s="3">
        <v>44194</v>
      </c>
      <c r="D1027" s="2" t="s">
        <v>14</v>
      </c>
      <c r="E1027" s="2">
        <v>63</v>
      </c>
      <c r="F1027" s="17">
        <f t="shared" si="125"/>
        <v>1.821068746278288</v>
      </c>
      <c r="G1027" s="2" t="s">
        <v>15</v>
      </c>
      <c r="H1027" s="2">
        <v>169</v>
      </c>
      <c r="I1027" s="2">
        <f t="shared" si="120"/>
        <v>53.794370765060627</v>
      </c>
      <c r="J1027" s="2">
        <v>35.97</v>
      </c>
      <c r="K1027" s="2">
        <v>0.15</v>
      </c>
      <c r="L1027" s="11">
        <v>195.3</v>
      </c>
      <c r="M1027" s="17">
        <v>29.54</v>
      </c>
      <c r="N1027" s="4">
        <v>525025.69119582395</v>
      </c>
      <c r="O1027" s="4">
        <v>7128645.4562750198</v>
      </c>
      <c r="P1027" s="5">
        <f t="shared" si="126"/>
        <v>62.165920771694324</v>
      </c>
      <c r="Q1027" s="5">
        <f t="shared" si="121"/>
        <v>0.30352510816779754</v>
      </c>
      <c r="R1027" s="5">
        <f t="shared" ref="R1027:R1045" si="127">((Q1027+Q1026)/2)*(K1028-K1027)</f>
        <v>0.16693880949228862</v>
      </c>
    </row>
    <row r="1028" spans="1:20" s="5" customFormat="1" x14ac:dyDescent="0.3">
      <c r="A1028" s="2" t="s">
        <v>13</v>
      </c>
      <c r="B1028" s="2" t="s">
        <v>16</v>
      </c>
      <c r="C1028" s="3">
        <v>44194</v>
      </c>
      <c r="D1028" s="2" t="s">
        <v>14</v>
      </c>
      <c r="E1028" s="2">
        <v>63</v>
      </c>
      <c r="F1028" s="17">
        <f t="shared" si="125"/>
        <v>1.821068746278288</v>
      </c>
      <c r="G1028" s="2" t="s">
        <v>15</v>
      </c>
      <c r="H1028" s="2">
        <v>169</v>
      </c>
      <c r="I1028" s="2">
        <f t="shared" si="120"/>
        <v>53.794370765060627</v>
      </c>
      <c r="J1028" s="2">
        <v>35.97</v>
      </c>
      <c r="K1028" s="2">
        <v>0.7</v>
      </c>
      <c r="L1028" s="11">
        <v>176</v>
      </c>
      <c r="M1028" s="17">
        <v>29.54</v>
      </c>
      <c r="N1028" s="4">
        <v>525025.69119582395</v>
      </c>
      <c r="O1028" s="4">
        <v>7128645.4562750198</v>
      </c>
      <c r="P1028" s="5">
        <f t="shared" si="126"/>
        <v>56.022539968347161</v>
      </c>
      <c r="Q1028" s="5">
        <f t="shared" si="121"/>
        <v>0.24649917586072753</v>
      </c>
      <c r="R1028" s="5">
        <f t="shared" si="127"/>
        <v>0.16500728520855756</v>
      </c>
    </row>
    <row r="1029" spans="1:20" s="5" customFormat="1" x14ac:dyDescent="0.3">
      <c r="A1029" s="2" t="s">
        <v>13</v>
      </c>
      <c r="B1029" s="2" t="s">
        <v>21</v>
      </c>
      <c r="C1029" s="3">
        <v>44193</v>
      </c>
      <c r="D1029" s="2" t="s">
        <v>14</v>
      </c>
      <c r="E1029" s="2">
        <v>33</v>
      </c>
      <c r="F1029" s="17">
        <f t="shared" si="125"/>
        <v>2.0854785646524214</v>
      </c>
      <c r="G1029" s="2" t="s">
        <v>15</v>
      </c>
      <c r="H1029" s="2">
        <v>49.4</v>
      </c>
      <c r="I1029" s="2">
        <f t="shared" ref="I1029:I1092" si="128">H1029/PI()</f>
        <v>15.724508377479259</v>
      </c>
      <c r="J1029" s="2">
        <v>15.98</v>
      </c>
      <c r="K1029" s="2">
        <v>1.3</v>
      </c>
      <c r="L1029" s="11">
        <v>49.4</v>
      </c>
      <c r="M1029" s="11">
        <v>7.54</v>
      </c>
      <c r="N1029" s="4">
        <v>521982.24542548798</v>
      </c>
      <c r="O1029" s="4">
        <v>7129041.8746218299</v>
      </c>
      <c r="P1029" s="5">
        <f t="shared" si="126"/>
        <v>15.724508377479259</v>
      </c>
      <c r="Q1029" s="5">
        <f t="shared" ref="Q1029:Q1092" si="129">PI()*P1029^2/40000</f>
        <v>1.9419767846186882E-2</v>
      </c>
      <c r="R1029" s="5">
        <f t="shared" si="127"/>
        <v>9.3071630297420049E-2</v>
      </c>
    </row>
    <row r="1030" spans="1:20" s="5" customFormat="1" x14ac:dyDescent="0.3">
      <c r="A1030" s="2" t="s">
        <v>13</v>
      </c>
      <c r="B1030" s="2" t="s">
        <v>16</v>
      </c>
      <c r="C1030" s="3">
        <v>44194</v>
      </c>
      <c r="D1030" s="2" t="s">
        <v>14</v>
      </c>
      <c r="E1030" s="2">
        <v>63</v>
      </c>
      <c r="F1030" s="17">
        <f t="shared" si="125"/>
        <v>1.821068746278288</v>
      </c>
      <c r="G1030" s="2" t="s">
        <v>15</v>
      </c>
      <c r="H1030" s="2">
        <v>169</v>
      </c>
      <c r="I1030" s="2">
        <f t="shared" si="128"/>
        <v>53.794370765060627</v>
      </c>
      <c r="J1030" s="2">
        <v>35.97</v>
      </c>
      <c r="K1030" s="2">
        <v>2</v>
      </c>
      <c r="L1030" s="11">
        <v>161</v>
      </c>
      <c r="M1030" s="17">
        <v>29.54</v>
      </c>
      <c r="N1030" s="4">
        <v>525025.69119582395</v>
      </c>
      <c r="O1030" s="4">
        <v>7128645.4562750198</v>
      </c>
      <c r="P1030" s="5">
        <f t="shared" si="126"/>
        <v>51.247891675590303</v>
      </c>
      <c r="Q1030" s="5">
        <f t="shared" si="129"/>
        <v>0.20627276399425096</v>
      </c>
      <c r="R1030" s="5">
        <f t="shared" si="127"/>
        <v>0.22569253184043783</v>
      </c>
    </row>
    <row r="1031" spans="1:20" s="5" customFormat="1" x14ac:dyDescent="0.3">
      <c r="A1031" s="2" t="s">
        <v>13</v>
      </c>
      <c r="B1031" s="2" t="s">
        <v>16</v>
      </c>
      <c r="C1031" s="3">
        <v>44194</v>
      </c>
      <c r="D1031" s="2" t="s">
        <v>14</v>
      </c>
      <c r="E1031" s="2">
        <v>63</v>
      </c>
      <c r="F1031" s="17">
        <f t="shared" si="125"/>
        <v>1.821068746278288</v>
      </c>
      <c r="G1031" s="2" t="s">
        <v>15</v>
      </c>
      <c r="H1031" s="2">
        <v>169</v>
      </c>
      <c r="I1031" s="2">
        <f t="shared" si="128"/>
        <v>53.794370765060627</v>
      </c>
      <c r="J1031" s="2">
        <v>35.97</v>
      </c>
      <c r="K1031" s="2">
        <v>4</v>
      </c>
      <c r="L1031" s="11">
        <v>155</v>
      </c>
      <c r="M1031" s="17">
        <v>29.54</v>
      </c>
      <c r="N1031" s="4">
        <v>525025.69119582395</v>
      </c>
      <c r="O1031" s="4">
        <v>7128645.4562750198</v>
      </c>
      <c r="P1031" s="5">
        <f t="shared" si="126"/>
        <v>49.338032358487553</v>
      </c>
      <c r="Q1031" s="5">
        <f t="shared" si="129"/>
        <v>0.19118487538913922</v>
      </c>
      <c r="R1031" s="5">
        <f t="shared" si="127"/>
        <v>0.39745763938339018</v>
      </c>
    </row>
    <row r="1032" spans="1:20" s="5" customFormat="1" x14ac:dyDescent="0.3">
      <c r="A1032" s="2" t="s">
        <v>13</v>
      </c>
      <c r="B1032" s="2" t="s">
        <v>16</v>
      </c>
      <c r="C1032" s="3">
        <v>44194</v>
      </c>
      <c r="D1032" s="2" t="s">
        <v>14</v>
      </c>
      <c r="E1032" s="2">
        <v>63</v>
      </c>
      <c r="F1032" s="17">
        <f t="shared" si="125"/>
        <v>1.821068746278288</v>
      </c>
      <c r="G1032" s="2" t="s">
        <v>15</v>
      </c>
      <c r="H1032" s="2">
        <v>169</v>
      </c>
      <c r="I1032" s="2">
        <f t="shared" si="128"/>
        <v>53.794370765060627</v>
      </c>
      <c r="J1032" s="2">
        <v>35.97</v>
      </c>
      <c r="K1032" s="2">
        <v>6</v>
      </c>
      <c r="L1032" s="11">
        <v>149</v>
      </c>
      <c r="M1032" s="17">
        <v>29.54</v>
      </c>
      <c r="N1032" s="4">
        <v>525025.69119582395</v>
      </c>
      <c r="O1032" s="4">
        <v>7128645.4562750198</v>
      </c>
      <c r="P1032" s="5">
        <f t="shared" si="126"/>
        <v>47.428173041384809</v>
      </c>
      <c r="Q1032" s="5">
        <f t="shared" si="129"/>
        <v>0.17666994457915841</v>
      </c>
      <c r="R1032" s="5">
        <f t="shared" si="127"/>
        <v>0.36785481996829761</v>
      </c>
    </row>
    <row r="1033" spans="1:20" s="5" customFormat="1" x14ac:dyDescent="0.3">
      <c r="A1033" s="2" t="s">
        <v>13</v>
      </c>
      <c r="B1033" s="2" t="s">
        <v>16</v>
      </c>
      <c r="C1033" s="3">
        <v>44194</v>
      </c>
      <c r="D1033" s="2" t="s">
        <v>14</v>
      </c>
      <c r="E1033" s="2">
        <v>63</v>
      </c>
      <c r="F1033" s="17">
        <f t="shared" si="125"/>
        <v>1.821068746278288</v>
      </c>
      <c r="G1033" s="2" t="s">
        <v>15</v>
      </c>
      <c r="H1033" s="2">
        <v>169</v>
      </c>
      <c r="I1033" s="2">
        <f t="shared" si="128"/>
        <v>53.794370765060627</v>
      </c>
      <c r="J1033" s="2">
        <v>35.97</v>
      </c>
      <c r="K1033" s="2">
        <v>8</v>
      </c>
      <c r="L1033" s="11">
        <v>147.1</v>
      </c>
      <c r="M1033" s="17">
        <v>29.54</v>
      </c>
      <c r="N1033" s="4">
        <v>525025.69119582395</v>
      </c>
      <c r="O1033" s="4">
        <v>7128645.4562750198</v>
      </c>
      <c r="P1033" s="5">
        <f t="shared" si="126"/>
        <v>46.82338425763561</v>
      </c>
      <c r="Q1033" s="5">
        <f t="shared" si="129"/>
        <v>0.17219299560745496</v>
      </c>
      <c r="R1033" s="5">
        <f t="shared" si="127"/>
        <v>0.34886294018661335</v>
      </c>
    </row>
    <row r="1034" spans="1:20" s="5" customFormat="1" x14ac:dyDescent="0.3">
      <c r="A1034" s="2" t="s">
        <v>13</v>
      </c>
      <c r="B1034" s="2" t="s">
        <v>16</v>
      </c>
      <c r="C1034" s="3">
        <v>44194</v>
      </c>
      <c r="D1034" s="2" t="s">
        <v>14</v>
      </c>
      <c r="E1034" s="2">
        <v>63</v>
      </c>
      <c r="F1034" s="17">
        <f t="shared" si="125"/>
        <v>1.821068746278288</v>
      </c>
      <c r="G1034" s="2" t="s">
        <v>15</v>
      </c>
      <c r="H1034" s="2">
        <v>169</v>
      </c>
      <c r="I1034" s="2">
        <f t="shared" si="128"/>
        <v>53.794370765060627</v>
      </c>
      <c r="J1034" s="2">
        <v>35.97</v>
      </c>
      <c r="K1034" s="2">
        <v>10</v>
      </c>
      <c r="L1034" s="11">
        <v>140.1</v>
      </c>
      <c r="M1034" s="17">
        <v>29.54</v>
      </c>
      <c r="N1034" s="4">
        <v>525025.69119582395</v>
      </c>
      <c r="O1034" s="4">
        <v>7128645.4562750198</v>
      </c>
      <c r="P1034" s="5">
        <f t="shared" si="126"/>
        <v>44.595215054349076</v>
      </c>
      <c r="Q1034" s="5">
        <f t="shared" si="129"/>
        <v>0.15619474072785763</v>
      </c>
      <c r="R1034" s="5">
        <f t="shared" si="127"/>
        <v>0.3283877363353126</v>
      </c>
    </row>
    <row r="1035" spans="1:20" s="5" customFormat="1" x14ac:dyDescent="0.3">
      <c r="A1035" s="2" t="s">
        <v>13</v>
      </c>
      <c r="B1035" s="2" t="s">
        <v>16</v>
      </c>
      <c r="C1035" s="3">
        <v>44194</v>
      </c>
      <c r="D1035" s="2" t="s">
        <v>14</v>
      </c>
      <c r="E1035" s="2">
        <v>63</v>
      </c>
      <c r="F1035" s="17">
        <f t="shared" si="125"/>
        <v>1.821068746278288</v>
      </c>
      <c r="G1035" s="2" t="s">
        <v>15</v>
      </c>
      <c r="H1035" s="2">
        <v>169</v>
      </c>
      <c r="I1035" s="2">
        <f t="shared" si="128"/>
        <v>53.794370765060627</v>
      </c>
      <c r="J1035" s="2">
        <v>35.97</v>
      </c>
      <c r="K1035" s="2">
        <v>12</v>
      </c>
      <c r="L1035" s="11">
        <v>138</v>
      </c>
      <c r="M1035" s="17">
        <v>29.54</v>
      </c>
      <c r="N1035" s="4">
        <v>525025.69119582395</v>
      </c>
      <c r="O1035" s="4">
        <v>7128645.4562750198</v>
      </c>
      <c r="P1035" s="5">
        <f t="shared" si="126"/>
        <v>43.926764293363114</v>
      </c>
      <c r="Q1035" s="5">
        <f t="shared" si="129"/>
        <v>0.15154733681210272</v>
      </c>
      <c r="R1035" s="5">
        <f t="shared" si="127"/>
        <v>0.30774207753996036</v>
      </c>
    </row>
    <row r="1036" spans="1:20" s="5" customFormat="1" x14ac:dyDescent="0.3">
      <c r="A1036" s="2" t="s">
        <v>13</v>
      </c>
      <c r="B1036" s="2" t="s">
        <v>16</v>
      </c>
      <c r="C1036" s="3">
        <v>44194</v>
      </c>
      <c r="D1036" s="2" t="s">
        <v>14</v>
      </c>
      <c r="E1036" s="2">
        <v>63</v>
      </c>
      <c r="F1036" s="17">
        <f t="shared" si="125"/>
        <v>1.821068746278288</v>
      </c>
      <c r="G1036" s="2" t="s">
        <v>15</v>
      </c>
      <c r="H1036" s="2">
        <v>169</v>
      </c>
      <c r="I1036" s="2">
        <f t="shared" si="128"/>
        <v>53.794370765060627</v>
      </c>
      <c r="J1036" s="2">
        <v>35.97</v>
      </c>
      <c r="K1036" s="2">
        <v>14</v>
      </c>
      <c r="L1036" s="11">
        <v>131</v>
      </c>
      <c r="M1036" s="17">
        <v>29.54</v>
      </c>
      <c r="N1036" s="4">
        <v>525025.69119582395</v>
      </c>
      <c r="O1036" s="4">
        <v>7128645.4562750198</v>
      </c>
      <c r="P1036" s="5">
        <f t="shared" si="126"/>
        <v>41.69859509007658</v>
      </c>
      <c r="Q1036" s="5">
        <f t="shared" si="129"/>
        <v>0.13656289892000079</v>
      </c>
      <c r="R1036" s="5">
        <f t="shared" si="127"/>
        <v>0.28811023573210348</v>
      </c>
    </row>
    <row r="1037" spans="1:20" s="5" customFormat="1" x14ac:dyDescent="0.3">
      <c r="A1037" s="2" t="s">
        <v>13</v>
      </c>
      <c r="B1037" s="2" t="s">
        <v>16</v>
      </c>
      <c r="C1037" s="3">
        <v>44194</v>
      </c>
      <c r="D1037" s="2" t="s">
        <v>14</v>
      </c>
      <c r="E1037" s="2">
        <v>63</v>
      </c>
      <c r="F1037" s="17">
        <f t="shared" si="125"/>
        <v>1.821068746278288</v>
      </c>
      <c r="G1037" s="2" t="s">
        <v>15</v>
      </c>
      <c r="H1037" s="2">
        <v>169</v>
      </c>
      <c r="I1037" s="2">
        <f t="shared" si="128"/>
        <v>53.794370765060627</v>
      </c>
      <c r="J1037" s="2">
        <v>35.97</v>
      </c>
      <c r="K1037" s="2">
        <v>16</v>
      </c>
      <c r="L1037" s="11">
        <v>123</v>
      </c>
      <c r="M1037" s="17">
        <v>29.54</v>
      </c>
      <c r="N1037" s="4">
        <v>525025.69119582395</v>
      </c>
      <c r="O1037" s="4">
        <v>7128645.4562750198</v>
      </c>
      <c r="P1037" s="5">
        <f t="shared" si="126"/>
        <v>39.152116000606256</v>
      </c>
      <c r="Q1037" s="5">
        <f t="shared" si="129"/>
        <v>0.12039275670186424</v>
      </c>
      <c r="R1037" s="5">
        <f t="shared" si="127"/>
        <v>0.25695565562186501</v>
      </c>
    </row>
    <row r="1038" spans="1:20" s="5" customFormat="1" x14ac:dyDescent="0.3">
      <c r="A1038" s="2" t="s">
        <v>13</v>
      </c>
      <c r="B1038" s="2" t="s">
        <v>16</v>
      </c>
      <c r="C1038" s="3">
        <v>44194</v>
      </c>
      <c r="D1038" s="2" t="s">
        <v>14</v>
      </c>
      <c r="E1038" s="2">
        <v>63</v>
      </c>
      <c r="F1038" s="17">
        <f t="shared" si="125"/>
        <v>1.821068746278288</v>
      </c>
      <c r="G1038" s="2" t="s">
        <v>15</v>
      </c>
      <c r="H1038" s="2">
        <v>169</v>
      </c>
      <c r="I1038" s="2">
        <f t="shared" si="128"/>
        <v>53.794370765060627</v>
      </c>
      <c r="J1038" s="2">
        <v>35.97</v>
      </c>
      <c r="K1038" s="2">
        <v>18</v>
      </c>
      <c r="L1038" s="11">
        <v>119.4</v>
      </c>
      <c r="M1038" s="17">
        <v>29.54</v>
      </c>
      <c r="N1038" s="4">
        <v>525025.69119582395</v>
      </c>
      <c r="O1038" s="4">
        <v>7128645.4562750198</v>
      </c>
      <c r="P1038" s="5">
        <f t="shared" si="126"/>
        <v>38.006200410344611</v>
      </c>
      <c r="Q1038" s="5">
        <f t="shared" si="129"/>
        <v>0.11344850822487867</v>
      </c>
      <c r="R1038" s="5">
        <f t="shared" si="127"/>
        <v>0.2338412649267429</v>
      </c>
    </row>
    <row r="1039" spans="1:20" s="5" customFormat="1" x14ac:dyDescent="0.3">
      <c r="A1039" s="2" t="s">
        <v>13</v>
      </c>
      <c r="B1039" s="2" t="s">
        <v>16</v>
      </c>
      <c r="C1039" s="3">
        <v>44194</v>
      </c>
      <c r="D1039" s="2" t="s">
        <v>14</v>
      </c>
      <c r="E1039" s="2">
        <v>63</v>
      </c>
      <c r="F1039" s="17">
        <f t="shared" si="125"/>
        <v>1.821068746278288</v>
      </c>
      <c r="G1039" s="2" t="s">
        <v>15</v>
      </c>
      <c r="H1039" s="2">
        <v>169</v>
      </c>
      <c r="I1039" s="2">
        <f t="shared" si="128"/>
        <v>53.794370765060627</v>
      </c>
      <c r="J1039" s="2">
        <v>35.97</v>
      </c>
      <c r="K1039" s="2">
        <v>20</v>
      </c>
      <c r="L1039" s="11">
        <v>115.5</v>
      </c>
      <c r="M1039" s="17">
        <v>29.54</v>
      </c>
      <c r="N1039" s="4">
        <v>525025.69119582395</v>
      </c>
      <c r="O1039" s="4">
        <v>7128645.4562750198</v>
      </c>
      <c r="P1039" s="5">
        <f t="shared" si="126"/>
        <v>36.764791854227823</v>
      </c>
      <c r="Q1039" s="5">
        <f t="shared" si="129"/>
        <v>0.10615833647908285</v>
      </c>
      <c r="R1039" s="5">
        <f t="shared" si="127"/>
        <v>0.21960684470396152</v>
      </c>
    </row>
    <row r="1040" spans="1:20" s="5" customFormat="1" x14ac:dyDescent="0.3">
      <c r="A1040" s="2" t="s">
        <v>13</v>
      </c>
      <c r="B1040" s="2" t="s">
        <v>16</v>
      </c>
      <c r="C1040" s="3">
        <v>44194</v>
      </c>
      <c r="D1040" s="2" t="s">
        <v>14</v>
      </c>
      <c r="E1040" s="2">
        <v>63</v>
      </c>
      <c r="F1040" s="17">
        <f t="shared" si="125"/>
        <v>1.821068746278288</v>
      </c>
      <c r="G1040" s="2" t="s">
        <v>15</v>
      </c>
      <c r="H1040" s="2">
        <v>169</v>
      </c>
      <c r="I1040" s="2">
        <f t="shared" si="128"/>
        <v>53.794370765060627</v>
      </c>
      <c r="J1040" s="2">
        <v>35.97</v>
      </c>
      <c r="K1040" s="2">
        <v>22</v>
      </c>
      <c r="L1040" s="11">
        <v>111.4</v>
      </c>
      <c r="M1040" s="17">
        <v>29.54</v>
      </c>
      <c r="N1040" s="4">
        <v>525025.69119582395</v>
      </c>
      <c r="O1040" s="4">
        <v>7128645.4562750198</v>
      </c>
      <c r="P1040" s="5">
        <f t="shared" si="126"/>
        <v>35.459721320874287</v>
      </c>
      <c r="Q1040" s="5">
        <f t="shared" si="129"/>
        <v>9.8755323878634907E-2</v>
      </c>
      <c r="R1040" s="5">
        <f t="shared" si="127"/>
        <v>0.20491366035771774</v>
      </c>
    </row>
    <row r="1041" spans="1:20" s="5" customFormat="1" x14ac:dyDescent="0.3">
      <c r="A1041" s="2" t="s">
        <v>13</v>
      </c>
      <c r="B1041" s="2" t="s">
        <v>16</v>
      </c>
      <c r="C1041" s="3">
        <v>44194</v>
      </c>
      <c r="D1041" s="2" t="s">
        <v>14</v>
      </c>
      <c r="E1041" s="2">
        <v>63</v>
      </c>
      <c r="F1041" s="17">
        <f t="shared" si="125"/>
        <v>1.821068746278288</v>
      </c>
      <c r="G1041" s="2" t="s">
        <v>15</v>
      </c>
      <c r="H1041" s="2">
        <v>169</v>
      </c>
      <c r="I1041" s="2">
        <f t="shared" si="128"/>
        <v>53.794370765060627</v>
      </c>
      <c r="J1041" s="2">
        <v>35.97</v>
      </c>
      <c r="K1041" s="2">
        <v>24</v>
      </c>
      <c r="L1041" s="11">
        <v>98.2</v>
      </c>
      <c r="M1041" s="17">
        <v>29.54</v>
      </c>
      <c r="N1041" s="4">
        <v>525025.69119582395</v>
      </c>
      <c r="O1041" s="4">
        <v>7128645.4562750198</v>
      </c>
      <c r="P1041" s="5">
        <f t="shared" si="126"/>
        <v>31.258030823248244</v>
      </c>
      <c r="Q1041" s="5">
        <f t="shared" si="129"/>
        <v>7.6738465671074438E-2</v>
      </c>
      <c r="R1041" s="5">
        <f t="shared" si="127"/>
        <v>0.17549378954970934</v>
      </c>
    </row>
    <row r="1042" spans="1:20" s="5" customFormat="1" x14ac:dyDescent="0.3">
      <c r="A1042" s="2" t="s">
        <v>13</v>
      </c>
      <c r="B1042" s="2" t="s">
        <v>16</v>
      </c>
      <c r="C1042" s="3">
        <v>44194</v>
      </c>
      <c r="D1042" s="2" t="s">
        <v>14</v>
      </c>
      <c r="E1042" s="2">
        <v>63</v>
      </c>
      <c r="F1042" s="17">
        <f t="shared" si="125"/>
        <v>1.821068746278288</v>
      </c>
      <c r="G1042" s="2" t="s">
        <v>15</v>
      </c>
      <c r="H1042" s="2">
        <v>169</v>
      </c>
      <c r="I1042" s="2">
        <f t="shared" si="128"/>
        <v>53.794370765060627</v>
      </c>
      <c r="J1042" s="2">
        <v>35.97</v>
      </c>
      <c r="K1042" s="2">
        <v>26</v>
      </c>
      <c r="L1042" s="11">
        <v>77</v>
      </c>
      <c r="M1042" s="17">
        <v>29.54</v>
      </c>
      <c r="N1042" s="4">
        <v>525025.69119582395</v>
      </c>
      <c r="O1042" s="4">
        <v>7128645.4562750198</v>
      </c>
      <c r="P1042" s="5">
        <f t="shared" si="126"/>
        <v>24.509861236151881</v>
      </c>
      <c r="Q1042" s="5">
        <f t="shared" si="129"/>
        <v>4.7181482879592368E-2</v>
      </c>
      <c r="R1042" s="5">
        <f t="shared" si="127"/>
        <v>0.12391994855066681</v>
      </c>
    </row>
    <row r="1043" spans="1:20" s="5" customFormat="1" x14ac:dyDescent="0.3">
      <c r="A1043" s="2" t="s">
        <v>13</v>
      </c>
      <c r="B1043" s="2" t="s">
        <v>16</v>
      </c>
      <c r="C1043" s="3">
        <v>44194</v>
      </c>
      <c r="D1043" s="2" t="s">
        <v>14</v>
      </c>
      <c r="E1043" s="2">
        <v>63</v>
      </c>
      <c r="F1043" s="17">
        <f t="shared" si="125"/>
        <v>1.821068746278288</v>
      </c>
      <c r="G1043" s="2" t="s">
        <v>15</v>
      </c>
      <c r="H1043" s="2">
        <v>169</v>
      </c>
      <c r="I1043" s="2">
        <f t="shared" si="128"/>
        <v>53.794370765060627</v>
      </c>
      <c r="J1043" s="2">
        <v>35.97</v>
      </c>
      <c r="K1043" s="2">
        <v>28</v>
      </c>
      <c r="L1043" s="11">
        <v>70.599999999999994</v>
      </c>
      <c r="M1043" s="17">
        <v>29.54</v>
      </c>
      <c r="N1043" s="4">
        <v>525025.69119582395</v>
      </c>
      <c r="O1043" s="4">
        <v>7128645.4562750198</v>
      </c>
      <c r="P1043" s="5">
        <f t="shared" si="126"/>
        <v>22.47267796457562</v>
      </c>
      <c r="Q1043" s="5">
        <f t="shared" si="129"/>
        <v>3.9664276607475964E-2</v>
      </c>
      <c r="R1043" s="5">
        <f t="shared" si="127"/>
        <v>8.6845759487068325E-2</v>
      </c>
    </row>
    <row r="1044" spans="1:20" s="5" customFormat="1" x14ac:dyDescent="0.3">
      <c r="A1044" s="2" t="s">
        <v>13</v>
      </c>
      <c r="B1044" s="2" t="s">
        <v>16</v>
      </c>
      <c r="C1044" s="3">
        <v>44194</v>
      </c>
      <c r="D1044" s="2" t="s">
        <v>14</v>
      </c>
      <c r="E1044" s="2">
        <v>63</v>
      </c>
      <c r="F1044" s="17">
        <f t="shared" si="125"/>
        <v>1.821068746278288</v>
      </c>
      <c r="G1044" s="2" t="s">
        <v>15</v>
      </c>
      <c r="H1044" s="2">
        <v>169</v>
      </c>
      <c r="I1044" s="2">
        <f t="shared" si="128"/>
        <v>53.794370765060627</v>
      </c>
      <c r="J1044" s="2">
        <v>35.97</v>
      </c>
      <c r="K1044" s="2">
        <v>30</v>
      </c>
      <c r="L1044" s="11">
        <v>55.6</v>
      </c>
      <c r="M1044" s="17">
        <v>29.54</v>
      </c>
      <c r="N1044" s="4">
        <v>525025.69119582395</v>
      </c>
      <c r="O1044" s="4">
        <v>7128645.4562750198</v>
      </c>
      <c r="P1044" s="5">
        <f t="shared" si="126"/>
        <v>17.698029671818762</v>
      </c>
      <c r="Q1044" s="5">
        <f t="shared" si="129"/>
        <v>2.4600261243828078E-2</v>
      </c>
      <c r="R1044" s="5">
        <f t="shared" si="127"/>
        <v>6.4264537851304038E-2</v>
      </c>
    </row>
    <row r="1045" spans="1:20" s="5" customFormat="1" x14ac:dyDescent="0.3">
      <c r="A1045" s="2" t="s">
        <v>13</v>
      </c>
      <c r="B1045" s="2" t="s">
        <v>16</v>
      </c>
      <c r="C1045" s="3">
        <v>44194</v>
      </c>
      <c r="D1045" s="2" t="s">
        <v>14</v>
      </c>
      <c r="E1045" s="2">
        <v>63</v>
      </c>
      <c r="F1045" s="17">
        <f t="shared" si="125"/>
        <v>1.821068746278288</v>
      </c>
      <c r="G1045" s="2" t="s">
        <v>15</v>
      </c>
      <c r="H1045" s="2">
        <v>169</v>
      </c>
      <c r="I1045" s="2">
        <f t="shared" si="128"/>
        <v>53.794370765060627</v>
      </c>
      <c r="J1045" s="2">
        <v>35.97</v>
      </c>
      <c r="K1045" s="2">
        <v>32</v>
      </c>
      <c r="L1045" s="11">
        <v>34.200000000000003</v>
      </c>
      <c r="M1045" s="17">
        <v>29.54</v>
      </c>
      <c r="N1045" s="4">
        <v>525025.69119582395</v>
      </c>
      <c r="O1045" s="4">
        <v>7128645.4562750198</v>
      </c>
      <c r="P1045" s="5">
        <f t="shared" si="126"/>
        <v>10.886198107485642</v>
      </c>
      <c r="Q1045" s="5">
        <f t="shared" si="129"/>
        <v>9.3076993819002241E-3</v>
      </c>
      <c r="R1045" s="5">
        <f t="shared" si="127"/>
        <v>3.3907960625728303E-2</v>
      </c>
    </row>
    <row r="1046" spans="1:20" s="16" customFormat="1" x14ac:dyDescent="0.3">
      <c r="A1046" s="12" t="s">
        <v>13</v>
      </c>
      <c r="B1046" s="12" t="s">
        <v>16</v>
      </c>
      <c r="C1046" s="13">
        <v>44194</v>
      </c>
      <c r="D1046" s="12" t="s">
        <v>14</v>
      </c>
      <c r="E1046" s="12">
        <v>63</v>
      </c>
      <c r="F1046" s="17">
        <f t="shared" si="125"/>
        <v>1.821068746278288</v>
      </c>
      <c r="G1046" s="12" t="s">
        <v>15</v>
      </c>
      <c r="H1046" s="12">
        <v>169</v>
      </c>
      <c r="I1046" s="12">
        <f t="shared" si="128"/>
        <v>53.794370765060627</v>
      </c>
      <c r="J1046" s="12">
        <v>35.97</v>
      </c>
      <c r="K1046" s="12">
        <v>34</v>
      </c>
      <c r="L1046" s="14">
        <v>14.5</v>
      </c>
      <c r="M1046" s="17">
        <v>29.54</v>
      </c>
      <c r="N1046" s="15">
        <v>525025.69119582395</v>
      </c>
      <c r="O1046" s="15">
        <v>7128645.4562750198</v>
      </c>
      <c r="P1046" s="16">
        <f t="shared" si="126"/>
        <v>4.6154933496649653</v>
      </c>
      <c r="Q1046" s="16">
        <f t="shared" si="129"/>
        <v>1.67311633925355E-3</v>
      </c>
      <c r="R1046" s="16">
        <f>1/3*(J1046-K1046)*Q1046</f>
        <v>1.0986797294431638E-3</v>
      </c>
      <c r="S1046" s="16">
        <f>SUM(R1026:R1046)</f>
        <v>4.1355025736137589</v>
      </c>
      <c r="T1046" s="16">
        <f>S1046/(J1029*Q1029)</f>
        <v>13.326235586455022</v>
      </c>
    </row>
    <row r="1047" spans="1:20" s="5" customFormat="1" x14ac:dyDescent="0.3">
      <c r="A1047" s="2" t="s">
        <v>13</v>
      </c>
      <c r="B1047" s="2" t="s">
        <v>16</v>
      </c>
      <c r="C1047" s="3">
        <v>44194</v>
      </c>
      <c r="D1047" s="2" t="s">
        <v>14</v>
      </c>
      <c r="E1047" s="2">
        <v>64</v>
      </c>
      <c r="F1047" s="17">
        <f t="shared" si="125"/>
        <v>1.7941298594990234</v>
      </c>
      <c r="G1047" s="2" t="s">
        <v>15</v>
      </c>
      <c r="H1047" s="2">
        <v>166.5</v>
      </c>
      <c r="I1047" s="2">
        <f t="shared" si="128"/>
        <v>52.998596049601147</v>
      </c>
      <c r="J1047" s="2">
        <v>34.65</v>
      </c>
      <c r="K1047" s="2">
        <v>0</v>
      </c>
      <c r="L1047" s="11">
        <v>187.1</v>
      </c>
      <c r="M1047" s="17">
        <v>29.54</v>
      </c>
      <c r="N1047" s="4">
        <v>525001.80553322402</v>
      </c>
      <c r="O1047" s="4">
        <v>7128640.7620239202</v>
      </c>
      <c r="P1047" s="5">
        <f t="shared" si="126"/>
        <v>59.555779704987238</v>
      </c>
      <c r="Q1047" s="5">
        <f t="shared" si="129"/>
        <v>0.2785721595700778</v>
      </c>
      <c r="R1047" s="5">
        <f>Q1047*(K1048-K1047)</f>
        <v>4.1785823935511668E-2</v>
      </c>
    </row>
    <row r="1048" spans="1:20" s="5" customFormat="1" x14ac:dyDescent="0.3">
      <c r="A1048" s="2" t="s">
        <v>13</v>
      </c>
      <c r="B1048" s="2" t="s">
        <v>16</v>
      </c>
      <c r="C1048" s="3">
        <v>44194</v>
      </c>
      <c r="D1048" s="2" t="s">
        <v>14</v>
      </c>
      <c r="E1048" s="2">
        <v>64</v>
      </c>
      <c r="F1048" s="17">
        <f t="shared" si="125"/>
        <v>1.7941298594990234</v>
      </c>
      <c r="G1048" s="2" t="s">
        <v>15</v>
      </c>
      <c r="H1048" s="2">
        <v>166.5</v>
      </c>
      <c r="I1048" s="2">
        <f t="shared" si="128"/>
        <v>52.998596049601147</v>
      </c>
      <c r="J1048" s="2">
        <v>34.65</v>
      </c>
      <c r="K1048" s="2">
        <v>0.15</v>
      </c>
      <c r="L1048" s="11">
        <v>187.1</v>
      </c>
      <c r="M1048" s="17">
        <v>29.54</v>
      </c>
      <c r="N1048" s="4">
        <v>525001.80553322402</v>
      </c>
      <c r="O1048" s="4">
        <v>7128640.7620239202</v>
      </c>
      <c r="P1048" s="5">
        <f t="shared" si="126"/>
        <v>59.555779704987238</v>
      </c>
      <c r="Q1048" s="5">
        <f t="shared" si="129"/>
        <v>0.2785721595700778</v>
      </c>
      <c r="R1048" s="5">
        <f t="shared" ref="R1048:R1066" si="130">((Q1048+Q1047)/2)*(K1049-K1048)</f>
        <v>0.15321468776354277</v>
      </c>
    </row>
    <row r="1049" spans="1:20" s="5" customFormat="1" x14ac:dyDescent="0.3">
      <c r="A1049" s="2" t="s">
        <v>13</v>
      </c>
      <c r="B1049" s="2" t="s">
        <v>16</v>
      </c>
      <c r="C1049" s="3">
        <v>44194</v>
      </c>
      <c r="D1049" s="2" t="s">
        <v>14</v>
      </c>
      <c r="E1049" s="2">
        <v>64</v>
      </c>
      <c r="F1049" s="17">
        <f t="shared" si="125"/>
        <v>1.7941298594990234</v>
      </c>
      <c r="G1049" s="2" t="s">
        <v>15</v>
      </c>
      <c r="H1049" s="2">
        <v>166.5</v>
      </c>
      <c r="I1049" s="2">
        <f t="shared" si="128"/>
        <v>52.998596049601147</v>
      </c>
      <c r="J1049" s="2">
        <v>34.65</v>
      </c>
      <c r="K1049" s="2">
        <v>0.7</v>
      </c>
      <c r="L1049" s="11">
        <v>174</v>
      </c>
      <c r="M1049" s="17">
        <v>29.54</v>
      </c>
      <c r="N1049" s="4">
        <v>525001.80553322402</v>
      </c>
      <c r="O1049" s="4">
        <v>7128640.7620239202</v>
      </c>
      <c r="P1049" s="5">
        <f t="shared" si="126"/>
        <v>55.38592019597958</v>
      </c>
      <c r="Q1049" s="5">
        <f t="shared" si="129"/>
        <v>0.2409287528525112</v>
      </c>
      <c r="R1049" s="5">
        <f t="shared" si="130"/>
        <v>0.15585027372677673</v>
      </c>
    </row>
    <row r="1050" spans="1:20" s="5" customFormat="1" x14ac:dyDescent="0.3">
      <c r="A1050" s="2" t="s">
        <v>13</v>
      </c>
      <c r="B1050" s="2" t="s">
        <v>21</v>
      </c>
      <c r="C1050" s="3">
        <v>44193</v>
      </c>
      <c r="D1050" s="2" t="s">
        <v>14</v>
      </c>
      <c r="E1050" s="2">
        <v>34</v>
      </c>
      <c r="F1050" s="17">
        <f t="shared" si="125"/>
        <v>1.9883813845167826</v>
      </c>
      <c r="G1050" s="2" t="s">
        <v>15</v>
      </c>
      <c r="H1050" s="2">
        <v>47.1</v>
      </c>
      <c r="I1050" s="2">
        <f t="shared" si="128"/>
        <v>14.992395639256541</v>
      </c>
      <c r="J1050" s="2">
        <v>14.1</v>
      </c>
      <c r="K1050" s="2">
        <v>1.3</v>
      </c>
      <c r="L1050" s="11">
        <v>47.1</v>
      </c>
      <c r="M1050" s="11">
        <v>7.54</v>
      </c>
      <c r="N1050" s="4">
        <v>521978.02083670301</v>
      </c>
      <c r="O1050" s="4">
        <v>7129042.0256743897</v>
      </c>
      <c r="P1050" s="5">
        <f t="shared" si="126"/>
        <v>14.992395639256541</v>
      </c>
      <c r="Q1050" s="5">
        <f t="shared" si="129"/>
        <v>1.7653545865224576E-2</v>
      </c>
      <c r="R1050" s="5">
        <f t="shared" si="130"/>
        <v>9.0503804551207503E-2</v>
      </c>
    </row>
    <row r="1051" spans="1:20" s="5" customFormat="1" x14ac:dyDescent="0.3">
      <c r="A1051" s="2" t="s">
        <v>13</v>
      </c>
      <c r="B1051" s="2" t="s">
        <v>16</v>
      </c>
      <c r="C1051" s="3">
        <v>44194</v>
      </c>
      <c r="D1051" s="2" t="s">
        <v>14</v>
      </c>
      <c r="E1051" s="2">
        <v>64</v>
      </c>
      <c r="F1051" s="17">
        <f t="shared" si="125"/>
        <v>1.7941298594990234</v>
      </c>
      <c r="G1051" s="2" t="s">
        <v>15</v>
      </c>
      <c r="H1051" s="2">
        <v>166.5</v>
      </c>
      <c r="I1051" s="2">
        <f t="shared" si="128"/>
        <v>52.998596049601147</v>
      </c>
      <c r="J1051" s="2">
        <v>34.65</v>
      </c>
      <c r="K1051" s="2">
        <v>2</v>
      </c>
      <c r="L1051" s="11">
        <v>162</v>
      </c>
      <c r="M1051" s="17">
        <v>29.54</v>
      </c>
      <c r="N1051" s="4">
        <v>525001.80553322402</v>
      </c>
      <c r="O1051" s="4">
        <v>7128640.7620239202</v>
      </c>
      <c r="P1051" s="5">
        <f t="shared" si="126"/>
        <v>51.566201561774093</v>
      </c>
      <c r="Q1051" s="5">
        <f t="shared" si="129"/>
        <v>0.20884311632518512</v>
      </c>
      <c r="R1051" s="5">
        <f t="shared" si="130"/>
        <v>0.2264966621904097</v>
      </c>
    </row>
    <row r="1052" spans="1:20" s="5" customFormat="1" x14ac:dyDescent="0.3">
      <c r="A1052" s="2" t="s">
        <v>13</v>
      </c>
      <c r="B1052" s="2" t="s">
        <v>16</v>
      </c>
      <c r="C1052" s="3">
        <v>44194</v>
      </c>
      <c r="D1052" s="2" t="s">
        <v>14</v>
      </c>
      <c r="E1052" s="2">
        <v>64</v>
      </c>
      <c r="F1052" s="17">
        <f t="shared" si="125"/>
        <v>1.7941298594990234</v>
      </c>
      <c r="G1052" s="2" t="s">
        <v>15</v>
      </c>
      <c r="H1052" s="2">
        <v>166.5</v>
      </c>
      <c r="I1052" s="2">
        <f t="shared" si="128"/>
        <v>52.998596049601147</v>
      </c>
      <c r="J1052" s="2">
        <v>34.65</v>
      </c>
      <c r="K1052" s="2">
        <v>4</v>
      </c>
      <c r="L1052" s="11">
        <v>148.6</v>
      </c>
      <c r="M1052" s="17">
        <v>29.54</v>
      </c>
      <c r="N1052" s="4">
        <v>525001.80553322402</v>
      </c>
      <c r="O1052" s="4">
        <v>7128640.7620239202</v>
      </c>
      <c r="P1052" s="5">
        <f t="shared" si="126"/>
        <v>47.300849086911292</v>
      </c>
      <c r="Q1052" s="5">
        <f t="shared" si="129"/>
        <v>0.17572265435787543</v>
      </c>
      <c r="R1052" s="5">
        <f t="shared" si="130"/>
        <v>0.38456577068306053</v>
      </c>
    </row>
    <row r="1053" spans="1:20" s="5" customFormat="1" x14ac:dyDescent="0.3">
      <c r="A1053" s="2" t="s">
        <v>13</v>
      </c>
      <c r="B1053" s="2" t="s">
        <v>16</v>
      </c>
      <c r="C1053" s="3">
        <v>44194</v>
      </c>
      <c r="D1053" s="2" t="s">
        <v>14</v>
      </c>
      <c r="E1053" s="2">
        <v>64</v>
      </c>
      <c r="F1053" s="17">
        <f t="shared" si="125"/>
        <v>1.7941298594990234</v>
      </c>
      <c r="G1053" s="2" t="s">
        <v>15</v>
      </c>
      <c r="H1053" s="2">
        <v>166.5</v>
      </c>
      <c r="I1053" s="2">
        <f t="shared" si="128"/>
        <v>52.998596049601147</v>
      </c>
      <c r="J1053" s="2">
        <v>34.65</v>
      </c>
      <c r="K1053" s="2">
        <v>6</v>
      </c>
      <c r="L1053" s="11">
        <v>139.69999999999999</v>
      </c>
      <c r="M1053" s="17">
        <v>29.54</v>
      </c>
      <c r="N1053" s="4">
        <v>525001.80553322402</v>
      </c>
      <c r="O1053" s="4">
        <v>7128640.7620239202</v>
      </c>
      <c r="P1053" s="5">
        <f t="shared" si="126"/>
        <v>44.467891099875558</v>
      </c>
      <c r="Q1053" s="5">
        <f t="shared" si="129"/>
        <v>0.15530410966631539</v>
      </c>
      <c r="R1053" s="5">
        <f t="shared" si="130"/>
        <v>0.33102676402419084</v>
      </c>
    </row>
    <row r="1054" spans="1:20" s="5" customFormat="1" x14ac:dyDescent="0.3">
      <c r="A1054" s="2" t="s">
        <v>13</v>
      </c>
      <c r="B1054" s="2" t="s">
        <v>16</v>
      </c>
      <c r="C1054" s="3">
        <v>44194</v>
      </c>
      <c r="D1054" s="2" t="s">
        <v>14</v>
      </c>
      <c r="E1054" s="2">
        <v>64</v>
      </c>
      <c r="F1054" s="17">
        <f t="shared" si="125"/>
        <v>1.7941298594990234</v>
      </c>
      <c r="G1054" s="2" t="s">
        <v>15</v>
      </c>
      <c r="H1054" s="2">
        <v>166.5</v>
      </c>
      <c r="I1054" s="2">
        <f t="shared" si="128"/>
        <v>52.998596049601147</v>
      </c>
      <c r="J1054" s="2">
        <v>34.65</v>
      </c>
      <c r="K1054" s="2">
        <v>8</v>
      </c>
      <c r="L1054" s="11">
        <v>136.6</v>
      </c>
      <c r="M1054" s="17">
        <v>29.54</v>
      </c>
      <c r="N1054" s="4">
        <v>525001.80553322402</v>
      </c>
      <c r="O1054" s="4">
        <v>7128640.7620239202</v>
      </c>
      <c r="P1054" s="5">
        <f t="shared" si="126"/>
        <v>43.481130452705806</v>
      </c>
      <c r="Q1054" s="5">
        <f t="shared" si="129"/>
        <v>0.14848806049599031</v>
      </c>
      <c r="R1054" s="5">
        <f t="shared" si="130"/>
        <v>0.3037921701623057</v>
      </c>
    </row>
    <row r="1055" spans="1:20" s="5" customFormat="1" x14ac:dyDescent="0.3">
      <c r="A1055" s="2" t="s">
        <v>13</v>
      </c>
      <c r="B1055" s="2" t="s">
        <v>16</v>
      </c>
      <c r="C1055" s="3">
        <v>44194</v>
      </c>
      <c r="D1055" s="2" t="s">
        <v>14</v>
      </c>
      <c r="E1055" s="2">
        <v>64</v>
      </c>
      <c r="F1055" s="17">
        <f t="shared" si="125"/>
        <v>1.7941298594990234</v>
      </c>
      <c r="G1055" s="2" t="s">
        <v>15</v>
      </c>
      <c r="H1055" s="2">
        <v>166.5</v>
      </c>
      <c r="I1055" s="2">
        <f t="shared" si="128"/>
        <v>52.998596049601147</v>
      </c>
      <c r="J1055" s="2">
        <v>34.65</v>
      </c>
      <c r="K1055" s="2">
        <v>10</v>
      </c>
      <c r="L1055" s="11">
        <v>134</v>
      </c>
      <c r="M1055" s="17">
        <v>29.54</v>
      </c>
      <c r="N1055" s="4">
        <v>525001.80553322402</v>
      </c>
      <c r="O1055" s="4">
        <v>7128640.7620239202</v>
      </c>
      <c r="P1055" s="5">
        <f t="shared" si="126"/>
        <v>42.653524748627952</v>
      </c>
      <c r="Q1055" s="5">
        <f t="shared" si="129"/>
        <v>0.14288930790790363</v>
      </c>
      <c r="R1055" s="5">
        <f t="shared" si="130"/>
        <v>0.29137736840389394</v>
      </c>
    </row>
    <row r="1056" spans="1:20" s="5" customFormat="1" x14ac:dyDescent="0.3">
      <c r="A1056" s="2" t="s">
        <v>13</v>
      </c>
      <c r="B1056" s="2" t="s">
        <v>16</v>
      </c>
      <c r="C1056" s="3">
        <v>44194</v>
      </c>
      <c r="D1056" s="2" t="s">
        <v>14</v>
      </c>
      <c r="E1056" s="2">
        <v>64</v>
      </c>
      <c r="F1056" s="17">
        <f t="shared" si="125"/>
        <v>1.7941298594990234</v>
      </c>
      <c r="G1056" s="2" t="s">
        <v>15</v>
      </c>
      <c r="H1056" s="2">
        <v>166.5</v>
      </c>
      <c r="I1056" s="2">
        <f t="shared" si="128"/>
        <v>52.998596049601147</v>
      </c>
      <c r="J1056" s="2">
        <v>34.65</v>
      </c>
      <c r="K1056" s="2">
        <v>12</v>
      </c>
      <c r="L1056" s="11">
        <v>130.80000000000001</v>
      </c>
      <c r="M1056" s="17">
        <v>29.54</v>
      </c>
      <c r="N1056" s="4">
        <v>525001.80553322402</v>
      </c>
      <c r="O1056" s="4">
        <v>7128640.7620239202</v>
      </c>
      <c r="P1056" s="5">
        <f t="shared" si="126"/>
        <v>41.634933112839825</v>
      </c>
      <c r="Q1056" s="5">
        <f t="shared" si="129"/>
        <v>0.13614623127898623</v>
      </c>
      <c r="R1056" s="5">
        <f t="shared" si="130"/>
        <v>0.27903553918688984</v>
      </c>
    </row>
    <row r="1057" spans="1:20" s="5" customFormat="1" x14ac:dyDescent="0.3">
      <c r="A1057" s="2" t="s">
        <v>13</v>
      </c>
      <c r="B1057" s="2" t="s">
        <v>16</v>
      </c>
      <c r="C1057" s="3">
        <v>44194</v>
      </c>
      <c r="D1057" s="2" t="s">
        <v>14</v>
      </c>
      <c r="E1057" s="2">
        <v>64</v>
      </c>
      <c r="F1057" s="17">
        <f t="shared" si="125"/>
        <v>1.7941298594990234</v>
      </c>
      <c r="G1057" s="2" t="s">
        <v>15</v>
      </c>
      <c r="H1057" s="2">
        <v>166.5</v>
      </c>
      <c r="I1057" s="2">
        <f t="shared" si="128"/>
        <v>52.998596049601147</v>
      </c>
      <c r="J1057" s="2">
        <v>34.65</v>
      </c>
      <c r="K1057" s="2">
        <v>14</v>
      </c>
      <c r="L1057" s="11">
        <v>122.3</v>
      </c>
      <c r="M1057" s="17">
        <v>29.54</v>
      </c>
      <c r="N1057" s="4">
        <v>525001.80553322402</v>
      </c>
      <c r="O1057" s="4">
        <v>7128640.7620239202</v>
      </c>
      <c r="P1057" s="5">
        <f t="shared" si="126"/>
        <v>38.929299080277602</v>
      </c>
      <c r="Q1057" s="5">
        <f t="shared" si="129"/>
        <v>0.11902633193794877</v>
      </c>
      <c r="R1057" s="5">
        <f t="shared" si="130"/>
        <v>0.25517256321693499</v>
      </c>
    </row>
    <row r="1058" spans="1:20" s="5" customFormat="1" x14ac:dyDescent="0.3">
      <c r="A1058" s="2" t="s">
        <v>13</v>
      </c>
      <c r="B1058" s="2" t="s">
        <v>16</v>
      </c>
      <c r="C1058" s="3">
        <v>44194</v>
      </c>
      <c r="D1058" s="2" t="s">
        <v>14</v>
      </c>
      <c r="E1058" s="2">
        <v>64</v>
      </c>
      <c r="F1058" s="17">
        <f t="shared" si="125"/>
        <v>1.7941298594990234</v>
      </c>
      <c r="G1058" s="2" t="s">
        <v>15</v>
      </c>
      <c r="H1058" s="2">
        <v>166.5</v>
      </c>
      <c r="I1058" s="2">
        <f t="shared" si="128"/>
        <v>52.998596049601147</v>
      </c>
      <c r="J1058" s="2">
        <v>34.65</v>
      </c>
      <c r="K1058" s="2">
        <v>16</v>
      </c>
      <c r="L1058" s="11">
        <v>114.4</v>
      </c>
      <c r="M1058" s="17">
        <v>29.54</v>
      </c>
      <c r="N1058" s="4">
        <v>525001.80553322402</v>
      </c>
      <c r="O1058" s="4">
        <v>7128640.7620239202</v>
      </c>
      <c r="P1058" s="5">
        <f t="shared" si="126"/>
        <v>36.414650979425659</v>
      </c>
      <c r="Q1058" s="5">
        <f t="shared" si="129"/>
        <v>0.1041459018011574</v>
      </c>
      <c r="R1058" s="5">
        <f t="shared" si="130"/>
        <v>0.22317223373910616</v>
      </c>
    </row>
    <row r="1059" spans="1:20" s="5" customFormat="1" x14ac:dyDescent="0.3">
      <c r="A1059" s="2" t="s">
        <v>13</v>
      </c>
      <c r="B1059" s="2" t="s">
        <v>16</v>
      </c>
      <c r="C1059" s="3">
        <v>44194</v>
      </c>
      <c r="D1059" s="2" t="s">
        <v>14</v>
      </c>
      <c r="E1059" s="2">
        <v>64</v>
      </c>
      <c r="F1059" s="17">
        <f t="shared" si="125"/>
        <v>1.7941298594990234</v>
      </c>
      <c r="G1059" s="2" t="s">
        <v>15</v>
      </c>
      <c r="H1059" s="2">
        <v>166.5</v>
      </c>
      <c r="I1059" s="2">
        <f t="shared" si="128"/>
        <v>52.998596049601147</v>
      </c>
      <c r="J1059" s="2">
        <v>34.65</v>
      </c>
      <c r="K1059" s="2">
        <v>18</v>
      </c>
      <c r="L1059" s="11">
        <v>113</v>
      </c>
      <c r="M1059" s="17">
        <v>29.54</v>
      </c>
      <c r="N1059" s="4">
        <v>525001.80553322402</v>
      </c>
      <c r="O1059" s="4">
        <v>7128640.7620239202</v>
      </c>
      <c r="P1059" s="5">
        <f t="shared" si="126"/>
        <v>35.969017138768351</v>
      </c>
      <c r="Q1059" s="5">
        <f t="shared" si="129"/>
        <v>0.10161247341702061</v>
      </c>
      <c r="R1059" s="5">
        <f t="shared" si="130"/>
        <v>0.20575837521817802</v>
      </c>
    </row>
    <row r="1060" spans="1:20" s="5" customFormat="1" x14ac:dyDescent="0.3">
      <c r="A1060" s="2" t="s">
        <v>13</v>
      </c>
      <c r="B1060" s="2" t="s">
        <v>16</v>
      </c>
      <c r="C1060" s="3">
        <v>44194</v>
      </c>
      <c r="D1060" s="2" t="s">
        <v>14</v>
      </c>
      <c r="E1060" s="2">
        <v>64</v>
      </c>
      <c r="F1060" s="17">
        <f t="shared" si="125"/>
        <v>1.7941298594990234</v>
      </c>
      <c r="G1060" s="2" t="s">
        <v>15</v>
      </c>
      <c r="H1060" s="2">
        <v>166.5</v>
      </c>
      <c r="I1060" s="2">
        <f t="shared" si="128"/>
        <v>52.998596049601147</v>
      </c>
      <c r="J1060" s="2">
        <v>34.65</v>
      </c>
      <c r="K1060" s="2">
        <v>20</v>
      </c>
      <c r="L1060" s="11">
        <v>104.2</v>
      </c>
      <c r="M1060" s="17">
        <v>29.54</v>
      </c>
      <c r="N1060" s="4">
        <v>525001.80553322402</v>
      </c>
      <c r="O1060" s="4">
        <v>7128640.7620239202</v>
      </c>
      <c r="P1060" s="5">
        <f t="shared" si="126"/>
        <v>33.167890140350991</v>
      </c>
      <c r="Q1060" s="5">
        <f t="shared" si="129"/>
        <v>8.6402353815614341E-2</v>
      </c>
      <c r="R1060" s="5">
        <f t="shared" si="130"/>
        <v>0.18801482723263496</v>
      </c>
    </row>
    <row r="1061" spans="1:20" s="5" customFormat="1" x14ac:dyDescent="0.3">
      <c r="A1061" s="2" t="s">
        <v>13</v>
      </c>
      <c r="B1061" s="2" t="s">
        <v>16</v>
      </c>
      <c r="C1061" s="3">
        <v>44194</v>
      </c>
      <c r="D1061" s="2" t="s">
        <v>14</v>
      </c>
      <c r="E1061" s="2">
        <v>64</v>
      </c>
      <c r="F1061" s="17">
        <f t="shared" si="125"/>
        <v>1.7941298594990234</v>
      </c>
      <c r="G1061" s="2" t="s">
        <v>15</v>
      </c>
      <c r="H1061" s="2">
        <v>166.5</v>
      </c>
      <c r="I1061" s="2">
        <f t="shared" si="128"/>
        <v>52.998596049601147</v>
      </c>
      <c r="J1061" s="2">
        <v>34.65</v>
      </c>
      <c r="K1061" s="2">
        <v>22</v>
      </c>
      <c r="L1061" s="11">
        <v>99.4</v>
      </c>
      <c r="M1061" s="17">
        <v>29.54</v>
      </c>
      <c r="N1061" s="4">
        <v>525001.80553322402</v>
      </c>
      <c r="O1061" s="4">
        <v>7128640.7620239202</v>
      </c>
      <c r="P1061" s="5">
        <f t="shared" si="126"/>
        <v>31.640002686668797</v>
      </c>
      <c r="Q1061" s="5">
        <f t="shared" si="129"/>
        <v>7.8625406676371967E-2</v>
      </c>
      <c r="R1061" s="5">
        <f t="shared" si="130"/>
        <v>0.16502776049198631</v>
      </c>
    </row>
    <row r="1062" spans="1:20" s="5" customFormat="1" x14ac:dyDescent="0.3">
      <c r="A1062" s="2" t="s">
        <v>13</v>
      </c>
      <c r="B1062" s="2" t="s">
        <v>16</v>
      </c>
      <c r="C1062" s="3">
        <v>44194</v>
      </c>
      <c r="D1062" s="2" t="s">
        <v>14</v>
      </c>
      <c r="E1062" s="2">
        <v>64</v>
      </c>
      <c r="F1062" s="17">
        <f t="shared" si="125"/>
        <v>1.7941298594990234</v>
      </c>
      <c r="G1062" s="2" t="s">
        <v>15</v>
      </c>
      <c r="H1062" s="2">
        <v>166.5</v>
      </c>
      <c r="I1062" s="2">
        <f t="shared" si="128"/>
        <v>52.998596049601147</v>
      </c>
      <c r="J1062" s="2">
        <v>34.65</v>
      </c>
      <c r="K1062" s="2">
        <v>24</v>
      </c>
      <c r="L1062" s="11">
        <v>91.5</v>
      </c>
      <c r="M1062" s="17">
        <v>29.54</v>
      </c>
      <c r="N1062" s="4">
        <v>525001.80553322402</v>
      </c>
      <c r="O1062" s="4">
        <v>7128640.7620239202</v>
      </c>
      <c r="P1062" s="5">
        <f t="shared" si="126"/>
        <v>29.125354585816847</v>
      </c>
      <c r="Q1062" s="5">
        <f t="shared" si="129"/>
        <v>6.6624248615056031E-2</v>
      </c>
      <c r="R1062" s="5">
        <f t="shared" si="130"/>
        <v>0.145249655291428</v>
      </c>
    </row>
    <row r="1063" spans="1:20" s="5" customFormat="1" x14ac:dyDescent="0.3">
      <c r="A1063" s="2" t="s">
        <v>13</v>
      </c>
      <c r="B1063" s="2" t="s">
        <v>16</v>
      </c>
      <c r="C1063" s="3">
        <v>44194</v>
      </c>
      <c r="D1063" s="2" t="s">
        <v>14</v>
      </c>
      <c r="E1063" s="2">
        <v>64</v>
      </c>
      <c r="F1063" s="17">
        <f t="shared" si="125"/>
        <v>1.7941298594990234</v>
      </c>
      <c r="G1063" s="2" t="s">
        <v>15</v>
      </c>
      <c r="H1063" s="2">
        <v>166.5</v>
      </c>
      <c r="I1063" s="2">
        <f t="shared" si="128"/>
        <v>52.998596049601147</v>
      </c>
      <c r="J1063" s="2">
        <v>34.65</v>
      </c>
      <c r="K1063" s="2">
        <v>26</v>
      </c>
      <c r="L1063" s="11">
        <v>83.4</v>
      </c>
      <c r="M1063" s="17">
        <v>29.54</v>
      </c>
      <c r="N1063" s="4">
        <v>525001.80553322402</v>
      </c>
      <c r="O1063" s="4">
        <v>7128640.7620239202</v>
      </c>
      <c r="P1063" s="5">
        <f t="shared" si="126"/>
        <v>26.547044507728145</v>
      </c>
      <c r="Q1063" s="5">
        <f t="shared" si="129"/>
        <v>5.5350587798613182E-2</v>
      </c>
      <c r="R1063" s="5">
        <f t="shared" si="130"/>
        <v>0.12197483641366921</v>
      </c>
    </row>
    <row r="1064" spans="1:20" s="5" customFormat="1" x14ac:dyDescent="0.3">
      <c r="A1064" s="2" t="s">
        <v>13</v>
      </c>
      <c r="B1064" s="2" t="s">
        <v>16</v>
      </c>
      <c r="C1064" s="3">
        <v>44194</v>
      </c>
      <c r="D1064" s="2" t="s">
        <v>14</v>
      </c>
      <c r="E1064" s="2">
        <v>64</v>
      </c>
      <c r="F1064" s="17">
        <f t="shared" si="125"/>
        <v>1.7941298594990234</v>
      </c>
      <c r="G1064" s="2" t="s">
        <v>15</v>
      </c>
      <c r="H1064" s="2">
        <v>166.5</v>
      </c>
      <c r="I1064" s="2">
        <f t="shared" si="128"/>
        <v>52.998596049601147</v>
      </c>
      <c r="J1064" s="2">
        <v>34.65</v>
      </c>
      <c r="K1064" s="2">
        <v>28</v>
      </c>
      <c r="L1064" s="11">
        <v>62.3</v>
      </c>
      <c r="M1064" s="17">
        <v>29.54</v>
      </c>
      <c r="N1064" s="4">
        <v>525001.80553322402</v>
      </c>
      <c r="O1064" s="4">
        <v>7128640.7620239202</v>
      </c>
      <c r="P1064" s="5">
        <f t="shared" si="126"/>
        <v>19.83070590925016</v>
      </c>
      <c r="Q1064" s="5">
        <f t="shared" si="129"/>
        <v>3.0886324453657125E-2</v>
      </c>
      <c r="R1064" s="5">
        <f t="shared" si="130"/>
        <v>8.6236912252270315E-2</v>
      </c>
    </row>
    <row r="1065" spans="1:20" s="5" customFormat="1" x14ac:dyDescent="0.3">
      <c r="A1065" s="2" t="s">
        <v>13</v>
      </c>
      <c r="B1065" s="2" t="s">
        <v>16</v>
      </c>
      <c r="C1065" s="3">
        <v>44194</v>
      </c>
      <c r="D1065" s="2" t="s">
        <v>14</v>
      </c>
      <c r="E1065" s="2">
        <v>64</v>
      </c>
      <c r="F1065" s="17">
        <f t="shared" si="125"/>
        <v>1.7941298594990234</v>
      </c>
      <c r="G1065" s="2" t="s">
        <v>15</v>
      </c>
      <c r="H1065" s="2">
        <v>166.5</v>
      </c>
      <c r="I1065" s="2">
        <f t="shared" si="128"/>
        <v>52.998596049601147</v>
      </c>
      <c r="J1065" s="2">
        <v>34.65</v>
      </c>
      <c r="K1065" s="2">
        <v>30</v>
      </c>
      <c r="L1065" s="11">
        <v>49.2</v>
      </c>
      <c r="M1065" s="17">
        <v>29.54</v>
      </c>
      <c r="N1065" s="4">
        <v>525001.80553322402</v>
      </c>
      <c r="O1065" s="4">
        <v>7128640.7620239202</v>
      </c>
      <c r="P1065" s="5">
        <f t="shared" si="126"/>
        <v>15.660846400242503</v>
      </c>
      <c r="Q1065" s="5">
        <f t="shared" si="129"/>
        <v>1.9262841072298281E-2</v>
      </c>
      <c r="R1065" s="5">
        <f t="shared" si="130"/>
        <v>5.0149165525955407E-2</v>
      </c>
    </row>
    <row r="1066" spans="1:20" s="5" customFormat="1" x14ac:dyDescent="0.3">
      <c r="A1066" s="2" t="s">
        <v>13</v>
      </c>
      <c r="B1066" s="2" t="s">
        <v>16</v>
      </c>
      <c r="C1066" s="3">
        <v>44194</v>
      </c>
      <c r="D1066" s="2" t="s">
        <v>14</v>
      </c>
      <c r="E1066" s="2">
        <v>64</v>
      </c>
      <c r="F1066" s="17">
        <f t="shared" si="125"/>
        <v>1.7941298594990234</v>
      </c>
      <c r="G1066" s="2" t="s">
        <v>15</v>
      </c>
      <c r="H1066" s="2">
        <v>166.5</v>
      </c>
      <c r="I1066" s="2">
        <f t="shared" si="128"/>
        <v>52.998596049601147</v>
      </c>
      <c r="J1066" s="2">
        <v>34.65</v>
      </c>
      <c r="K1066" s="2">
        <v>32</v>
      </c>
      <c r="L1066" s="11">
        <v>22</v>
      </c>
      <c r="M1066" s="17">
        <v>29.54</v>
      </c>
      <c r="N1066" s="4">
        <v>525001.80553322402</v>
      </c>
      <c r="O1066" s="4">
        <v>7128640.7620239202</v>
      </c>
      <c r="P1066" s="5">
        <f t="shared" si="126"/>
        <v>7.0028174960433951</v>
      </c>
      <c r="Q1066" s="5">
        <f t="shared" si="129"/>
        <v>3.8515496228238677E-3</v>
      </c>
      <c r="R1066" s="5">
        <f t="shared" si="130"/>
        <v>2.3114390695122149E-2</v>
      </c>
    </row>
    <row r="1067" spans="1:20" s="16" customFormat="1" x14ac:dyDescent="0.3">
      <c r="A1067" s="12" t="s">
        <v>13</v>
      </c>
      <c r="B1067" s="12" t="s">
        <v>16</v>
      </c>
      <c r="C1067" s="13">
        <v>44194</v>
      </c>
      <c r="D1067" s="12" t="s">
        <v>14</v>
      </c>
      <c r="E1067" s="12">
        <v>64</v>
      </c>
      <c r="F1067" s="17">
        <f t="shared" si="125"/>
        <v>1.7941298594990234</v>
      </c>
      <c r="G1067" s="12" t="s">
        <v>15</v>
      </c>
      <c r="H1067" s="12">
        <v>166.5</v>
      </c>
      <c r="I1067" s="12">
        <f t="shared" si="128"/>
        <v>52.998596049601147</v>
      </c>
      <c r="J1067" s="12">
        <v>34.65</v>
      </c>
      <c r="K1067" s="12">
        <v>34</v>
      </c>
      <c r="L1067" s="14">
        <v>9</v>
      </c>
      <c r="M1067" s="17">
        <v>29.54</v>
      </c>
      <c r="N1067" s="15">
        <v>525001.80553322402</v>
      </c>
      <c r="O1067" s="15">
        <v>7128640.7620239202</v>
      </c>
      <c r="P1067" s="16">
        <f t="shared" si="126"/>
        <v>2.8647889756541161</v>
      </c>
      <c r="Q1067" s="16">
        <f t="shared" si="129"/>
        <v>6.4457751952217606E-4</v>
      </c>
      <c r="R1067" s="16">
        <f>1/3*(J1067-K1067)*Q1067</f>
        <v>1.3965846256313783E-4</v>
      </c>
      <c r="S1067" s="16">
        <f>SUM(R1047:R1067)</f>
        <v>3.721659243167637</v>
      </c>
      <c r="T1067" s="16">
        <f>S1067/(J1050*Q1050)</f>
        <v>14.951526796346791</v>
      </c>
    </row>
    <row r="1068" spans="1:20" s="5" customFormat="1" x14ac:dyDescent="0.3">
      <c r="A1068" s="2" t="s">
        <v>13</v>
      </c>
      <c r="B1068" s="2" t="s">
        <v>23</v>
      </c>
      <c r="C1068" s="3">
        <v>44194</v>
      </c>
      <c r="D1068" s="2" t="s">
        <v>14</v>
      </c>
      <c r="E1068" s="2">
        <v>65</v>
      </c>
      <c r="F1068" s="17">
        <f t="shared" si="125"/>
        <v>1.3914398594235495</v>
      </c>
      <c r="G1068" s="2" t="s">
        <v>15</v>
      </c>
      <c r="H1068" s="2">
        <v>164.1</v>
      </c>
      <c r="I1068" s="12">
        <f t="shared" si="128"/>
        <v>52.234652322760049</v>
      </c>
      <c r="J1068" s="2">
        <v>34.92</v>
      </c>
      <c r="K1068" s="2">
        <v>0</v>
      </c>
      <c r="L1068" s="11">
        <v>207</v>
      </c>
      <c r="M1068" s="22">
        <v>37.54</v>
      </c>
      <c r="N1068" s="4">
        <v>524009.64460914198</v>
      </c>
      <c r="O1068" s="4">
        <v>7128645.1204151204</v>
      </c>
      <c r="P1068" s="5">
        <f t="shared" si="126"/>
        <v>65.890146440044674</v>
      </c>
      <c r="Q1068" s="5">
        <f t="shared" si="129"/>
        <v>0.34098150782723119</v>
      </c>
      <c r="R1068" s="5">
        <f>Q1068*(K1069-K1068)</f>
        <v>5.1147226174084674E-2</v>
      </c>
    </row>
    <row r="1069" spans="1:20" s="5" customFormat="1" x14ac:dyDescent="0.3">
      <c r="A1069" s="2" t="s">
        <v>13</v>
      </c>
      <c r="B1069" s="2" t="s">
        <v>23</v>
      </c>
      <c r="C1069" s="3">
        <v>44194</v>
      </c>
      <c r="D1069" s="2" t="s">
        <v>14</v>
      </c>
      <c r="E1069" s="2">
        <v>65</v>
      </c>
      <c r="F1069" s="17">
        <f t="shared" si="125"/>
        <v>1.3914398594235495</v>
      </c>
      <c r="G1069" s="2" t="s">
        <v>15</v>
      </c>
      <c r="H1069" s="2">
        <v>164.1</v>
      </c>
      <c r="I1069" s="12">
        <f t="shared" si="128"/>
        <v>52.234652322760049</v>
      </c>
      <c r="J1069" s="2">
        <v>34.92</v>
      </c>
      <c r="K1069" s="2">
        <v>0.15</v>
      </c>
      <c r="L1069" s="11">
        <v>207</v>
      </c>
      <c r="M1069" s="22">
        <v>37.54</v>
      </c>
      <c r="N1069" s="4">
        <v>524009.64460914198</v>
      </c>
      <c r="O1069" s="4">
        <v>7128645.1204151204</v>
      </c>
      <c r="P1069" s="5">
        <f t="shared" si="126"/>
        <v>65.890146440044674</v>
      </c>
      <c r="Q1069" s="5">
        <f t="shared" si="129"/>
        <v>0.34098150782723119</v>
      </c>
      <c r="R1069" s="5">
        <f t="shared" ref="R1069:R1087" si="131">((Q1069+Q1068)/2)*(K1070-K1069)</f>
        <v>0.18753982930497712</v>
      </c>
    </row>
    <row r="1070" spans="1:20" s="5" customFormat="1" x14ac:dyDescent="0.3">
      <c r="A1070" s="2" t="s">
        <v>13</v>
      </c>
      <c r="B1070" s="2" t="s">
        <v>23</v>
      </c>
      <c r="C1070" s="3">
        <v>44194</v>
      </c>
      <c r="D1070" s="2" t="s">
        <v>14</v>
      </c>
      <c r="E1070" s="2">
        <v>65</v>
      </c>
      <c r="F1070" s="17">
        <f t="shared" si="125"/>
        <v>1.3914398594235495</v>
      </c>
      <c r="G1070" s="2" t="s">
        <v>15</v>
      </c>
      <c r="H1070" s="2">
        <v>164.1</v>
      </c>
      <c r="I1070" s="12">
        <f t="shared" si="128"/>
        <v>52.234652322760049</v>
      </c>
      <c r="J1070" s="2">
        <v>34.92</v>
      </c>
      <c r="K1070" s="2">
        <v>0.7</v>
      </c>
      <c r="L1070" s="11">
        <v>173</v>
      </c>
      <c r="M1070" s="22">
        <v>37.54</v>
      </c>
      <c r="N1070" s="4">
        <v>524009.64460914198</v>
      </c>
      <c r="O1070" s="4">
        <v>7128645.1204151204</v>
      </c>
      <c r="P1070" s="5">
        <f t="shared" si="126"/>
        <v>55.067610309795789</v>
      </c>
      <c r="Q1070" s="5">
        <f t="shared" si="129"/>
        <v>0.23816741458986682</v>
      </c>
      <c r="R1070" s="5">
        <f t="shared" si="131"/>
        <v>0.17374467672512944</v>
      </c>
    </row>
    <row r="1071" spans="1:20" s="5" customFormat="1" x14ac:dyDescent="0.3">
      <c r="A1071" s="2" t="s">
        <v>13</v>
      </c>
      <c r="B1071" s="2" t="s">
        <v>21</v>
      </c>
      <c r="C1071" s="3">
        <v>44193</v>
      </c>
      <c r="D1071" s="2" t="s">
        <v>14</v>
      </c>
      <c r="E1071" s="2">
        <v>35</v>
      </c>
      <c r="F1071" s="17">
        <f t="shared" si="125"/>
        <v>1.9841597679891461</v>
      </c>
      <c r="G1071" s="2" t="s">
        <v>15</v>
      </c>
      <c r="H1071" s="2">
        <v>47</v>
      </c>
      <c r="I1071" s="2">
        <f t="shared" si="128"/>
        <v>14.960564650638162</v>
      </c>
      <c r="J1071" s="2">
        <v>14.95</v>
      </c>
      <c r="K1071" s="2">
        <v>1.3</v>
      </c>
      <c r="L1071" s="11">
        <v>47</v>
      </c>
      <c r="M1071" s="11">
        <v>7.54</v>
      </c>
      <c r="N1071" s="4">
        <v>521988.10680016101</v>
      </c>
      <c r="O1071" s="4">
        <v>7129038.68644052</v>
      </c>
      <c r="P1071" s="5">
        <f t="shared" si="126"/>
        <v>14.960564650638162</v>
      </c>
      <c r="Q1071" s="5">
        <f t="shared" si="129"/>
        <v>1.7578663464499839E-2</v>
      </c>
      <c r="R1071" s="5">
        <f t="shared" si="131"/>
        <v>8.9511127319028327E-2</v>
      </c>
    </row>
    <row r="1072" spans="1:20" s="5" customFormat="1" x14ac:dyDescent="0.3">
      <c r="A1072" s="2" t="s">
        <v>13</v>
      </c>
      <c r="B1072" s="2" t="s">
        <v>23</v>
      </c>
      <c r="C1072" s="3">
        <v>44194</v>
      </c>
      <c r="D1072" s="2" t="s">
        <v>14</v>
      </c>
      <c r="E1072" s="2">
        <v>65</v>
      </c>
      <c r="F1072" s="17">
        <f t="shared" si="125"/>
        <v>1.3914398594235495</v>
      </c>
      <c r="G1072" s="2" t="s">
        <v>15</v>
      </c>
      <c r="H1072" s="2">
        <v>164.1</v>
      </c>
      <c r="I1072" s="12">
        <f t="shared" si="128"/>
        <v>52.234652322760049</v>
      </c>
      <c r="J1072" s="2">
        <v>34.92</v>
      </c>
      <c r="K1072" s="2">
        <v>2</v>
      </c>
      <c r="L1072" s="11">
        <v>156.1</v>
      </c>
      <c r="M1072" s="22">
        <v>37.54</v>
      </c>
      <c r="N1072" s="4">
        <v>524009.64460914198</v>
      </c>
      <c r="O1072" s="4">
        <v>7128645.1204151204</v>
      </c>
      <c r="P1072" s="5">
        <f t="shared" si="126"/>
        <v>49.688173233289724</v>
      </c>
      <c r="Q1072" s="5">
        <f t="shared" si="129"/>
        <v>0.19390809604291315</v>
      </c>
      <c r="R1072" s="5">
        <f t="shared" si="131"/>
        <v>0.211486759507413</v>
      </c>
    </row>
    <row r="1073" spans="1:20" s="5" customFormat="1" x14ac:dyDescent="0.3">
      <c r="A1073" s="2" t="s">
        <v>13</v>
      </c>
      <c r="B1073" s="2" t="s">
        <v>23</v>
      </c>
      <c r="C1073" s="3">
        <v>44194</v>
      </c>
      <c r="D1073" s="2" t="s">
        <v>14</v>
      </c>
      <c r="E1073" s="2">
        <v>65</v>
      </c>
      <c r="F1073" s="17">
        <f t="shared" si="125"/>
        <v>1.3914398594235495</v>
      </c>
      <c r="G1073" s="2" t="s">
        <v>15</v>
      </c>
      <c r="H1073" s="2">
        <v>164.1</v>
      </c>
      <c r="I1073" s="12">
        <f t="shared" si="128"/>
        <v>52.234652322760049</v>
      </c>
      <c r="J1073" s="2">
        <v>34.92</v>
      </c>
      <c r="K1073" s="2">
        <v>4</v>
      </c>
      <c r="L1073" s="11">
        <v>137.5</v>
      </c>
      <c r="M1073" s="22">
        <v>37.54</v>
      </c>
      <c r="N1073" s="4">
        <v>524009.64460914198</v>
      </c>
      <c r="O1073" s="4">
        <v>7128645.1204151204</v>
      </c>
      <c r="P1073" s="5">
        <f t="shared" si="126"/>
        <v>43.767609350271222</v>
      </c>
      <c r="Q1073" s="5">
        <f t="shared" si="129"/>
        <v>0.15045115714155732</v>
      </c>
      <c r="R1073" s="5">
        <f t="shared" si="131"/>
        <v>0.34435925318447047</v>
      </c>
    </row>
    <row r="1074" spans="1:20" s="5" customFormat="1" x14ac:dyDescent="0.3">
      <c r="A1074" s="2" t="s">
        <v>13</v>
      </c>
      <c r="B1074" s="2" t="s">
        <v>23</v>
      </c>
      <c r="C1074" s="3">
        <v>44194</v>
      </c>
      <c r="D1074" s="2" t="s">
        <v>14</v>
      </c>
      <c r="E1074" s="2">
        <v>65</v>
      </c>
      <c r="F1074" s="17">
        <f t="shared" si="125"/>
        <v>1.3914398594235495</v>
      </c>
      <c r="G1074" s="2" t="s">
        <v>15</v>
      </c>
      <c r="H1074" s="2">
        <v>164.1</v>
      </c>
      <c r="I1074" s="12">
        <f t="shared" si="128"/>
        <v>52.234652322760049</v>
      </c>
      <c r="J1074" s="2">
        <v>34.92</v>
      </c>
      <c r="K1074" s="2">
        <v>6</v>
      </c>
      <c r="L1074" s="11">
        <v>136</v>
      </c>
      <c r="M1074" s="22">
        <v>37.54</v>
      </c>
      <c r="N1074" s="4">
        <v>524009.64460914198</v>
      </c>
      <c r="O1074" s="4">
        <v>7128645.1204151204</v>
      </c>
      <c r="P1074" s="5">
        <f t="shared" si="126"/>
        <v>43.290144520995533</v>
      </c>
      <c r="Q1074" s="5">
        <f t="shared" si="129"/>
        <v>0.14718649137138479</v>
      </c>
      <c r="R1074" s="5">
        <f t="shared" si="131"/>
        <v>0.29763764851294211</v>
      </c>
    </row>
    <row r="1075" spans="1:20" s="5" customFormat="1" x14ac:dyDescent="0.3">
      <c r="A1075" s="2" t="s">
        <v>13</v>
      </c>
      <c r="B1075" s="2" t="s">
        <v>23</v>
      </c>
      <c r="C1075" s="3">
        <v>44194</v>
      </c>
      <c r="D1075" s="2" t="s">
        <v>14</v>
      </c>
      <c r="E1075" s="2">
        <v>65</v>
      </c>
      <c r="F1075" s="17">
        <f t="shared" si="125"/>
        <v>1.3914398594235495</v>
      </c>
      <c r="G1075" s="2" t="s">
        <v>15</v>
      </c>
      <c r="H1075" s="2">
        <v>164.1</v>
      </c>
      <c r="I1075" s="12">
        <f t="shared" si="128"/>
        <v>52.234652322760049</v>
      </c>
      <c r="J1075" s="2">
        <v>34.92</v>
      </c>
      <c r="K1075" s="2">
        <v>8</v>
      </c>
      <c r="L1075" s="11">
        <v>133.1</v>
      </c>
      <c r="M1075" s="22">
        <v>37.54</v>
      </c>
      <c r="N1075" s="4">
        <v>524009.64460914198</v>
      </c>
      <c r="O1075" s="4">
        <v>7128645.1204151204</v>
      </c>
      <c r="P1075" s="5">
        <f t="shared" si="126"/>
        <v>42.367045851062535</v>
      </c>
      <c r="Q1075" s="5">
        <f t="shared" si="129"/>
        <v>0.14097634506941056</v>
      </c>
      <c r="R1075" s="5">
        <f t="shared" si="131"/>
        <v>0.28816283644079532</v>
      </c>
    </row>
    <row r="1076" spans="1:20" s="5" customFormat="1" x14ac:dyDescent="0.3">
      <c r="A1076" s="2" t="s">
        <v>13</v>
      </c>
      <c r="B1076" s="2" t="s">
        <v>23</v>
      </c>
      <c r="C1076" s="3">
        <v>44194</v>
      </c>
      <c r="D1076" s="2" t="s">
        <v>14</v>
      </c>
      <c r="E1076" s="2">
        <v>65</v>
      </c>
      <c r="F1076" s="17">
        <f t="shared" si="125"/>
        <v>1.3914398594235495</v>
      </c>
      <c r="G1076" s="2" t="s">
        <v>15</v>
      </c>
      <c r="H1076" s="2">
        <v>164.1</v>
      </c>
      <c r="I1076" s="12">
        <f t="shared" si="128"/>
        <v>52.234652322760049</v>
      </c>
      <c r="J1076" s="2">
        <v>34.92</v>
      </c>
      <c r="K1076" s="2">
        <v>10</v>
      </c>
      <c r="L1076" s="11">
        <v>130.30000000000001</v>
      </c>
      <c r="M1076" s="22">
        <v>37.54</v>
      </c>
      <c r="N1076" s="4">
        <v>524009.64460914198</v>
      </c>
      <c r="O1076" s="4">
        <v>7128645.1204151204</v>
      </c>
      <c r="P1076" s="5">
        <f t="shared" si="126"/>
        <v>41.475778169747933</v>
      </c>
      <c r="Q1076" s="5">
        <f t="shared" si="129"/>
        <v>0.13510734738795394</v>
      </c>
      <c r="R1076" s="5">
        <f t="shared" si="131"/>
        <v>0.27608369245736453</v>
      </c>
    </row>
    <row r="1077" spans="1:20" s="5" customFormat="1" x14ac:dyDescent="0.3">
      <c r="A1077" s="2" t="s">
        <v>13</v>
      </c>
      <c r="B1077" s="2" t="s">
        <v>23</v>
      </c>
      <c r="C1077" s="3">
        <v>44194</v>
      </c>
      <c r="D1077" s="2" t="s">
        <v>14</v>
      </c>
      <c r="E1077" s="2">
        <v>65</v>
      </c>
      <c r="F1077" s="17">
        <f t="shared" si="125"/>
        <v>1.3914398594235495</v>
      </c>
      <c r="G1077" s="2" t="s">
        <v>15</v>
      </c>
      <c r="H1077" s="2">
        <v>164.1</v>
      </c>
      <c r="I1077" s="12">
        <f t="shared" si="128"/>
        <v>52.234652322760049</v>
      </c>
      <c r="J1077" s="2">
        <v>34.92</v>
      </c>
      <c r="K1077" s="2">
        <v>12</v>
      </c>
      <c r="L1077" s="11">
        <v>123</v>
      </c>
      <c r="M1077" s="22">
        <v>37.54</v>
      </c>
      <c r="N1077" s="4">
        <v>524009.64460914198</v>
      </c>
      <c r="O1077" s="4">
        <v>7128645.1204151204</v>
      </c>
      <c r="P1077" s="5">
        <f t="shared" si="126"/>
        <v>39.152116000606256</v>
      </c>
      <c r="Q1077" s="5">
        <f t="shared" si="129"/>
        <v>0.12039275670186424</v>
      </c>
      <c r="R1077" s="5">
        <f t="shared" si="131"/>
        <v>0.25550010408981816</v>
      </c>
    </row>
    <row r="1078" spans="1:20" s="5" customFormat="1" x14ac:dyDescent="0.3">
      <c r="A1078" s="2" t="s">
        <v>13</v>
      </c>
      <c r="B1078" s="2" t="s">
        <v>23</v>
      </c>
      <c r="C1078" s="3">
        <v>44194</v>
      </c>
      <c r="D1078" s="2" t="s">
        <v>14</v>
      </c>
      <c r="E1078" s="2">
        <v>65</v>
      </c>
      <c r="F1078" s="17">
        <f t="shared" si="125"/>
        <v>1.3914398594235495</v>
      </c>
      <c r="G1078" s="2" t="s">
        <v>15</v>
      </c>
      <c r="H1078" s="2">
        <v>164.1</v>
      </c>
      <c r="I1078" s="12">
        <f t="shared" si="128"/>
        <v>52.234652322760049</v>
      </c>
      <c r="J1078" s="2">
        <v>34.92</v>
      </c>
      <c r="K1078" s="2">
        <v>14</v>
      </c>
      <c r="L1078" s="11">
        <v>115.9</v>
      </c>
      <c r="M1078" s="22">
        <v>37.54</v>
      </c>
      <c r="N1078" s="4">
        <v>524009.64460914198</v>
      </c>
      <c r="O1078" s="4">
        <v>7128645.1204151204</v>
      </c>
      <c r="P1078" s="5">
        <f t="shared" si="126"/>
        <v>36.892115808701341</v>
      </c>
      <c r="Q1078" s="5">
        <f t="shared" si="129"/>
        <v>0.10689490555571213</v>
      </c>
      <c r="R1078" s="5">
        <f t="shared" si="131"/>
        <v>0.22728766225757635</v>
      </c>
    </row>
    <row r="1079" spans="1:20" s="5" customFormat="1" x14ac:dyDescent="0.3">
      <c r="A1079" s="2" t="s">
        <v>13</v>
      </c>
      <c r="B1079" s="2" t="s">
        <v>23</v>
      </c>
      <c r="C1079" s="3">
        <v>44194</v>
      </c>
      <c r="D1079" s="2" t="s">
        <v>14</v>
      </c>
      <c r="E1079" s="2">
        <v>65</v>
      </c>
      <c r="F1079" s="17">
        <f t="shared" si="125"/>
        <v>1.3914398594235495</v>
      </c>
      <c r="G1079" s="2" t="s">
        <v>15</v>
      </c>
      <c r="H1079" s="2">
        <v>164.1</v>
      </c>
      <c r="I1079" s="12">
        <f t="shared" si="128"/>
        <v>52.234652322760049</v>
      </c>
      <c r="J1079" s="2">
        <v>34.92</v>
      </c>
      <c r="K1079" s="2">
        <v>16</v>
      </c>
      <c r="L1079" s="11">
        <v>112.7</v>
      </c>
      <c r="M1079" s="22">
        <v>37.54</v>
      </c>
      <c r="N1079" s="4">
        <v>524009.64460914198</v>
      </c>
      <c r="O1079" s="4">
        <v>7128645.1204151204</v>
      </c>
      <c r="P1079" s="5">
        <f t="shared" si="126"/>
        <v>35.873524172913214</v>
      </c>
      <c r="Q1079" s="5">
        <f t="shared" si="129"/>
        <v>0.10107365435718299</v>
      </c>
      <c r="R1079" s="5">
        <f t="shared" si="131"/>
        <v>0.20796855991289512</v>
      </c>
    </row>
    <row r="1080" spans="1:20" s="5" customFormat="1" x14ac:dyDescent="0.3">
      <c r="A1080" s="2" t="s">
        <v>13</v>
      </c>
      <c r="B1080" s="2" t="s">
        <v>23</v>
      </c>
      <c r="C1080" s="3">
        <v>44194</v>
      </c>
      <c r="D1080" s="2" t="s">
        <v>14</v>
      </c>
      <c r="E1080" s="2">
        <v>65</v>
      </c>
      <c r="F1080" s="17">
        <f t="shared" si="125"/>
        <v>1.3914398594235495</v>
      </c>
      <c r="G1080" s="2" t="s">
        <v>15</v>
      </c>
      <c r="H1080" s="2">
        <v>164.1</v>
      </c>
      <c r="I1080" s="12">
        <f t="shared" si="128"/>
        <v>52.234652322760049</v>
      </c>
      <c r="J1080" s="2">
        <v>34.92</v>
      </c>
      <c r="K1080" s="2">
        <v>18</v>
      </c>
      <c r="L1080" s="11">
        <v>101.5</v>
      </c>
      <c r="M1080" s="22">
        <v>37.54</v>
      </c>
      <c r="N1080" s="4">
        <v>524009.64460914198</v>
      </c>
      <c r="O1080" s="4">
        <v>7128645.1204151204</v>
      </c>
      <c r="P1080" s="5">
        <f t="shared" si="126"/>
        <v>32.308453447654756</v>
      </c>
      <c r="Q1080" s="5">
        <f t="shared" si="129"/>
        <v>8.1982700623423943E-2</v>
      </c>
      <c r="R1080" s="5">
        <f t="shared" si="131"/>
        <v>0.18305635498060693</v>
      </c>
    </row>
    <row r="1081" spans="1:20" s="5" customFormat="1" x14ac:dyDescent="0.3">
      <c r="A1081" s="2" t="s">
        <v>13</v>
      </c>
      <c r="B1081" s="2" t="s">
        <v>23</v>
      </c>
      <c r="C1081" s="3">
        <v>44194</v>
      </c>
      <c r="D1081" s="2" t="s">
        <v>14</v>
      </c>
      <c r="E1081" s="2">
        <v>65</v>
      </c>
      <c r="F1081" s="17">
        <f t="shared" si="125"/>
        <v>1.3914398594235495</v>
      </c>
      <c r="G1081" s="2" t="s">
        <v>15</v>
      </c>
      <c r="H1081" s="2">
        <v>164.1</v>
      </c>
      <c r="I1081" s="12">
        <f t="shared" si="128"/>
        <v>52.234652322760049</v>
      </c>
      <c r="J1081" s="2">
        <v>34.92</v>
      </c>
      <c r="K1081" s="2">
        <v>20</v>
      </c>
      <c r="L1081" s="11">
        <v>95.1</v>
      </c>
      <c r="M1081" s="22">
        <v>37.54</v>
      </c>
      <c r="N1081" s="4">
        <v>524009.64460914198</v>
      </c>
      <c r="O1081" s="4">
        <v>7128645.1204151204</v>
      </c>
      <c r="P1081" s="5">
        <f t="shared" si="126"/>
        <v>30.271270176078492</v>
      </c>
      <c r="Q1081" s="5">
        <f t="shared" si="129"/>
        <v>7.1969944843626607E-2</v>
      </c>
      <c r="R1081" s="5">
        <f t="shared" si="131"/>
        <v>0.15395264546705056</v>
      </c>
    </row>
    <row r="1082" spans="1:20" s="5" customFormat="1" x14ac:dyDescent="0.3">
      <c r="A1082" s="2" t="s">
        <v>13</v>
      </c>
      <c r="B1082" s="2" t="s">
        <v>23</v>
      </c>
      <c r="C1082" s="3">
        <v>44194</v>
      </c>
      <c r="D1082" s="2" t="s">
        <v>14</v>
      </c>
      <c r="E1082" s="2">
        <v>65</v>
      </c>
      <c r="F1082" s="17">
        <f t="shared" si="125"/>
        <v>1.3914398594235495</v>
      </c>
      <c r="G1082" s="2" t="s">
        <v>15</v>
      </c>
      <c r="H1082" s="2">
        <v>164.1</v>
      </c>
      <c r="I1082" s="12">
        <f t="shared" si="128"/>
        <v>52.234652322760049</v>
      </c>
      <c r="J1082" s="2">
        <v>34.92</v>
      </c>
      <c r="K1082" s="2">
        <v>22</v>
      </c>
      <c r="L1082" s="11">
        <v>90.3</v>
      </c>
      <c r="M1082" s="22">
        <v>37.54</v>
      </c>
      <c r="N1082" s="4">
        <v>524009.64460914198</v>
      </c>
      <c r="O1082" s="4">
        <v>7128645.1204151204</v>
      </c>
      <c r="P1082" s="5">
        <f t="shared" si="126"/>
        <v>28.743382722396298</v>
      </c>
      <c r="Q1082" s="5">
        <f t="shared" si="129"/>
        <v>6.4888186495809644E-2</v>
      </c>
      <c r="R1082" s="5">
        <f t="shared" si="131"/>
        <v>0.13685813133943625</v>
      </c>
    </row>
    <row r="1083" spans="1:20" s="5" customFormat="1" x14ac:dyDescent="0.3">
      <c r="A1083" s="2" t="s">
        <v>13</v>
      </c>
      <c r="B1083" s="2" t="s">
        <v>23</v>
      </c>
      <c r="C1083" s="3">
        <v>44194</v>
      </c>
      <c r="D1083" s="2" t="s">
        <v>14</v>
      </c>
      <c r="E1083" s="2">
        <v>65</v>
      </c>
      <c r="F1083" s="17">
        <f t="shared" si="125"/>
        <v>1.3914398594235495</v>
      </c>
      <c r="G1083" s="2" t="s">
        <v>15</v>
      </c>
      <c r="H1083" s="2">
        <v>164.1</v>
      </c>
      <c r="I1083" s="12">
        <f t="shared" si="128"/>
        <v>52.234652322760049</v>
      </c>
      <c r="J1083" s="2">
        <v>34.92</v>
      </c>
      <c r="K1083" s="2">
        <v>24</v>
      </c>
      <c r="L1083" s="11">
        <v>80.099999999999994</v>
      </c>
      <c r="M1083" s="22">
        <v>37.54</v>
      </c>
      <c r="N1083" s="4">
        <v>524009.64460914198</v>
      </c>
      <c r="O1083" s="4">
        <v>7128645.1204151204</v>
      </c>
      <c r="P1083" s="5">
        <f t="shared" si="126"/>
        <v>25.49662188332163</v>
      </c>
      <c r="Q1083" s="5">
        <f t="shared" si="129"/>
        <v>5.1056985321351563E-2</v>
      </c>
      <c r="R1083" s="5">
        <f t="shared" si="131"/>
        <v>0.11594517181716121</v>
      </c>
    </row>
    <row r="1084" spans="1:20" s="5" customFormat="1" x14ac:dyDescent="0.3">
      <c r="A1084" s="2" t="s">
        <v>13</v>
      </c>
      <c r="B1084" s="2" t="s">
        <v>23</v>
      </c>
      <c r="C1084" s="3">
        <v>44194</v>
      </c>
      <c r="D1084" s="2" t="s">
        <v>14</v>
      </c>
      <c r="E1084" s="2">
        <v>65</v>
      </c>
      <c r="F1084" s="17">
        <f t="shared" si="125"/>
        <v>1.3914398594235495</v>
      </c>
      <c r="G1084" s="2" t="s">
        <v>15</v>
      </c>
      <c r="H1084" s="2">
        <v>164.1</v>
      </c>
      <c r="I1084" s="12">
        <f t="shared" si="128"/>
        <v>52.234652322760049</v>
      </c>
      <c r="J1084" s="2">
        <v>34.92</v>
      </c>
      <c r="K1084" s="2">
        <v>26</v>
      </c>
      <c r="L1084" s="11">
        <v>66.5</v>
      </c>
      <c r="M1084" s="22">
        <v>37.54</v>
      </c>
      <c r="N1084" s="4">
        <v>524009.64460914198</v>
      </c>
      <c r="O1084" s="4">
        <v>7128645.1204151204</v>
      </c>
      <c r="P1084" s="5">
        <f t="shared" si="126"/>
        <v>21.167607431222081</v>
      </c>
      <c r="Q1084" s="5">
        <f t="shared" si="129"/>
        <v>3.5191147354406711E-2</v>
      </c>
      <c r="R1084" s="5">
        <f t="shared" si="131"/>
        <v>8.6248132675758274E-2</v>
      </c>
    </row>
    <row r="1085" spans="1:20" s="5" customFormat="1" x14ac:dyDescent="0.3">
      <c r="A1085" s="2" t="s">
        <v>13</v>
      </c>
      <c r="B1085" s="2" t="s">
        <v>23</v>
      </c>
      <c r="C1085" s="3">
        <v>44194</v>
      </c>
      <c r="D1085" s="2" t="s">
        <v>14</v>
      </c>
      <c r="E1085" s="2">
        <v>65</v>
      </c>
      <c r="F1085" s="17">
        <f t="shared" si="125"/>
        <v>1.3914398594235495</v>
      </c>
      <c r="G1085" s="2" t="s">
        <v>15</v>
      </c>
      <c r="H1085" s="2">
        <v>164.1</v>
      </c>
      <c r="I1085" s="12">
        <f t="shared" si="128"/>
        <v>52.234652322760049</v>
      </c>
      <c r="J1085" s="2">
        <v>34.92</v>
      </c>
      <c r="K1085" s="2">
        <v>28</v>
      </c>
      <c r="L1085" s="11">
        <v>54.4</v>
      </c>
      <c r="M1085" s="22">
        <v>37.54</v>
      </c>
      <c r="N1085" s="4">
        <v>524009.64460914198</v>
      </c>
      <c r="O1085" s="4">
        <v>7128645.1204151204</v>
      </c>
      <c r="P1085" s="5">
        <f t="shared" si="126"/>
        <v>17.316057808398213</v>
      </c>
      <c r="Q1085" s="5">
        <f t="shared" si="129"/>
        <v>2.3549838619421566E-2</v>
      </c>
      <c r="R1085" s="5">
        <f t="shared" si="131"/>
        <v>5.8740985973828277E-2</v>
      </c>
    </row>
    <row r="1086" spans="1:20" s="5" customFormat="1" x14ac:dyDescent="0.3">
      <c r="A1086" s="2" t="s">
        <v>13</v>
      </c>
      <c r="B1086" s="2" t="s">
        <v>23</v>
      </c>
      <c r="C1086" s="3">
        <v>44194</v>
      </c>
      <c r="D1086" s="2" t="s">
        <v>14</v>
      </c>
      <c r="E1086" s="2">
        <v>65</v>
      </c>
      <c r="F1086" s="17">
        <f t="shared" si="125"/>
        <v>1.3914398594235495</v>
      </c>
      <c r="G1086" s="2" t="s">
        <v>15</v>
      </c>
      <c r="H1086" s="2">
        <v>164.1</v>
      </c>
      <c r="I1086" s="12">
        <f t="shared" si="128"/>
        <v>52.234652322760049</v>
      </c>
      <c r="J1086" s="2">
        <v>34.92</v>
      </c>
      <c r="K1086" s="2">
        <v>30</v>
      </c>
      <c r="L1086" s="11">
        <v>42.5</v>
      </c>
      <c r="M1086" s="22">
        <v>37.54</v>
      </c>
      <c r="N1086" s="4">
        <v>524009.64460914198</v>
      </c>
      <c r="O1086" s="4">
        <v>7128645.1204151204</v>
      </c>
      <c r="P1086" s="5">
        <f t="shared" si="126"/>
        <v>13.528170162811104</v>
      </c>
      <c r="Q1086" s="5">
        <f t="shared" si="129"/>
        <v>1.43736807979868E-2</v>
      </c>
      <c r="R1086" s="5">
        <f t="shared" si="131"/>
        <v>3.7923519417408368E-2</v>
      </c>
    </row>
    <row r="1087" spans="1:20" s="5" customFormat="1" x14ac:dyDescent="0.3">
      <c r="A1087" s="2" t="s">
        <v>13</v>
      </c>
      <c r="B1087" s="2" t="s">
        <v>23</v>
      </c>
      <c r="C1087" s="3">
        <v>44194</v>
      </c>
      <c r="D1087" s="2" t="s">
        <v>14</v>
      </c>
      <c r="E1087" s="2">
        <v>65</v>
      </c>
      <c r="F1087" s="17">
        <f t="shared" si="125"/>
        <v>1.3914398594235495</v>
      </c>
      <c r="G1087" s="2" t="s">
        <v>15</v>
      </c>
      <c r="H1087" s="2">
        <v>164.1</v>
      </c>
      <c r="I1087" s="12">
        <f t="shared" si="128"/>
        <v>52.234652322760049</v>
      </c>
      <c r="J1087" s="2">
        <v>34.92</v>
      </c>
      <c r="K1087" s="2">
        <v>32</v>
      </c>
      <c r="L1087" s="11">
        <v>21.2</v>
      </c>
      <c r="M1087" s="22">
        <v>37.54</v>
      </c>
      <c r="N1087" s="4">
        <v>524009.64460914198</v>
      </c>
      <c r="O1087" s="4">
        <v>7128645.1204151204</v>
      </c>
      <c r="P1087" s="5">
        <f t="shared" si="126"/>
        <v>6.7481695870963625</v>
      </c>
      <c r="Q1087" s="5">
        <f t="shared" si="129"/>
        <v>3.5765298811610718E-3</v>
      </c>
      <c r="R1087" s="5">
        <f t="shared" si="131"/>
        <v>1.7950210679147871E-2</v>
      </c>
    </row>
    <row r="1088" spans="1:20" s="16" customFormat="1" x14ac:dyDescent="0.3">
      <c r="A1088" s="12" t="s">
        <v>13</v>
      </c>
      <c r="B1088" s="12" t="s">
        <v>23</v>
      </c>
      <c r="C1088" s="13">
        <v>44194</v>
      </c>
      <c r="D1088" s="12" t="s">
        <v>14</v>
      </c>
      <c r="E1088" s="12">
        <v>65</v>
      </c>
      <c r="F1088" s="17">
        <f t="shared" si="125"/>
        <v>1.3914398594235495</v>
      </c>
      <c r="G1088" s="12" t="s">
        <v>15</v>
      </c>
      <c r="H1088" s="12">
        <v>164.1</v>
      </c>
      <c r="I1088" s="12">
        <f t="shared" si="128"/>
        <v>52.234652322760049</v>
      </c>
      <c r="J1088" s="12">
        <v>34.92</v>
      </c>
      <c r="K1088" s="12">
        <v>34</v>
      </c>
      <c r="L1088" s="14">
        <v>9</v>
      </c>
      <c r="M1088" s="22">
        <v>37.54</v>
      </c>
      <c r="N1088" s="15">
        <v>524009.64460914198</v>
      </c>
      <c r="O1088" s="15">
        <v>7128645.1204151204</v>
      </c>
      <c r="P1088" s="16">
        <f t="shared" si="126"/>
        <v>2.8647889756541161</v>
      </c>
      <c r="Q1088" s="16">
        <f t="shared" si="129"/>
        <v>6.4457751952217606E-4</v>
      </c>
      <c r="R1088" s="16">
        <f>1/3*(J1088-K1088)*Q1088</f>
        <v>1.9767043932013433E-4</v>
      </c>
      <c r="S1088" s="16">
        <f>SUM(R1067:R1088)</f>
        <v>3.4014418571387761</v>
      </c>
      <c r="T1088" s="16">
        <f>S1088/(J1071*Q1071)</f>
        <v>12.943031472041257</v>
      </c>
    </row>
    <row r="1089" spans="1:18" s="5" customFormat="1" x14ac:dyDescent="0.3">
      <c r="A1089" s="2" t="s">
        <v>13</v>
      </c>
      <c r="B1089" s="2" t="s">
        <v>23</v>
      </c>
      <c r="C1089" s="3">
        <v>44194</v>
      </c>
      <c r="D1089" s="2" t="s">
        <v>14</v>
      </c>
      <c r="E1089" s="2">
        <v>7</v>
      </c>
      <c r="F1089" s="17">
        <f t="shared" si="125"/>
        <v>1.7844983107710761</v>
      </c>
      <c r="G1089" s="2" t="s">
        <v>15</v>
      </c>
      <c r="H1089" s="2">
        <v>160</v>
      </c>
      <c r="I1089" s="12">
        <f t="shared" si="128"/>
        <v>50.929581789406512</v>
      </c>
      <c r="J1089" s="2">
        <v>35.97</v>
      </c>
      <c r="K1089" s="2">
        <v>0</v>
      </c>
      <c r="L1089" s="11">
        <v>185</v>
      </c>
      <c r="M1089" s="22">
        <v>28.54</v>
      </c>
      <c r="N1089" s="4">
        <v>524007.66629637597</v>
      </c>
      <c r="O1089" s="4">
        <v>7128647.2503257701</v>
      </c>
      <c r="P1089" s="5">
        <f t="shared" si="126"/>
        <v>58.887328944001275</v>
      </c>
      <c r="Q1089" s="5">
        <f t="shared" si="129"/>
        <v>0.27235389636600588</v>
      </c>
      <c r="R1089" s="5">
        <f>Q1089*(K1090-K1089)</f>
        <v>4.0853084454900879E-2</v>
      </c>
    </row>
    <row r="1090" spans="1:18" s="5" customFormat="1" x14ac:dyDescent="0.3">
      <c r="A1090" s="2" t="s">
        <v>13</v>
      </c>
      <c r="B1090" s="2" t="s">
        <v>23</v>
      </c>
      <c r="C1090" s="3">
        <v>44194</v>
      </c>
      <c r="D1090" s="2" t="s">
        <v>14</v>
      </c>
      <c r="E1090" s="2">
        <v>7</v>
      </c>
      <c r="F1090" s="17">
        <f t="shared" ref="F1090:F1149" si="132">I1090/M1090</f>
        <v>1.7844983107710761</v>
      </c>
      <c r="G1090" s="2" t="s">
        <v>15</v>
      </c>
      <c r="H1090" s="2">
        <v>160</v>
      </c>
      <c r="I1090" s="12">
        <f t="shared" si="128"/>
        <v>50.929581789406512</v>
      </c>
      <c r="J1090" s="2">
        <v>35.97</v>
      </c>
      <c r="K1090" s="2">
        <v>0.15</v>
      </c>
      <c r="L1090" s="11">
        <v>185</v>
      </c>
      <c r="M1090" s="22">
        <v>28.54</v>
      </c>
      <c r="N1090" s="4">
        <v>524007.66629637597</v>
      </c>
      <c r="O1090" s="4">
        <v>7128647.2503257701</v>
      </c>
      <c r="P1090" s="5">
        <f t="shared" ref="P1090:P1149" si="133">L1090/PI()</f>
        <v>58.887328944001275</v>
      </c>
      <c r="Q1090" s="5">
        <f t="shared" si="129"/>
        <v>0.27235389636600588</v>
      </c>
      <c r="R1090" s="5">
        <f t="shared" ref="R1090:R1108" si="134">((Q1090+Q1089)/2)*(K1091-K1090)</f>
        <v>0.14979464300130321</v>
      </c>
    </row>
    <row r="1091" spans="1:18" s="5" customFormat="1" x14ac:dyDescent="0.3">
      <c r="A1091" s="2" t="s">
        <v>13</v>
      </c>
      <c r="B1091" s="2" t="s">
        <v>23</v>
      </c>
      <c r="C1091" s="3">
        <v>44194</v>
      </c>
      <c r="D1091" s="2" t="s">
        <v>14</v>
      </c>
      <c r="E1091" s="2">
        <v>7</v>
      </c>
      <c r="F1091" s="17">
        <f t="shared" si="132"/>
        <v>1.7844983107710761</v>
      </c>
      <c r="G1091" s="2" t="s">
        <v>15</v>
      </c>
      <c r="H1091" s="2">
        <v>160</v>
      </c>
      <c r="I1091" s="12">
        <f t="shared" si="128"/>
        <v>50.929581789406512</v>
      </c>
      <c r="J1091" s="2">
        <v>35.97</v>
      </c>
      <c r="K1091" s="2">
        <v>0.7</v>
      </c>
      <c r="L1091" s="11">
        <v>168</v>
      </c>
      <c r="M1091" s="22">
        <v>28.54</v>
      </c>
      <c r="N1091" s="4">
        <v>524007.66629637597</v>
      </c>
      <c r="O1091" s="4">
        <v>7128647.2503257701</v>
      </c>
      <c r="P1091" s="5">
        <f t="shared" si="133"/>
        <v>53.476060878876837</v>
      </c>
      <c r="Q1091" s="5">
        <f t="shared" si="129"/>
        <v>0.22459945569128273</v>
      </c>
      <c r="R1091" s="5">
        <f t="shared" si="134"/>
        <v>0.1490860056171866</v>
      </c>
    </row>
    <row r="1092" spans="1:18" s="5" customFormat="1" x14ac:dyDescent="0.3">
      <c r="A1092" s="2" t="s">
        <v>13</v>
      </c>
      <c r="B1092" s="2" t="s">
        <v>21</v>
      </c>
      <c r="C1092" s="3">
        <v>44195</v>
      </c>
      <c r="D1092" s="2" t="s">
        <v>14</v>
      </c>
      <c r="E1092" s="2">
        <v>39</v>
      </c>
      <c r="F1092" s="17">
        <f t="shared" si="132"/>
        <v>1.3720253714818564</v>
      </c>
      <c r="G1092" s="2" t="s">
        <v>15</v>
      </c>
      <c r="H1092" s="2">
        <v>32.5</v>
      </c>
      <c r="I1092" s="2">
        <f t="shared" si="128"/>
        <v>10.345071300973197</v>
      </c>
      <c r="J1092" s="2">
        <v>12.42</v>
      </c>
      <c r="K1092" s="2">
        <v>1.3</v>
      </c>
      <c r="L1092" s="11">
        <v>32.5</v>
      </c>
      <c r="M1092" s="11">
        <v>7.54</v>
      </c>
      <c r="N1092" s="4">
        <v>521979.91233136097</v>
      </c>
      <c r="O1092" s="4">
        <v>7129041.6238242798</v>
      </c>
      <c r="P1092" s="5">
        <f t="shared" si="133"/>
        <v>10.345071300973197</v>
      </c>
      <c r="Q1092" s="5">
        <f t="shared" si="129"/>
        <v>8.4053704320407232E-3</v>
      </c>
      <c r="R1092" s="5">
        <f t="shared" si="134"/>
        <v>8.15516891431632E-2</v>
      </c>
    </row>
    <row r="1093" spans="1:18" s="5" customFormat="1" x14ac:dyDescent="0.3">
      <c r="A1093" s="2" t="s">
        <v>13</v>
      </c>
      <c r="B1093" s="2" t="s">
        <v>23</v>
      </c>
      <c r="C1093" s="3">
        <v>44194</v>
      </c>
      <c r="D1093" s="2" t="s">
        <v>14</v>
      </c>
      <c r="E1093" s="2">
        <v>7</v>
      </c>
      <c r="F1093" s="17">
        <f t="shared" si="132"/>
        <v>1.7844983107710761</v>
      </c>
      <c r="G1093" s="2" t="s">
        <v>15</v>
      </c>
      <c r="H1093" s="2">
        <v>160</v>
      </c>
      <c r="I1093" s="12">
        <f t="shared" ref="I1093:I1133" si="135">H1093/PI()</f>
        <v>50.929581789406512</v>
      </c>
      <c r="J1093" s="2">
        <v>35.97</v>
      </c>
      <c r="K1093" s="2">
        <v>2</v>
      </c>
      <c r="L1093" s="11">
        <v>152</v>
      </c>
      <c r="M1093" s="22">
        <v>28.54</v>
      </c>
      <c r="N1093" s="4">
        <v>524007.66629637597</v>
      </c>
      <c r="O1093" s="4">
        <v>7128647.2503257701</v>
      </c>
      <c r="P1093" s="5">
        <f t="shared" si="133"/>
        <v>48.383102699936181</v>
      </c>
      <c r="Q1093" s="5">
        <f t="shared" ref="Q1093:Q1133" si="136">PI()*P1093^2/40000</f>
        <v>0.18385579025975748</v>
      </c>
      <c r="R1093" s="5">
        <f t="shared" si="134"/>
        <v>0.19226116069179822</v>
      </c>
    </row>
    <row r="1094" spans="1:18" s="5" customFormat="1" x14ac:dyDescent="0.3">
      <c r="A1094" s="2" t="s">
        <v>13</v>
      </c>
      <c r="B1094" s="2" t="s">
        <v>23</v>
      </c>
      <c r="C1094" s="3">
        <v>44194</v>
      </c>
      <c r="D1094" s="2" t="s">
        <v>14</v>
      </c>
      <c r="E1094" s="2">
        <v>7</v>
      </c>
      <c r="F1094" s="17">
        <f t="shared" si="132"/>
        <v>1.7844983107710761</v>
      </c>
      <c r="G1094" s="2" t="s">
        <v>15</v>
      </c>
      <c r="H1094" s="2">
        <v>160</v>
      </c>
      <c r="I1094" s="12">
        <f t="shared" si="135"/>
        <v>50.929581789406512</v>
      </c>
      <c r="J1094" s="2">
        <v>35.97</v>
      </c>
      <c r="K1094" s="2">
        <v>4</v>
      </c>
      <c r="L1094" s="11">
        <v>148.19999999999999</v>
      </c>
      <c r="M1094" s="22">
        <v>28.54</v>
      </c>
      <c r="N1094" s="4">
        <v>524007.66629637597</v>
      </c>
      <c r="O1094" s="4">
        <v>7128647.2503257701</v>
      </c>
      <c r="P1094" s="5">
        <f t="shared" si="133"/>
        <v>47.173525132437774</v>
      </c>
      <c r="Q1094" s="5">
        <f t="shared" si="136"/>
        <v>0.1747779106156819</v>
      </c>
      <c r="R1094" s="5">
        <f t="shared" si="134"/>
        <v>0.35863370087543939</v>
      </c>
    </row>
    <row r="1095" spans="1:18" s="5" customFormat="1" x14ac:dyDescent="0.3">
      <c r="A1095" s="2" t="s">
        <v>13</v>
      </c>
      <c r="B1095" s="2" t="s">
        <v>23</v>
      </c>
      <c r="C1095" s="3">
        <v>44194</v>
      </c>
      <c r="D1095" s="2" t="s">
        <v>14</v>
      </c>
      <c r="E1095" s="2">
        <v>7</v>
      </c>
      <c r="F1095" s="17">
        <f t="shared" si="132"/>
        <v>1.7844983107710761</v>
      </c>
      <c r="G1095" s="2" t="s">
        <v>15</v>
      </c>
      <c r="H1095" s="2">
        <v>160</v>
      </c>
      <c r="I1095" s="12">
        <f t="shared" si="135"/>
        <v>50.929581789406512</v>
      </c>
      <c r="J1095" s="2">
        <v>35.97</v>
      </c>
      <c r="K1095" s="2">
        <v>6</v>
      </c>
      <c r="L1095" s="11">
        <v>140.80000000000001</v>
      </c>
      <c r="M1095" s="22">
        <v>28.54</v>
      </c>
      <c r="N1095" s="4">
        <v>524007.66629637597</v>
      </c>
      <c r="O1095" s="4">
        <v>7128647.2503257701</v>
      </c>
      <c r="P1095" s="5">
        <f t="shared" si="133"/>
        <v>44.81803197467773</v>
      </c>
      <c r="Q1095" s="5">
        <f t="shared" si="136"/>
        <v>0.15775947255086561</v>
      </c>
      <c r="R1095" s="5">
        <f t="shared" si="134"/>
        <v>0.33253738316654752</v>
      </c>
    </row>
    <row r="1096" spans="1:18" s="5" customFormat="1" x14ac:dyDescent="0.3">
      <c r="A1096" s="2" t="s">
        <v>13</v>
      </c>
      <c r="B1096" s="2" t="s">
        <v>23</v>
      </c>
      <c r="C1096" s="3">
        <v>44194</v>
      </c>
      <c r="D1096" s="2" t="s">
        <v>14</v>
      </c>
      <c r="E1096" s="2">
        <v>7</v>
      </c>
      <c r="F1096" s="17">
        <f t="shared" si="132"/>
        <v>1.7844983107710761</v>
      </c>
      <c r="G1096" s="2" t="s">
        <v>15</v>
      </c>
      <c r="H1096" s="2">
        <v>160</v>
      </c>
      <c r="I1096" s="12">
        <f t="shared" si="135"/>
        <v>50.929581789406512</v>
      </c>
      <c r="J1096" s="2">
        <v>35.97</v>
      </c>
      <c r="K1096" s="2">
        <v>8</v>
      </c>
      <c r="L1096" s="11">
        <v>139.1</v>
      </c>
      <c r="M1096" s="22">
        <v>28.54</v>
      </c>
      <c r="N1096" s="4">
        <v>524007.66629637597</v>
      </c>
      <c r="O1096" s="4">
        <v>7128647.2503257701</v>
      </c>
      <c r="P1096" s="5">
        <f t="shared" si="133"/>
        <v>44.276905168165285</v>
      </c>
      <c r="Q1096" s="5">
        <f t="shared" si="136"/>
        <v>0.15397293772229478</v>
      </c>
      <c r="R1096" s="5">
        <f t="shared" si="134"/>
        <v>0.3117324102731604</v>
      </c>
    </row>
    <row r="1097" spans="1:18" s="5" customFormat="1" x14ac:dyDescent="0.3">
      <c r="A1097" s="2" t="s">
        <v>13</v>
      </c>
      <c r="B1097" s="2" t="s">
        <v>23</v>
      </c>
      <c r="C1097" s="3">
        <v>44194</v>
      </c>
      <c r="D1097" s="2" t="s">
        <v>14</v>
      </c>
      <c r="E1097" s="2">
        <v>7</v>
      </c>
      <c r="F1097" s="17">
        <f t="shared" si="132"/>
        <v>1.7844983107710761</v>
      </c>
      <c r="G1097" s="2" t="s">
        <v>15</v>
      </c>
      <c r="H1097" s="2">
        <v>160</v>
      </c>
      <c r="I1097" s="12">
        <f t="shared" si="135"/>
        <v>50.929581789406512</v>
      </c>
      <c r="J1097" s="2">
        <v>35.97</v>
      </c>
      <c r="K1097" s="2">
        <v>10</v>
      </c>
      <c r="L1097" s="11">
        <v>135.5</v>
      </c>
      <c r="M1097" s="22">
        <v>28.54</v>
      </c>
      <c r="N1097" s="4">
        <v>524007.66629637597</v>
      </c>
      <c r="O1097" s="4">
        <v>7128647.2503257701</v>
      </c>
      <c r="P1097" s="5">
        <f t="shared" si="133"/>
        <v>43.130989577903641</v>
      </c>
      <c r="Q1097" s="5">
        <f t="shared" si="136"/>
        <v>0.1461062271951486</v>
      </c>
      <c r="R1097" s="5">
        <f t="shared" si="134"/>
        <v>0.30007916491744335</v>
      </c>
    </row>
    <row r="1098" spans="1:18" s="5" customFormat="1" x14ac:dyDescent="0.3">
      <c r="A1098" s="2" t="s">
        <v>13</v>
      </c>
      <c r="B1098" s="2" t="s">
        <v>23</v>
      </c>
      <c r="C1098" s="3">
        <v>44194</v>
      </c>
      <c r="D1098" s="2" t="s">
        <v>14</v>
      </c>
      <c r="E1098" s="2">
        <v>7</v>
      </c>
      <c r="F1098" s="17">
        <f t="shared" si="132"/>
        <v>1.7844983107710761</v>
      </c>
      <c r="G1098" s="2" t="s">
        <v>15</v>
      </c>
      <c r="H1098" s="2">
        <v>160</v>
      </c>
      <c r="I1098" s="12">
        <f t="shared" si="135"/>
        <v>50.929581789406512</v>
      </c>
      <c r="J1098" s="2">
        <v>35.97</v>
      </c>
      <c r="K1098" s="2">
        <v>12</v>
      </c>
      <c r="L1098" s="11">
        <v>131</v>
      </c>
      <c r="M1098" s="22">
        <v>28.54</v>
      </c>
      <c r="N1098" s="4">
        <v>524007.66629637597</v>
      </c>
      <c r="O1098" s="4">
        <v>7128647.2503257701</v>
      </c>
      <c r="P1098" s="5">
        <f t="shared" si="133"/>
        <v>41.69859509007658</v>
      </c>
      <c r="Q1098" s="5">
        <f t="shared" si="136"/>
        <v>0.13656289892000079</v>
      </c>
      <c r="R1098" s="5">
        <f t="shared" si="134"/>
        <v>0.28266912611514938</v>
      </c>
    </row>
    <row r="1099" spans="1:18" s="5" customFormat="1" x14ac:dyDescent="0.3">
      <c r="A1099" s="2" t="s">
        <v>13</v>
      </c>
      <c r="B1099" s="2" t="s">
        <v>23</v>
      </c>
      <c r="C1099" s="3">
        <v>44194</v>
      </c>
      <c r="D1099" s="2" t="s">
        <v>14</v>
      </c>
      <c r="E1099" s="2">
        <v>7</v>
      </c>
      <c r="F1099" s="17">
        <f t="shared" si="132"/>
        <v>1.7844983107710761</v>
      </c>
      <c r="G1099" s="2" t="s">
        <v>15</v>
      </c>
      <c r="H1099" s="2">
        <v>160</v>
      </c>
      <c r="I1099" s="12">
        <f t="shared" si="135"/>
        <v>50.929581789406512</v>
      </c>
      <c r="J1099" s="2">
        <v>35.97</v>
      </c>
      <c r="K1099" s="2">
        <v>14</v>
      </c>
      <c r="L1099" s="11">
        <v>125.3</v>
      </c>
      <c r="M1099" s="22">
        <v>28.54</v>
      </c>
      <c r="N1099" s="4">
        <v>524007.66629637597</v>
      </c>
      <c r="O1099" s="4">
        <v>7128647.2503257701</v>
      </c>
      <c r="P1099" s="5">
        <f t="shared" si="133"/>
        <v>39.884228738828973</v>
      </c>
      <c r="Q1099" s="5">
        <f t="shared" si="136"/>
        <v>0.12493734652438176</v>
      </c>
      <c r="R1099" s="5">
        <f t="shared" si="134"/>
        <v>0.26150024544438255</v>
      </c>
    </row>
    <row r="1100" spans="1:18" s="5" customFormat="1" x14ac:dyDescent="0.3">
      <c r="A1100" s="2" t="s">
        <v>13</v>
      </c>
      <c r="B1100" s="2" t="s">
        <v>23</v>
      </c>
      <c r="C1100" s="3">
        <v>44194</v>
      </c>
      <c r="D1100" s="2" t="s">
        <v>14</v>
      </c>
      <c r="E1100" s="2">
        <v>7</v>
      </c>
      <c r="F1100" s="17">
        <f t="shared" si="132"/>
        <v>1.7844983107710761</v>
      </c>
      <c r="G1100" s="2" t="s">
        <v>15</v>
      </c>
      <c r="H1100" s="2">
        <v>160</v>
      </c>
      <c r="I1100" s="12">
        <f t="shared" si="135"/>
        <v>50.929581789406512</v>
      </c>
      <c r="J1100" s="2">
        <v>35.97</v>
      </c>
      <c r="K1100" s="2">
        <v>16</v>
      </c>
      <c r="L1100" s="11">
        <v>120.2</v>
      </c>
      <c r="M1100" s="22">
        <v>28.54</v>
      </c>
      <c r="N1100" s="4">
        <v>524007.66629637597</v>
      </c>
      <c r="O1100" s="4">
        <v>7128647.2503257701</v>
      </c>
      <c r="P1100" s="5">
        <f t="shared" si="133"/>
        <v>38.26084831929164</v>
      </c>
      <c r="Q1100" s="5">
        <f t="shared" si="136"/>
        <v>0.11497384919947137</v>
      </c>
      <c r="R1100" s="5">
        <f t="shared" si="134"/>
        <v>0.23991119572385314</v>
      </c>
    </row>
    <row r="1101" spans="1:18" s="5" customFormat="1" x14ac:dyDescent="0.3">
      <c r="A1101" s="2" t="s">
        <v>13</v>
      </c>
      <c r="B1101" s="2" t="s">
        <v>23</v>
      </c>
      <c r="C1101" s="3">
        <v>44194</v>
      </c>
      <c r="D1101" s="2" t="s">
        <v>14</v>
      </c>
      <c r="E1101" s="2">
        <v>7</v>
      </c>
      <c r="F1101" s="17">
        <f t="shared" si="132"/>
        <v>1.7844983107710761</v>
      </c>
      <c r="G1101" s="2" t="s">
        <v>15</v>
      </c>
      <c r="H1101" s="2">
        <v>160</v>
      </c>
      <c r="I1101" s="12">
        <f t="shared" si="135"/>
        <v>50.929581789406512</v>
      </c>
      <c r="J1101" s="2">
        <v>35.97</v>
      </c>
      <c r="K1101" s="2">
        <v>18</v>
      </c>
      <c r="L1101" s="11">
        <v>115.4</v>
      </c>
      <c r="M1101" s="22">
        <v>28.54</v>
      </c>
      <c r="N1101" s="4">
        <v>524007.66629637597</v>
      </c>
      <c r="O1101" s="4">
        <v>7128647.2503257701</v>
      </c>
      <c r="P1101" s="5">
        <f t="shared" si="133"/>
        <v>36.732960865609449</v>
      </c>
      <c r="Q1101" s="5">
        <f t="shared" si="136"/>
        <v>0.10597459209728327</v>
      </c>
      <c r="R1101" s="5">
        <f t="shared" si="134"/>
        <v>0.22094844129675464</v>
      </c>
    </row>
    <row r="1102" spans="1:18" s="5" customFormat="1" x14ac:dyDescent="0.3">
      <c r="A1102" s="2" t="s">
        <v>13</v>
      </c>
      <c r="B1102" s="2" t="s">
        <v>23</v>
      </c>
      <c r="C1102" s="3">
        <v>44194</v>
      </c>
      <c r="D1102" s="2" t="s">
        <v>14</v>
      </c>
      <c r="E1102" s="2">
        <v>7</v>
      </c>
      <c r="F1102" s="17">
        <f t="shared" si="132"/>
        <v>1.7844983107710761</v>
      </c>
      <c r="G1102" s="2" t="s">
        <v>15</v>
      </c>
      <c r="H1102" s="2">
        <v>160</v>
      </c>
      <c r="I1102" s="12">
        <f t="shared" si="135"/>
        <v>50.929581789406512</v>
      </c>
      <c r="J1102" s="2">
        <v>35.97</v>
      </c>
      <c r="K1102" s="2">
        <v>20</v>
      </c>
      <c r="L1102" s="11">
        <v>108.2</v>
      </c>
      <c r="M1102" s="22">
        <v>28.54</v>
      </c>
      <c r="N1102" s="4">
        <v>524007.66629637597</v>
      </c>
      <c r="O1102" s="4">
        <v>7128647.2503257701</v>
      </c>
      <c r="P1102" s="5">
        <f t="shared" si="133"/>
        <v>34.441129685086153</v>
      </c>
      <c r="Q1102" s="5">
        <f t="shared" si="136"/>
        <v>9.316325579815804E-2</v>
      </c>
      <c r="R1102" s="5">
        <f t="shared" si="134"/>
        <v>0.19913784789544131</v>
      </c>
    </row>
    <row r="1103" spans="1:18" s="5" customFormat="1" x14ac:dyDescent="0.3">
      <c r="A1103" s="2" t="s">
        <v>13</v>
      </c>
      <c r="B1103" s="2" t="s">
        <v>23</v>
      </c>
      <c r="C1103" s="3">
        <v>44194</v>
      </c>
      <c r="D1103" s="2" t="s">
        <v>14</v>
      </c>
      <c r="E1103" s="2">
        <v>7</v>
      </c>
      <c r="F1103" s="17">
        <f t="shared" si="132"/>
        <v>1.7844983107710761</v>
      </c>
      <c r="G1103" s="2" t="s">
        <v>15</v>
      </c>
      <c r="H1103" s="2">
        <v>160</v>
      </c>
      <c r="I1103" s="12">
        <f t="shared" si="135"/>
        <v>50.929581789406512</v>
      </c>
      <c r="J1103" s="2">
        <v>35.97</v>
      </c>
      <c r="K1103" s="2">
        <v>22</v>
      </c>
      <c r="L1103" s="11">
        <v>100.5</v>
      </c>
      <c r="M1103" s="22">
        <v>28.54</v>
      </c>
      <c r="N1103" s="4">
        <v>524007.66629637597</v>
      </c>
      <c r="O1103" s="4">
        <v>7128647.2503257701</v>
      </c>
      <c r="P1103" s="5">
        <f t="shared" si="133"/>
        <v>31.990143561470965</v>
      </c>
      <c r="Q1103" s="5">
        <f t="shared" si="136"/>
        <v>8.037523569819581E-2</v>
      </c>
      <c r="R1103" s="5">
        <f t="shared" si="134"/>
        <v>0.17353849149635386</v>
      </c>
    </row>
    <row r="1104" spans="1:18" s="5" customFormat="1" x14ac:dyDescent="0.3">
      <c r="A1104" s="2" t="s">
        <v>13</v>
      </c>
      <c r="B1104" s="2" t="s">
        <v>23</v>
      </c>
      <c r="C1104" s="3">
        <v>44194</v>
      </c>
      <c r="D1104" s="2" t="s">
        <v>14</v>
      </c>
      <c r="E1104" s="2">
        <v>7</v>
      </c>
      <c r="F1104" s="17">
        <f t="shared" si="132"/>
        <v>1.7844983107710761</v>
      </c>
      <c r="G1104" s="2" t="s">
        <v>15</v>
      </c>
      <c r="H1104" s="2">
        <v>160</v>
      </c>
      <c r="I1104" s="12">
        <f t="shared" si="135"/>
        <v>50.929581789406512</v>
      </c>
      <c r="J1104" s="2">
        <v>35.97</v>
      </c>
      <c r="K1104" s="2">
        <v>24</v>
      </c>
      <c r="L1104" s="11">
        <v>95</v>
      </c>
      <c r="M1104" s="22">
        <v>28.54</v>
      </c>
      <c r="N1104" s="4">
        <v>524007.66629637597</v>
      </c>
      <c r="O1104" s="4">
        <v>7128647.2503257701</v>
      </c>
      <c r="P1104" s="5">
        <f t="shared" si="133"/>
        <v>30.239439187460114</v>
      </c>
      <c r="Q1104" s="5">
        <f t="shared" si="136"/>
        <v>7.1818668070217764E-2</v>
      </c>
      <c r="R1104" s="5">
        <f t="shared" si="134"/>
        <v>0.15219390376841357</v>
      </c>
    </row>
    <row r="1105" spans="1:20" s="5" customFormat="1" x14ac:dyDescent="0.3">
      <c r="A1105" s="2" t="s">
        <v>13</v>
      </c>
      <c r="B1105" s="2" t="s">
        <v>23</v>
      </c>
      <c r="C1105" s="3">
        <v>44194</v>
      </c>
      <c r="D1105" s="2" t="s">
        <v>14</v>
      </c>
      <c r="E1105" s="2">
        <v>7</v>
      </c>
      <c r="F1105" s="17">
        <f t="shared" si="132"/>
        <v>1.7844983107710761</v>
      </c>
      <c r="G1105" s="2" t="s">
        <v>15</v>
      </c>
      <c r="H1105" s="2">
        <v>160</v>
      </c>
      <c r="I1105" s="12">
        <f t="shared" si="135"/>
        <v>50.929581789406512</v>
      </c>
      <c r="J1105" s="2">
        <v>35.97</v>
      </c>
      <c r="K1105" s="2">
        <v>26</v>
      </c>
      <c r="L1105" s="11">
        <v>76.2</v>
      </c>
      <c r="M1105" s="22">
        <v>28.54</v>
      </c>
      <c r="N1105" s="4">
        <v>524007.66629637597</v>
      </c>
      <c r="O1105" s="4">
        <v>7128647.2503257701</v>
      </c>
      <c r="P1105" s="5">
        <f t="shared" si="133"/>
        <v>24.255213327204849</v>
      </c>
      <c r="Q1105" s="5">
        <f t="shared" si="136"/>
        <v>4.6206181388325232E-2</v>
      </c>
      <c r="R1105" s="5">
        <f t="shared" si="134"/>
        <v>0.118024849458543</v>
      </c>
    </row>
    <row r="1106" spans="1:20" s="5" customFormat="1" x14ac:dyDescent="0.3">
      <c r="A1106" s="2" t="s">
        <v>13</v>
      </c>
      <c r="B1106" s="2" t="s">
        <v>23</v>
      </c>
      <c r="C1106" s="3">
        <v>44194</v>
      </c>
      <c r="D1106" s="2" t="s">
        <v>14</v>
      </c>
      <c r="E1106" s="2">
        <v>7</v>
      </c>
      <c r="F1106" s="17">
        <f t="shared" si="132"/>
        <v>1.7844983107710761</v>
      </c>
      <c r="G1106" s="2" t="s">
        <v>15</v>
      </c>
      <c r="H1106" s="2">
        <v>160</v>
      </c>
      <c r="I1106" s="12">
        <f t="shared" si="135"/>
        <v>50.929581789406512</v>
      </c>
      <c r="J1106" s="2">
        <v>35.97</v>
      </c>
      <c r="K1106" s="2">
        <v>28</v>
      </c>
      <c r="L1106" s="11">
        <v>58</v>
      </c>
      <c r="M1106" s="22">
        <v>28.54</v>
      </c>
      <c r="N1106" s="4">
        <v>524007.66629637597</v>
      </c>
      <c r="O1106" s="4">
        <v>7128647.2503257701</v>
      </c>
      <c r="P1106" s="5">
        <f t="shared" si="133"/>
        <v>18.461973398659861</v>
      </c>
      <c r="Q1106" s="5">
        <f t="shared" si="136"/>
        <v>2.6769861428056801E-2</v>
      </c>
      <c r="R1106" s="5">
        <f t="shared" si="134"/>
        <v>7.2976042816382036E-2</v>
      </c>
    </row>
    <row r="1107" spans="1:20" s="5" customFormat="1" x14ac:dyDescent="0.3">
      <c r="A1107" s="2" t="s">
        <v>13</v>
      </c>
      <c r="B1107" s="2" t="s">
        <v>23</v>
      </c>
      <c r="C1107" s="3">
        <v>44194</v>
      </c>
      <c r="D1107" s="2" t="s">
        <v>14</v>
      </c>
      <c r="E1107" s="2">
        <v>7</v>
      </c>
      <c r="F1107" s="17">
        <f t="shared" si="132"/>
        <v>1.7844983107710761</v>
      </c>
      <c r="G1107" s="2" t="s">
        <v>15</v>
      </c>
      <c r="H1107" s="2">
        <v>160</v>
      </c>
      <c r="I1107" s="12">
        <f t="shared" si="135"/>
        <v>50.929581789406512</v>
      </c>
      <c r="J1107" s="2">
        <v>35.97</v>
      </c>
      <c r="K1107" s="2">
        <v>30</v>
      </c>
      <c r="L1107" s="11">
        <v>51</v>
      </c>
      <c r="M1107" s="22">
        <v>28.54</v>
      </c>
      <c r="N1107" s="4">
        <v>524007.66629637597</v>
      </c>
      <c r="O1107" s="4">
        <v>7128647.2503257701</v>
      </c>
      <c r="P1107" s="5">
        <f t="shared" si="133"/>
        <v>16.233804195373324</v>
      </c>
      <c r="Q1107" s="5">
        <f t="shared" si="136"/>
        <v>2.0698100349100988E-2</v>
      </c>
      <c r="R1107" s="5">
        <f t="shared" si="134"/>
        <v>4.7467961777157786E-2</v>
      </c>
    </row>
    <row r="1108" spans="1:20" s="5" customFormat="1" x14ac:dyDescent="0.3">
      <c r="A1108" s="2" t="s">
        <v>13</v>
      </c>
      <c r="B1108" s="2" t="s">
        <v>23</v>
      </c>
      <c r="C1108" s="3">
        <v>44194</v>
      </c>
      <c r="D1108" s="2" t="s">
        <v>14</v>
      </c>
      <c r="E1108" s="2">
        <v>7</v>
      </c>
      <c r="F1108" s="17">
        <f t="shared" si="132"/>
        <v>1.7844983107710761</v>
      </c>
      <c r="G1108" s="2" t="s">
        <v>15</v>
      </c>
      <c r="H1108" s="2">
        <v>160</v>
      </c>
      <c r="I1108" s="12">
        <f t="shared" si="135"/>
        <v>50.929581789406512</v>
      </c>
      <c r="J1108" s="2">
        <v>35.97</v>
      </c>
      <c r="K1108" s="2">
        <v>32</v>
      </c>
      <c r="L1108" s="11">
        <v>30</v>
      </c>
      <c r="M1108" s="22">
        <v>28.54</v>
      </c>
      <c r="N1108" s="4">
        <v>524007.66629637597</v>
      </c>
      <c r="O1108" s="4">
        <v>7128647.2503257701</v>
      </c>
      <c r="P1108" s="5">
        <f t="shared" si="133"/>
        <v>9.5492965855137211</v>
      </c>
      <c r="Q1108" s="5">
        <f t="shared" si="136"/>
        <v>7.1619724391352915E-3</v>
      </c>
      <c r="R1108" s="5">
        <f t="shared" si="134"/>
        <v>2.7860072788236281E-2</v>
      </c>
    </row>
    <row r="1109" spans="1:20" s="16" customFormat="1" x14ac:dyDescent="0.3">
      <c r="A1109" s="12" t="s">
        <v>13</v>
      </c>
      <c r="B1109" s="12" t="s">
        <v>23</v>
      </c>
      <c r="C1109" s="13">
        <v>44194</v>
      </c>
      <c r="D1109" s="12" t="s">
        <v>14</v>
      </c>
      <c r="E1109" s="12">
        <v>7</v>
      </c>
      <c r="F1109" s="17">
        <f t="shared" si="132"/>
        <v>1.7844983107710761</v>
      </c>
      <c r="G1109" s="12" t="s">
        <v>15</v>
      </c>
      <c r="H1109" s="12">
        <v>160</v>
      </c>
      <c r="I1109" s="12">
        <f t="shared" si="135"/>
        <v>50.929581789406512</v>
      </c>
      <c r="J1109" s="12">
        <v>35.97</v>
      </c>
      <c r="K1109" s="12">
        <v>34</v>
      </c>
      <c r="L1109" s="14">
        <v>9.5</v>
      </c>
      <c r="M1109" s="22">
        <v>28.54</v>
      </c>
      <c r="N1109" s="15">
        <v>524007.66629637597</v>
      </c>
      <c r="O1109" s="15">
        <v>7128647.2503257701</v>
      </c>
      <c r="P1109" s="16">
        <f t="shared" si="133"/>
        <v>3.0239439187460113</v>
      </c>
      <c r="Q1109" s="16">
        <f t="shared" si="136"/>
        <v>7.1818668070217767E-4</v>
      </c>
      <c r="R1109" s="16">
        <f>1/3*(J1109-K1109)*Q1109</f>
        <v>4.7160925366109642E-4</v>
      </c>
      <c r="S1109" s="16">
        <f>SUM(R1089:R1109)</f>
        <v>3.7132290299752717</v>
      </c>
      <c r="T1109" s="16">
        <f>S1109/(J1092*Q1092)</f>
        <v>35.569133325075356</v>
      </c>
    </row>
    <row r="1110" spans="1:20" s="5" customFormat="1" x14ac:dyDescent="0.3">
      <c r="A1110" s="2" t="s">
        <v>13</v>
      </c>
      <c r="B1110" s="2" t="s">
        <v>23</v>
      </c>
      <c r="C1110" s="3">
        <v>44194</v>
      </c>
      <c r="D1110" s="2" t="s">
        <v>14</v>
      </c>
      <c r="E1110" s="2">
        <v>8</v>
      </c>
      <c r="F1110" s="17">
        <f t="shared" si="132"/>
        <v>1.7294765312287883</v>
      </c>
      <c r="G1110" s="2" t="s">
        <v>15</v>
      </c>
      <c r="H1110" s="2">
        <v>160.5</v>
      </c>
      <c r="I1110" s="12">
        <f t="shared" si="135"/>
        <v>51.088736732498404</v>
      </c>
      <c r="J1110" s="2">
        <v>33.979999999999997</v>
      </c>
      <c r="K1110" s="2">
        <v>0</v>
      </c>
      <c r="L1110" s="11">
        <v>197.4</v>
      </c>
      <c r="M1110" s="22">
        <v>29.54</v>
      </c>
      <c r="N1110" s="4">
        <v>524019.020596113</v>
      </c>
      <c r="O1110" s="4">
        <v>7128675.4360269504</v>
      </c>
      <c r="P1110" s="5">
        <f t="shared" si="133"/>
        <v>62.834371532680279</v>
      </c>
      <c r="Q1110" s="5">
        <f t="shared" si="136"/>
        <v>0.31008762351377717</v>
      </c>
      <c r="R1110" s="5">
        <f>Q1110*(K1111-K1110)</f>
        <v>4.6513143527066571E-2</v>
      </c>
    </row>
    <row r="1111" spans="1:20" s="5" customFormat="1" x14ac:dyDescent="0.3">
      <c r="A1111" s="2" t="s">
        <v>13</v>
      </c>
      <c r="B1111" s="2" t="s">
        <v>23</v>
      </c>
      <c r="C1111" s="3">
        <v>44194</v>
      </c>
      <c r="D1111" s="2" t="s">
        <v>14</v>
      </c>
      <c r="E1111" s="2">
        <v>8</v>
      </c>
      <c r="F1111" s="17">
        <f t="shared" si="132"/>
        <v>1.7294765312287883</v>
      </c>
      <c r="G1111" s="2" t="s">
        <v>15</v>
      </c>
      <c r="H1111" s="2">
        <v>160.5</v>
      </c>
      <c r="I1111" s="12">
        <f t="shared" si="135"/>
        <v>51.088736732498404</v>
      </c>
      <c r="J1111" s="2">
        <v>33.979999999999997</v>
      </c>
      <c r="K1111" s="2">
        <v>0.15</v>
      </c>
      <c r="L1111" s="11">
        <v>197.4</v>
      </c>
      <c r="M1111" s="22">
        <v>29.54</v>
      </c>
      <c r="N1111" s="4">
        <v>524019.020596113</v>
      </c>
      <c r="O1111" s="4">
        <v>7128675.4360269504</v>
      </c>
      <c r="P1111" s="5">
        <f t="shared" si="133"/>
        <v>62.834371532680279</v>
      </c>
      <c r="Q1111" s="5">
        <f t="shared" si="136"/>
        <v>0.31008762351377717</v>
      </c>
      <c r="R1111" s="5">
        <f t="shared" ref="R1111:R1128" si="137">((Q1111+Q1110)/2)*(K1112-K1111)</f>
        <v>0.17054819293257742</v>
      </c>
    </row>
    <row r="1112" spans="1:20" s="5" customFormat="1" x14ac:dyDescent="0.3">
      <c r="A1112" s="2" t="s">
        <v>13</v>
      </c>
      <c r="B1112" s="2" t="s">
        <v>23</v>
      </c>
      <c r="C1112" s="3">
        <v>44194</v>
      </c>
      <c r="D1112" s="2" t="s">
        <v>14</v>
      </c>
      <c r="E1112" s="2">
        <v>8</v>
      </c>
      <c r="F1112" s="17">
        <f t="shared" si="132"/>
        <v>1.7294765312287883</v>
      </c>
      <c r="G1112" s="2" t="s">
        <v>15</v>
      </c>
      <c r="H1112" s="2">
        <v>160.5</v>
      </c>
      <c r="I1112" s="12">
        <f t="shared" si="135"/>
        <v>51.088736732498404</v>
      </c>
      <c r="J1112" s="2">
        <v>33.979999999999997</v>
      </c>
      <c r="K1112" s="2">
        <v>0.7</v>
      </c>
      <c r="L1112" s="11">
        <v>172.9</v>
      </c>
      <c r="M1112" s="22">
        <v>29.54</v>
      </c>
      <c r="N1112" s="4">
        <v>524019.020596113</v>
      </c>
      <c r="O1112" s="4">
        <v>7128675.4360269504</v>
      </c>
      <c r="P1112" s="5">
        <f t="shared" si="133"/>
        <v>55.035779321177408</v>
      </c>
      <c r="Q1112" s="5">
        <f t="shared" si="136"/>
        <v>0.23789215611578934</v>
      </c>
      <c r="R1112" s="5">
        <f t="shared" si="137"/>
        <v>0.16439393388886997</v>
      </c>
    </row>
    <row r="1113" spans="1:20" s="5" customFormat="1" x14ac:dyDescent="0.3">
      <c r="A1113" s="2" t="s">
        <v>13</v>
      </c>
      <c r="B1113" s="2" t="s">
        <v>21</v>
      </c>
      <c r="C1113" s="3">
        <v>44193</v>
      </c>
      <c r="D1113" s="2" t="s">
        <v>14</v>
      </c>
      <c r="E1113" s="2">
        <v>58</v>
      </c>
      <c r="F1113" s="17">
        <f t="shared" si="132"/>
        <v>0.82880217036891468</v>
      </c>
      <c r="G1113" s="2" t="s">
        <v>15</v>
      </c>
      <c r="H1113" s="2">
        <v>66.5</v>
      </c>
      <c r="I1113" s="2">
        <f t="shared" si="135"/>
        <v>21.167607431222081</v>
      </c>
      <c r="J1113" s="2">
        <v>15.84</v>
      </c>
      <c r="K1113" s="2">
        <v>1.3</v>
      </c>
      <c r="L1113" s="11">
        <v>66.5</v>
      </c>
      <c r="M1113" s="11">
        <v>25.54</v>
      </c>
      <c r="N1113" s="4">
        <v>521982.22081530798</v>
      </c>
      <c r="O1113" s="4">
        <v>7129045.1083832299</v>
      </c>
      <c r="P1113" s="5">
        <f t="shared" si="133"/>
        <v>21.167607431222081</v>
      </c>
      <c r="Q1113" s="5">
        <f t="shared" si="136"/>
        <v>3.5191147354406711E-2</v>
      </c>
      <c r="R1113" s="5">
        <f t="shared" si="137"/>
        <v>9.5579156214568611E-2</v>
      </c>
    </row>
    <row r="1114" spans="1:20" s="5" customFormat="1" x14ac:dyDescent="0.3">
      <c r="A1114" s="2" t="s">
        <v>13</v>
      </c>
      <c r="B1114" s="2" t="s">
        <v>23</v>
      </c>
      <c r="C1114" s="3">
        <v>44194</v>
      </c>
      <c r="D1114" s="2" t="s">
        <v>14</v>
      </c>
      <c r="E1114" s="2">
        <v>8</v>
      </c>
      <c r="F1114" s="17">
        <f t="shared" si="132"/>
        <v>1.7294765312287883</v>
      </c>
      <c r="G1114" s="2" t="s">
        <v>15</v>
      </c>
      <c r="H1114" s="2">
        <v>160.5</v>
      </c>
      <c r="I1114" s="12">
        <f t="shared" si="135"/>
        <v>51.088736732498404</v>
      </c>
      <c r="J1114" s="2">
        <v>33.979999999999997</v>
      </c>
      <c r="K1114" s="2">
        <v>2</v>
      </c>
      <c r="L1114" s="11">
        <v>153.19999999999999</v>
      </c>
      <c r="M1114" s="22">
        <v>29.54</v>
      </c>
      <c r="N1114" s="4">
        <v>524019.020596113</v>
      </c>
      <c r="O1114" s="4">
        <v>7128675.4360269504</v>
      </c>
      <c r="P1114" s="5">
        <f t="shared" si="133"/>
        <v>48.765074563356727</v>
      </c>
      <c r="Q1114" s="5">
        <f t="shared" si="136"/>
        <v>0.18677023557765626</v>
      </c>
      <c r="R1114" s="5">
        <f t="shared" si="137"/>
        <v>0.22196138293206297</v>
      </c>
    </row>
    <row r="1115" spans="1:20" s="5" customFormat="1" x14ac:dyDescent="0.3">
      <c r="A1115" s="2" t="s">
        <v>13</v>
      </c>
      <c r="B1115" s="2" t="s">
        <v>23</v>
      </c>
      <c r="C1115" s="3">
        <v>44194</v>
      </c>
      <c r="D1115" s="2" t="s">
        <v>14</v>
      </c>
      <c r="E1115" s="2">
        <v>8</v>
      </c>
      <c r="F1115" s="17">
        <f t="shared" si="132"/>
        <v>1.7294765312287883</v>
      </c>
      <c r="G1115" s="2" t="s">
        <v>15</v>
      </c>
      <c r="H1115" s="2">
        <v>160.5</v>
      </c>
      <c r="I1115" s="12">
        <f t="shared" si="135"/>
        <v>51.088736732498404</v>
      </c>
      <c r="J1115" s="2">
        <v>33.979999999999997</v>
      </c>
      <c r="K1115" s="2">
        <v>4</v>
      </c>
      <c r="L1115" s="11">
        <v>143.80000000000001</v>
      </c>
      <c r="M1115" s="22">
        <v>29.54</v>
      </c>
      <c r="N1115" s="4">
        <v>524019.020596113</v>
      </c>
      <c r="O1115" s="4">
        <v>7128675.4360269504</v>
      </c>
      <c r="P1115" s="5">
        <f t="shared" si="133"/>
        <v>45.772961633229102</v>
      </c>
      <c r="Q1115" s="5">
        <f t="shared" si="136"/>
        <v>0.16455379707145865</v>
      </c>
      <c r="R1115" s="5">
        <f t="shared" si="137"/>
        <v>0.35132403264911494</v>
      </c>
    </row>
    <row r="1116" spans="1:20" s="5" customFormat="1" x14ac:dyDescent="0.3">
      <c r="A1116" s="2" t="s">
        <v>13</v>
      </c>
      <c r="B1116" s="2" t="s">
        <v>23</v>
      </c>
      <c r="C1116" s="3">
        <v>44194</v>
      </c>
      <c r="D1116" s="2" t="s">
        <v>14</v>
      </c>
      <c r="E1116" s="2">
        <v>8</v>
      </c>
      <c r="F1116" s="17">
        <f t="shared" si="132"/>
        <v>1.7294765312287883</v>
      </c>
      <c r="G1116" s="2" t="s">
        <v>15</v>
      </c>
      <c r="H1116" s="2">
        <v>160.5</v>
      </c>
      <c r="I1116" s="12">
        <f t="shared" si="135"/>
        <v>51.088736732498404</v>
      </c>
      <c r="J1116" s="2">
        <v>33.979999999999997</v>
      </c>
      <c r="K1116" s="2">
        <v>6</v>
      </c>
      <c r="L1116" s="11">
        <v>141.4</v>
      </c>
      <c r="M1116" s="22">
        <v>29.54</v>
      </c>
      <c r="N1116" s="4">
        <v>524019.020596113</v>
      </c>
      <c r="O1116" s="4">
        <v>7128675.4360269504</v>
      </c>
      <c r="P1116" s="5">
        <f t="shared" si="133"/>
        <v>45.009017906388003</v>
      </c>
      <c r="Q1116" s="5">
        <f t="shared" si="136"/>
        <v>0.1591068782990816</v>
      </c>
      <c r="R1116" s="5">
        <f t="shared" si="137"/>
        <v>0.32366067537054022</v>
      </c>
    </row>
    <row r="1117" spans="1:20" s="5" customFormat="1" x14ac:dyDescent="0.3">
      <c r="A1117" s="2" t="s">
        <v>13</v>
      </c>
      <c r="B1117" s="2" t="s">
        <v>23</v>
      </c>
      <c r="C1117" s="3">
        <v>44194</v>
      </c>
      <c r="D1117" s="2" t="s">
        <v>14</v>
      </c>
      <c r="E1117" s="2">
        <v>8</v>
      </c>
      <c r="F1117" s="17">
        <f t="shared" si="132"/>
        <v>1.7294765312287883</v>
      </c>
      <c r="G1117" s="2" t="s">
        <v>15</v>
      </c>
      <c r="H1117" s="2">
        <v>160.5</v>
      </c>
      <c r="I1117" s="12">
        <f t="shared" si="135"/>
        <v>51.088736732498404</v>
      </c>
      <c r="J1117" s="2">
        <v>33.979999999999997</v>
      </c>
      <c r="K1117" s="2">
        <v>8</v>
      </c>
      <c r="L1117" s="11">
        <v>136.9</v>
      </c>
      <c r="M1117" s="22">
        <v>29.54</v>
      </c>
      <c r="N1117" s="4">
        <v>524019.020596113</v>
      </c>
      <c r="O1117" s="4">
        <v>7128675.4360269504</v>
      </c>
      <c r="P1117" s="5">
        <f t="shared" si="133"/>
        <v>43.576623418560949</v>
      </c>
      <c r="Q1117" s="5">
        <f t="shared" si="136"/>
        <v>0.14914099365002487</v>
      </c>
      <c r="R1117" s="5">
        <f t="shared" si="137"/>
        <v>0.30824787194910647</v>
      </c>
    </row>
    <row r="1118" spans="1:20" s="5" customFormat="1" x14ac:dyDescent="0.3">
      <c r="A1118" s="2" t="s">
        <v>13</v>
      </c>
      <c r="B1118" s="2" t="s">
        <v>23</v>
      </c>
      <c r="C1118" s="3">
        <v>44194</v>
      </c>
      <c r="D1118" s="2" t="s">
        <v>14</v>
      </c>
      <c r="E1118" s="2">
        <v>8</v>
      </c>
      <c r="F1118" s="17">
        <f t="shared" si="132"/>
        <v>1.7294765312287883</v>
      </c>
      <c r="G1118" s="2" t="s">
        <v>15</v>
      </c>
      <c r="H1118" s="2">
        <v>160.5</v>
      </c>
      <c r="I1118" s="12">
        <f t="shared" si="135"/>
        <v>51.088736732498404</v>
      </c>
      <c r="J1118" s="2">
        <v>33.979999999999997</v>
      </c>
      <c r="K1118" s="2">
        <v>10</v>
      </c>
      <c r="L1118" s="11">
        <v>135.6</v>
      </c>
      <c r="M1118" s="22">
        <v>29.54</v>
      </c>
      <c r="N1118" s="4">
        <v>524019.020596113</v>
      </c>
      <c r="O1118" s="4">
        <v>7128675.4360269504</v>
      </c>
      <c r="P1118" s="5">
        <f t="shared" si="133"/>
        <v>43.162820566522015</v>
      </c>
      <c r="Q1118" s="5">
        <f t="shared" si="136"/>
        <v>0.14632196172050962</v>
      </c>
      <c r="R1118" s="5">
        <f t="shared" si="137"/>
        <v>0.29546295537053446</v>
      </c>
    </row>
    <row r="1119" spans="1:20" s="5" customFormat="1" x14ac:dyDescent="0.3">
      <c r="A1119" s="2" t="s">
        <v>13</v>
      </c>
      <c r="B1119" s="2" t="s">
        <v>23</v>
      </c>
      <c r="C1119" s="3">
        <v>44194</v>
      </c>
      <c r="D1119" s="2" t="s">
        <v>14</v>
      </c>
      <c r="E1119" s="2">
        <v>8</v>
      </c>
      <c r="F1119" s="17">
        <f t="shared" si="132"/>
        <v>1.7294765312287883</v>
      </c>
      <c r="G1119" s="2" t="s">
        <v>15</v>
      </c>
      <c r="H1119" s="2">
        <v>160.5</v>
      </c>
      <c r="I1119" s="12">
        <f t="shared" si="135"/>
        <v>51.088736732498404</v>
      </c>
      <c r="J1119" s="2">
        <v>33.979999999999997</v>
      </c>
      <c r="K1119" s="2">
        <v>12</v>
      </c>
      <c r="L1119" s="11">
        <v>129.5</v>
      </c>
      <c r="M1119" s="22">
        <v>29.54</v>
      </c>
      <c r="N1119" s="4">
        <v>524019.020596113</v>
      </c>
      <c r="O1119" s="4">
        <v>7128675.4360269504</v>
      </c>
      <c r="P1119" s="5">
        <f t="shared" si="133"/>
        <v>41.221130260800891</v>
      </c>
      <c r="Q1119" s="5">
        <f t="shared" si="136"/>
        <v>0.13345340921934287</v>
      </c>
      <c r="R1119" s="5">
        <f t="shared" si="137"/>
        <v>0.2797753709398525</v>
      </c>
    </row>
    <row r="1120" spans="1:20" s="5" customFormat="1" x14ac:dyDescent="0.3">
      <c r="A1120" s="2" t="s">
        <v>13</v>
      </c>
      <c r="B1120" s="2" t="s">
        <v>23</v>
      </c>
      <c r="C1120" s="3">
        <v>44194</v>
      </c>
      <c r="D1120" s="2" t="s">
        <v>14</v>
      </c>
      <c r="E1120" s="2">
        <v>8</v>
      </c>
      <c r="F1120" s="17">
        <f t="shared" si="132"/>
        <v>1.7294765312287883</v>
      </c>
      <c r="G1120" s="2" t="s">
        <v>15</v>
      </c>
      <c r="H1120" s="2">
        <v>160.5</v>
      </c>
      <c r="I1120" s="12">
        <f t="shared" si="135"/>
        <v>51.088736732498404</v>
      </c>
      <c r="J1120" s="2">
        <v>33.979999999999997</v>
      </c>
      <c r="K1120" s="2">
        <v>14</v>
      </c>
      <c r="L1120" s="11">
        <v>124.2</v>
      </c>
      <c r="M1120" s="22">
        <v>29.54</v>
      </c>
      <c r="N1120" s="4">
        <v>524019.020596113</v>
      </c>
      <c r="O1120" s="4">
        <v>7128675.4360269504</v>
      </c>
      <c r="P1120" s="5">
        <f t="shared" si="133"/>
        <v>39.534087864026802</v>
      </c>
      <c r="Q1120" s="5">
        <f t="shared" si="136"/>
        <v>0.12275334281780322</v>
      </c>
      <c r="R1120" s="5">
        <f t="shared" si="137"/>
        <v>0.2562067520371461</v>
      </c>
    </row>
    <row r="1121" spans="1:20" s="5" customFormat="1" x14ac:dyDescent="0.3">
      <c r="A1121" s="2" t="s">
        <v>13</v>
      </c>
      <c r="B1121" s="2" t="s">
        <v>23</v>
      </c>
      <c r="C1121" s="3">
        <v>44194</v>
      </c>
      <c r="D1121" s="2" t="s">
        <v>14</v>
      </c>
      <c r="E1121" s="2">
        <v>8</v>
      </c>
      <c r="F1121" s="17">
        <f t="shared" si="132"/>
        <v>1.7294765312287883</v>
      </c>
      <c r="G1121" s="2" t="s">
        <v>15</v>
      </c>
      <c r="H1121" s="2">
        <v>160.5</v>
      </c>
      <c r="I1121" s="12">
        <f t="shared" si="135"/>
        <v>51.088736732498404</v>
      </c>
      <c r="J1121" s="2">
        <v>33.979999999999997</v>
      </c>
      <c r="K1121" s="2">
        <v>16</v>
      </c>
      <c r="L1121" s="11">
        <v>119.9</v>
      </c>
      <c r="M1121" s="22">
        <v>29.54</v>
      </c>
      <c r="N1121" s="4">
        <v>524019.020596113</v>
      </c>
      <c r="O1121" s="4">
        <v>7128675.4360269504</v>
      </c>
      <c r="P1121" s="5">
        <f t="shared" si="133"/>
        <v>38.165355353436503</v>
      </c>
      <c r="Q1121" s="5">
        <f t="shared" si="136"/>
        <v>0.11440065267192592</v>
      </c>
      <c r="R1121" s="5">
        <f t="shared" si="137"/>
        <v>0.23715399548972915</v>
      </c>
    </row>
    <row r="1122" spans="1:20" s="5" customFormat="1" x14ac:dyDescent="0.3">
      <c r="A1122" s="2" t="s">
        <v>13</v>
      </c>
      <c r="B1122" s="2" t="s">
        <v>23</v>
      </c>
      <c r="C1122" s="3">
        <v>44194</v>
      </c>
      <c r="D1122" s="2" t="s">
        <v>14</v>
      </c>
      <c r="E1122" s="2">
        <v>8</v>
      </c>
      <c r="F1122" s="17">
        <f t="shared" si="132"/>
        <v>1.7294765312287883</v>
      </c>
      <c r="G1122" s="2" t="s">
        <v>15</v>
      </c>
      <c r="H1122" s="2">
        <v>160.5</v>
      </c>
      <c r="I1122" s="12">
        <f t="shared" si="135"/>
        <v>51.088736732498404</v>
      </c>
      <c r="J1122" s="2">
        <v>33.979999999999997</v>
      </c>
      <c r="K1122" s="2">
        <v>18</v>
      </c>
      <c r="L1122" s="11">
        <v>111</v>
      </c>
      <c r="M1122" s="22">
        <v>29.54</v>
      </c>
      <c r="N1122" s="4">
        <v>524019.020596113</v>
      </c>
      <c r="O1122" s="4">
        <v>7128675.4360269504</v>
      </c>
      <c r="P1122" s="5">
        <f t="shared" si="133"/>
        <v>35.332397366400762</v>
      </c>
      <c r="Q1122" s="5">
        <f t="shared" si="136"/>
        <v>9.8047402691762112E-2</v>
      </c>
      <c r="R1122" s="5">
        <f t="shared" si="137"/>
        <v>0.21244805536368805</v>
      </c>
    </row>
    <row r="1123" spans="1:20" s="5" customFormat="1" x14ac:dyDescent="0.3">
      <c r="A1123" s="2" t="s">
        <v>13</v>
      </c>
      <c r="B1123" s="2" t="s">
        <v>23</v>
      </c>
      <c r="C1123" s="3">
        <v>44194</v>
      </c>
      <c r="D1123" s="2" t="s">
        <v>14</v>
      </c>
      <c r="E1123" s="2">
        <v>8</v>
      </c>
      <c r="F1123" s="17">
        <f t="shared" si="132"/>
        <v>1.7294765312287883</v>
      </c>
      <c r="G1123" s="2" t="s">
        <v>15</v>
      </c>
      <c r="H1123" s="2">
        <v>160.5</v>
      </c>
      <c r="I1123" s="12">
        <f t="shared" si="135"/>
        <v>51.088736732498404</v>
      </c>
      <c r="J1123" s="2">
        <v>33.979999999999997</v>
      </c>
      <c r="K1123" s="2">
        <v>20</v>
      </c>
      <c r="L1123" s="11">
        <v>105.2</v>
      </c>
      <c r="M1123" s="22">
        <v>29.54</v>
      </c>
      <c r="N1123" s="4">
        <v>524019.020596113</v>
      </c>
      <c r="O1123" s="4">
        <v>7128675.4360269504</v>
      </c>
      <c r="P1123" s="5">
        <f t="shared" si="133"/>
        <v>33.486200026534782</v>
      </c>
      <c r="Q1123" s="5">
        <f t="shared" si="136"/>
        <v>8.8068706069786493E-2</v>
      </c>
      <c r="R1123" s="5">
        <f t="shared" si="137"/>
        <v>0.1861161087615486</v>
      </c>
    </row>
    <row r="1124" spans="1:20" s="5" customFormat="1" x14ac:dyDescent="0.3">
      <c r="A1124" s="2" t="s">
        <v>13</v>
      </c>
      <c r="B1124" s="2" t="s">
        <v>23</v>
      </c>
      <c r="C1124" s="3">
        <v>44194</v>
      </c>
      <c r="D1124" s="2" t="s">
        <v>14</v>
      </c>
      <c r="E1124" s="2">
        <v>8</v>
      </c>
      <c r="F1124" s="17">
        <f t="shared" si="132"/>
        <v>1.7294765312287883</v>
      </c>
      <c r="G1124" s="2" t="s">
        <v>15</v>
      </c>
      <c r="H1124" s="2">
        <v>160.5</v>
      </c>
      <c r="I1124" s="12">
        <f t="shared" si="135"/>
        <v>51.088736732498404</v>
      </c>
      <c r="J1124" s="2">
        <v>33.979999999999997</v>
      </c>
      <c r="K1124" s="2">
        <v>22</v>
      </c>
      <c r="L1124" s="11">
        <v>85</v>
      </c>
      <c r="M1124" s="22">
        <v>29.54</v>
      </c>
      <c r="N1124" s="4">
        <v>524019.020596113</v>
      </c>
      <c r="O1124" s="4">
        <v>7128675.4360269504</v>
      </c>
      <c r="P1124" s="5">
        <f t="shared" si="133"/>
        <v>27.056340325622209</v>
      </c>
      <c r="Q1124" s="5">
        <f t="shared" si="136"/>
        <v>5.7494723191947199E-2</v>
      </c>
      <c r="R1124" s="5">
        <f t="shared" si="137"/>
        <v>0.14556342926173368</v>
      </c>
    </row>
    <row r="1125" spans="1:20" s="5" customFormat="1" x14ac:dyDescent="0.3">
      <c r="A1125" s="2" t="s">
        <v>13</v>
      </c>
      <c r="B1125" s="2" t="s">
        <v>23</v>
      </c>
      <c r="C1125" s="3">
        <v>44194</v>
      </c>
      <c r="D1125" s="2" t="s">
        <v>14</v>
      </c>
      <c r="E1125" s="2">
        <v>8</v>
      </c>
      <c r="F1125" s="17">
        <f t="shared" si="132"/>
        <v>1.7294765312287883</v>
      </c>
      <c r="G1125" s="2" t="s">
        <v>15</v>
      </c>
      <c r="H1125" s="2">
        <v>160.5</v>
      </c>
      <c r="I1125" s="12">
        <f t="shared" si="135"/>
        <v>51.088736732498404</v>
      </c>
      <c r="J1125" s="2">
        <v>33.979999999999997</v>
      </c>
      <c r="K1125" s="2">
        <v>24</v>
      </c>
      <c r="L1125" s="11">
        <v>80</v>
      </c>
      <c r="M1125" s="22">
        <v>29.54</v>
      </c>
      <c r="N1125" s="4">
        <v>524019.020596113</v>
      </c>
      <c r="O1125" s="4">
        <v>7128675.4360269504</v>
      </c>
      <c r="P1125" s="5">
        <f t="shared" si="133"/>
        <v>25.464790894703256</v>
      </c>
      <c r="Q1125" s="5">
        <f t="shared" si="136"/>
        <v>5.0929581789406521E-2</v>
      </c>
      <c r="R1125" s="5">
        <f t="shared" si="137"/>
        <v>0.10842430498135372</v>
      </c>
    </row>
    <row r="1126" spans="1:20" s="5" customFormat="1" x14ac:dyDescent="0.3">
      <c r="A1126" s="2" t="s">
        <v>13</v>
      </c>
      <c r="B1126" s="2" t="s">
        <v>23</v>
      </c>
      <c r="C1126" s="3">
        <v>44194</v>
      </c>
      <c r="D1126" s="2" t="s">
        <v>14</v>
      </c>
      <c r="E1126" s="2">
        <v>8</v>
      </c>
      <c r="F1126" s="17">
        <f t="shared" si="132"/>
        <v>1.7294765312287883</v>
      </c>
      <c r="G1126" s="2" t="s">
        <v>15</v>
      </c>
      <c r="H1126" s="2">
        <v>160.5</v>
      </c>
      <c r="I1126" s="12">
        <f t="shared" si="135"/>
        <v>51.088736732498404</v>
      </c>
      <c r="J1126" s="2">
        <v>33.979999999999997</v>
      </c>
      <c r="K1126" s="2">
        <v>26</v>
      </c>
      <c r="L1126" s="11">
        <v>62.8</v>
      </c>
      <c r="M1126" s="22">
        <v>29.54</v>
      </c>
      <c r="N1126" s="4">
        <v>524019.020596113</v>
      </c>
      <c r="O1126" s="4">
        <v>7128675.4360269504</v>
      </c>
      <c r="P1126" s="5">
        <f t="shared" si="133"/>
        <v>19.989860852342055</v>
      </c>
      <c r="Q1126" s="5">
        <f t="shared" si="136"/>
        <v>3.1384081538177025E-2</v>
      </c>
      <c r="R1126" s="5">
        <f t="shared" si="137"/>
        <v>8.2313663327583553E-2</v>
      </c>
    </row>
    <row r="1127" spans="1:20" s="5" customFormat="1" x14ac:dyDescent="0.3">
      <c r="A1127" s="2" t="s">
        <v>13</v>
      </c>
      <c r="B1127" s="2" t="s">
        <v>23</v>
      </c>
      <c r="C1127" s="3">
        <v>44194</v>
      </c>
      <c r="D1127" s="2" t="s">
        <v>14</v>
      </c>
      <c r="E1127" s="2">
        <v>8</v>
      </c>
      <c r="F1127" s="17">
        <f t="shared" si="132"/>
        <v>1.7294765312287883</v>
      </c>
      <c r="G1127" s="2" t="s">
        <v>15</v>
      </c>
      <c r="H1127" s="2">
        <v>160.5</v>
      </c>
      <c r="I1127" s="12">
        <f t="shared" si="135"/>
        <v>51.088736732498404</v>
      </c>
      <c r="J1127" s="2">
        <v>33.979999999999997</v>
      </c>
      <c r="K1127" s="2">
        <v>28</v>
      </c>
      <c r="L1127" s="11">
        <v>58.5</v>
      </c>
      <c r="M1127" s="22">
        <v>29.54</v>
      </c>
      <c r="N1127" s="4">
        <v>524019.020596113</v>
      </c>
      <c r="O1127" s="4">
        <v>7128675.4360269504</v>
      </c>
      <c r="P1127" s="5">
        <f t="shared" si="133"/>
        <v>18.621128341751756</v>
      </c>
      <c r="Q1127" s="5">
        <f t="shared" si="136"/>
        <v>2.7233400199811946E-2</v>
      </c>
      <c r="R1127" s="5">
        <f t="shared" si="137"/>
        <v>5.8617481737988975E-2</v>
      </c>
    </row>
    <row r="1128" spans="1:20" s="5" customFormat="1" x14ac:dyDescent="0.3">
      <c r="A1128" s="2" t="s">
        <v>13</v>
      </c>
      <c r="B1128" s="2" t="s">
        <v>23</v>
      </c>
      <c r="C1128" s="3">
        <v>44194</v>
      </c>
      <c r="D1128" s="2" t="s">
        <v>14</v>
      </c>
      <c r="E1128" s="2">
        <v>8</v>
      </c>
      <c r="F1128" s="17">
        <f t="shared" si="132"/>
        <v>1.7294765312287883</v>
      </c>
      <c r="G1128" s="2" t="s">
        <v>15</v>
      </c>
      <c r="H1128" s="2">
        <v>160.5</v>
      </c>
      <c r="I1128" s="12">
        <f t="shared" si="135"/>
        <v>51.088736732498404</v>
      </c>
      <c r="J1128" s="2">
        <v>33.979999999999997</v>
      </c>
      <c r="K1128" s="2">
        <v>30</v>
      </c>
      <c r="L1128" s="11">
        <v>35.4</v>
      </c>
      <c r="M1128" s="22">
        <v>29.54</v>
      </c>
      <c r="N1128" s="4">
        <v>524019.020596113</v>
      </c>
      <c r="O1128" s="4">
        <v>7128675.4360269504</v>
      </c>
      <c r="P1128" s="5">
        <f t="shared" si="133"/>
        <v>11.26816997090619</v>
      </c>
      <c r="Q1128" s="5">
        <f t="shared" si="136"/>
        <v>9.972330424251977E-3</v>
      </c>
      <c r="R1128" s="5">
        <f t="shared" si="137"/>
        <v>3.7205730624063925E-2</v>
      </c>
    </row>
    <row r="1129" spans="1:20" s="16" customFormat="1" x14ac:dyDescent="0.3">
      <c r="A1129" s="12" t="s">
        <v>13</v>
      </c>
      <c r="B1129" s="12" t="s">
        <v>23</v>
      </c>
      <c r="C1129" s="13">
        <v>44194</v>
      </c>
      <c r="D1129" s="12" t="s">
        <v>14</v>
      </c>
      <c r="E1129" s="12">
        <v>8</v>
      </c>
      <c r="F1129" s="17">
        <f t="shared" si="132"/>
        <v>1.7294765312287883</v>
      </c>
      <c r="G1129" s="12" t="s">
        <v>15</v>
      </c>
      <c r="H1129" s="12">
        <v>160.5</v>
      </c>
      <c r="I1129" s="12">
        <f t="shared" si="135"/>
        <v>51.088736732498404</v>
      </c>
      <c r="J1129" s="12">
        <v>33.979999999999997</v>
      </c>
      <c r="K1129" s="12">
        <v>32</v>
      </c>
      <c r="L1129" s="14">
        <v>14</v>
      </c>
      <c r="M1129" s="22">
        <v>29.54</v>
      </c>
      <c r="N1129" s="15">
        <v>524019.020596113</v>
      </c>
      <c r="O1129" s="15">
        <v>7128675.4360269504</v>
      </c>
      <c r="P1129" s="16">
        <f t="shared" si="133"/>
        <v>4.45633840657307</v>
      </c>
      <c r="Q1129" s="16">
        <f t="shared" si="136"/>
        <v>1.5597184423005747E-3</v>
      </c>
      <c r="R1129" s="16">
        <f>1/3*(J1129-K1129)*Q1129</f>
        <v>1.0294141719183777E-3</v>
      </c>
      <c r="S1129" s="16">
        <f>SUM(R1110:R1129)</f>
        <v>3.5825456515310483</v>
      </c>
      <c r="T1129" s="16">
        <f>S1129/(J1113*Q1113)</f>
        <v>6.4269234832353153</v>
      </c>
    </row>
    <row r="1130" spans="1:20" s="5" customFormat="1" x14ac:dyDescent="0.3">
      <c r="A1130" s="2" t="s">
        <v>13</v>
      </c>
      <c r="B1130" s="2" t="s">
        <v>18</v>
      </c>
      <c r="C1130" s="3">
        <v>44194</v>
      </c>
      <c r="D1130" s="2" t="s">
        <v>14</v>
      </c>
      <c r="E1130" s="2">
        <v>9</v>
      </c>
      <c r="F1130" s="17">
        <f t="shared" si="132"/>
        <v>1.5956060564862917</v>
      </c>
      <c r="G1130" s="2" t="s">
        <v>15</v>
      </c>
      <c r="H1130" s="2">
        <v>118</v>
      </c>
      <c r="I1130" s="2">
        <f t="shared" si="135"/>
        <v>37.560566569687303</v>
      </c>
      <c r="J1130" s="2">
        <v>33.619999999999997</v>
      </c>
      <c r="K1130" s="2">
        <v>0</v>
      </c>
      <c r="L1130" s="11">
        <v>133.19999999999999</v>
      </c>
      <c r="M1130" s="17">
        <v>23.54</v>
      </c>
      <c r="N1130" s="4">
        <v>520771.49868483702</v>
      </c>
      <c r="O1130" s="4">
        <v>7130912.5707032103</v>
      </c>
      <c r="P1130" s="5">
        <f t="shared" si="133"/>
        <v>42.398876839680916</v>
      </c>
      <c r="Q1130" s="5">
        <f t="shared" si="136"/>
        <v>0.14118825987613742</v>
      </c>
      <c r="R1130" s="5">
        <f>Q1130*(K1131-K1130)</f>
        <v>2.1178238981420613E-2</v>
      </c>
    </row>
    <row r="1131" spans="1:20" s="5" customFormat="1" x14ac:dyDescent="0.3">
      <c r="A1131" s="2" t="s">
        <v>13</v>
      </c>
      <c r="B1131" s="2" t="s">
        <v>18</v>
      </c>
      <c r="C1131" s="3">
        <v>44194</v>
      </c>
      <c r="D1131" s="2" t="s">
        <v>14</v>
      </c>
      <c r="E1131" s="2">
        <v>9</v>
      </c>
      <c r="F1131" s="17">
        <f t="shared" si="132"/>
        <v>1.5956060564862917</v>
      </c>
      <c r="G1131" s="2" t="s">
        <v>15</v>
      </c>
      <c r="H1131" s="2">
        <v>118</v>
      </c>
      <c r="I1131" s="2">
        <f t="shared" si="135"/>
        <v>37.560566569687303</v>
      </c>
      <c r="J1131" s="2">
        <v>33.619999999999997</v>
      </c>
      <c r="K1131" s="2">
        <v>0.15</v>
      </c>
      <c r="L1131" s="11">
        <v>133.19999999999999</v>
      </c>
      <c r="M1131" s="17">
        <v>23.54</v>
      </c>
      <c r="N1131" s="4">
        <v>520771.49868483702</v>
      </c>
      <c r="O1131" s="4">
        <v>7130912.5707032103</v>
      </c>
      <c r="P1131" s="5">
        <f t="shared" si="133"/>
        <v>42.398876839680916</v>
      </c>
      <c r="Q1131" s="5">
        <f t="shared" si="136"/>
        <v>0.14118825987613742</v>
      </c>
      <c r="R1131" s="5">
        <f t="shared" ref="R1131:R1148" si="138">((Q1131+Q1130)/2)*(K1132-K1131)</f>
        <v>7.7653542931875569E-2</v>
      </c>
    </row>
    <row r="1132" spans="1:20" s="5" customFormat="1" x14ac:dyDescent="0.3">
      <c r="A1132" s="2" t="s">
        <v>13</v>
      </c>
      <c r="B1132" s="2" t="s">
        <v>18</v>
      </c>
      <c r="C1132" s="3">
        <v>44194</v>
      </c>
      <c r="D1132" s="2" t="s">
        <v>14</v>
      </c>
      <c r="E1132" s="2">
        <v>9</v>
      </c>
      <c r="F1132" s="17">
        <f t="shared" si="132"/>
        <v>1.5956060564862917</v>
      </c>
      <c r="G1132" s="2" t="s">
        <v>15</v>
      </c>
      <c r="H1132" s="2">
        <v>118</v>
      </c>
      <c r="I1132" s="2">
        <f t="shared" si="135"/>
        <v>37.560566569687303</v>
      </c>
      <c r="J1132" s="2">
        <v>33.619999999999997</v>
      </c>
      <c r="K1132" s="2">
        <v>0.7</v>
      </c>
      <c r="L1132" s="11">
        <v>121</v>
      </c>
      <c r="M1132" s="17">
        <v>23.54</v>
      </c>
      <c r="N1132" s="4">
        <v>520771.49868483702</v>
      </c>
      <c r="O1132" s="4">
        <v>7130912.5707032103</v>
      </c>
      <c r="P1132" s="5">
        <f t="shared" si="133"/>
        <v>38.515496228238675</v>
      </c>
      <c r="Q1132" s="5">
        <f t="shared" si="136"/>
        <v>0.116509376090422</v>
      </c>
      <c r="R1132" s="5">
        <f t="shared" si="138"/>
        <v>7.7309290789967844E-2</v>
      </c>
    </row>
    <row r="1133" spans="1:20" s="5" customFormat="1" x14ac:dyDescent="0.3">
      <c r="A1133" s="2" t="s">
        <v>13</v>
      </c>
      <c r="B1133" s="2" t="s">
        <v>21</v>
      </c>
      <c r="C1133" s="3">
        <v>44193</v>
      </c>
      <c r="D1133" s="2" t="s">
        <v>14</v>
      </c>
      <c r="E1133" s="2">
        <v>59</v>
      </c>
      <c r="F1133" s="17">
        <f t="shared" si="132"/>
        <v>0.80262947025200171</v>
      </c>
      <c r="G1133" s="2" t="s">
        <v>15</v>
      </c>
      <c r="H1133" s="2">
        <v>64.400000000000006</v>
      </c>
      <c r="I1133" s="2">
        <f t="shared" si="135"/>
        <v>20.499156670236122</v>
      </c>
      <c r="J1133" s="2">
        <v>16.62</v>
      </c>
      <c r="K1133" s="2">
        <v>1.3</v>
      </c>
      <c r="L1133" s="11">
        <v>64.400000000000006</v>
      </c>
      <c r="M1133" s="11">
        <v>25.54</v>
      </c>
      <c r="N1133" s="4">
        <v>521980.264737983</v>
      </c>
      <c r="O1133" s="4">
        <v>7129042.8192666899</v>
      </c>
      <c r="P1133" s="5">
        <f t="shared" si="133"/>
        <v>20.499156670236122</v>
      </c>
      <c r="Q1133" s="5">
        <f t="shared" si="136"/>
        <v>3.3003642239080158E-2</v>
      </c>
      <c r="R1133" s="5">
        <f t="shared" si="138"/>
        <v>5.2329556415325745E-2</v>
      </c>
    </row>
    <row r="1134" spans="1:20" s="5" customFormat="1" x14ac:dyDescent="0.3">
      <c r="A1134" s="2" t="s">
        <v>13</v>
      </c>
      <c r="B1134" s="2" t="s">
        <v>18</v>
      </c>
      <c r="C1134" s="3">
        <v>44194</v>
      </c>
      <c r="D1134" s="2" t="s">
        <v>14</v>
      </c>
      <c r="E1134" s="2">
        <v>9</v>
      </c>
      <c r="F1134" s="17">
        <f t="shared" si="132"/>
        <v>1.5956060564862917</v>
      </c>
      <c r="G1134" s="2" t="s">
        <v>15</v>
      </c>
      <c r="H1134" s="2">
        <v>118</v>
      </c>
      <c r="I1134" s="2">
        <f t="shared" ref="I1134:I1149" si="139">H1134/PI()</f>
        <v>37.560566569687303</v>
      </c>
      <c r="J1134" s="2">
        <v>33.619999999999997</v>
      </c>
      <c r="K1134" s="2">
        <v>2</v>
      </c>
      <c r="L1134" s="11">
        <v>116</v>
      </c>
      <c r="M1134" s="17">
        <v>23.54</v>
      </c>
      <c r="N1134" s="4">
        <v>520771.49868483702</v>
      </c>
      <c r="O1134" s="4">
        <v>7130912.5707032103</v>
      </c>
      <c r="P1134" s="5">
        <f t="shared" si="133"/>
        <v>36.923946797319722</v>
      </c>
      <c r="Q1134" s="5">
        <f t="shared" ref="Q1134:Q1149" si="140">PI()*P1134^2/40000</f>
        <v>0.1070794457122272</v>
      </c>
      <c r="R1134" s="5">
        <f t="shared" si="138"/>
        <v>0.14008308795130736</v>
      </c>
    </row>
    <row r="1135" spans="1:20" s="5" customFormat="1" x14ac:dyDescent="0.3">
      <c r="A1135" s="2" t="s">
        <v>13</v>
      </c>
      <c r="B1135" s="2" t="s">
        <v>18</v>
      </c>
      <c r="C1135" s="3">
        <v>44194</v>
      </c>
      <c r="D1135" s="2" t="s">
        <v>14</v>
      </c>
      <c r="E1135" s="2">
        <v>9</v>
      </c>
      <c r="F1135" s="17">
        <f t="shared" si="132"/>
        <v>1.5956060564862917</v>
      </c>
      <c r="G1135" s="2" t="s">
        <v>15</v>
      </c>
      <c r="H1135" s="2">
        <v>118</v>
      </c>
      <c r="I1135" s="2">
        <f t="shared" si="139"/>
        <v>37.560566569687303</v>
      </c>
      <c r="J1135" s="2">
        <v>33.619999999999997</v>
      </c>
      <c r="K1135" s="2">
        <v>4</v>
      </c>
      <c r="L1135" s="11">
        <v>115</v>
      </c>
      <c r="M1135" s="17">
        <v>23.54</v>
      </c>
      <c r="N1135" s="4">
        <v>520771.49868483702</v>
      </c>
      <c r="O1135" s="4">
        <v>7130912.5707032103</v>
      </c>
      <c r="P1135" s="5">
        <f t="shared" si="133"/>
        <v>36.605636911135932</v>
      </c>
      <c r="Q1135" s="5">
        <f t="shared" si="140"/>
        <v>0.10524120611951582</v>
      </c>
      <c r="R1135" s="5">
        <f t="shared" si="138"/>
        <v>0.21232065183174303</v>
      </c>
    </row>
    <row r="1136" spans="1:20" s="5" customFormat="1" x14ac:dyDescent="0.3">
      <c r="A1136" s="2" t="s">
        <v>13</v>
      </c>
      <c r="B1136" s="2" t="s">
        <v>18</v>
      </c>
      <c r="C1136" s="3">
        <v>44194</v>
      </c>
      <c r="D1136" s="2" t="s">
        <v>14</v>
      </c>
      <c r="E1136" s="2">
        <v>9</v>
      </c>
      <c r="F1136" s="17">
        <f t="shared" si="132"/>
        <v>1.5956060564862917</v>
      </c>
      <c r="G1136" s="2" t="s">
        <v>15</v>
      </c>
      <c r="H1136" s="2">
        <v>118</v>
      </c>
      <c r="I1136" s="2">
        <f t="shared" si="139"/>
        <v>37.560566569687303</v>
      </c>
      <c r="J1136" s="2">
        <v>33.619999999999997</v>
      </c>
      <c r="K1136" s="2">
        <v>6</v>
      </c>
      <c r="L1136" s="11">
        <v>114</v>
      </c>
      <c r="M1136" s="17">
        <v>23.54</v>
      </c>
      <c r="N1136" s="4">
        <v>520771.49868483702</v>
      </c>
      <c r="O1136" s="4">
        <v>7130912.5707032103</v>
      </c>
      <c r="P1136" s="5">
        <f t="shared" si="133"/>
        <v>36.287327024952141</v>
      </c>
      <c r="Q1136" s="5">
        <f t="shared" si="140"/>
        <v>0.10341888202111361</v>
      </c>
      <c r="R1136" s="5">
        <f t="shared" si="138"/>
        <v>0.20866008814062942</v>
      </c>
    </row>
    <row r="1137" spans="1:20" s="5" customFormat="1" x14ac:dyDescent="0.3">
      <c r="A1137" s="2" t="s">
        <v>13</v>
      </c>
      <c r="B1137" s="2" t="s">
        <v>18</v>
      </c>
      <c r="C1137" s="3">
        <v>44194</v>
      </c>
      <c r="D1137" s="2" t="s">
        <v>14</v>
      </c>
      <c r="E1137" s="2">
        <v>9</v>
      </c>
      <c r="F1137" s="17">
        <f t="shared" si="132"/>
        <v>1.5956060564862917</v>
      </c>
      <c r="G1137" s="2" t="s">
        <v>15</v>
      </c>
      <c r="H1137" s="2">
        <v>118</v>
      </c>
      <c r="I1137" s="2">
        <f t="shared" si="139"/>
        <v>37.560566569687303</v>
      </c>
      <c r="J1137" s="2">
        <v>33.619999999999997</v>
      </c>
      <c r="K1137" s="2">
        <v>8</v>
      </c>
      <c r="L1137" s="11">
        <v>111.8</v>
      </c>
      <c r="M1137" s="17">
        <v>23.54</v>
      </c>
      <c r="N1137" s="4">
        <v>520771.49868483702</v>
      </c>
      <c r="O1137" s="4">
        <v>7130912.5707032103</v>
      </c>
      <c r="P1137" s="5">
        <f t="shared" si="133"/>
        <v>35.587045275347798</v>
      </c>
      <c r="Q1137" s="5">
        <f t="shared" si="140"/>
        <v>9.9465791544597101E-2</v>
      </c>
      <c r="R1137" s="5">
        <f t="shared" si="138"/>
        <v>0.20288467356571072</v>
      </c>
    </row>
    <row r="1138" spans="1:20" s="5" customFormat="1" x14ac:dyDescent="0.3">
      <c r="A1138" s="2" t="s">
        <v>13</v>
      </c>
      <c r="B1138" s="2" t="s">
        <v>18</v>
      </c>
      <c r="C1138" s="3">
        <v>44194</v>
      </c>
      <c r="D1138" s="2" t="s">
        <v>14</v>
      </c>
      <c r="E1138" s="2">
        <v>9</v>
      </c>
      <c r="F1138" s="17">
        <f t="shared" si="132"/>
        <v>1.5956060564862917</v>
      </c>
      <c r="G1138" s="2" t="s">
        <v>15</v>
      </c>
      <c r="H1138" s="2">
        <v>118</v>
      </c>
      <c r="I1138" s="2">
        <f t="shared" si="139"/>
        <v>37.560566569687303</v>
      </c>
      <c r="J1138" s="2">
        <v>33.619999999999997</v>
      </c>
      <c r="K1138" s="2">
        <v>10</v>
      </c>
      <c r="L1138" s="11">
        <v>110</v>
      </c>
      <c r="M1138" s="17">
        <v>23.54</v>
      </c>
      <c r="N1138" s="4">
        <v>520771.49868483702</v>
      </c>
      <c r="O1138" s="4">
        <v>7130912.5707032103</v>
      </c>
      <c r="P1138" s="5">
        <f t="shared" si="133"/>
        <v>35.014087480216972</v>
      </c>
      <c r="Q1138" s="5">
        <f t="shared" si="140"/>
        <v>9.6288740570596651E-2</v>
      </c>
      <c r="R1138" s="5">
        <f t="shared" si="138"/>
        <v>0.19575453211519375</v>
      </c>
    </row>
    <row r="1139" spans="1:20" s="5" customFormat="1" x14ac:dyDescent="0.3">
      <c r="A1139" s="2" t="s">
        <v>13</v>
      </c>
      <c r="B1139" s="2" t="s">
        <v>18</v>
      </c>
      <c r="C1139" s="3">
        <v>44194</v>
      </c>
      <c r="D1139" s="2" t="s">
        <v>14</v>
      </c>
      <c r="E1139" s="2">
        <v>9</v>
      </c>
      <c r="F1139" s="17">
        <f t="shared" si="132"/>
        <v>1.5956060564862917</v>
      </c>
      <c r="G1139" s="2" t="s">
        <v>15</v>
      </c>
      <c r="H1139" s="2">
        <v>118</v>
      </c>
      <c r="I1139" s="2">
        <f t="shared" si="139"/>
        <v>37.560566569687303</v>
      </c>
      <c r="J1139" s="2">
        <v>33.619999999999997</v>
      </c>
      <c r="K1139" s="2">
        <v>12</v>
      </c>
      <c r="L1139" s="11">
        <v>108.5</v>
      </c>
      <c r="M1139" s="17">
        <v>23.54</v>
      </c>
      <c r="N1139" s="4">
        <v>520771.49868483702</v>
      </c>
      <c r="O1139" s="4">
        <v>7130912.5707032103</v>
      </c>
      <c r="P1139" s="5">
        <f t="shared" si="133"/>
        <v>34.53662265094129</v>
      </c>
      <c r="Q1139" s="5">
        <f t="shared" si="140"/>
        <v>9.3680588940678253E-2</v>
      </c>
      <c r="R1139" s="5">
        <f t="shared" si="138"/>
        <v>0.1899693295112749</v>
      </c>
    </row>
    <row r="1140" spans="1:20" s="5" customFormat="1" x14ac:dyDescent="0.3">
      <c r="A1140" s="2" t="s">
        <v>13</v>
      </c>
      <c r="B1140" s="2" t="s">
        <v>18</v>
      </c>
      <c r="C1140" s="3">
        <v>44194</v>
      </c>
      <c r="D1140" s="2" t="s">
        <v>14</v>
      </c>
      <c r="E1140" s="2">
        <v>9</v>
      </c>
      <c r="F1140" s="17">
        <f t="shared" si="132"/>
        <v>1.5956060564862917</v>
      </c>
      <c r="G1140" s="2" t="s">
        <v>15</v>
      </c>
      <c r="H1140" s="2">
        <v>118</v>
      </c>
      <c r="I1140" s="2">
        <f t="shared" si="139"/>
        <v>37.560566569687303</v>
      </c>
      <c r="J1140" s="2">
        <v>33.619999999999997</v>
      </c>
      <c r="K1140" s="2">
        <v>14</v>
      </c>
      <c r="L1140" s="11">
        <v>104.5</v>
      </c>
      <c r="M1140" s="17">
        <v>23.54</v>
      </c>
      <c r="N1140" s="4">
        <v>520771.49868483702</v>
      </c>
      <c r="O1140" s="4">
        <v>7130912.5707032103</v>
      </c>
      <c r="P1140" s="5">
        <f t="shared" si="133"/>
        <v>33.263383106206128</v>
      </c>
      <c r="Q1140" s="5">
        <f t="shared" si="140"/>
        <v>8.6900588364963519E-2</v>
      </c>
      <c r="R1140" s="5">
        <f t="shared" si="138"/>
        <v>0.18058117730564177</v>
      </c>
    </row>
    <row r="1141" spans="1:20" s="5" customFormat="1" x14ac:dyDescent="0.3">
      <c r="A1141" s="2" t="s">
        <v>13</v>
      </c>
      <c r="B1141" s="2" t="s">
        <v>18</v>
      </c>
      <c r="C1141" s="3">
        <v>44194</v>
      </c>
      <c r="D1141" s="2" t="s">
        <v>14</v>
      </c>
      <c r="E1141" s="2">
        <v>9</v>
      </c>
      <c r="F1141" s="17">
        <f t="shared" si="132"/>
        <v>1.5956060564862917</v>
      </c>
      <c r="G1141" s="2" t="s">
        <v>15</v>
      </c>
      <c r="H1141" s="2">
        <v>118</v>
      </c>
      <c r="I1141" s="2">
        <f t="shared" si="139"/>
        <v>37.560566569687303</v>
      </c>
      <c r="J1141" s="2">
        <v>33.619999999999997</v>
      </c>
      <c r="K1141" s="2">
        <v>16</v>
      </c>
      <c r="L1141" s="11">
        <v>102.4</v>
      </c>
      <c r="M1141" s="17">
        <v>23.54</v>
      </c>
      <c r="N1141" s="4">
        <v>520771.49868483702</v>
      </c>
      <c r="O1141" s="4">
        <v>7130912.5707032103</v>
      </c>
      <c r="P1141" s="5">
        <f t="shared" si="133"/>
        <v>32.594932345220165</v>
      </c>
      <c r="Q1141" s="5">
        <f t="shared" si="140"/>
        <v>8.3443026803763615E-2</v>
      </c>
      <c r="R1141" s="5">
        <f t="shared" si="138"/>
        <v>0.17034361516872715</v>
      </c>
    </row>
    <row r="1142" spans="1:20" s="5" customFormat="1" x14ac:dyDescent="0.3">
      <c r="A1142" s="2" t="s">
        <v>13</v>
      </c>
      <c r="B1142" s="2" t="s">
        <v>18</v>
      </c>
      <c r="C1142" s="3">
        <v>44194</v>
      </c>
      <c r="D1142" s="2" t="s">
        <v>14</v>
      </c>
      <c r="E1142" s="2">
        <v>9</v>
      </c>
      <c r="F1142" s="17">
        <f t="shared" si="132"/>
        <v>1.5956060564862917</v>
      </c>
      <c r="G1142" s="2" t="s">
        <v>15</v>
      </c>
      <c r="H1142" s="2">
        <v>118</v>
      </c>
      <c r="I1142" s="2">
        <f t="shared" si="139"/>
        <v>37.560566569687303</v>
      </c>
      <c r="J1142" s="2">
        <v>33.619999999999997</v>
      </c>
      <c r="K1142" s="2">
        <v>18</v>
      </c>
      <c r="L1142" s="11">
        <v>96</v>
      </c>
      <c r="M1142" s="17">
        <v>23.54</v>
      </c>
      <c r="N1142" s="4">
        <v>520771.49868483702</v>
      </c>
      <c r="O1142" s="4">
        <v>7130912.5707032103</v>
      </c>
      <c r="P1142" s="5">
        <f t="shared" si="133"/>
        <v>30.557749073643905</v>
      </c>
      <c r="Q1142" s="5">
        <f t="shared" si="140"/>
        <v>7.3338597776745368E-2</v>
      </c>
      <c r="R1142" s="5">
        <f t="shared" si="138"/>
        <v>0.15678162458050898</v>
      </c>
    </row>
    <row r="1143" spans="1:20" s="5" customFormat="1" x14ac:dyDescent="0.3">
      <c r="A1143" s="2" t="s">
        <v>13</v>
      </c>
      <c r="B1143" s="2" t="s">
        <v>18</v>
      </c>
      <c r="C1143" s="3">
        <v>44194</v>
      </c>
      <c r="D1143" s="2" t="s">
        <v>14</v>
      </c>
      <c r="E1143" s="2">
        <v>9</v>
      </c>
      <c r="F1143" s="17">
        <f t="shared" si="132"/>
        <v>1.5956060564862917</v>
      </c>
      <c r="G1143" s="2" t="s">
        <v>15</v>
      </c>
      <c r="H1143" s="2">
        <v>118</v>
      </c>
      <c r="I1143" s="2">
        <f t="shared" si="139"/>
        <v>37.560566569687303</v>
      </c>
      <c r="J1143" s="2">
        <v>33.619999999999997</v>
      </c>
      <c r="K1143" s="2">
        <v>20</v>
      </c>
      <c r="L1143" s="11">
        <v>83.4</v>
      </c>
      <c r="M1143" s="17">
        <v>23.54</v>
      </c>
      <c r="N1143" s="4">
        <v>520771.49868483702</v>
      </c>
      <c r="O1143" s="4">
        <v>7130912.5707032103</v>
      </c>
      <c r="P1143" s="5">
        <f t="shared" si="133"/>
        <v>26.547044507728145</v>
      </c>
      <c r="Q1143" s="5">
        <f t="shared" si="140"/>
        <v>5.5350587798613182E-2</v>
      </c>
      <c r="R1143" s="5">
        <f t="shared" si="138"/>
        <v>0.12868918557535855</v>
      </c>
    </row>
    <row r="1144" spans="1:20" s="5" customFormat="1" x14ac:dyDescent="0.3">
      <c r="A1144" s="2" t="s">
        <v>13</v>
      </c>
      <c r="B1144" s="2" t="s">
        <v>18</v>
      </c>
      <c r="C1144" s="3">
        <v>44194</v>
      </c>
      <c r="D1144" s="2" t="s">
        <v>14</v>
      </c>
      <c r="E1144" s="2">
        <v>9</v>
      </c>
      <c r="F1144" s="17">
        <f t="shared" si="132"/>
        <v>1.5956060564862917</v>
      </c>
      <c r="G1144" s="2" t="s">
        <v>15</v>
      </c>
      <c r="H1144" s="2">
        <v>118</v>
      </c>
      <c r="I1144" s="2">
        <f t="shared" si="139"/>
        <v>37.560566569687303</v>
      </c>
      <c r="J1144" s="2">
        <v>33.619999999999997</v>
      </c>
      <c r="K1144" s="2">
        <v>22</v>
      </c>
      <c r="L1144" s="11">
        <v>81.099999999999994</v>
      </c>
      <c r="M1144" s="17">
        <v>23.54</v>
      </c>
      <c r="N1144" s="4">
        <v>520771.49868483702</v>
      </c>
      <c r="O1144" s="4">
        <v>7130912.5707032103</v>
      </c>
      <c r="P1144" s="5">
        <f t="shared" si="133"/>
        <v>25.814931769505424</v>
      </c>
      <c r="Q1144" s="5">
        <f t="shared" si="140"/>
        <v>5.2339774162672256E-2</v>
      </c>
      <c r="R1144" s="5">
        <f t="shared" si="138"/>
        <v>0.10769036196128544</v>
      </c>
    </row>
    <row r="1145" spans="1:20" s="5" customFormat="1" x14ac:dyDescent="0.3">
      <c r="A1145" s="2" t="s">
        <v>13</v>
      </c>
      <c r="B1145" s="2" t="s">
        <v>18</v>
      </c>
      <c r="C1145" s="3">
        <v>44194</v>
      </c>
      <c r="D1145" s="2" t="s">
        <v>14</v>
      </c>
      <c r="E1145" s="2">
        <v>9</v>
      </c>
      <c r="F1145" s="17">
        <f t="shared" si="132"/>
        <v>1.5956060564862917</v>
      </c>
      <c r="G1145" s="2" t="s">
        <v>15</v>
      </c>
      <c r="H1145" s="2">
        <v>118</v>
      </c>
      <c r="I1145" s="2">
        <f t="shared" si="139"/>
        <v>37.560566569687303</v>
      </c>
      <c r="J1145" s="2">
        <v>33.619999999999997</v>
      </c>
      <c r="K1145" s="2">
        <v>24</v>
      </c>
      <c r="L1145" s="11">
        <v>78.400000000000006</v>
      </c>
      <c r="M1145" s="17">
        <v>23.54</v>
      </c>
      <c r="N1145" s="4">
        <v>520771.49868483702</v>
      </c>
      <c r="O1145" s="4">
        <v>7130912.5707032103</v>
      </c>
      <c r="P1145" s="5">
        <f t="shared" si="133"/>
        <v>24.955495076809193</v>
      </c>
      <c r="Q1145" s="5">
        <f t="shared" si="140"/>
        <v>4.8912770350546017E-2</v>
      </c>
      <c r="R1145" s="5">
        <f t="shared" si="138"/>
        <v>0.10125254451321827</v>
      </c>
    </row>
    <row r="1146" spans="1:20" s="5" customFormat="1" x14ac:dyDescent="0.3">
      <c r="A1146" s="2" t="s">
        <v>13</v>
      </c>
      <c r="B1146" s="2" t="s">
        <v>18</v>
      </c>
      <c r="C1146" s="3">
        <v>44194</v>
      </c>
      <c r="D1146" s="2" t="s">
        <v>14</v>
      </c>
      <c r="E1146" s="2">
        <v>9</v>
      </c>
      <c r="F1146" s="17">
        <f t="shared" si="132"/>
        <v>1.5956060564862917</v>
      </c>
      <c r="G1146" s="2" t="s">
        <v>15</v>
      </c>
      <c r="H1146" s="2">
        <v>118</v>
      </c>
      <c r="I1146" s="2">
        <f t="shared" si="139"/>
        <v>37.560566569687303</v>
      </c>
      <c r="J1146" s="2">
        <v>33.619999999999997</v>
      </c>
      <c r="K1146" s="2">
        <v>26</v>
      </c>
      <c r="L1146" s="11">
        <v>70.5</v>
      </c>
      <c r="M1146" s="17">
        <v>23.54</v>
      </c>
      <c r="N1146" s="4">
        <v>520771.49868483702</v>
      </c>
      <c r="O1146" s="4">
        <v>7130912.5707032103</v>
      </c>
      <c r="P1146" s="5">
        <f t="shared" si="133"/>
        <v>22.440846975957243</v>
      </c>
      <c r="Q1146" s="5">
        <f t="shared" si="140"/>
        <v>3.9551992795124634E-2</v>
      </c>
      <c r="R1146" s="5">
        <f t="shared" si="138"/>
        <v>8.8464763145670644E-2</v>
      </c>
    </row>
    <row r="1147" spans="1:20" s="5" customFormat="1" x14ac:dyDescent="0.3">
      <c r="A1147" s="2" t="s">
        <v>13</v>
      </c>
      <c r="B1147" s="2" t="s">
        <v>18</v>
      </c>
      <c r="C1147" s="3">
        <v>44194</v>
      </c>
      <c r="D1147" s="2" t="s">
        <v>14</v>
      </c>
      <c r="E1147" s="2">
        <v>9</v>
      </c>
      <c r="F1147" s="17">
        <f t="shared" si="132"/>
        <v>1.5956060564862917</v>
      </c>
      <c r="G1147" s="2" t="s">
        <v>15</v>
      </c>
      <c r="H1147" s="2">
        <v>118</v>
      </c>
      <c r="I1147" s="2">
        <f t="shared" si="139"/>
        <v>37.560566569687303</v>
      </c>
      <c r="J1147" s="2">
        <v>33.619999999999997</v>
      </c>
      <c r="K1147" s="2">
        <v>28</v>
      </c>
      <c r="L1147" s="11">
        <v>49.5</v>
      </c>
      <c r="M1147" s="17">
        <v>23.54</v>
      </c>
      <c r="N1147" s="4">
        <v>520771.49868483702</v>
      </c>
      <c r="O1147" s="4">
        <v>7130912.5707032103</v>
      </c>
      <c r="P1147" s="5">
        <f t="shared" si="133"/>
        <v>15.756339366097638</v>
      </c>
      <c r="Q1147" s="5">
        <f t="shared" si="140"/>
        <v>1.9498469965545825E-2</v>
      </c>
      <c r="R1147" s="5">
        <f t="shared" si="138"/>
        <v>5.9050462760670455E-2</v>
      </c>
    </row>
    <row r="1148" spans="1:20" s="5" customFormat="1" x14ac:dyDescent="0.3">
      <c r="A1148" s="2" t="s">
        <v>13</v>
      </c>
      <c r="B1148" s="2" t="s">
        <v>18</v>
      </c>
      <c r="C1148" s="3">
        <v>44194</v>
      </c>
      <c r="D1148" s="2" t="s">
        <v>14</v>
      </c>
      <c r="E1148" s="2">
        <v>9</v>
      </c>
      <c r="F1148" s="17">
        <f t="shared" si="132"/>
        <v>1.5956060564862917</v>
      </c>
      <c r="G1148" s="2" t="s">
        <v>15</v>
      </c>
      <c r="H1148" s="2">
        <v>118</v>
      </c>
      <c r="I1148" s="2">
        <f t="shared" si="139"/>
        <v>37.560566569687303</v>
      </c>
      <c r="J1148" s="2">
        <v>33.619999999999997</v>
      </c>
      <c r="K1148" s="2">
        <v>30</v>
      </c>
      <c r="L1148" s="11">
        <v>32</v>
      </c>
      <c r="M1148" s="17">
        <v>23.54</v>
      </c>
      <c r="N1148" s="4">
        <v>520771.49868483702</v>
      </c>
      <c r="O1148" s="4">
        <v>7130912.5707032103</v>
      </c>
      <c r="P1148" s="5">
        <f t="shared" si="133"/>
        <v>10.185916357881302</v>
      </c>
      <c r="Q1148" s="5">
        <f t="shared" si="140"/>
        <v>8.1487330863050413E-3</v>
      </c>
      <c r="R1148" s="5">
        <f t="shared" si="138"/>
        <v>2.7647203051850866E-2</v>
      </c>
    </row>
    <row r="1149" spans="1:20" s="16" customFormat="1" x14ac:dyDescent="0.3">
      <c r="A1149" s="12" t="s">
        <v>13</v>
      </c>
      <c r="B1149" s="12" t="s">
        <v>18</v>
      </c>
      <c r="C1149" s="13">
        <v>44194</v>
      </c>
      <c r="D1149" s="12" t="s">
        <v>14</v>
      </c>
      <c r="E1149" s="12">
        <v>9</v>
      </c>
      <c r="F1149" s="17">
        <f t="shared" si="132"/>
        <v>1.5956060564862917</v>
      </c>
      <c r="G1149" s="12" t="s">
        <v>15</v>
      </c>
      <c r="H1149" s="12">
        <v>118</v>
      </c>
      <c r="I1149" s="12">
        <f t="shared" si="139"/>
        <v>37.560566569687303</v>
      </c>
      <c r="J1149" s="12">
        <v>33.619999999999997</v>
      </c>
      <c r="K1149" s="12">
        <v>32</v>
      </c>
      <c r="L1149" s="14">
        <v>14.5</v>
      </c>
      <c r="M1149" s="17">
        <v>23.54</v>
      </c>
      <c r="N1149" s="15">
        <v>520771.49868483702</v>
      </c>
      <c r="O1149" s="15">
        <v>7130912.5707032103</v>
      </c>
      <c r="P1149" s="16">
        <f t="shared" si="133"/>
        <v>4.6154933496649653</v>
      </c>
      <c r="Q1149" s="16">
        <f t="shared" si="140"/>
        <v>1.67311633925355E-3</v>
      </c>
      <c r="R1149" s="16">
        <f>1/3*(J1149-K1149)*Q1149</f>
        <v>9.0348282319691563E-4</v>
      </c>
      <c r="S1149" s="16">
        <f>SUM(R1130:R1149)</f>
        <v>2.3995474131205778</v>
      </c>
      <c r="T1149" s="16">
        <f>S1149/(J1133*Q1133)</f>
        <v>4.3745808302984459</v>
      </c>
    </row>
  </sheetData>
  <autoFilter ref="A1:U1149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'Cubagens (2)'!E5:E5</xm:f>
              <xm:sqref>F5</xm:sqref>
            </x14:sparkline>
            <x14:sparkline>
              <xm:f>'Cubagens (2)'!E6:E6</xm:f>
              <xm:sqref>F6</xm:sqref>
            </x14:sparkline>
            <x14:sparkline>
              <xm:f>'Cubagens (2)'!E7:E7</xm:f>
              <xm:sqref>F7</xm:sqref>
            </x14:sparkline>
            <x14:sparkline>
              <xm:f>'Cubagens (2)'!E8:E8</xm:f>
              <xm:sqref>F8</xm:sqref>
            </x14:sparkline>
            <x14:sparkline>
              <xm:f>'Cubagens (2)'!E9:E9</xm:f>
              <xm:sqref>F9</xm:sqref>
            </x14:sparkline>
            <x14:sparkline>
              <xm:f>'Cubagens (2)'!E10:E10</xm:f>
              <xm:sqref>F10</xm:sqref>
            </x14:sparkline>
            <x14:sparkline>
              <xm:f>'Cubagens (2)'!E11:E11</xm:f>
              <xm:sqref>F11</xm:sqref>
            </x14:sparkline>
            <x14:sparkline>
              <xm:f>'Cubagens (2)'!E12:E12</xm:f>
              <xm:sqref>F12</xm:sqref>
            </x14:sparkline>
            <x14:sparkline>
              <xm:f>'Cubagens (2)'!E13:E13</xm:f>
              <xm:sqref>F13</xm:sqref>
            </x14:sparkline>
            <x14:sparkline>
              <xm:f>'Cubagens (2)'!E14:E14</xm:f>
              <xm:sqref>F14</xm:sqref>
            </x14:sparkline>
            <x14:sparkline>
              <xm:f>'Cubagens (2)'!E15:E15</xm:f>
              <xm:sqref>F15</xm:sqref>
            </x14:sparkline>
            <x14:sparkline>
              <xm:f>'Cubagens (2)'!E16:E16</xm:f>
              <xm:sqref>F16</xm:sqref>
            </x14:sparkline>
            <x14:sparkline>
              <xm:f>'Cubagens (2)'!E17:E17</xm:f>
              <xm:sqref>F17</xm:sqref>
            </x14:sparkline>
            <x14:sparkline>
              <xm:f>'Cubagens (2)'!E18:E18</xm:f>
              <xm:sqref>F18</xm:sqref>
            </x14:sparkline>
            <x14:sparkline>
              <xm:f>'Cubagens (2)'!E19:E19</xm:f>
              <xm:sqref>F19</xm:sqref>
            </x14:sparkline>
            <x14:sparkline>
              <xm:f>'Cubagens (2)'!E20:E20</xm:f>
              <xm:sqref>F20</xm:sqref>
            </x14:sparkline>
            <x14:sparkline>
              <xm:f>'Cubagens (2)'!E21:E21</xm:f>
              <xm:sqref>F21</xm:sqref>
            </x14:sparkline>
            <x14:sparkline>
              <xm:f>'Cubagens (2)'!E22:E22</xm:f>
              <xm:sqref>F22</xm:sqref>
            </x14:sparkline>
            <x14:sparkline>
              <xm:f>'Cubagens (2)'!E23:E23</xm:f>
              <xm:sqref>F23</xm:sqref>
            </x14:sparkline>
            <x14:sparkline>
              <xm:f>'Cubagens (2)'!E24:E24</xm:f>
              <xm:sqref>F24</xm:sqref>
            </x14:sparkline>
            <x14:sparkline>
              <xm:f>'Cubagens (2)'!E25:E25</xm:f>
              <xm:sqref>F25</xm:sqref>
            </x14:sparkline>
            <x14:sparkline>
              <xm:f>'Cubagens (2)'!E26:E26</xm:f>
              <xm:sqref>F26</xm:sqref>
            </x14:sparkline>
            <x14:sparkline>
              <xm:f>'Cubagens (2)'!E27:E27</xm:f>
              <xm:sqref>F27</xm:sqref>
            </x14:sparkline>
            <x14:sparkline>
              <xm:f>'Cubagens (2)'!E28:E28</xm:f>
              <xm:sqref>F28</xm:sqref>
            </x14:sparkline>
            <x14:sparkline>
              <xm:f>'Cubagens (2)'!E29:E29</xm:f>
              <xm:sqref>F29</xm:sqref>
            </x14:sparkline>
            <x14:sparkline>
              <xm:f>'Cubagens (2)'!E30:E30</xm:f>
              <xm:sqref>F30</xm:sqref>
            </x14:sparkline>
            <x14:sparkline>
              <xm:f>'Cubagens (2)'!E31:E31</xm:f>
              <xm:sqref>F31</xm:sqref>
            </x14:sparkline>
            <x14:sparkline>
              <xm:f>'Cubagens (2)'!E32:E32</xm:f>
              <xm:sqref>F32</xm:sqref>
            </x14:sparkline>
            <x14:sparkline>
              <xm:f>'Cubagens (2)'!E33:E33</xm:f>
              <xm:sqref>F33</xm:sqref>
            </x14:sparkline>
            <x14:sparkline>
              <xm:f>'Cubagens (2)'!E34:E34</xm:f>
              <xm:sqref>F34</xm:sqref>
            </x14:sparkline>
            <x14:sparkline>
              <xm:f>'Cubagens (2)'!E35:E35</xm:f>
              <xm:sqref>F35</xm:sqref>
            </x14:sparkline>
            <x14:sparkline>
              <xm:f>'Cubagens (2)'!E36:E36</xm:f>
              <xm:sqref>F36</xm:sqref>
            </x14:sparkline>
            <x14:sparkline>
              <xm:f>'Cubagens (2)'!E37:E37</xm:f>
              <xm:sqref>F37</xm:sqref>
            </x14:sparkline>
            <x14:sparkline>
              <xm:f>'Cubagens (2)'!E38:E38</xm:f>
              <xm:sqref>F38</xm:sqref>
            </x14:sparkline>
            <x14:sparkline>
              <xm:f>'Cubagens (2)'!E39:E39</xm:f>
              <xm:sqref>F39</xm:sqref>
            </x14:sparkline>
            <x14:sparkline>
              <xm:f>'Cubagens (2)'!E40:E40</xm:f>
              <xm:sqref>F40</xm:sqref>
            </x14:sparkline>
            <x14:sparkline>
              <xm:f>'Cubagens (2)'!E41:E41</xm:f>
              <xm:sqref>F41</xm:sqref>
            </x14:sparkline>
            <x14:sparkline>
              <xm:f>'Cubagens (2)'!E42:E42</xm:f>
              <xm:sqref>F42</xm:sqref>
            </x14:sparkline>
            <x14:sparkline>
              <xm:f>'Cubagens (2)'!E43:E43</xm:f>
              <xm:sqref>F43</xm:sqref>
            </x14:sparkline>
            <x14:sparkline>
              <xm:f>'Cubagens (2)'!E44:E44</xm:f>
              <xm:sqref>F44</xm:sqref>
            </x14:sparkline>
            <x14:sparkline>
              <xm:f>'Cubagens (2)'!E45:E45</xm:f>
              <xm:sqref>F45</xm:sqref>
            </x14:sparkline>
            <x14:sparkline>
              <xm:f>'Cubagens (2)'!E46:E46</xm:f>
              <xm:sqref>F46</xm:sqref>
            </x14:sparkline>
            <x14:sparkline>
              <xm:f>'Cubagens (2)'!E47:E47</xm:f>
              <xm:sqref>F47</xm:sqref>
            </x14:sparkline>
            <x14:sparkline>
              <xm:f>'Cubagens (2)'!E48:E48</xm:f>
              <xm:sqref>F48</xm:sqref>
            </x14:sparkline>
            <x14:sparkline>
              <xm:f>'Cubagens (2)'!E49:E49</xm:f>
              <xm:sqref>F49</xm:sqref>
            </x14:sparkline>
            <x14:sparkline>
              <xm:f>'Cubagens (2)'!E50:E50</xm:f>
              <xm:sqref>F50</xm:sqref>
            </x14:sparkline>
            <x14:sparkline>
              <xm:f>'Cubagens (2)'!E51:E51</xm:f>
              <xm:sqref>F51</xm:sqref>
            </x14:sparkline>
            <x14:sparkline>
              <xm:f>'Cubagens (2)'!E52:E52</xm:f>
              <xm:sqref>F52</xm:sqref>
            </x14:sparkline>
            <x14:sparkline>
              <xm:f>'Cubagens (2)'!E53:E53</xm:f>
              <xm:sqref>F53</xm:sqref>
            </x14:sparkline>
            <x14:sparkline>
              <xm:f>'Cubagens (2)'!E54:E54</xm:f>
              <xm:sqref>F54</xm:sqref>
            </x14:sparkline>
            <x14:sparkline>
              <xm:f>'Cubagens (2)'!E55:E55</xm:f>
              <xm:sqref>F55</xm:sqref>
            </x14:sparkline>
            <x14:sparkline>
              <xm:f>'Cubagens (2)'!E56:E56</xm:f>
              <xm:sqref>F56</xm:sqref>
            </x14:sparkline>
            <x14:sparkline>
              <xm:f>'Cubagens (2)'!E57:E57</xm:f>
              <xm:sqref>F57</xm:sqref>
            </x14:sparkline>
            <x14:sparkline>
              <xm:f>'Cubagens (2)'!E58:E58</xm:f>
              <xm:sqref>F58</xm:sqref>
            </x14:sparkline>
            <x14:sparkline>
              <xm:f>'Cubagens (2)'!E59:E59</xm:f>
              <xm:sqref>F59</xm:sqref>
            </x14:sparkline>
            <x14:sparkline>
              <xm:f>'Cubagens (2)'!E60:E60</xm:f>
              <xm:sqref>F60</xm:sqref>
            </x14:sparkline>
            <x14:sparkline>
              <xm:f>'Cubagens (2)'!E61:E61</xm:f>
              <xm:sqref>F61</xm:sqref>
            </x14:sparkline>
            <x14:sparkline>
              <xm:f>'Cubagens (2)'!E62:E62</xm:f>
              <xm:sqref>F62</xm:sqref>
            </x14:sparkline>
            <x14:sparkline>
              <xm:f>'Cubagens (2)'!E63:E63</xm:f>
              <xm:sqref>F63</xm:sqref>
            </x14:sparkline>
            <x14:sparkline>
              <xm:f>'Cubagens (2)'!E64:E64</xm:f>
              <xm:sqref>F64</xm:sqref>
            </x14:sparkline>
            <x14:sparkline>
              <xm:f>'Cubagens (2)'!E65:E65</xm:f>
              <xm:sqref>F65</xm:sqref>
            </x14:sparkline>
            <x14:sparkline>
              <xm:f>'Cubagens (2)'!E66:E66</xm:f>
              <xm:sqref>F66</xm:sqref>
            </x14:sparkline>
            <x14:sparkline>
              <xm:f>'Cubagens (2)'!E67:E67</xm:f>
              <xm:sqref>F67</xm:sqref>
            </x14:sparkline>
            <x14:sparkline>
              <xm:f>'Cubagens (2)'!E68:E68</xm:f>
              <xm:sqref>F68</xm:sqref>
            </x14:sparkline>
            <x14:sparkline>
              <xm:f>'Cubagens (2)'!E69:E69</xm:f>
              <xm:sqref>F69</xm:sqref>
            </x14:sparkline>
            <x14:sparkline>
              <xm:f>'Cubagens (2)'!E70:E70</xm:f>
              <xm:sqref>F70</xm:sqref>
            </x14:sparkline>
            <x14:sparkline>
              <xm:f>'Cubagens (2)'!E71:E71</xm:f>
              <xm:sqref>F71</xm:sqref>
            </x14:sparkline>
            <x14:sparkline>
              <xm:f>'Cubagens (2)'!E72:E72</xm:f>
              <xm:sqref>F72</xm:sqref>
            </x14:sparkline>
            <x14:sparkline>
              <xm:f>'Cubagens (2)'!E73:E73</xm:f>
              <xm:sqref>F73</xm:sqref>
            </x14:sparkline>
            <x14:sparkline>
              <xm:f>'Cubagens (2)'!E74:E74</xm:f>
              <xm:sqref>F74</xm:sqref>
            </x14:sparkline>
            <x14:sparkline>
              <xm:f>'Cubagens (2)'!E75:E75</xm:f>
              <xm:sqref>F75</xm:sqref>
            </x14:sparkline>
            <x14:sparkline>
              <xm:f>'Cubagens (2)'!E76:E76</xm:f>
              <xm:sqref>F76</xm:sqref>
            </x14:sparkline>
            <x14:sparkline>
              <xm:f>'Cubagens (2)'!E77:E77</xm:f>
              <xm:sqref>F77</xm:sqref>
            </x14:sparkline>
            <x14:sparkline>
              <xm:f>'Cubagens (2)'!E78:E78</xm:f>
              <xm:sqref>F78</xm:sqref>
            </x14:sparkline>
            <x14:sparkline>
              <xm:f>'Cubagens (2)'!E79:E79</xm:f>
              <xm:sqref>F79</xm:sqref>
            </x14:sparkline>
            <x14:sparkline>
              <xm:f>'Cubagens (2)'!E80:E80</xm:f>
              <xm:sqref>F80</xm:sqref>
            </x14:sparkline>
            <x14:sparkline>
              <xm:f>'Cubagens (2)'!E81:E81</xm:f>
              <xm:sqref>F81</xm:sqref>
            </x14:sparkline>
            <x14:sparkline>
              <xm:f>'Cubagens (2)'!E82:E82</xm:f>
              <xm:sqref>F82</xm:sqref>
            </x14:sparkline>
            <x14:sparkline>
              <xm:f>'Cubagens (2)'!E83:E83</xm:f>
              <xm:sqref>F83</xm:sqref>
            </x14:sparkline>
            <x14:sparkline>
              <xm:f>'Cubagens (2)'!E84:E84</xm:f>
              <xm:sqref>F84</xm:sqref>
            </x14:sparkline>
            <x14:sparkline>
              <xm:f>'Cubagens (2)'!E85:E85</xm:f>
              <xm:sqref>F85</xm:sqref>
            </x14:sparkline>
            <x14:sparkline>
              <xm:f>'Cubagens (2)'!E86:E86</xm:f>
              <xm:sqref>F86</xm:sqref>
            </x14:sparkline>
            <x14:sparkline>
              <xm:f>'Cubagens (2)'!E87:E87</xm:f>
              <xm:sqref>F87</xm:sqref>
            </x14:sparkline>
            <x14:sparkline>
              <xm:f>'Cubagens (2)'!E88:E88</xm:f>
              <xm:sqref>F88</xm:sqref>
            </x14:sparkline>
            <x14:sparkline>
              <xm:f>'Cubagens (2)'!E89:E89</xm:f>
              <xm:sqref>F89</xm:sqref>
            </x14:sparkline>
            <x14:sparkline>
              <xm:f>'Cubagens (2)'!E90:E90</xm:f>
              <xm:sqref>F90</xm:sqref>
            </x14:sparkline>
            <x14:sparkline>
              <xm:f>'Cubagens (2)'!E91:E91</xm:f>
              <xm:sqref>F91</xm:sqref>
            </x14:sparkline>
            <x14:sparkline>
              <xm:f>'Cubagens (2)'!E92:E92</xm:f>
              <xm:sqref>F92</xm:sqref>
            </x14:sparkline>
            <x14:sparkline>
              <xm:f>'Cubagens (2)'!E93:E93</xm:f>
              <xm:sqref>F93</xm:sqref>
            </x14:sparkline>
            <x14:sparkline>
              <xm:f>'Cubagens (2)'!E94:E94</xm:f>
              <xm:sqref>F94</xm:sqref>
            </x14:sparkline>
            <x14:sparkline>
              <xm:f>'Cubagens (2)'!E95:E95</xm:f>
              <xm:sqref>F95</xm:sqref>
            </x14:sparkline>
            <x14:sparkline>
              <xm:f>'Cubagens (2)'!E96:E96</xm:f>
              <xm:sqref>F96</xm:sqref>
            </x14:sparkline>
            <x14:sparkline>
              <xm:f>'Cubagens (2)'!E97:E97</xm:f>
              <xm:sqref>F97</xm:sqref>
            </x14:sparkline>
            <x14:sparkline>
              <xm:f>'Cubagens (2)'!E98:E98</xm:f>
              <xm:sqref>F98</xm:sqref>
            </x14:sparkline>
            <x14:sparkline>
              <xm:f>'Cubagens (2)'!E99:E99</xm:f>
              <xm:sqref>F99</xm:sqref>
            </x14:sparkline>
            <x14:sparkline>
              <xm:f>'Cubagens (2)'!E100:E100</xm:f>
              <xm:sqref>F100</xm:sqref>
            </x14:sparkline>
            <x14:sparkline>
              <xm:f>'Cubagens (2)'!E101:E101</xm:f>
              <xm:sqref>F101</xm:sqref>
            </x14:sparkline>
            <x14:sparkline>
              <xm:f>'Cubagens (2)'!E102:E102</xm:f>
              <xm:sqref>F102</xm:sqref>
            </x14:sparkline>
            <x14:sparkline>
              <xm:f>'Cubagens (2)'!E103:E103</xm:f>
              <xm:sqref>F103</xm:sqref>
            </x14:sparkline>
            <x14:sparkline>
              <xm:f>'Cubagens (2)'!E104:E104</xm:f>
              <xm:sqref>F104</xm:sqref>
            </x14:sparkline>
            <x14:sparkline>
              <xm:f>'Cubagens (2)'!E105:E105</xm:f>
              <xm:sqref>F105</xm:sqref>
            </x14:sparkline>
            <x14:sparkline>
              <xm:f>'Cubagens (2)'!E106:E106</xm:f>
              <xm:sqref>F106</xm:sqref>
            </x14:sparkline>
            <x14:sparkline>
              <xm:f>'Cubagens (2)'!E107:E107</xm:f>
              <xm:sqref>F107</xm:sqref>
            </x14:sparkline>
            <x14:sparkline>
              <xm:f>'Cubagens (2)'!E108:E108</xm:f>
              <xm:sqref>F108</xm:sqref>
            </x14:sparkline>
            <x14:sparkline>
              <xm:f>'Cubagens (2)'!E109:E109</xm:f>
              <xm:sqref>F109</xm:sqref>
            </x14:sparkline>
            <x14:sparkline>
              <xm:f>'Cubagens (2)'!E110:E110</xm:f>
              <xm:sqref>F110</xm:sqref>
            </x14:sparkline>
            <x14:sparkline>
              <xm:f>'Cubagens (2)'!E111:E111</xm:f>
              <xm:sqref>F111</xm:sqref>
            </x14:sparkline>
            <x14:sparkline>
              <xm:f>'Cubagens (2)'!E112:E112</xm:f>
              <xm:sqref>F112</xm:sqref>
            </x14:sparkline>
            <x14:sparkline>
              <xm:f>'Cubagens (2)'!E113:E113</xm:f>
              <xm:sqref>F113</xm:sqref>
            </x14:sparkline>
            <x14:sparkline>
              <xm:f>'Cubagens (2)'!E114:E114</xm:f>
              <xm:sqref>F114</xm:sqref>
            </x14:sparkline>
            <x14:sparkline>
              <xm:f>'Cubagens (2)'!E115:E115</xm:f>
              <xm:sqref>F115</xm:sqref>
            </x14:sparkline>
            <x14:sparkline>
              <xm:f>'Cubagens (2)'!E116:E116</xm:f>
              <xm:sqref>F116</xm:sqref>
            </x14:sparkline>
            <x14:sparkline>
              <xm:f>'Cubagens (2)'!E117:E117</xm:f>
              <xm:sqref>F117</xm:sqref>
            </x14:sparkline>
            <x14:sparkline>
              <xm:f>'Cubagens (2)'!E118:E118</xm:f>
              <xm:sqref>F118</xm:sqref>
            </x14:sparkline>
            <x14:sparkline>
              <xm:f>'Cubagens (2)'!E119:E119</xm:f>
              <xm:sqref>F119</xm:sqref>
            </x14:sparkline>
            <x14:sparkline>
              <xm:f>'Cubagens (2)'!E120:E120</xm:f>
              <xm:sqref>F120</xm:sqref>
            </x14:sparkline>
            <x14:sparkline>
              <xm:f>'Cubagens (2)'!E121:E121</xm:f>
              <xm:sqref>F121</xm:sqref>
            </x14:sparkline>
            <x14:sparkline>
              <xm:f>'Cubagens (2)'!E122:E122</xm:f>
              <xm:sqref>F122</xm:sqref>
            </x14:sparkline>
            <x14:sparkline>
              <xm:f>'Cubagens (2)'!E123:E123</xm:f>
              <xm:sqref>F123</xm:sqref>
            </x14:sparkline>
            <x14:sparkline>
              <xm:f>'Cubagens (2)'!E124:E124</xm:f>
              <xm:sqref>F124</xm:sqref>
            </x14:sparkline>
            <x14:sparkline>
              <xm:f>'Cubagens (2)'!E125:E125</xm:f>
              <xm:sqref>F125</xm:sqref>
            </x14:sparkline>
            <x14:sparkline>
              <xm:f>'Cubagens (2)'!E126:E126</xm:f>
              <xm:sqref>F126</xm:sqref>
            </x14:sparkline>
            <x14:sparkline>
              <xm:f>'Cubagens (2)'!E127:E127</xm:f>
              <xm:sqref>F127</xm:sqref>
            </x14:sparkline>
            <x14:sparkline>
              <xm:f>'Cubagens (2)'!E128:E128</xm:f>
              <xm:sqref>F128</xm:sqref>
            </x14:sparkline>
            <x14:sparkline>
              <xm:f>'Cubagens (2)'!E129:E129</xm:f>
              <xm:sqref>F129</xm:sqref>
            </x14:sparkline>
            <x14:sparkline>
              <xm:f>'Cubagens (2)'!E130:E130</xm:f>
              <xm:sqref>F130</xm:sqref>
            </x14:sparkline>
            <x14:sparkline>
              <xm:f>'Cubagens (2)'!E131:E131</xm:f>
              <xm:sqref>F131</xm:sqref>
            </x14:sparkline>
            <x14:sparkline>
              <xm:f>'Cubagens (2)'!E132:E132</xm:f>
              <xm:sqref>F132</xm:sqref>
            </x14:sparkline>
            <x14:sparkline>
              <xm:f>'Cubagens (2)'!E133:E133</xm:f>
              <xm:sqref>F133</xm:sqref>
            </x14:sparkline>
            <x14:sparkline>
              <xm:f>'Cubagens (2)'!E134:E134</xm:f>
              <xm:sqref>F134</xm:sqref>
            </x14:sparkline>
            <x14:sparkline>
              <xm:f>'Cubagens (2)'!E135:E135</xm:f>
              <xm:sqref>F135</xm:sqref>
            </x14:sparkline>
            <x14:sparkline>
              <xm:f>'Cubagens (2)'!E136:E136</xm:f>
              <xm:sqref>F136</xm:sqref>
            </x14:sparkline>
            <x14:sparkline>
              <xm:f>'Cubagens (2)'!E137:E137</xm:f>
              <xm:sqref>F137</xm:sqref>
            </x14:sparkline>
            <x14:sparkline>
              <xm:f>'Cubagens (2)'!E138:E138</xm:f>
              <xm:sqref>F138</xm:sqref>
            </x14:sparkline>
            <x14:sparkline>
              <xm:f>'Cubagens (2)'!E139:E139</xm:f>
              <xm:sqref>F139</xm:sqref>
            </x14:sparkline>
            <x14:sparkline>
              <xm:f>'Cubagens (2)'!E140:E140</xm:f>
              <xm:sqref>F140</xm:sqref>
            </x14:sparkline>
            <x14:sparkline>
              <xm:f>'Cubagens (2)'!E141:E141</xm:f>
              <xm:sqref>F141</xm:sqref>
            </x14:sparkline>
            <x14:sparkline>
              <xm:f>'Cubagens (2)'!E142:E142</xm:f>
              <xm:sqref>F142</xm:sqref>
            </x14:sparkline>
            <x14:sparkline>
              <xm:f>'Cubagens (2)'!E143:E143</xm:f>
              <xm:sqref>F143</xm:sqref>
            </x14:sparkline>
            <x14:sparkline>
              <xm:f>'Cubagens (2)'!E144:E144</xm:f>
              <xm:sqref>F144</xm:sqref>
            </x14:sparkline>
            <x14:sparkline>
              <xm:f>'Cubagens (2)'!E145:E145</xm:f>
              <xm:sqref>F145</xm:sqref>
            </x14:sparkline>
            <x14:sparkline>
              <xm:f>'Cubagens (2)'!E146:E146</xm:f>
              <xm:sqref>F146</xm:sqref>
            </x14:sparkline>
            <x14:sparkline>
              <xm:f>'Cubagens (2)'!E147:E147</xm:f>
              <xm:sqref>F147</xm:sqref>
            </x14:sparkline>
            <x14:sparkline>
              <xm:f>'Cubagens (2)'!E148:E148</xm:f>
              <xm:sqref>F148</xm:sqref>
            </x14:sparkline>
            <x14:sparkline>
              <xm:f>'Cubagens (2)'!E149:E149</xm:f>
              <xm:sqref>F149</xm:sqref>
            </x14:sparkline>
            <x14:sparkline>
              <xm:f>'Cubagens (2)'!E150:E150</xm:f>
              <xm:sqref>F150</xm:sqref>
            </x14:sparkline>
            <x14:sparkline>
              <xm:f>'Cubagens (2)'!E151:E151</xm:f>
              <xm:sqref>F151</xm:sqref>
            </x14:sparkline>
            <x14:sparkline>
              <xm:f>'Cubagens (2)'!E152:E152</xm:f>
              <xm:sqref>F152</xm:sqref>
            </x14:sparkline>
            <x14:sparkline>
              <xm:f>'Cubagens (2)'!E153:E153</xm:f>
              <xm:sqref>F153</xm:sqref>
            </x14:sparkline>
            <x14:sparkline>
              <xm:f>'Cubagens (2)'!E154:E154</xm:f>
              <xm:sqref>F154</xm:sqref>
            </x14:sparkline>
            <x14:sparkline>
              <xm:f>'Cubagens (2)'!E155:E155</xm:f>
              <xm:sqref>F155</xm:sqref>
            </x14:sparkline>
            <x14:sparkline>
              <xm:f>'Cubagens (2)'!E156:E156</xm:f>
              <xm:sqref>F156</xm:sqref>
            </x14:sparkline>
            <x14:sparkline>
              <xm:f>'Cubagens (2)'!E157:E157</xm:f>
              <xm:sqref>F157</xm:sqref>
            </x14:sparkline>
            <x14:sparkline>
              <xm:f>'Cubagens (2)'!E158:E158</xm:f>
              <xm:sqref>F158</xm:sqref>
            </x14:sparkline>
            <x14:sparkline>
              <xm:f>'Cubagens (2)'!E159:E159</xm:f>
              <xm:sqref>F159</xm:sqref>
            </x14:sparkline>
            <x14:sparkline>
              <xm:f>'Cubagens (2)'!E160:E160</xm:f>
              <xm:sqref>F160</xm:sqref>
            </x14:sparkline>
            <x14:sparkline>
              <xm:f>'Cubagens (2)'!E161:E161</xm:f>
              <xm:sqref>F161</xm:sqref>
            </x14:sparkline>
            <x14:sparkline>
              <xm:f>'Cubagens (2)'!E162:E162</xm:f>
              <xm:sqref>F162</xm:sqref>
            </x14:sparkline>
            <x14:sparkline>
              <xm:f>'Cubagens (2)'!E163:E163</xm:f>
              <xm:sqref>F163</xm:sqref>
            </x14:sparkline>
            <x14:sparkline>
              <xm:f>'Cubagens (2)'!E164:E164</xm:f>
              <xm:sqref>F164</xm:sqref>
            </x14:sparkline>
            <x14:sparkline>
              <xm:f>'Cubagens (2)'!E165:E165</xm:f>
              <xm:sqref>F165</xm:sqref>
            </x14:sparkline>
            <x14:sparkline>
              <xm:f>'Cubagens (2)'!E166:E166</xm:f>
              <xm:sqref>F166</xm:sqref>
            </x14:sparkline>
            <x14:sparkline>
              <xm:f>'Cubagens (2)'!E167:E167</xm:f>
              <xm:sqref>F167</xm:sqref>
            </x14:sparkline>
            <x14:sparkline>
              <xm:f>'Cubagens (2)'!E168:E168</xm:f>
              <xm:sqref>F168</xm:sqref>
            </x14:sparkline>
            <x14:sparkline>
              <xm:f>'Cubagens (2)'!E169:E169</xm:f>
              <xm:sqref>F169</xm:sqref>
            </x14:sparkline>
            <x14:sparkline>
              <xm:f>'Cubagens (2)'!E170:E170</xm:f>
              <xm:sqref>F170</xm:sqref>
            </x14:sparkline>
            <x14:sparkline>
              <xm:f>'Cubagens (2)'!E171:E171</xm:f>
              <xm:sqref>F171</xm:sqref>
            </x14:sparkline>
            <x14:sparkline>
              <xm:f>'Cubagens (2)'!E172:E172</xm:f>
              <xm:sqref>F172</xm:sqref>
            </x14:sparkline>
            <x14:sparkline>
              <xm:f>'Cubagens (2)'!E173:E173</xm:f>
              <xm:sqref>F173</xm:sqref>
            </x14:sparkline>
            <x14:sparkline>
              <xm:f>'Cubagens (2)'!E174:E174</xm:f>
              <xm:sqref>F174</xm:sqref>
            </x14:sparkline>
            <x14:sparkline>
              <xm:f>'Cubagens (2)'!E175:E175</xm:f>
              <xm:sqref>F175</xm:sqref>
            </x14:sparkline>
            <x14:sparkline>
              <xm:f>'Cubagens (2)'!E176:E176</xm:f>
              <xm:sqref>F176</xm:sqref>
            </x14:sparkline>
            <x14:sparkline>
              <xm:f>'Cubagens (2)'!E177:E177</xm:f>
              <xm:sqref>F177</xm:sqref>
            </x14:sparkline>
            <x14:sparkline>
              <xm:f>'Cubagens (2)'!E178:E178</xm:f>
              <xm:sqref>F178</xm:sqref>
            </x14:sparkline>
            <x14:sparkline>
              <xm:f>'Cubagens (2)'!E179:E179</xm:f>
              <xm:sqref>F179</xm:sqref>
            </x14:sparkline>
            <x14:sparkline>
              <xm:f>'Cubagens (2)'!E180:E180</xm:f>
              <xm:sqref>F180</xm:sqref>
            </x14:sparkline>
            <x14:sparkline>
              <xm:f>'Cubagens (2)'!E181:E181</xm:f>
              <xm:sqref>F181</xm:sqref>
            </x14:sparkline>
            <x14:sparkline>
              <xm:f>'Cubagens (2)'!E182:E182</xm:f>
              <xm:sqref>F182</xm:sqref>
            </x14:sparkline>
            <x14:sparkline>
              <xm:f>'Cubagens (2)'!E183:E183</xm:f>
              <xm:sqref>F183</xm:sqref>
            </x14:sparkline>
            <x14:sparkline>
              <xm:f>'Cubagens (2)'!E184:E184</xm:f>
              <xm:sqref>F184</xm:sqref>
            </x14:sparkline>
            <x14:sparkline>
              <xm:f>'Cubagens (2)'!E185:E185</xm:f>
              <xm:sqref>F185</xm:sqref>
            </x14:sparkline>
            <x14:sparkline>
              <xm:f>'Cubagens (2)'!E186:E186</xm:f>
              <xm:sqref>F186</xm:sqref>
            </x14:sparkline>
            <x14:sparkline>
              <xm:f>'Cubagens (2)'!E187:E187</xm:f>
              <xm:sqref>F187</xm:sqref>
            </x14:sparkline>
            <x14:sparkline>
              <xm:f>'Cubagens (2)'!E188:E188</xm:f>
              <xm:sqref>F188</xm:sqref>
            </x14:sparkline>
            <x14:sparkline>
              <xm:f>'Cubagens (2)'!E189:E189</xm:f>
              <xm:sqref>F189</xm:sqref>
            </x14:sparkline>
            <x14:sparkline>
              <xm:f>'Cubagens (2)'!E190:E190</xm:f>
              <xm:sqref>F190</xm:sqref>
            </x14:sparkline>
            <x14:sparkline>
              <xm:f>'Cubagens (2)'!E191:E191</xm:f>
              <xm:sqref>F191</xm:sqref>
            </x14:sparkline>
            <x14:sparkline>
              <xm:f>'Cubagens (2)'!E192:E192</xm:f>
              <xm:sqref>F192</xm:sqref>
            </x14:sparkline>
            <x14:sparkline>
              <xm:f>'Cubagens (2)'!E193:E193</xm:f>
              <xm:sqref>F193</xm:sqref>
            </x14:sparkline>
            <x14:sparkline>
              <xm:f>'Cubagens (2)'!E194:E194</xm:f>
              <xm:sqref>F194</xm:sqref>
            </x14:sparkline>
            <x14:sparkline>
              <xm:f>'Cubagens (2)'!E195:E195</xm:f>
              <xm:sqref>F195</xm:sqref>
            </x14:sparkline>
            <x14:sparkline>
              <xm:f>'Cubagens (2)'!E196:E196</xm:f>
              <xm:sqref>F196</xm:sqref>
            </x14:sparkline>
            <x14:sparkline>
              <xm:f>'Cubagens (2)'!E197:E197</xm:f>
              <xm:sqref>F197</xm:sqref>
            </x14:sparkline>
            <x14:sparkline>
              <xm:f>'Cubagens (2)'!E198:E198</xm:f>
              <xm:sqref>F198</xm:sqref>
            </x14:sparkline>
            <x14:sparkline>
              <xm:f>'Cubagens (2)'!E199:E199</xm:f>
              <xm:sqref>F199</xm:sqref>
            </x14:sparkline>
            <x14:sparkline>
              <xm:f>'Cubagens (2)'!E200:E200</xm:f>
              <xm:sqref>F200</xm:sqref>
            </x14:sparkline>
            <x14:sparkline>
              <xm:f>'Cubagens (2)'!E201:E201</xm:f>
              <xm:sqref>F201</xm:sqref>
            </x14:sparkline>
            <x14:sparkline>
              <xm:f>'Cubagens (2)'!E202:E202</xm:f>
              <xm:sqref>F202</xm:sqref>
            </x14:sparkline>
            <x14:sparkline>
              <xm:f>'Cubagens (2)'!E203:E203</xm:f>
              <xm:sqref>F203</xm:sqref>
            </x14:sparkline>
            <x14:sparkline>
              <xm:f>'Cubagens (2)'!E204:E204</xm:f>
              <xm:sqref>F204</xm:sqref>
            </x14:sparkline>
            <x14:sparkline>
              <xm:f>'Cubagens (2)'!E205:E205</xm:f>
              <xm:sqref>F205</xm:sqref>
            </x14:sparkline>
            <x14:sparkline>
              <xm:f>'Cubagens (2)'!E206:E206</xm:f>
              <xm:sqref>F206</xm:sqref>
            </x14:sparkline>
            <x14:sparkline>
              <xm:f>'Cubagens (2)'!E207:E207</xm:f>
              <xm:sqref>F207</xm:sqref>
            </x14:sparkline>
            <x14:sparkline>
              <xm:f>'Cubagens (2)'!E208:E208</xm:f>
              <xm:sqref>F208</xm:sqref>
            </x14:sparkline>
            <x14:sparkline>
              <xm:f>'Cubagens (2)'!E209:E209</xm:f>
              <xm:sqref>F209</xm:sqref>
            </x14:sparkline>
            <x14:sparkline>
              <xm:f>'Cubagens (2)'!E210:E210</xm:f>
              <xm:sqref>F210</xm:sqref>
            </x14:sparkline>
            <x14:sparkline>
              <xm:f>'Cubagens (2)'!E211:E211</xm:f>
              <xm:sqref>F211</xm:sqref>
            </x14:sparkline>
            <x14:sparkline>
              <xm:f>'Cubagens (2)'!E212:E212</xm:f>
              <xm:sqref>F212</xm:sqref>
            </x14:sparkline>
            <x14:sparkline>
              <xm:f>'Cubagens (2)'!E213:E213</xm:f>
              <xm:sqref>F213</xm:sqref>
            </x14:sparkline>
            <x14:sparkline>
              <xm:f>'Cubagens (2)'!E214:E214</xm:f>
              <xm:sqref>F214</xm:sqref>
            </x14:sparkline>
            <x14:sparkline>
              <xm:f>'Cubagens (2)'!E215:E215</xm:f>
              <xm:sqref>F215</xm:sqref>
            </x14:sparkline>
            <x14:sparkline>
              <xm:f>'Cubagens (2)'!E216:E216</xm:f>
              <xm:sqref>F216</xm:sqref>
            </x14:sparkline>
            <x14:sparkline>
              <xm:f>'Cubagens (2)'!E217:E217</xm:f>
              <xm:sqref>F217</xm:sqref>
            </x14:sparkline>
            <x14:sparkline>
              <xm:f>'Cubagens (2)'!E218:E218</xm:f>
              <xm:sqref>F218</xm:sqref>
            </x14:sparkline>
            <x14:sparkline>
              <xm:f>'Cubagens (2)'!E219:E219</xm:f>
              <xm:sqref>F219</xm:sqref>
            </x14:sparkline>
            <x14:sparkline>
              <xm:f>'Cubagens (2)'!E220:E220</xm:f>
              <xm:sqref>F220</xm:sqref>
            </x14:sparkline>
            <x14:sparkline>
              <xm:f>'Cubagens (2)'!E221:E221</xm:f>
              <xm:sqref>F221</xm:sqref>
            </x14:sparkline>
            <x14:sparkline>
              <xm:f>'Cubagens (2)'!E222:E222</xm:f>
              <xm:sqref>F222</xm:sqref>
            </x14:sparkline>
            <x14:sparkline>
              <xm:f>'Cubagens (2)'!E223:E223</xm:f>
              <xm:sqref>F223</xm:sqref>
            </x14:sparkline>
            <x14:sparkline>
              <xm:f>'Cubagens (2)'!E224:E224</xm:f>
              <xm:sqref>F224</xm:sqref>
            </x14:sparkline>
            <x14:sparkline>
              <xm:f>'Cubagens (2)'!E225:E225</xm:f>
              <xm:sqref>F225</xm:sqref>
            </x14:sparkline>
            <x14:sparkline>
              <xm:f>'Cubagens (2)'!E226:E226</xm:f>
              <xm:sqref>F226</xm:sqref>
            </x14:sparkline>
            <x14:sparkline>
              <xm:f>'Cubagens (2)'!E227:E227</xm:f>
              <xm:sqref>F227</xm:sqref>
            </x14:sparkline>
            <x14:sparkline>
              <xm:f>'Cubagens (2)'!E228:E228</xm:f>
              <xm:sqref>F228</xm:sqref>
            </x14:sparkline>
            <x14:sparkline>
              <xm:f>'Cubagens (2)'!E229:E229</xm:f>
              <xm:sqref>F229</xm:sqref>
            </x14:sparkline>
            <x14:sparkline>
              <xm:f>'Cubagens (2)'!E230:E230</xm:f>
              <xm:sqref>F230</xm:sqref>
            </x14:sparkline>
            <x14:sparkline>
              <xm:f>'Cubagens (2)'!E231:E231</xm:f>
              <xm:sqref>F231</xm:sqref>
            </x14:sparkline>
            <x14:sparkline>
              <xm:f>'Cubagens (2)'!E232:E232</xm:f>
              <xm:sqref>F232</xm:sqref>
            </x14:sparkline>
            <x14:sparkline>
              <xm:f>'Cubagens (2)'!E233:E233</xm:f>
              <xm:sqref>F233</xm:sqref>
            </x14:sparkline>
            <x14:sparkline>
              <xm:f>'Cubagens (2)'!E234:E234</xm:f>
              <xm:sqref>F234</xm:sqref>
            </x14:sparkline>
            <x14:sparkline>
              <xm:f>'Cubagens (2)'!E235:E235</xm:f>
              <xm:sqref>F235</xm:sqref>
            </x14:sparkline>
            <x14:sparkline>
              <xm:f>'Cubagens (2)'!E236:E236</xm:f>
              <xm:sqref>F236</xm:sqref>
            </x14:sparkline>
            <x14:sparkline>
              <xm:f>'Cubagens (2)'!E237:E237</xm:f>
              <xm:sqref>F237</xm:sqref>
            </x14:sparkline>
            <x14:sparkline>
              <xm:f>'Cubagens (2)'!E238:E238</xm:f>
              <xm:sqref>F238</xm:sqref>
            </x14:sparkline>
            <x14:sparkline>
              <xm:f>'Cubagens (2)'!E239:E239</xm:f>
              <xm:sqref>F239</xm:sqref>
            </x14:sparkline>
            <x14:sparkline>
              <xm:f>'Cubagens (2)'!E240:E240</xm:f>
              <xm:sqref>F240</xm:sqref>
            </x14:sparkline>
            <x14:sparkline>
              <xm:f>'Cubagens (2)'!E241:E241</xm:f>
              <xm:sqref>F241</xm:sqref>
            </x14:sparkline>
            <x14:sparkline>
              <xm:f>'Cubagens (2)'!E242:E242</xm:f>
              <xm:sqref>F242</xm:sqref>
            </x14:sparkline>
            <x14:sparkline>
              <xm:f>'Cubagens (2)'!E243:E243</xm:f>
              <xm:sqref>F243</xm:sqref>
            </x14:sparkline>
            <x14:sparkline>
              <xm:f>'Cubagens (2)'!E244:E244</xm:f>
              <xm:sqref>F244</xm:sqref>
            </x14:sparkline>
            <x14:sparkline>
              <xm:f>'Cubagens (2)'!E245:E245</xm:f>
              <xm:sqref>F245</xm:sqref>
            </x14:sparkline>
            <x14:sparkline>
              <xm:f>'Cubagens (2)'!E246:E246</xm:f>
              <xm:sqref>F246</xm:sqref>
            </x14:sparkline>
            <x14:sparkline>
              <xm:f>'Cubagens (2)'!E247:E247</xm:f>
              <xm:sqref>F247</xm:sqref>
            </x14:sparkline>
            <x14:sparkline>
              <xm:f>'Cubagens (2)'!E248:E248</xm:f>
              <xm:sqref>F248</xm:sqref>
            </x14:sparkline>
            <x14:sparkline>
              <xm:f>'Cubagens (2)'!E249:E249</xm:f>
              <xm:sqref>F249</xm:sqref>
            </x14:sparkline>
            <x14:sparkline>
              <xm:f>'Cubagens (2)'!E250:E250</xm:f>
              <xm:sqref>F250</xm:sqref>
            </x14:sparkline>
            <x14:sparkline>
              <xm:f>'Cubagens (2)'!E251:E251</xm:f>
              <xm:sqref>F251</xm:sqref>
            </x14:sparkline>
            <x14:sparkline>
              <xm:f>'Cubagens (2)'!E252:E252</xm:f>
              <xm:sqref>F252</xm:sqref>
            </x14:sparkline>
            <x14:sparkline>
              <xm:f>'Cubagens (2)'!E253:E253</xm:f>
              <xm:sqref>F253</xm:sqref>
            </x14:sparkline>
            <x14:sparkline>
              <xm:f>'Cubagens (2)'!E254:E254</xm:f>
              <xm:sqref>F254</xm:sqref>
            </x14:sparkline>
            <x14:sparkline>
              <xm:f>'Cubagens (2)'!E255:E255</xm:f>
              <xm:sqref>F255</xm:sqref>
            </x14:sparkline>
            <x14:sparkline>
              <xm:f>'Cubagens (2)'!E256:E256</xm:f>
              <xm:sqref>F256</xm:sqref>
            </x14:sparkline>
            <x14:sparkline>
              <xm:f>'Cubagens (2)'!E257:E257</xm:f>
              <xm:sqref>F257</xm:sqref>
            </x14:sparkline>
            <x14:sparkline>
              <xm:f>'Cubagens (2)'!E258:E258</xm:f>
              <xm:sqref>F258</xm:sqref>
            </x14:sparkline>
            <x14:sparkline>
              <xm:f>'Cubagens (2)'!E259:E259</xm:f>
              <xm:sqref>F259</xm:sqref>
            </x14:sparkline>
            <x14:sparkline>
              <xm:f>'Cubagens (2)'!E260:E260</xm:f>
              <xm:sqref>F260</xm:sqref>
            </x14:sparkline>
            <x14:sparkline>
              <xm:f>'Cubagens (2)'!E261:E261</xm:f>
              <xm:sqref>F261</xm:sqref>
            </x14:sparkline>
            <x14:sparkline>
              <xm:f>'Cubagens (2)'!E262:E262</xm:f>
              <xm:sqref>F262</xm:sqref>
            </x14:sparkline>
            <x14:sparkline>
              <xm:f>'Cubagens (2)'!E263:E263</xm:f>
              <xm:sqref>F263</xm:sqref>
            </x14:sparkline>
            <x14:sparkline>
              <xm:f>'Cubagens (2)'!E264:E264</xm:f>
              <xm:sqref>F264</xm:sqref>
            </x14:sparkline>
            <x14:sparkline>
              <xm:f>'Cubagens (2)'!E265:E265</xm:f>
              <xm:sqref>F265</xm:sqref>
            </x14:sparkline>
            <x14:sparkline>
              <xm:f>'Cubagens (2)'!E266:E266</xm:f>
              <xm:sqref>F266</xm:sqref>
            </x14:sparkline>
            <x14:sparkline>
              <xm:f>'Cubagens (2)'!E267:E267</xm:f>
              <xm:sqref>F267</xm:sqref>
            </x14:sparkline>
            <x14:sparkline>
              <xm:f>'Cubagens (2)'!E268:E268</xm:f>
              <xm:sqref>F268</xm:sqref>
            </x14:sparkline>
            <x14:sparkline>
              <xm:f>'Cubagens (2)'!E269:E269</xm:f>
              <xm:sqref>F269</xm:sqref>
            </x14:sparkline>
            <x14:sparkline>
              <xm:f>'Cubagens (2)'!E270:E270</xm:f>
              <xm:sqref>F270</xm:sqref>
            </x14:sparkline>
            <x14:sparkline>
              <xm:f>'Cubagens (2)'!E271:E271</xm:f>
              <xm:sqref>F271</xm:sqref>
            </x14:sparkline>
            <x14:sparkline>
              <xm:f>'Cubagens (2)'!E272:E272</xm:f>
              <xm:sqref>F272</xm:sqref>
            </x14:sparkline>
            <x14:sparkline>
              <xm:f>'Cubagens (2)'!E273:E273</xm:f>
              <xm:sqref>F273</xm:sqref>
            </x14:sparkline>
            <x14:sparkline>
              <xm:f>'Cubagens (2)'!E274:E274</xm:f>
              <xm:sqref>F274</xm:sqref>
            </x14:sparkline>
            <x14:sparkline>
              <xm:f>'Cubagens (2)'!E275:E275</xm:f>
              <xm:sqref>F275</xm:sqref>
            </x14:sparkline>
            <x14:sparkline>
              <xm:f>'Cubagens (2)'!E276:E276</xm:f>
              <xm:sqref>F276</xm:sqref>
            </x14:sparkline>
            <x14:sparkline>
              <xm:f>'Cubagens (2)'!E277:E277</xm:f>
              <xm:sqref>F277</xm:sqref>
            </x14:sparkline>
            <x14:sparkline>
              <xm:f>'Cubagens (2)'!E278:E278</xm:f>
              <xm:sqref>F278</xm:sqref>
            </x14:sparkline>
            <x14:sparkline>
              <xm:f>'Cubagens (2)'!E279:E279</xm:f>
              <xm:sqref>F279</xm:sqref>
            </x14:sparkline>
            <x14:sparkline>
              <xm:f>'Cubagens (2)'!E280:E280</xm:f>
              <xm:sqref>F280</xm:sqref>
            </x14:sparkline>
            <x14:sparkline>
              <xm:f>'Cubagens (2)'!E281:E281</xm:f>
              <xm:sqref>F281</xm:sqref>
            </x14:sparkline>
            <x14:sparkline>
              <xm:f>'Cubagens (2)'!E282:E282</xm:f>
              <xm:sqref>F282</xm:sqref>
            </x14:sparkline>
            <x14:sparkline>
              <xm:f>'Cubagens (2)'!E283:E283</xm:f>
              <xm:sqref>F283</xm:sqref>
            </x14:sparkline>
            <x14:sparkline>
              <xm:f>'Cubagens (2)'!E284:E284</xm:f>
              <xm:sqref>F284</xm:sqref>
            </x14:sparkline>
            <x14:sparkline>
              <xm:f>'Cubagens (2)'!E285:E285</xm:f>
              <xm:sqref>F285</xm:sqref>
            </x14:sparkline>
            <x14:sparkline>
              <xm:f>'Cubagens (2)'!E286:E286</xm:f>
              <xm:sqref>F286</xm:sqref>
            </x14:sparkline>
            <x14:sparkline>
              <xm:f>'Cubagens (2)'!E287:E287</xm:f>
              <xm:sqref>F287</xm:sqref>
            </x14:sparkline>
            <x14:sparkline>
              <xm:f>'Cubagens (2)'!E288:E288</xm:f>
              <xm:sqref>F288</xm:sqref>
            </x14:sparkline>
            <x14:sparkline>
              <xm:f>'Cubagens (2)'!E289:E289</xm:f>
              <xm:sqref>F289</xm:sqref>
            </x14:sparkline>
            <x14:sparkline>
              <xm:f>'Cubagens (2)'!E290:E290</xm:f>
              <xm:sqref>F290</xm:sqref>
            </x14:sparkline>
            <x14:sparkline>
              <xm:f>'Cubagens (2)'!E291:E291</xm:f>
              <xm:sqref>F291</xm:sqref>
            </x14:sparkline>
            <x14:sparkline>
              <xm:f>'Cubagens (2)'!E292:E292</xm:f>
              <xm:sqref>F292</xm:sqref>
            </x14:sparkline>
            <x14:sparkline>
              <xm:f>'Cubagens (2)'!E293:E293</xm:f>
              <xm:sqref>F293</xm:sqref>
            </x14:sparkline>
            <x14:sparkline>
              <xm:f>'Cubagens (2)'!E294:E294</xm:f>
              <xm:sqref>F294</xm:sqref>
            </x14:sparkline>
            <x14:sparkline>
              <xm:f>'Cubagens (2)'!E295:E295</xm:f>
              <xm:sqref>F295</xm:sqref>
            </x14:sparkline>
            <x14:sparkline>
              <xm:f>'Cubagens (2)'!E296:E296</xm:f>
              <xm:sqref>F296</xm:sqref>
            </x14:sparkline>
            <x14:sparkline>
              <xm:f>'Cubagens (2)'!E297:E297</xm:f>
              <xm:sqref>F297</xm:sqref>
            </x14:sparkline>
            <x14:sparkline>
              <xm:f>'Cubagens (2)'!E298:E298</xm:f>
              <xm:sqref>F298</xm:sqref>
            </x14:sparkline>
            <x14:sparkline>
              <xm:f>'Cubagens (2)'!E299:E299</xm:f>
              <xm:sqref>F299</xm:sqref>
            </x14:sparkline>
            <x14:sparkline>
              <xm:f>'Cubagens (2)'!E300:E300</xm:f>
              <xm:sqref>F300</xm:sqref>
            </x14:sparkline>
            <x14:sparkline>
              <xm:f>'Cubagens (2)'!E301:E301</xm:f>
              <xm:sqref>F301</xm:sqref>
            </x14:sparkline>
            <x14:sparkline>
              <xm:f>'Cubagens (2)'!E302:E302</xm:f>
              <xm:sqref>F302</xm:sqref>
            </x14:sparkline>
            <x14:sparkline>
              <xm:f>'Cubagens (2)'!E303:E303</xm:f>
              <xm:sqref>F303</xm:sqref>
            </x14:sparkline>
            <x14:sparkline>
              <xm:f>'Cubagens (2)'!E304:E304</xm:f>
              <xm:sqref>F304</xm:sqref>
            </x14:sparkline>
            <x14:sparkline>
              <xm:f>'Cubagens (2)'!E305:E305</xm:f>
              <xm:sqref>F305</xm:sqref>
            </x14:sparkline>
            <x14:sparkline>
              <xm:f>'Cubagens (2)'!E306:E306</xm:f>
              <xm:sqref>F306</xm:sqref>
            </x14:sparkline>
            <x14:sparkline>
              <xm:f>'Cubagens (2)'!E307:E307</xm:f>
              <xm:sqref>F307</xm:sqref>
            </x14:sparkline>
            <x14:sparkline>
              <xm:f>'Cubagens (2)'!E308:E308</xm:f>
              <xm:sqref>F308</xm:sqref>
            </x14:sparkline>
            <x14:sparkline>
              <xm:f>'Cubagens (2)'!E309:E309</xm:f>
              <xm:sqref>F309</xm:sqref>
            </x14:sparkline>
            <x14:sparkline>
              <xm:f>'Cubagens (2)'!E310:E310</xm:f>
              <xm:sqref>F310</xm:sqref>
            </x14:sparkline>
            <x14:sparkline>
              <xm:f>'Cubagens (2)'!E311:E311</xm:f>
              <xm:sqref>F311</xm:sqref>
            </x14:sparkline>
            <x14:sparkline>
              <xm:f>'Cubagens (2)'!E312:E312</xm:f>
              <xm:sqref>F312</xm:sqref>
            </x14:sparkline>
            <x14:sparkline>
              <xm:f>'Cubagens (2)'!E313:E313</xm:f>
              <xm:sqref>F313</xm:sqref>
            </x14:sparkline>
            <x14:sparkline>
              <xm:f>'Cubagens (2)'!E314:E314</xm:f>
              <xm:sqref>F314</xm:sqref>
            </x14:sparkline>
            <x14:sparkline>
              <xm:f>'Cubagens (2)'!E315:E315</xm:f>
              <xm:sqref>F315</xm:sqref>
            </x14:sparkline>
            <x14:sparkline>
              <xm:f>'Cubagens (2)'!E316:E316</xm:f>
              <xm:sqref>F316</xm:sqref>
            </x14:sparkline>
            <x14:sparkline>
              <xm:f>'Cubagens (2)'!E317:E317</xm:f>
              <xm:sqref>F317</xm:sqref>
            </x14:sparkline>
            <x14:sparkline>
              <xm:f>'Cubagens (2)'!E318:E318</xm:f>
              <xm:sqref>F318</xm:sqref>
            </x14:sparkline>
            <x14:sparkline>
              <xm:f>'Cubagens (2)'!E319:E319</xm:f>
              <xm:sqref>F319</xm:sqref>
            </x14:sparkline>
            <x14:sparkline>
              <xm:f>'Cubagens (2)'!E320:E320</xm:f>
              <xm:sqref>F320</xm:sqref>
            </x14:sparkline>
            <x14:sparkline>
              <xm:f>'Cubagens (2)'!E321:E321</xm:f>
              <xm:sqref>F321</xm:sqref>
            </x14:sparkline>
            <x14:sparkline>
              <xm:f>'Cubagens (2)'!E322:E322</xm:f>
              <xm:sqref>F322</xm:sqref>
            </x14:sparkline>
            <x14:sparkline>
              <xm:f>'Cubagens (2)'!E323:E323</xm:f>
              <xm:sqref>F323</xm:sqref>
            </x14:sparkline>
            <x14:sparkline>
              <xm:f>'Cubagens (2)'!E324:E324</xm:f>
              <xm:sqref>F324</xm:sqref>
            </x14:sparkline>
            <x14:sparkline>
              <xm:f>'Cubagens (2)'!E325:E325</xm:f>
              <xm:sqref>F325</xm:sqref>
            </x14:sparkline>
            <x14:sparkline>
              <xm:f>'Cubagens (2)'!E326:E326</xm:f>
              <xm:sqref>F326</xm:sqref>
            </x14:sparkline>
            <x14:sparkline>
              <xm:f>'Cubagens (2)'!E327:E327</xm:f>
              <xm:sqref>F327</xm:sqref>
            </x14:sparkline>
            <x14:sparkline>
              <xm:f>'Cubagens (2)'!E328:E328</xm:f>
              <xm:sqref>F328</xm:sqref>
            </x14:sparkline>
            <x14:sparkline>
              <xm:f>'Cubagens (2)'!E329:E329</xm:f>
              <xm:sqref>F329</xm:sqref>
            </x14:sparkline>
            <x14:sparkline>
              <xm:f>'Cubagens (2)'!E330:E330</xm:f>
              <xm:sqref>F330</xm:sqref>
            </x14:sparkline>
            <x14:sparkline>
              <xm:f>'Cubagens (2)'!E331:E331</xm:f>
              <xm:sqref>F331</xm:sqref>
            </x14:sparkline>
            <x14:sparkline>
              <xm:f>'Cubagens (2)'!E332:E332</xm:f>
              <xm:sqref>F332</xm:sqref>
            </x14:sparkline>
            <x14:sparkline>
              <xm:f>'Cubagens (2)'!E333:E333</xm:f>
              <xm:sqref>F333</xm:sqref>
            </x14:sparkline>
            <x14:sparkline>
              <xm:f>'Cubagens (2)'!E334:E334</xm:f>
              <xm:sqref>F334</xm:sqref>
            </x14:sparkline>
            <x14:sparkline>
              <xm:f>'Cubagens (2)'!E335:E335</xm:f>
              <xm:sqref>F335</xm:sqref>
            </x14:sparkline>
            <x14:sparkline>
              <xm:f>'Cubagens (2)'!E336:E336</xm:f>
              <xm:sqref>F336</xm:sqref>
            </x14:sparkline>
            <x14:sparkline>
              <xm:f>'Cubagens (2)'!E337:E337</xm:f>
              <xm:sqref>F337</xm:sqref>
            </x14:sparkline>
            <x14:sparkline>
              <xm:f>'Cubagens (2)'!E338:E338</xm:f>
              <xm:sqref>F338</xm:sqref>
            </x14:sparkline>
            <x14:sparkline>
              <xm:f>'Cubagens (2)'!E339:E339</xm:f>
              <xm:sqref>F339</xm:sqref>
            </x14:sparkline>
            <x14:sparkline>
              <xm:f>'Cubagens (2)'!E340:E340</xm:f>
              <xm:sqref>F340</xm:sqref>
            </x14:sparkline>
            <x14:sparkline>
              <xm:f>'Cubagens (2)'!E341:E341</xm:f>
              <xm:sqref>F341</xm:sqref>
            </x14:sparkline>
            <x14:sparkline>
              <xm:f>'Cubagens (2)'!E342:E342</xm:f>
              <xm:sqref>F342</xm:sqref>
            </x14:sparkline>
            <x14:sparkline>
              <xm:f>'Cubagens (2)'!E343:E343</xm:f>
              <xm:sqref>F343</xm:sqref>
            </x14:sparkline>
            <x14:sparkline>
              <xm:f>'Cubagens (2)'!E344:E344</xm:f>
              <xm:sqref>F344</xm:sqref>
            </x14:sparkline>
            <x14:sparkline>
              <xm:f>'Cubagens (2)'!E345:E345</xm:f>
              <xm:sqref>F345</xm:sqref>
            </x14:sparkline>
            <x14:sparkline>
              <xm:f>'Cubagens (2)'!E346:E346</xm:f>
              <xm:sqref>F346</xm:sqref>
            </x14:sparkline>
            <x14:sparkline>
              <xm:f>'Cubagens (2)'!E347:E347</xm:f>
              <xm:sqref>F347</xm:sqref>
            </x14:sparkline>
            <x14:sparkline>
              <xm:f>'Cubagens (2)'!E348:E348</xm:f>
              <xm:sqref>F348</xm:sqref>
            </x14:sparkline>
            <x14:sparkline>
              <xm:f>'Cubagens (2)'!E349:E349</xm:f>
              <xm:sqref>F349</xm:sqref>
            </x14:sparkline>
            <x14:sparkline>
              <xm:f>'Cubagens (2)'!E350:E350</xm:f>
              <xm:sqref>F350</xm:sqref>
            </x14:sparkline>
            <x14:sparkline>
              <xm:f>'Cubagens (2)'!E351:E351</xm:f>
              <xm:sqref>F351</xm:sqref>
            </x14:sparkline>
            <x14:sparkline>
              <xm:f>'Cubagens (2)'!E352:E352</xm:f>
              <xm:sqref>F352</xm:sqref>
            </x14:sparkline>
            <x14:sparkline>
              <xm:f>'Cubagens (2)'!E353:E353</xm:f>
              <xm:sqref>F353</xm:sqref>
            </x14:sparkline>
            <x14:sparkline>
              <xm:f>'Cubagens (2)'!E354:E354</xm:f>
              <xm:sqref>F354</xm:sqref>
            </x14:sparkline>
            <x14:sparkline>
              <xm:f>'Cubagens (2)'!E355:E355</xm:f>
              <xm:sqref>F355</xm:sqref>
            </x14:sparkline>
            <x14:sparkline>
              <xm:f>'Cubagens (2)'!E356:E356</xm:f>
              <xm:sqref>F356</xm:sqref>
            </x14:sparkline>
            <x14:sparkline>
              <xm:f>'Cubagens (2)'!E357:E357</xm:f>
              <xm:sqref>F357</xm:sqref>
            </x14:sparkline>
            <x14:sparkline>
              <xm:f>'Cubagens (2)'!E358:E358</xm:f>
              <xm:sqref>F358</xm:sqref>
            </x14:sparkline>
            <x14:sparkline>
              <xm:f>'Cubagens (2)'!E359:E359</xm:f>
              <xm:sqref>F359</xm:sqref>
            </x14:sparkline>
            <x14:sparkline>
              <xm:f>'Cubagens (2)'!E360:E360</xm:f>
              <xm:sqref>F360</xm:sqref>
            </x14:sparkline>
            <x14:sparkline>
              <xm:f>'Cubagens (2)'!E361:E361</xm:f>
              <xm:sqref>F361</xm:sqref>
            </x14:sparkline>
            <x14:sparkline>
              <xm:f>'Cubagens (2)'!E362:E362</xm:f>
              <xm:sqref>F362</xm:sqref>
            </x14:sparkline>
            <x14:sparkline>
              <xm:f>'Cubagens (2)'!E363:E363</xm:f>
              <xm:sqref>F363</xm:sqref>
            </x14:sparkline>
            <x14:sparkline>
              <xm:f>'Cubagens (2)'!E364:E364</xm:f>
              <xm:sqref>F364</xm:sqref>
            </x14:sparkline>
            <x14:sparkline>
              <xm:f>'Cubagens (2)'!E365:E365</xm:f>
              <xm:sqref>F365</xm:sqref>
            </x14:sparkline>
            <x14:sparkline>
              <xm:f>'Cubagens (2)'!E366:E366</xm:f>
              <xm:sqref>F366</xm:sqref>
            </x14:sparkline>
            <x14:sparkline>
              <xm:f>'Cubagens (2)'!E367:E367</xm:f>
              <xm:sqref>F367</xm:sqref>
            </x14:sparkline>
            <x14:sparkline>
              <xm:f>'Cubagens (2)'!E368:E368</xm:f>
              <xm:sqref>F368</xm:sqref>
            </x14:sparkline>
            <x14:sparkline>
              <xm:f>'Cubagens (2)'!E369:E369</xm:f>
              <xm:sqref>F369</xm:sqref>
            </x14:sparkline>
            <x14:sparkline>
              <xm:f>'Cubagens (2)'!E370:E370</xm:f>
              <xm:sqref>F370</xm:sqref>
            </x14:sparkline>
            <x14:sparkline>
              <xm:f>'Cubagens (2)'!E371:E371</xm:f>
              <xm:sqref>F371</xm:sqref>
            </x14:sparkline>
            <x14:sparkline>
              <xm:f>'Cubagens (2)'!E372:E372</xm:f>
              <xm:sqref>F372</xm:sqref>
            </x14:sparkline>
            <x14:sparkline>
              <xm:f>'Cubagens (2)'!E373:E373</xm:f>
              <xm:sqref>F373</xm:sqref>
            </x14:sparkline>
            <x14:sparkline>
              <xm:f>'Cubagens (2)'!E374:E374</xm:f>
              <xm:sqref>F374</xm:sqref>
            </x14:sparkline>
            <x14:sparkline>
              <xm:f>'Cubagens (2)'!E375:E375</xm:f>
              <xm:sqref>F375</xm:sqref>
            </x14:sparkline>
            <x14:sparkline>
              <xm:f>'Cubagens (2)'!E376:E376</xm:f>
              <xm:sqref>F376</xm:sqref>
            </x14:sparkline>
            <x14:sparkline>
              <xm:f>'Cubagens (2)'!E377:E377</xm:f>
              <xm:sqref>F377</xm:sqref>
            </x14:sparkline>
            <x14:sparkline>
              <xm:f>'Cubagens (2)'!E378:E378</xm:f>
              <xm:sqref>F378</xm:sqref>
            </x14:sparkline>
            <x14:sparkline>
              <xm:f>'Cubagens (2)'!E379:E379</xm:f>
              <xm:sqref>F379</xm:sqref>
            </x14:sparkline>
            <x14:sparkline>
              <xm:f>'Cubagens (2)'!E380:E380</xm:f>
              <xm:sqref>F380</xm:sqref>
            </x14:sparkline>
            <x14:sparkline>
              <xm:f>'Cubagens (2)'!E381:E381</xm:f>
              <xm:sqref>F381</xm:sqref>
            </x14:sparkline>
            <x14:sparkline>
              <xm:f>'Cubagens (2)'!E382:E382</xm:f>
              <xm:sqref>F382</xm:sqref>
            </x14:sparkline>
            <x14:sparkline>
              <xm:f>'Cubagens (2)'!E383:E383</xm:f>
              <xm:sqref>F383</xm:sqref>
            </x14:sparkline>
            <x14:sparkline>
              <xm:f>'Cubagens (2)'!E384:E384</xm:f>
              <xm:sqref>F384</xm:sqref>
            </x14:sparkline>
            <x14:sparkline>
              <xm:f>'Cubagens (2)'!E385:E385</xm:f>
              <xm:sqref>F385</xm:sqref>
            </x14:sparkline>
            <x14:sparkline>
              <xm:f>'Cubagens (2)'!E386:E386</xm:f>
              <xm:sqref>F386</xm:sqref>
            </x14:sparkline>
            <x14:sparkline>
              <xm:f>'Cubagens (2)'!E387:E387</xm:f>
              <xm:sqref>F387</xm:sqref>
            </x14:sparkline>
            <x14:sparkline>
              <xm:f>'Cubagens (2)'!E388:E388</xm:f>
              <xm:sqref>F388</xm:sqref>
            </x14:sparkline>
            <x14:sparkline>
              <xm:f>'Cubagens (2)'!E389:E389</xm:f>
              <xm:sqref>F389</xm:sqref>
            </x14:sparkline>
            <x14:sparkline>
              <xm:f>'Cubagens (2)'!E390:E390</xm:f>
              <xm:sqref>F390</xm:sqref>
            </x14:sparkline>
            <x14:sparkline>
              <xm:f>'Cubagens (2)'!E391:E391</xm:f>
              <xm:sqref>F391</xm:sqref>
            </x14:sparkline>
            <x14:sparkline>
              <xm:f>'Cubagens (2)'!E392:E392</xm:f>
              <xm:sqref>F392</xm:sqref>
            </x14:sparkline>
            <x14:sparkline>
              <xm:f>'Cubagens (2)'!E393:E393</xm:f>
              <xm:sqref>F393</xm:sqref>
            </x14:sparkline>
            <x14:sparkline>
              <xm:f>'Cubagens (2)'!E394:E394</xm:f>
              <xm:sqref>F394</xm:sqref>
            </x14:sparkline>
            <x14:sparkline>
              <xm:f>'Cubagens (2)'!E395:E395</xm:f>
              <xm:sqref>F395</xm:sqref>
            </x14:sparkline>
            <x14:sparkline>
              <xm:f>'Cubagens (2)'!E396:E396</xm:f>
              <xm:sqref>F396</xm:sqref>
            </x14:sparkline>
            <x14:sparkline>
              <xm:f>'Cubagens (2)'!E397:E397</xm:f>
              <xm:sqref>F397</xm:sqref>
            </x14:sparkline>
            <x14:sparkline>
              <xm:f>'Cubagens (2)'!E398:E398</xm:f>
              <xm:sqref>F398</xm:sqref>
            </x14:sparkline>
            <x14:sparkline>
              <xm:f>'Cubagens (2)'!E399:E399</xm:f>
              <xm:sqref>F399</xm:sqref>
            </x14:sparkline>
            <x14:sparkline>
              <xm:f>'Cubagens (2)'!E400:E400</xm:f>
              <xm:sqref>F400</xm:sqref>
            </x14:sparkline>
            <x14:sparkline>
              <xm:f>'Cubagens (2)'!E401:E401</xm:f>
              <xm:sqref>F401</xm:sqref>
            </x14:sparkline>
            <x14:sparkline>
              <xm:f>'Cubagens (2)'!E402:E402</xm:f>
              <xm:sqref>F402</xm:sqref>
            </x14:sparkline>
            <x14:sparkline>
              <xm:f>'Cubagens (2)'!E403:E403</xm:f>
              <xm:sqref>F403</xm:sqref>
            </x14:sparkline>
            <x14:sparkline>
              <xm:f>'Cubagens (2)'!E404:E404</xm:f>
              <xm:sqref>F404</xm:sqref>
            </x14:sparkline>
            <x14:sparkline>
              <xm:f>'Cubagens (2)'!E405:E405</xm:f>
              <xm:sqref>F405</xm:sqref>
            </x14:sparkline>
            <x14:sparkline>
              <xm:f>'Cubagens (2)'!E406:E406</xm:f>
              <xm:sqref>F406</xm:sqref>
            </x14:sparkline>
            <x14:sparkline>
              <xm:f>'Cubagens (2)'!E407:E407</xm:f>
              <xm:sqref>F407</xm:sqref>
            </x14:sparkline>
            <x14:sparkline>
              <xm:f>'Cubagens (2)'!E408:E408</xm:f>
              <xm:sqref>F408</xm:sqref>
            </x14:sparkline>
            <x14:sparkline>
              <xm:f>'Cubagens (2)'!E409:E409</xm:f>
              <xm:sqref>F409</xm:sqref>
            </x14:sparkline>
            <x14:sparkline>
              <xm:f>'Cubagens (2)'!E410:E410</xm:f>
              <xm:sqref>F410</xm:sqref>
            </x14:sparkline>
            <x14:sparkline>
              <xm:f>'Cubagens (2)'!E411:E411</xm:f>
              <xm:sqref>F411</xm:sqref>
            </x14:sparkline>
            <x14:sparkline>
              <xm:f>'Cubagens (2)'!E412:E412</xm:f>
              <xm:sqref>F412</xm:sqref>
            </x14:sparkline>
            <x14:sparkline>
              <xm:f>'Cubagens (2)'!E413:E413</xm:f>
              <xm:sqref>F413</xm:sqref>
            </x14:sparkline>
            <x14:sparkline>
              <xm:f>'Cubagens (2)'!E414:E414</xm:f>
              <xm:sqref>F414</xm:sqref>
            </x14:sparkline>
            <x14:sparkline>
              <xm:f>'Cubagens (2)'!E415:E415</xm:f>
              <xm:sqref>F415</xm:sqref>
            </x14:sparkline>
            <x14:sparkline>
              <xm:f>'Cubagens (2)'!E416:E416</xm:f>
              <xm:sqref>F416</xm:sqref>
            </x14:sparkline>
            <x14:sparkline>
              <xm:f>'Cubagens (2)'!E417:E417</xm:f>
              <xm:sqref>F417</xm:sqref>
            </x14:sparkline>
            <x14:sparkline>
              <xm:f>'Cubagens (2)'!E418:E418</xm:f>
              <xm:sqref>F418</xm:sqref>
            </x14:sparkline>
            <x14:sparkline>
              <xm:f>'Cubagens (2)'!E419:E419</xm:f>
              <xm:sqref>F419</xm:sqref>
            </x14:sparkline>
            <x14:sparkline>
              <xm:f>'Cubagens (2)'!E420:E420</xm:f>
              <xm:sqref>F420</xm:sqref>
            </x14:sparkline>
            <x14:sparkline>
              <xm:f>'Cubagens (2)'!E421:E421</xm:f>
              <xm:sqref>F421</xm:sqref>
            </x14:sparkline>
            <x14:sparkline>
              <xm:f>'Cubagens (2)'!E422:E422</xm:f>
              <xm:sqref>F422</xm:sqref>
            </x14:sparkline>
            <x14:sparkline>
              <xm:f>'Cubagens (2)'!E423:E423</xm:f>
              <xm:sqref>F423</xm:sqref>
            </x14:sparkline>
            <x14:sparkline>
              <xm:f>'Cubagens (2)'!E424:E424</xm:f>
              <xm:sqref>F424</xm:sqref>
            </x14:sparkline>
            <x14:sparkline>
              <xm:f>'Cubagens (2)'!E425:E425</xm:f>
              <xm:sqref>F425</xm:sqref>
            </x14:sparkline>
            <x14:sparkline>
              <xm:f>'Cubagens (2)'!E426:E426</xm:f>
              <xm:sqref>F426</xm:sqref>
            </x14:sparkline>
            <x14:sparkline>
              <xm:f>'Cubagens (2)'!E427:E427</xm:f>
              <xm:sqref>F427</xm:sqref>
            </x14:sparkline>
            <x14:sparkline>
              <xm:f>'Cubagens (2)'!E428:E428</xm:f>
              <xm:sqref>F428</xm:sqref>
            </x14:sparkline>
            <x14:sparkline>
              <xm:f>'Cubagens (2)'!E429:E429</xm:f>
              <xm:sqref>F429</xm:sqref>
            </x14:sparkline>
            <x14:sparkline>
              <xm:f>'Cubagens (2)'!E430:E430</xm:f>
              <xm:sqref>F430</xm:sqref>
            </x14:sparkline>
            <x14:sparkline>
              <xm:f>'Cubagens (2)'!E431:E431</xm:f>
              <xm:sqref>F431</xm:sqref>
            </x14:sparkline>
            <x14:sparkline>
              <xm:f>'Cubagens (2)'!E432:E432</xm:f>
              <xm:sqref>F432</xm:sqref>
            </x14:sparkline>
            <x14:sparkline>
              <xm:f>'Cubagens (2)'!E433:E433</xm:f>
              <xm:sqref>F433</xm:sqref>
            </x14:sparkline>
            <x14:sparkline>
              <xm:f>'Cubagens (2)'!E434:E434</xm:f>
              <xm:sqref>F434</xm:sqref>
            </x14:sparkline>
            <x14:sparkline>
              <xm:f>'Cubagens (2)'!E435:E435</xm:f>
              <xm:sqref>F435</xm:sqref>
            </x14:sparkline>
            <x14:sparkline>
              <xm:f>'Cubagens (2)'!E436:E436</xm:f>
              <xm:sqref>F436</xm:sqref>
            </x14:sparkline>
            <x14:sparkline>
              <xm:f>'Cubagens (2)'!E437:E437</xm:f>
              <xm:sqref>F437</xm:sqref>
            </x14:sparkline>
            <x14:sparkline>
              <xm:f>'Cubagens (2)'!E438:E438</xm:f>
              <xm:sqref>F438</xm:sqref>
            </x14:sparkline>
            <x14:sparkline>
              <xm:f>'Cubagens (2)'!E439:E439</xm:f>
              <xm:sqref>F439</xm:sqref>
            </x14:sparkline>
            <x14:sparkline>
              <xm:f>'Cubagens (2)'!E440:E440</xm:f>
              <xm:sqref>F440</xm:sqref>
            </x14:sparkline>
            <x14:sparkline>
              <xm:f>'Cubagens (2)'!E441:E441</xm:f>
              <xm:sqref>F441</xm:sqref>
            </x14:sparkline>
            <x14:sparkline>
              <xm:f>'Cubagens (2)'!E442:E442</xm:f>
              <xm:sqref>F442</xm:sqref>
            </x14:sparkline>
            <x14:sparkline>
              <xm:f>'Cubagens (2)'!E443:E443</xm:f>
              <xm:sqref>F443</xm:sqref>
            </x14:sparkline>
            <x14:sparkline>
              <xm:f>'Cubagens (2)'!E444:E444</xm:f>
              <xm:sqref>F444</xm:sqref>
            </x14:sparkline>
            <x14:sparkline>
              <xm:f>'Cubagens (2)'!E445:E445</xm:f>
              <xm:sqref>F445</xm:sqref>
            </x14:sparkline>
            <x14:sparkline>
              <xm:f>'Cubagens (2)'!E446:E446</xm:f>
              <xm:sqref>F446</xm:sqref>
            </x14:sparkline>
            <x14:sparkline>
              <xm:f>'Cubagens (2)'!E447:E447</xm:f>
              <xm:sqref>F447</xm:sqref>
            </x14:sparkline>
            <x14:sparkline>
              <xm:f>'Cubagens (2)'!E448:E448</xm:f>
              <xm:sqref>F448</xm:sqref>
            </x14:sparkline>
            <x14:sparkline>
              <xm:f>'Cubagens (2)'!E449:E449</xm:f>
              <xm:sqref>F449</xm:sqref>
            </x14:sparkline>
            <x14:sparkline>
              <xm:f>'Cubagens (2)'!E450:E450</xm:f>
              <xm:sqref>F450</xm:sqref>
            </x14:sparkline>
            <x14:sparkline>
              <xm:f>'Cubagens (2)'!E451:E451</xm:f>
              <xm:sqref>F451</xm:sqref>
            </x14:sparkline>
            <x14:sparkline>
              <xm:f>'Cubagens (2)'!E452:E452</xm:f>
              <xm:sqref>F452</xm:sqref>
            </x14:sparkline>
            <x14:sparkline>
              <xm:f>'Cubagens (2)'!E453:E453</xm:f>
              <xm:sqref>F453</xm:sqref>
            </x14:sparkline>
            <x14:sparkline>
              <xm:f>'Cubagens (2)'!E454:E454</xm:f>
              <xm:sqref>F454</xm:sqref>
            </x14:sparkline>
            <x14:sparkline>
              <xm:f>'Cubagens (2)'!E455:E455</xm:f>
              <xm:sqref>F455</xm:sqref>
            </x14:sparkline>
            <x14:sparkline>
              <xm:f>'Cubagens (2)'!E456:E456</xm:f>
              <xm:sqref>F456</xm:sqref>
            </x14:sparkline>
            <x14:sparkline>
              <xm:f>'Cubagens (2)'!E457:E457</xm:f>
              <xm:sqref>F457</xm:sqref>
            </x14:sparkline>
            <x14:sparkline>
              <xm:f>'Cubagens (2)'!E458:E458</xm:f>
              <xm:sqref>F458</xm:sqref>
            </x14:sparkline>
            <x14:sparkline>
              <xm:f>'Cubagens (2)'!E459:E459</xm:f>
              <xm:sqref>F459</xm:sqref>
            </x14:sparkline>
            <x14:sparkline>
              <xm:f>'Cubagens (2)'!E460:E460</xm:f>
              <xm:sqref>F460</xm:sqref>
            </x14:sparkline>
            <x14:sparkline>
              <xm:f>'Cubagens (2)'!E461:E461</xm:f>
              <xm:sqref>F461</xm:sqref>
            </x14:sparkline>
            <x14:sparkline>
              <xm:f>'Cubagens (2)'!E462:E462</xm:f>
              <xm:sqref>F462</xm:sqref>
            </x14:sparkline>
            <x14:sparkline>
              <xm:f>'Cubagens (2)'!E463:E463</xm:f>
              <xm:sqref>F463</xm:sqref>
            </x14:sparkline>
            <x14:sparkline>
              <xm:f>'Cubagens (2)'!E464:E464</xm:f>
              <xm:sqref>F464</xm:sqref>
            </x14:sparkline>
            <x14:sparkline>
              <xm:f>'Cubagens (2)'!E465:E465</xm:f>
              <xm:sqref>F465</xm:sqref>
            </x14:sparkline>
            <x14:sparkline>
              <xm:f>'Cubagens (2)'!E466:E466</xm:f>
              <xm:sqref>F466</xm:sqref>
            </x14:sparkline>
            <x14:sparkline>
              <xm:f>'Cubagens (2)'!E467:E467</xm:f>
              <xm:sqref>F467</xm:sqref>
            </x14:sparkline>
            <x14:sparkline>
              <xm:f>'Cubagens (2)'!E468:E468</xm:f>
              <xm:sqref>F468</xm:sqref>
            </x14:sparkline>
            <x14:sparkline>
              <xm:f>'Cubagens (2)'!E469:E469</xm:f>
              <xm:sqref>F469</xm:sqref>
            </x14:sparkline>
            <x14:sparkline>
              <xm:f>'Cubagens (2)'!E470:E470</xm:f>
              <xm:sqref>F470</xm:sqref>
            </x14:sparkline>
            <x14:sparkline>
              <xm:f>'Cubagens (2)'!E471:E471</xm:f>
              <xm:sqref>F471</xm:sqref>
            </x14:sparkline>
            <x14:sparkline>
              <xm:f>'Cubagens (2)'!E472:E472</xm:f>
              <xm:sqref>F472</xm:sqref>
            </x14:sparkline>
            <x14:sparkline>
              <xm:f>'Cubagens (2)'!E473:E473</xm:f>
              <xm:sqref>F473</xm:sqref>
            </x14:sparkline>
            <x14:sparkline>
              <xm:f>'Cubagens (2)'!E474:E474</xm:f>
              <xm:sqref>F474</xm:sqref>
            </x14:sparkline>
            <x14:sparkline>
              <xm:f>'Cubagens (2)'!E475:E475</xm:f>
              <xm:sqref>F475</xm:sqref>
            </x14:sparkline>
            <x14:sparkline>
              <xm:f>'Cubagens (2)'!E476:E476</xm:f>
              <xm:sqref>F476</xm:sqref>
            </x14:sparkline>
            <x14:sparkline>
              <xm:f>'Cubagens (2)'!E477:E477</xm:f>
              <xm:sqref>F477</xm:sqref>
            </x14:sparkline>
            <x14:sparkline>
              <xm:f>'Cubagens (2)'!E478:E478</xm:f>
              <xm:sqref>F478</xm:sqref>
            </x14:sparkline>
            <x14:sparkline>
              <xm:f>'Cubagens (2)'!E479:E479</xm:f>
              <xm:sqref>F479</xm:sqref>
            </x14:sparkline>
            <x14:sparkline>
              <xm:f>'Cubagens (2)'!E480:E480</xm:f>
              <xm:sqref>F480</xm:sqref>
            </x14:sparkline>
            <x14:sparkline>
              <xm:f>'Cubagens (2)'!E481:E481</xm:f>
              <xm:sqref>F481</xm:sqref>
            </x14:sparkline>
            <x14:sparkline>
              <xm:f>'Cubagens (2)'!E482:E482</xm:f>
              <xm:sqref>F482</xm:sqref>
            </x14:sparkline>
            <x14:sparkline>
              <xm:f>'Cubagens (2)'!E483:E483</xm:f>
              <xm:sqref>F483</xm:sqref>
            </x14:sparkline>
            <x14:sparkline>
              <xm:f>'Cubagens (2)'!E484:E484</xm:f>
              <xm:sqref>F484</xm:sqref>
            </x14:sparkline>
            <x14:sparkline>
              <xm:f>'Cubagens (2)'!E485:E485</xm:f>
              <xm:sqref>F485</xm:sqref>
            </x14:sparkline>
            <x14:sparkline>
              <xm:f>'Cubagens (2)'!E486:E486</xm:f>
              <xm:sqref>F486</xm:sqref>
            </x14:sparkline>
            <x14:sparkline>
              <xm:f>'Cubagens (2)'!E487:E487</xm:f>
              <xm:sqref>F487</xm:sqref>
            </x14:sparkline>
            <x14:sparkline>
              <xm:f>'Cubagens (2)'!E488:E488</xm:f>
              <xm:sqref>F488</xm:sqref>
            </x14:sparkline>
            <x14:sparkline>
              <xm:f>'Cubagens (2)'!E489:E489</xm:f>
              <xm:sqref>F489</xm:sqref>
            </x14:sparkline>
            <x14:sparkline>
              <xm:f>'Cubagens (2)'!E490:E490</xm:f>
              <xm:sqref>F490</xm:sqref>
            </x14:sparkline>
            <x14:sparkline>
              <xm:f>'Cubagens (2)'!E491:E491</xm:f>
              <xm:sqref>F491</xm:sqref>
            </x14:sparkline>
            <x14:sparkline>
              <xm:f>'Cubagens (2)'!E492:E492</xm:f>
              <xm:sqref>F492</xm:sqref>
            </x14:sparkline>
            <x14:sparkline>
              <xm:f>'Cubagens (2)'!E493:E493</xm:f>
              <xm:sqref>F493</xm:sqref>
            </x14:sparkline>
            <x14:sparkline>
              <xm:f>'Cubagens (2)'!E494:E494</xm:f>
              <xm:sqref>F494</xm:sqref>
            </x14:sparkline>
            <x14:sparkline>
              <xm:f>'Cubagens (2)'!E495:E495</xm:f>
              <xm:sqref>F495</xm:sqref>
            </x14:sparkline>
            <x14:sparkline>
              <xm:f>'Cubagens (2)'!E496:E496</xm:f>
              <xm:sqref>F496</xm:sqref>
            </x14:sparkline>
            <x14:sparkline>
              <xm:f>'Cubagens (2)'!E497:E497</xm:f>
              <xm:sqref>F497</xm:sqref>
            </x14:sparkline>
            <x14:sparkline>
              <xm:f>'Cubagens (2)'!E498:E498</xm:f>
              <xm:sqref>F498</xm:sqref>
            </x14:sparkline>
            <x14:sparkline>
              <xm:f>'Cubagens (2)'!E499:E499</xm:f>
              <xm:sqref>F499</xm:sqref>
            </x14:sparkline>
            <x14:sparkline>
              <xm:f>'Cubagens (2)'!E500:E500</xm:f>
              <xm:sqref>F500</xm:sqref>
            </x14:sparkline>
            <x14:sparkline>
              <xm:f>'Cubagens (2)'!E501:E501</xm:f>
              <xm:sqref>F501</xm:sqref>
            </x14:sparkline>
            <x14:sparkline>
              <xm:f>'Cubagens (2)'!E502:E502</xm:f>
              <xm:sqref>F502</xm:sqref>
            </x14:sparkline>
            <x14:sparkline>
              <xm:f>'Cubagens (2)'!E503:E503</xm:f>
              <xm:sqref>F503</xm:sqref>
            </x14:sparkline>
            <x14:sparkline>
              <xm:f>'Cubagens (2)'!E504:E504</xm:f>
              <xm:sqref>F504</xm:sqref>
            </x14:sparkline>
            <x14:sparkline>
              <xm:f>'Cubagens (2)'!E505:E505</xm:f>
              <xm:sqref>F505</xm:sqref>
            </x14:sparkline>
            <x14:sparkline>
              <xm:f>'Cubagens (2)'!E506:E506</xm:f>
              <xm:sqref>F506</xm:sqref>
            </x14:sparkline>
            <x14:sparkline>
              <xm:f>'Cubagens (2)'!E507:E507</xm:f>
              <xm:sqref>F507</xm:sqref>
            </x14:sparkline>
            <x14:sparkline>
              <xm:f>'Cubagens (2)'!E508:E508</xm:f>
              <xm:sqref>F508</xm:sqref>
            </x14:sparkline>
            <x14:sparkline>
              <xm:f>'Cubagens (2)'!E509:E509</xm:f>
              <xm:sqref>F509</xm:sqref>
            </x14:sparkline>
            <x14:sparkline>
              <xm:f>'Cubagens (2)'!E510:E510</xm:f>
              <xm:sqref>F510</xm:sqref>
            </x14:sparkline>
            <x14:sparkline>
              <xm:f>'Cubagens (2)'!E511:E511</xm:f>
              <xm:sqref>F511</xm:sqref>
            </x14:sparkline>
            <x14:sparkline>
              <xm:f>'Cubagens (2)'!E512:E512</xm:f>
              <xm:sqref>F512</xm:sqref>
            </x14:sparkline>
            <x14:sparkline>
              <xm:f>'Cubagens (2)'!E513:E513</xm:f>
              <xm:sqref>F513</xm:sqref>
            </x14:sparkline>
            <x14:sparkline>
              <xm:f>'Cubagens (2)'!E514:E514</xm:f>
              <xm:sqref>F514</xm:sqref>
            </x14:sparkline>
            <x14:sparkline>
              <xm:f>'Cubagens (2)'!E515:E515</xm:f>
              <xm:sqref>F515</xm:sqref>
            </x14:sparkline>
            <x14:sparkline>
              <xm:f>'Cubagens (2)'!E516:E516</xm:f>
              <xm:sqref>F516</xm:sqref>
            </x14:sparkline>
            <x14:sparkline>
              <xm:f>'Cubagens (2)'!E517:E517</xm:f>
              <xm:sqref>F517</xm:sqref>
            </x14:sparkline>
            <x14:sparkline>
              <xm:f>'Cubagens (2)'!E518:E518</xm:f>
              <xm:sqref>F518</xm:sqref>
            </x14:sparkline>
            <x14:sparkline>
              <xm:f>'Cubagens (2)'!E519:E519</xm:f>
              <xm:sqref>F519</xm:sqref>
            </x14:sparkline>
            <x14:sparkline>
              <xm:f>'Cubagens (2)'!E520:E520</xm:f>
              <xm:sqref>F520</xm:sqref>
            </x14:sparkline>
            <x14:sparkline>
              <xm:f>'Cubagens (2)'!E521:E521</xm:f>
              <xm:sqref>F521</xm:sqref>
            </x14:sparkline>
            <x14:sparkline>
              <xm:f>'Cubagens (2)'!E522:E522</xm:f>
              <xm:sqref>F522</xm:sqref>
            </x14:sparkline>
            <x14:sparkline>
              <xm:f>'Cubagens (2)'!E523:E523</xm:f>
              <xm:sqref>F523</xm:sqref>
            </x14:sparkline>
            <x14:sparkline>
              <xm:f>'Cubagens (2)'!E524:E524</xm:f>
              <xm:sqref>F524</xm:sqref>
            </x14:sparkline>
            <x14:sparkline>
              <xm:f>'Cubagens (2)'!E525:E525</xm:f>
              <xm:sqref>F525</xm:sqref>
            </x14:sparkline>
            <x14:sparkline>
              <xm:f>'Cubagens (2)'!E526:E526</xm:f>
              <xm:sqref>F526</xm:sqref>
            </x14:sparkline>
            <x14:sparkline>
              <xm:f>'Cubagens (2)'!E527:E527</xm:f>
              <xm:sqref>F527</xm:sqref>
            </x14:sparkline>
            <x14:sparkline>
              <xm:f>'Cubagens (2)'!E528:E528</xm:f>
              <xm:sqref>F528</xm:sqref>
            </x14:sparkline>
            <x14:sparkline>
              <xm:f>'Cubagens (2)'!E529:E529</xm:f>
              <xm:sqref>F529</xm:sqref>
            </x14:sparkline>
            <x14:sparkline>
              <xm:f>'Cubagens (2)'!E530:E530</xm:f>
              <xm:sqref>F530</xm:sqref>
            </x14:sparkline>
            <x14:sparkline>
              <xm:f>'Cubagens (2)'!E531:E531</xm:f>
              <xm:sqref>F531</xm:sqref>
            </x14:sparkline>
            <x14:sparkline>
              <xm:f>'Cubagens (2)'!E532:E532</xm:f>
              <xm:sqref>F532</xm:sqref>
            </x14:sparkline>
            <x14:sparkline>
              <xm:f>'Cubagens (2)'!E533:E533</xm:f>
              <xm:sqref>F533</xm:sqref>
            </x14:sparkline>
            <x14:sparkline>
              <xm:f>'Cubagens (2)'!E534:E534</xm:f>
              <xm:sqref>F534</xm:sqref>
            </x14:sparkline>
            <x14:sparkline>
              <xm:f>'Cubagens (2)'!E535:E535</xm:f>
              <xm:sqref>F535</xm:sqref>
            </x14:sparkline>
            <x14:sparkline>
              <xm:f>'Cubagens (2)'!E536:E536</xm:f>
              <xm:sqref>F536</xm:sqref>
            </x14:sparkline>
            <x14:sparkline>
              <xm:f>'Cubagens (2)'!E537:E537</xm:f>
              <xm:sqref>F537</xm:sqref>
            </x14:sparkline>
            <x14:sparkline>
              <xm:f>'Cubagens (2)'!E538:E538</xm:f>
              <xm:sqref>F538</xm:sqref>
            </x14:sparkline>
            <x14:sparkline>
              <xm:f>'Cubagens (2)'!E539:E539</xm:f>
              <xm:sqref>F539</xm:sqref>
            </x14:sparkline>
            <x14:sparkline>
              <xm:f>'Cubagens (2)'!E540:E540</xm:f>
              <xm:sqref>F540</xm:sqref>
            </x14:sparkline>
            <x14:sparkline>
              <xm:f>'Cubagens (2)'!E541:E541</xm:f>
              <xm:sqref>F541</xm:sqref>
            </x14:sparkline>
            <x14:sparkline>
              <xm:f>'Cubagens (2)'!E542:E542</xm:f>
              <xm:sqref>F542</xm:sqref>
            </x14:sparkline>
            <x14:sparkline>
              <xm:f>'Cubagens (2)'!E543:E543</xm:f>
              <xm:sqref>F543</xm:sqref>
            </x14:sparkline>
            <x14:sparkline>
              <xm:f>'Cubagens (2)'!E544:E544</xm:f>
              <xm:sqref>F544</xm:sqref>
            </x14:sparkline>
            <x14:sparkline>
              <xm:f>'Cubagens (2)'!E545:E545</xm:f>
              <xm:sqref>F545</xm:sqref>
            </x14:sparkline>
            <x14:sparkline>
              <xm:f>'Cubagens (2)'!E546:E546</xm:f>
              <xm:sqref>F546</xm:sqref>
            </x14:sparkline>
            <x14:sparkline>
              <xm:f>'Cubagens (2)'!E547:E547</xm:f>
              <xm:sqref>F547</xm:sqref>
            </x14:sparkline>
            <x14:sparkline>
              <xm:f>'Cubagens (2)'!E548:E548</xm:f>
              <xm:sqref>F548</xm:sqref>
            </x14:sparkline>
            <x14:sparkline>
              <xm:f>'Cubagens (2)'!E549:E549</xm:f>
              <xm:sqref>F549</xm:sqref>
            </x14:sparkline>
            <x14:sparkline>
              <xm:f>'Cubagens (2)'!E550:E550</xm:f>
              <xm:sqref>F550</xm:sqref>
            </x14:sparkline>
            <x14:sparkline>
              <xm:f>'Cubagens (2)'!E551:E551</xm:f>
              <xm:sqref>F551</xm:sqref>
            </x14:sparkline>
            <x14:sparkline>
              <xm:f>'Cubagens (2)'!E552:E552</xm:f>
              <xm:sqref>F552</xm:sqref>
            </x14:sparkline>
            <x14:sparkline>
              <xm:f>'Cubagens (2)'!E553:E553</xm:f>
              <xm:sqref>F553</xm:sqref>
            </x14:sparkline>
            <x14:sparkline>
              <xm:f>'Cubagens (2)'!E554:E554</xm:f>
              <xm:sqref>F554</xm:sqref>
            </x14:sparkline>
            <x14:sparkline>
              <xm:f>'Cubagens (2)'!E555:E555</xm:f>
              <xm:sqref>F555</xm:sqref>
            </x14:sparkline>
            <x14:sparkline>
              <xm:f>'Cubagens (2)'!E556:E556</xm:f>
              <xm:sqref>F556</xm:sqref>
            </x14:sparkline>
            <x14:sparkline>
              <xm:f>'Cubagens (2)'!E557:E557</xm:f>
              <xm:sqref>F557</xm:sqref>
            </x14:sparkline>
            <x14:sparkline>
              <xm:f>'Cubagens (2)'!E558:E558</xm:f>
              <xm:sqref>F558</xm:sqref>
            </x14:sparkline>
            <x14:sparkline>
              <xm:f>'Cubagens (2)'!E559:E559</xm:f>
              <xm:sqref>F559</xm:sqref>
            </x14:sparkline>
            <x14:sparkline>
              <xm:f>'Cubagens (2)'!E560:E560</xm:f>
              <xm:sqref>F560</xm:sqref>
            </x14:sparkline>
            <x14:sparkline>
              <xm:f>'Cubagens (2)'!E561:E561</xm:f>
              <xm:sqref>F561</xm:sqref>
            </x14:sparkline>
            <x14:sparkline>
              <xm:f>'Cubagens (2)'!E562:E562</xm:f>
              <xm:sqref>F562</xm:sqref>
            </x14:sparkline>
            <x14:sparkline>
              <xm:f>'Cubagens (2)'!E563:E563</xm:f>
              <xm:sqref>F563</xm:sqref>
            </x14:sparkline>
            <x14:sparkline>
              <xm:f>'Cubagens (2)'!E564:E564</xm:f>
              <xm:sqref>F564</xm:sqref>
            </x14:sparkline>
            <x14:sparkline>
              <xm:f>'Cubagens (2)'!E565:E565</xm:f>
              <xm:sqref>F565</xm:sqref>
            </x14:sparkline>
            <x14:sparkline>
              <xm:f>'Cubagens (2)'!E566:E566</xm:f>
              <xm:sqref>F566</xm:sqref>
            </x14:sparkline>
            <x14:sparkline>
              <xm:f>'Cubagens (2)'!E567:E567</xm:f>
              <xm:sqref>F567</xm:sqref>
            </x14:sparkline>
            <x14:sparkline>
              <xm:f>'Cubagens (2)'!E568:E568</xm:f>
              <xm:sqref>F568</xm:sqref>
            </x14:sparkline>
            <x14:sparkline>
              <xm:f>'Cubagens (2)'!E569:E569</xm:f>
              <xm:sqref>F569</xm:sqref>
            </x14:sparkline>
            <x14:sparkline>
              <xm:f>'Cubagens (2)'!E570:E570</xm:f>
              <xm:sqref>F570</xm:sqref>
            </x14:sparkline>
            <x14:sparkline>
              <xm:f>'Cubagens (2)'!E571:E571</xm:f>
              <xm:sqref>F571</xm:sqref>
            </x14:sparkline>
            <x14:sparkline>
              <xm:f>'Cubagens (2)'!E572:E572</xm:f>
              <xm:sqref>F572</xm:sqref>
            </x14:sparkline>
            <x14:sparkline>
              <xm:f>'Cubagens (2)'!E573:E573</xm:f>
              <xm:sqref>F573</xm:sqref>
            </x14:sparkline>
            <x14:sparkline>
              <xm:f>'Cubagens (2)'!E574:E574</xm:f>
              <xm:sqref>F574</xm:sqref>
            </x14:sparkline>
            <x14:sparkline>
              <xm:f>'Cubagens (2)'!E575:E575</xm:f>
              <xm:sqref>F575</xm:sqref>
            </x14:sparkline>
            <x14:sparkline>
              <xm:f>'Cubagens (2)'!E576:E576</xm:f>
              <xm:sqref>F576</xm:sqref>
            </x14:sparkline>
            <x14:sparkline>
              <xm:f>'Cubagens (2)'!E577:E577</xm:f>
              <xm:sqref>F577</xm:sqref>
            </x14:sparkline>
            <x14:sparkline>
              <xm:f>'Cubagens (2)'!E578:E578</xm:f>
              <xm:sqref>F578</xm:sqref>
            </x14:sparkline>
            <x14:sparkline>
              <xm:f>'Cubagens (2)'!E579:E579</xm:f>
              <xm:sqref>F579</xm:sqref>
            </x14:sparkline>
            <x14:sparkline>
              <xm:f>'Cubagens (2)'!E580:E580</xm:f>
              <xm:sqref>F580</xm:sqref>
            </x14:sparkline>
            <x14:sparkline>
              <xm:f>'Cubagens (2)'!E581:E581</xm:f>
              <xm:sqref>F581</xm:sqref>
            </x14:sparkline>
            <x14:sparkline>
              <xm:f>'Cubagens (2)'!E582:E582</xm:f>
              <xm:sqref>F582</xm:sqref>
            </x14:sparkline>
            <x14:sparkline>
              <xm:f>'Cubagens (2)'!E583:E583</xm:f>
              <xm:sqref>F583</xm:sqref>
            </x14:sparkline>
            <x14:sparkline>
              <xm:f>'Cubagens (2)'!E584:E584</xm:f>
              <xm:sqref>F584</xm:sqref>
            </x14:sparkline>
            <x14:sparkline>
              <xm:f>'Cubagens (2)'!E585:E585</xm:f>
              <xm:sqref>F585</xm:sqref>
            </x14:sparkline>
            <x14:sparkline>
              <xm:f>'Cubagens (2)'!E586:E586</xm:f>
              <xm:sqref>F586</xm:sqref>
            </x14:sparkline>
            <x14:sparkline>
              <xm:f>'Cubagens (2)'!E587:E587</xm:f>
              <xm:sqref>F587</xm:sqref>
            </x14:sparkline>
            <x14:sparkline>
              <xm:f>'Cubagens (2)'!E588:E588</xm:f>
              <xm:sqref>F588</xm:sqref>
            </x14:sparkline>
            <x14:sparkline>
              <xm:f>'Cubagens (2)'!E589:E589</xm:f>
              <xm:sqref>F589</xm:sqref>
            </x14:sparkline>
            <x14:sparkline>
              <xm:f>'Cubagens (2)'!E590:E590</xm:f>
              <xm:sqref>F590</xm:sqref>
            </x14:sparkline>
            <x14:sparkline>
              <xm:f>'Cubagens (2)'!E591:E591</xm:f>
              <xm:sqref>F591</xm:sqref>
            </x14:sparkline>
            <x14:sparkline>
              <xm:f>'Cubagens (2)'!E592:E592</xm:f>
              <xm:sqref>F592</xm:sqref>
            </x14:sparkline>
            <x14:sparkline>
              <xm:f>'Cubagens (2)'!E593:E593</xm:f>
              <xm:sqref>F593</xm:sqref>
            </x14:sparkline>
            <x14:sparkline>
              <xm:f>'Cubagens (2)'!E594:E594</xm:f>
              <xm:sqref>F594</xm:sqref>
            </x14:sparkline>
            <x14:sparkline>
              <xm:f>'Cubagens (2)'!E595:E595</xm:f>
              <xm:sqref>F595</xm:sqref>
            </x14:sparkline>
            <x14:sparkline>
              <xm:f>'Cubagens (2)'!E596:E596</xm:f>
              <xm:sqref>F596</xm:sqref>
            </x14:sparkline>
            <x14:sparkline>
              <xm:f>'Cubagens (2)'!E597:E597</xm:f>
              <xm:sqref>F597</xm:sqref>
            </x14:sparkline>
            <x14:sparkline>
              <xm:f>'Cubagens (2)'!E598:E598</xm:f>
              <xm:sqref>F598</xm:sqref>
            </x14:sparkline>
            <x14:sparkline>
              <xm:f>'Cubagens (2)'!E599:E599</xm:f>
              <xm:sqref>F599</xm:sqref>
            </x14:sparkline>
            <x14:sparkline>
              <xm:f>'Cubagens (2)'!E600:E600</xm:f>
              <xm:sqref>F600</xm:sqref>
            </x14:sparkline>
            <x14:sparkline>
              <xm:f>'Cubagens (2)'!E601:E601</xm:f>
              <xm:sqref>F601</xm:sqref>
            </x14:sparkline>
            <x14:sparkline>
              <xm:f>'Cubagens (2)'!E602:E602</xm:f>
              <xm:sqref>F602</xm:sqref>
            </x14:sparkline>
            <x14:sparkline>
              <xm:f>'Cubagens (2)'!E603:E603</xm:f>
              <xm:sqref>F603</xm:sqref>
            </x14:sparkline>
            <x14:sparkline>
              <xm:f>'Cubagens (2)'!E604:E604</xm:f>
              <xm:sqref>F604</xm:sqref>
            </x14:sparkline>
            <x14:sparkline>
              <xm:f>'Cubagens (2)'!E605:E605</xm:f>
              <xm:sqref>F605</xm:sqref>
            </x14:sparkline>
            <x14:sparkline>
              <xm:f>'Cubagens (2)'!E606:E606</xm:f>
              <xm:sqref>F606</xm:sqref>
            </x14:sparkline>
            <x14:sparkline>
              <xm:f>'Cubagens (2)'!E607:E607</xm:f>
              <xm:sqref>F607</xm:sqref>
            </x14:sparkline>
            <x14:sparkline>
              <xm:f>'Cubagens (2)'!E608:E608</xm:f>
              <xm:sqref>F608</xm:sqref>
            </x14:sparkline>
            <x14:sparkline>
              <xm:f>'Cubagens (2)'!E609:E609</xm:f>
              <xm:sqref>F609</xm:sqref>
            </x14:sparkline>
            <x14:sparkline>
              <xm:f>'Cubagens (2)'!E610:E610</xm:f>
              <xm:sqref>F610</xm:sqref>
            </x14:sparkline>
            <x14:sparkline>
              <xm:f>'Cubagens (2)'!E611:E611</xm:f>
              <xm:sqref>F611</xm:sqref>
            </x14:sparkline>
            <x14:sparkline>
              <xm:f>'Cubagens (2)'!E612:E612</xm:f>
              <xm:sqref>F612</xm:sqref>
            </x14:sparkline>
            <x14:sparkline>
              <xm:f>'Cubagens (2)'!E613:E613</xm:f>
              <xm:sqref>F613</xm:sqref>
            </x14:sparkline>
            <x14:sparkline>
              <xm:f>'Cubagens (2)'!E614:E614</xm:f>
              <xm:sqref>F614</xm:sqref>
            </x14:sparkline>
            <x14:sparkline>
              <xm:f>'Cubagens (2)'!E615:E615</xm:f>
              <xm:sqref>F615</xm:sqref>
            </x14:sparkline>
            <x14:sparkline>
              <xm:f>'Cubagens (2)'!E616:E616</xm:f>
              <xm:sqref>F616</xm:sqref>
            </x14:sparkline>
            <x14:sparkline>
              <xm:f>'Cubagens (2)'!E617:E617</xm:f>
              <xm:sqref>F617</xm:sqref>
            </x14:sparkline>
            <x14:sparkline>
              <xm:f>'Cubagens (2)'!E618:E618</xm:f>
              <xm:sqref>F618</xm:sqref>
            </x14:sparkline>
            <x14:sparkline>
              <xm:f>'Cubagens (2)'!E619:E619</xm:f>
              <xm:sqref>F619</xm:sqref>
            </x14:sparkline>
            <x14:sparkline>
              <xm:f>'Cubagens (2)'!E620:E620</xm:f>
              <xm:sqref>F620</xm:sqref>
            </x14:sparkline>
            <x14:sparkline>
              <xm:f>'Cubagens (2)'!E621:E621</xm:f>
              <xm:sqref>F621</xm:sqref>
            </x14:sparkline>
            <x14:sparkline>
              <xm:f>'Cubagens (2)'!E622:E622</xm:f>
              <xm:sqref>F622</xm:sqref>
            </x14:sparkline>
            <x14:sparkline>
              <xm:f>'Cubagens (2)'!E623:E623</xm:f>
              <xm:sqref>F623</xm:sqref>
            </x14:sparkline>
            <x14:sparkline>
              <xm:f>'Cubagens (2)'!E624:E624</xm:f>
              <xm:sqref>F624</xm:sqref>
            </x14:sparkline>
            <x14:sparkline>
              <xm:f>'Cubagens (2)'!E625:E625</xm:f>
              <xm:sqref>F625</xm:sqref>
            </x14:sparkline>
            <x14:sparkline>
              <xm:f>'Cubagens (2)'!E626:E626</xm:f>
              <xm:sqref>F626</xm:sqref>
            </x14:sparkline>
            <x14:sparkline>
              <xm:f>'Cubagens (2)'!E627:E627</xm:f>
              <xm:sqref>F627</xm:sqref>
            </x14:sparkline>
            <x14:sparkline>
              <xm:f>'Cubagens (2)'!E628:E628</xm:f>
              <xm:sqref>F628</xm:sqref>
            </x14:sparkline>
            <x14:sparkline>
              <xm:f>'Cubagens (2)'!E629:E629</xm:f>
              <xm:sqref>F629</xm:sqref>
            </x14:sparkline>
            <x14:sparkline>
              <xm:f>'Cubagens (2)'!E630:E630</xm:f>
              <xm:sqref>F630</xm:sqref>
            </x14:sparkline>
            <x14:sparkline>
              <xm:f>'Cubagens (2)'!E631:E631</xm:f>
              <xm:sqref>F631</xm:sqref>
            </x14:sparkline>
            <x14:sparkline>
              <xm:f>'Cubagens (2)'!E632:E632</xm:f>
              <xm:sqref>F632</xm:sqref>
            </x14:sparkline>
            <x14:sparkline>
              <xm:f>'Cubagens (2)'!E633:E633</xm:f>
              <xm:sqref>F633</xm:sqref>
            </x14:sparkline>
            <x14:sparkline>
              <xm:f>'Cubagens (2)'!E634:E634</xm:f>
              <xm:sqref>F634</xm:sqref>
            </x14:sparkline>
            <x14:sparkline>
              <xm:f>'Cubagens (2)'!E635:E635</xm:f>
              <xm:sqref>F635</xm:sqref>
            </x14:sparkline>
            <x14:sparkline>
              <xm:f>'Cubagens (2)'!E636:E636</xm:f>
              <xm:sqref>F636</xm:sqref>
            </x14:sparkline>
            <x14:sparkline>
              <xm:f>'Cubagens (2)'!E637:E637</xm:f>
              <xm:sqref>F637</xm:sqref>
            </x14:sparkline>
            <x14:sparkline>
              <xm:f>'Cubagens (2)'!E638:E638</xm:f>
              <xm:sqref>F638</xm:sqref>
            </x14:sparkline>
            <x14:sparkline>
              <xm:f>'Cubagens (2)'!E639:E639</xm:f>
              <xm:sqref>F639</xm:sqref>
            </x14:sparkline>
            <x14:sparkline>
              <xm:f>'Cubagens (2)'!E640:E640</xm:f>
              <xm:sqref>F640</xm:sqref>
            </x14:sparkline>
            <x14:sparkline>
              <xm:f>'Cubagens (2)'!E641:E641</xm:f>
              <xm:sqref>F641</xm:sqref>
            </x14:sparkline>
            <x14:sparkline>
              <xm:f>'Cubagens (2)'!E642:E642</xm:f>
              <xm:sqref>F642</xm:sqref>
            </x14:sparkline>
            <x14:sparkline>
              <xm:f>'Cubagens (2)'!E643:E643</xm:f>
              <xm:sqref>F643</xm:sqref>
            </x14:sparkline>
            <x14:sparkline>
              <xm:f>'Cubagens (2)'!E644:E644</xm:f>
              <xm:sqref>F644</xm:sqref>
            </x14:sparkline>
            <x14:sparkline>
              <xm:f>'Cubagens (2)'!E645:E645</xm:f>
              <xm:sqref>F645</xm:sqref>
            </x14:sparkline>
            <x14:sparkline>
              <xm:f>'Cubagens (2)'!E646:E646</xm:f>
              <xm:sqref>F646</xm:sqref>
            </x14:sparkline>
            <x14:sparkline>
              <xm:f>'Cubagens (2)'!E647:E647</xm:f>
              <xm:sqref>F647</xm:sqref>
            </x14:sparkline>
            <x14:sparkline>
              <xm:f>'Cubagens (2)'!E648:E648</xm:f>
              <xm:sqref>F648</xm:sqref>
            </x14:sparkline>
            <x14:sparkline>
              <xm:f>'Cubagens (2)'!E649:E649</xm:f>
              <xm:sqref>F649</xm:sqref>
            </x14:sparkline>
            <x14:sparkline>
              <xm:f>'Cubagens (2)'!E650:E650</xm:f>
              <xm:sqref>F650</xm:sqref>
            </x14:sparkline>
            <x14:sparkline>
              <xm:f>'Cubagens (2)'!E651:E651</xm:f>
              <xm:sqref>F651</xm:sqref>
            </x14:sparkline>
            <x14:sparkline>
              <xm:f>'Cubagens (2)'!E652:E652</xm:f>
              <xm:sqref>F652</xm:sqref>
            </x14:sparkline>
            <x14:sparkline>
              <xm:f>'Cubagens (2)'!E653:E653</xm:f>
              <xm:sqref>F653</xm:sqref>
            </x14:sparkline>
            <x14:sparkline>
              <xm:f>'Cubagens (2)'!E654:E654</xm:f>
              <xm:sqref>F654</xm:sqref>
            </x14:sparkline>
            <x14:sparkline>
              <xm:f>'Cubagens (2)'!E655:E655</xm:f>
              <xm:sqref>F655</xm:sqref>
            </x14:sparkline>
            <x14:sparkline>
              <xm:f>'Cubagens (2)'!E656:E656</xm:f>
              <xm:sqref>F656</xm:sqref>
            </x14:sparkline>
            <x14:sparkline>
              <xm:f>'Cubagens (2)'!E657:E657</xm:f>
              <xm:sqref>F657</xm:sqref>
            </x14:sparkline>
            <x14:sparkline>
              <xm:f>'Cubagens (2)'!E658:E658</xm:f>
              <xm:sqref>F658</xm:sqref>
            </x14:sparkline>
            <x14:sparkline>
              <xm:f>'Cubagens (2)'!E659:E659</xm:f>
              <xm:sqref>F659</xm:sqref>
            </x14:sparkline>
            <x14:sparkline>
              <xm:f>'Cubagens (2)'!E660:E660</xm:f>
              <xm:sqref>F660</xm:sqref>
            </x14:sparkline>
            <x14:sparkline>
              <xm:f>'Cubagens (2)'!E661:E661</xm:f>
              <xm:sqref>F661</xm:sqref>
            </x14:sparkline>
            <x14:sparkline>
              <xm:f>'Cubagens (2)'!E662:E662</xm:f>
              <xm:sqref>F662</xm:sqref>
            </x14:sparkline>
            <x14:sparkline>
              <xm:f>'Cubagens (2)'!E663:E663</xm:f>
              <xm:sqref>F663</xm:sqref>
            </x14:sparkline>
            <x14:sparkline>
              <xm:f>'Cubagens (2)'!E664:E664</xm:f>
              <xm:sqref>F664</xm:sqref>
            </x14:sparkline>
            <x14:sparkline>
              <xm:f>'Cubagens (2)'!E665:E665</xm:f>
              <xm:sqref>F665</xm:sqref>
            </x14:sparkline>
            <x14:sparkline>
              <xm:f>'Cubagens (2)'!E666:E666</xm:f>
              <xm:sqref>F666</xm:sqref>
            </x14:sparkline>
            <x14:sparkline>
              <xm:f>'Cubagens (2)'!E667:E667</xm:f>
              <xm:sqref>F667</xm:sqref>
            </x14:sparkline>
            <x14:sparkline>
              <xm:f>'Cubagens (2)'!E668:E668</xm:f>
              <xm:sqref>F668</xm:sqref>
            </x14:sparkline>
            <x14:sparkline>
              <xm:f>'Cubagens (2)'!E669:E669</xm:f>
              <xm:sqref>F669</xm:sqref>
            </x14:sparkline>
            <x14:sparkline>
              <xm:f>'Cubagens (2)'!E670:E670</xm:f>
              <xm:sqref>F670</xm:sqref>
            </x14:sparkline>
            <x14:sparkline>
              <xm:f>'Cubagens (2)'!E671:E671</xm:f>
              <xm:sqref>F671</xm:sqref>
            </x14:sparkline>
            <x14:sparkline>
              <xm:f>'Cubagens (2)'!E672:E672</xm:f>
              <xm:sqref>F672</xm:sqref>
            </x14:sparkline>
            <x14:sparkline>
              <xm:f>'Cubagens (2)'!E673:E673</xm:f>
              <xm:sqref>F673</xm:sqref>
            </x14:sparkline>
            <x14:sparkline>
              <xm:f>'Cubagens (2)'!E674:E674</xm:f>
              <xm:sqref>F674</xm:sqref>
            </x14:sparkline>
            <x14:sparkline>
              <xm:f>'Cubagens (2)'!E675:E675</xm:f>
              <xm:sqref>F675</xm:sqref>
            </x14:sparkline>
            <x14:sparkline>
              <xm:f>'Cubagens (2)'!E676:E676</xm:f>
              <xm:sqref>F676</xm:sqref>
            </x14:sparkline>
            <x14:sparkline>
              <xm:f>'Cubagens (2)'!E677:E677</xm:f>
              <xm:sqref>F677</xm:sqref>
            </x14:sparkline>
            <x14:sparkline>
              <xm:f>'Cubagens (2)'!E678:E678</xm:f>
              <xm:sqref>F678</xm:sqref>
            </x14:sparkline>
            <x14:sparkline>
              <xm:f>'Cubagens (2)'!E679:E679</xm:f>
              <xm:sqref>F679</xm:sqref>
            </x14:sparkline>
            <x14:sparkline>
              <xm:f>'Cubagens (2)'!E680:E680</xm:f>
              <xm:sqref>F680</xm:sqref>
            </x14:sparkline>
            <x14:sparkline>
              <xm:f>'Cubagens (2)'!E681:E681</xm:f>
              <xm:sqref>F681</xm:sqref>
            </x14:sparkline>
            <x14:sparkline>
              <xm:f>'Cubagens (2)'!E682:E682</xm:f>
              <xm:sqref>F682</xm:sqref>
            </x14:sparkline>
            <x14:sparkline>
              <xm:f>'Cubagens (2)'!E683:E683</xm:f>
              <xm:sqref>F683</xm:sqref>
            </x14:sparkline>
            <x14:sparkline>
              <xm:f>'Cubagens (2)'!E684:E684</xm:f>
              <xm:sqref>F684</xm:sqref>
            </x14:sparkline>
            <x14:sparkline>
              <xm:f>'Cubagens (2)'!E685:E685</xm:f>
              <xm:sqref>F685</xm:sqref>
            </x14:sparkline>
            <x14:sparkline>
              <xm:f>'Cubagens (2)'!E686:E686</xm:f>
              <xm:sqref>F686</xm:sqref>
            </x14:sparkline>
            <x14:sparkline>
              <xm:f>'Cubagens (2)'!E687:E687</xm:f>
              <xm:sqref>F687</xm:sqref>
            </x14:sparkline>
            <x14:sparkline>
              <xm:f>'Cubagens (2)'!E688:E688</xm:f>
              <xm:sqref>F688</xm:sqref>
            </x14:sparkline>
            <x14:sparkline>
              <xm:f>'Cubagens (2)'!E689:E689</xm:f>
              <xm:sqref>F689</xm:sqref>
            </x14:sparkline>
            <x14:sparkline>
              <xm:f>'Cubagens (2)'!E690:E690</xm:f>
              <xm:sqref>F690</xm:sqref>
            </x14:sparkline>
            <x14:sparkline>
              <xm:f>'Cubagens (2)'!E691:E691</xm:f>
              <xm:sqref>F691</xm:sqref>
            </x14:sparkline>
            <x14:sparkline>
              <xm:f>'Cubagens (2)'!E692:E692</xm:f>
              <xm:sqref>F692</xm:sqref>
            </x14:sparkline>
            <x14:sparkline>
              <xm:f>'Cubagens (2)'!E693:E693</xm:f>
              <xm:sqref>F693</xm:sqref>
            </x14:sparkline>
            <x14:sparkline>
              <xm:f>'Cubagens (2)'!E694:E694</xm:f>
              <xm:sqref>F694</xm:sqref>
            </x14:sparkline>
            <x14:sparkline>
              <xm:f>'Cubagens (2)'!E695:E695</xm:f>
              <xm:sqref>F695</xm:sqref>
            </x14:sparkline>
            <x14:sparkline>
              <xm:f>'Cubagens (2)'!E696:E696</xm:f>
              <xm:sqref>F696</xm:sqref>
            </x14:sparkline>
            <x14:sparkline>
              <xm:f>'Cubagens (2)'!E697:E697</xm:f>
              <xm:sqref>F697</xm:sqref>
            </x14:sparkline>
            <x14:sparkline>
              <xm:f>'Cubagens (2)'!E698:E698</xm:f>
              <xm:sqref>F698</xm:sqref>
            </x14:sparkline>
            <x14:sparkline>
              <xm:f>'Cubagens (2)'!E699:E699</xm:f>
              <xm:sqref>F699</xm:sqref>
            </x14:sparkline>
            <x14:sparkline>
              <xm:f>'Cubagens (2)'!E700:E700</xm:f>
              <xm:sqref>F700</xm:sqref>
            </x14:sparkline>
            <x14:sparkline>
              <xm:f>'Cubagens (2)'!E701:E701</xm:f>
              <xm:sqref>F701</xm:sqref>
            </x14:sparkline>
            <x14:sparkline>
              <xm:f>'Cubagens (2)'!E702:E702</xm:f>
              <xm:sqref>F702</xm:sqref>
            </x14:sparkline>
            <x14:sparkline>
              <xm:f>'Cubagens (2)'!E703:E703</xm:f>
              <xm:sqref>F703</xm:sqref>
            </x14:sparkline>
            <x14:sparkline>
              <xm:f>'Cubagens (2)'!E704:E704</xm:f>
              <xm:sqref>F704</xm:sqref>
            </x14:sparkline>
            <x14:sparkline>
              <xm:f>'Cubagens (2)'!E705:E705</xm:f>
              <xm:sqref>F705</xm:sqref>
            </x14:sparkline>
            <x14:sparkline>
              <xm:f>'Cubagens (2)'!E706:E706</xm:f>
              <xm:sqref>F706</xm:sqref>
            </x14:sparkline>
            <x14:sparkline>
              <xm:f>'Cubagens (2)'!E707:E707</xm:f>
              <xm:sqref>F707</xm:sqref>
            </x14:sparkline>
            <x14:sparkline>
              <xm:f>'Cubagens (2)'!E708:E708</xm:f>
              <xm:sqref>F708</xm:sqref>
            </x14:sparkline>
            <x14:sparkline>
              <xm:f>'Cubagens (2)'!E709:E709</xm:f>
              <xm:sqref>F709</xm:sqref>
            </x14:sparkline>
            <x14:sparkline>
              <xm:f>'Cubagens (2)'!E710:E710</xm:f>
              <xm:sqref>F710</xm:sqref>
            </x14:sparkline>
            <x14:sparkline>
              <xm:f>'Cubagens (2)'!E711:E711</xm:f>
              <xm:sqref>F711</xm:sqref>
            </x14:sparkline>
            <x14:sparkline>
              <xm:f>'Cubagens (2)'!E712:E712</xm:f>
              <xm:sqref>F712</xm:sqref>
            </x14:sparkline>
            <x14:sparkline>
              <xm:f>'Cubagens (2)'!E713:E713</xm:f>
              <xm:sqref>F713</xm:sqref>
            </x14:sparkline>
            <x14:sparkline>
              <xm:f>'Cubagens (2)'!E714:E714</xm:f>
              <xm:sqref>F714</xm:sqref>
            </x14:sparkline>
            <x14:sparkline>
              <xm:f>'Cubagens (2)'!E715:E715</xm:f>
              <xm:sqref>F715</xm:sqref>
            </x14:sparkline>
            <x14:sparkline>
              <xm:f>'Cubagens (2)'!E716:E716</xm:f>
              <xm:sqref>F716</xm:sqref>
            </x14:sparkline>
            <x14:sparkline>
              <xm:f>'Cubagens (2)'!E717:E717</xm:f>
              <xm:sqref>F717</xm:sqref>
            </x14:sparkline>
            <x14:sparkline>
              <xm:f>'Cubagens (2)'!E718:E718</xm:f>
              <xm:sqref>F718</xm:sqref>
            </x14:sparkline>
            <x14:sparkline>
              <xm:f>'Cubagens (2)'!E719:E719</xm:f>
              <xm:sqref>F719</xm:sqref>
            </x14:sparkline>
            <x14:sparkline>
              <xm:f>'Cubagens (2)'!E720:E720</xm:f>
              <xm:sqref>F720</xm:sqref>
            </x14:sparkline>
            <x14:sparkline>
              <xm:f>'Cubagens (2)'!E721:E721</xm:f>
              <xm:sqref>F721</xm:sqref>
            </x14:sparkline>
            <x14:sparkline>
              <xm:f>'Cubagens (2)'!E722:E722</xm:f>
              <xm:sqref>F722</xm:sqref>
            </x14:sparkline>
            <x14:sparkline>
              <xm:f>'Cubagens (2)'!E723:E723</xm:f>
              <xm:sqref>F723</xm:sqref>
            </x14:sparkline>
            <x14:sparkline>
              <xm:f>'Cubagens (2)'!E724:E724</xm:f>
              <xm:sqref>F724</xm:sqref>
            </x14:sparkline>
            <x14:sparkline>
              <xm:f>'Cubagens (2)'!E725:E725</xm:f>
              <xm:sqref>F725</xm:sqref>
            </x14:sparkline>
            <x14:sparkline>
              <xm:f>'Cubagens (2)'!E726:E726</xm:f>
              <xm:sqref>F726</xm:sqref>
            </x14:sparkline>
            <x14:sparkline>
              <xm:f>'Cubagens (2)'!E727:E727</xm:f>
              <xm:sqref>F727</xm:sqref>
            </x14:sparkline>
            <x14:sparkline>
              <xm:f>'Cubagens (2)'!E728:E728</xm:f>
              <xm:sqref>F728</xm:sqref>
            </x14:sparkline>
            <x14:sparkline>
              <xm:f>'Cubagens (2)'!E729:E729</xm:f>
              <xm:sqref>F729</xm:sqref>
            </x14:sparkline>
            <x14:sparkline>
              <xm:f>'Cubagens (2)'!E730:E730</xm:f>
              <xm:sqref>F730</xm:sqref>
            </x14:sparkline>
            <x14:sparkline>
              <xm:f>'Cubagens (2)'!E731:E731</xm:f>
              <xm:sqref>F731</xm:sqref>
            </x14:sparkline>
            <x14:sparkline>
              <xm:f>'Cubagens (2)'!E732:E732</xm:f>
              <xm:sqref>F732</xm:sqref>
            </x14:sparkline>
            <x14:sparkline>
              <xm:f>'Cubagens (2)'!E733:E733</xm:f>
              <xm:sqref>F733</xm:sqref>
            </x14:sparkline>
            <x14:sparkline>
              <xm:f>'Cubagens (2)'!E734:E734</xm:f>
              <xm:sqref>F734</xm:sqref>
            </x14:sparkline>
            <x14:sparkline>
              <xm:f>'Cubagens (2)'!E735:E735</xm:f>
              <xm:sqref>F735</xm:sqref>
            </x14:sparkline>
            <x14:sparkline>
              <xm:f>'Cubagens (2)'!E736:E736</xm:f>
              <xm:sqref>F736</xm:sqref>
            </x14:sparkline>
            <x14:sparkline>
              <xm:f>'Cubagens (2)'!E737:E737</xm:f>
              <xm:sqref>F737</xm:sqref>
            </x14:sparkline>
            <x14:sparkline>
              <xm:f>'Cubagens (2)'!E738:E738</xm:f>
              <xm:sqref>F738</xm:sqref>
            </x14:sparkline>
            <x14:sparkline>
              <xm:f>'Cubagens (2)'!E739:E739</xm:f>
              <xm:sqref>F739</xm:sqref>
            </x14:sparkline>
            <x14:sparkline>
              <xm:f>'Cubagens (2)'!E740:E740</xm:f>
              <xm:sqref>F740</xm:sqref>
            </x14:sparkline>
            <x14:sparkline>
              <xm:f>'Cubagens (2)'!E741:E741</xm:f>
              <xm:sqref>F741</xm:sqref>
            </x14:sparkline>
            <x14:sparkline>
              <xm:f>'Cubagens (2)'!E742:E742</xm:f>
              <xm:sqref>F742</xm:sqref>
            </x14:sparkline>
            <x14:sparkline>
              <xm:f>'Cubagens (2)'!E743:E743</xm:f>
              <xm:sqref>F743</xm:sqref>
            </x14:sparkline>
            <x14:sparkline>
              <xm:f>'Cubagens (2)'!E744:E744</xm:f>
              <xm:sqref>F744</xm:sqref>
            </x14:sparkline>
            <x14:sparkline>
              <xm:f>'Cubagens (2)'!E745:E745</xm:f>
              <xm:sqref>F745</xm:sqref>
            </x14:sparkline>
            <x14:sparkline>
              <xm:f>'Cubagens (2)'!E746:E746</xm:f>
              <xm:sqref>F746</xm:sqref>
            </x14:sparkline>
            <x14:sparkline>
              <xm:f>'Cubagens (2)'!E747:E747</xm:f>
              <xm:sqref>F747</xm:sqref>
            </x14:sparkline>
            <x14:sparkline>
              <xm:f>'Cubagens (2)'!E748:E748</xm:f>
              <xm:sqref>F748</xm:sqref>
            </x14:sparkline>
            <x14:sparkline>
              <xm:f>'Cubagens (2)'!E749:E749</xm:f>
              <xm:sqref>F749</xm:sqref>
            </x14:sparkline>
            <x14:sparkline>
              <xm:f>'Cubagens (2)'!E750:E750</xm:f>
              <xm:sqref>F750</xm:sqref>
            </x14:sparkline>
            <x14:sparkline>
              <xm:f>'Cubagens (2)'!E751:E751</xm:f>
              <xm:sqref>F751</xm:sqref>
            </x14:sparkline>
            <x14:sparkline>
              <xm:f>'Cubagens (2)'!E752:E752</xm:f>
              <xm:sqref>F752</xm:sqref>
            </x14:sparkline>
            <x14:sparkline>
              <xm:f>'Cubagens (2)'!E753:E753</xm:f>
              <xm:sqref>F753</xm:sqref>
            </x14:sparkline>
            <x14:sparkline>
              <xm:f>'Cubagens (2)'!E754:E754</xm:f>
              <xm:sqref>F754</xm:sqref>
            </x14:sparkline>
            <x14:sparkline>
              <xm:f>'Cubagens (2)'!E755:E755</xm:f>
              <xm:sqref>F755</xm:sqref>
            </x14:sparkline>
            <x14:sparkline>
              <xm:f>'Cubagens (2)'!E756:E756</xm:f>
              <xm:sqref>F756</xm:sqref>
            </x14:sparkline>
            <x14:sparkline>
              <xm:f>'Cubagens (2)'!E757:E757</xm:f>
              <xm:sqref>F757</xm:sqref>
            </x14:sparkline>
            <x14:sparkline>
              <xm:f>'Cubagens (2)'!E758:E758</xm:f>
              <xm:sqref>F758</xm:sqref>
            </x14:sparkline>
            <x14:sparkline>
              <xm:f>'Cubagens (2)'!E759:E759</xm:f>
              <xm:sqref>F759</xm:sqref>
            </x14:sparkline>
            <x14:sparkline>
              <xm:f>'Cubagens (2)'!E760:E760</xm:f>
              <xm:sqref>F760</xm:sqref>
            </x14:sparkline>
            <x14:sparkline>
              <xm:f>'Cubagens (2)'!E761:E761</xm:f>
              <xm:sqref>F761</xm:sqref>
            </x14:sparkline>
            <x14:sparkline>
              <xm:f>'Cubagens (2)'!E762:E762</xm:f>
              <xm:sqref>F762</xm:sqref>
            </x14:sparkline>
            <x14:sparkline>
              <xm:f>'Cubagens (2)'!E763:E763</xm:f>
              <xm:sqref>F763</xm:sqref>
            </x14:sparkline>
            <x14:sparkline>
              <xm:f>'Cubagens (2)'!E764:E764</xm:f>
              <xm:sqref>F764</xm:sqref>
            </x14:sparkline>
            <x14:sparkline>
              <xm:f>'Cubagens (2)'!E765:E765</xm:f>
              <xm:sqref>F765</xm:sqref>
            </x14:sparkline>
            <x14:sparkline>
              <xm:f>'Cubagens (2)'!E766:E766</xm:f>
              <xm:sqref>F766</xm:sqref>
            </x14:sparkline>
            <x14:sparkline>
              <xm:f>'Cubagens (2)'!E767:E767</xm:f>
              <xm:sqref>F767</xm:sqref>
            </x14:sparkline>
            <x14:sparkline>
              <xm:f>'Cubagens (2)'!E768:E768</xm:f>
              <xm:sqref>F768</xm:sqref>
            </x14:sparkline>
            <x14:sparkline>
              <xm:f>'Cubagens (2)'!E769:E769</xm:f>
              <xm:sqref>F769</xm:sqref>
            </x14:sparkline>
            <x14:sparkline>
              <xm:f>'Cubagens (2)'!E770:E770</xm:f>
              <xm:sqref>F770</xm:sqref>
            </x14:sparkline>
            <x14:sparkline>
              <xm:f>'Cubagens (2)'!E771:E771</xm:f>
              <xm:sqref>F771</xm:sqref>
            </x14:sparkline>
            <x14:sparkline>
              <xm:f>'Cubagens (2)'!E772:E772</xm:f>
              <xm:sqref>F772</xm:sqref>
            </x14:sparkline>
            <x14:sparkline>
              <xm:f>'Cubagens (2)'!E773:E773</xm:f>
              <xm:sqref>F773</xm:sqref>
            </x14:sparkline>
            <x14:sparkline>
              <xm:f>'Cubagens (2)'!E774:E774</xm:f>
              <xm:sqref>F774</xm:sqref>
            </x14:sparkline>
            <x14:sparkline>
              <xm:f>'Cubagens (2)'!E775:E775</xm:f>
              <xm:sqref>F775</xm:sqref>
            </x14:sparkline>
            <x14:sparkline>
              <xm:f>'Cubagens (2)'!E776:E776</xm:f>
              <xm:sqref>F776</xm:sqref>
            </x14:sparkline>
            <x14:sparkline>
              <xm:f>'Cubagens (2)'!E777:E777</xm:f>
              <xm:sqref>F777</xm:sqref>
            </x14:sparkline>
            <x14:sparkline>
              <xm:f>'Cubagens (2)'!E778:E778</xm:f>
              <xm:sqref>F778</xm:sqref>
            </x14:sparkline>
            <x14:sparkline>
              <xm:f>'Cubagens (2)'!E779:E779</xm:f>
              <xm:sqref>F779</xm:sqref>
            </x14:sparkline>
            <x14:sparkline>
              <xm:f>'Cubagens (2)'!E780:E780</xm:f>
              <xm:sqref>F780</xm:sqref>
            </x14:sparkline>
            <x14:sparkline>
              <xm:f>'Cubagens (2)'!E781:E781</xm:f>
              <xm:sqref>F781</xm:sqref>
            </x14:sparkline>
            <x14:sparkline>
              <xm:f>'Cubagens (2)'!E782:E782</xm:f>
              <xm:sqref>F782</xm:sqref>
            </x14:sparkline>
            <x14:sparkline>
              <xm:f>'Cubagens (2)'!E783:E783</xm:f>
              <xm:sqref>F783</xm:sqref>
            </x14:sparkline>
            <x14:sparkline>
              <xm:f>'Cubagens (2)'!E784:E784</xm:f>
              <xm:sqref>F784</xm:sqref>
            </x14:sparkline>
            <x14:sparkline>
              <xm:f>'Cubagens (2)'!E785:E785</xm:f>
              <xm:sqref>F785</xm:sqref>
            </x14:sparkline>
            <x14:sparkline>
              <xm:f>'Cubagens (2)'!E786:E786</xm:f>
              <xm:sqref>F786</xm:sqref>
            </x14:sparkline>
            <x14:sparkline>
              <xm:f>'Cubagens (2)'!E787:E787</xm:f>
              <xm:sqref>F787</xm:sqref>
            </x14:sparkline>
            <x14:sparkline>
              <xm:f>'Cubagens (2)'!E788:E788</xm:f>
              <xm:sqref>F788</xm:sqref>
            </x14:sparkline>
            <x14:sparkline>
              <xm:f>'Cubagens (2)'!E789:E789</xm:f>
              <xm:sqref>F789</xm:sqref>
            </x14:sparkline>
            <x14:sparkline>
              <xm:f>'Cubagens (2)'!E790:E790</xm:f>
              <xm:sqref>F790</xm:sqref>
            </x14:sparkline>
            <x14:sparkline>
              <xm:f>'Cubagens (2)'!E791:E791</xm:f>
              <xm:sqref>F791</xm:sqref>
            </x14:sparkline>
            <x14:sparkline>
              <xm:f>'Cubagens (2)'!E792:E792</xm:f>
              <xm:sqref>F792</xm:sqref>
            </x14:sparkline>
            <x14:sparkline>
              <xm:f>'Cubagens (2)'!E793:E793</xm:f>
              <xm:sqref>F793</xm:sqref>
            </x14:sparkline>
            <x14:sparkline>
              <xm:f>'Cubagens (2)'!E794:E794</xm:f>
              <xm:sqref>F794</xm:sqref>
            </x14:sparkline>
            <x14:sparkline>
              <xm:f>'Cubagens (2)'!E795:E795</xm:f>
              <xm:sqref>F795</xm:sqref>
            </x14:sparkline>
            <x14:sparkline>
              <xm:f>'Cubagens (2)'!E796:E796</xm:f>
              <xm:sqref>F796</xm:sqref>
            </x14:sparkline>
            <x14:sparkline>
              <xm:f>'Cubagens (2)'!E797:E797</xm:f>
              <xm:sqref>F797</xm:sqref>
            </x14:sparkline>
            <x14:sparkline>
              <xm:f>'Cubagens (2)'!E798:E798</xm:f>
              <xm:sqref>F798</xm:sqref>
            </x14:sparkline>
            <x14:sparkline>
              <xm:f>'Cubagens (2)'!E799:E799</xm:f>
              <xm:sqref>F799</xm:sqref>
            </x14:sparkline>
            <x14:sparkline>
              <xm:f>'Cubagens (2)'!E800:E800</xm:f>
              <xm:sqref>F800</xm:sqref>
            </x14:sparkline>
            <x14:sparkline>
              <xm:f>'Cubagens (2)'!E801:E801</xm:f>
              <xm:sqref>F801</xm:sqref>
            </x14:sparkline>
            <x14:sparkline>
              <xm:f>'Cubagens (2)'!E802:E802</xm:f>
              <xm:sqref>F802</xm:sqref>
            </x14:sparkline>
            <x14:sparkline>
              <xm:f>'Cubagens (2)'!E803:E803</xm:f>
              <xm:sqref>F803</xm:sqref>
            </x14:sparkline>
            <x14:sparkline>
              <xm:f>'Cubagens (2)'!E804:E804</xm:f>
              <xm:sqref>F804</xm:sqref>
            </x14:sparkline>
            <x14:sparkline>
              <xm:f>'Cubagens (2)'!E805:E805</xm:f>
              <xm:sqref>F805</xm:sqref>
            </x14:sparkline>
            <x14:sparkline>
              <xm:f>'Cubagens (2)'!E806:E806</xm:f>
              <xm:sqref>F806</xm:sqref>
            </x14:sparkline>
            <x14:sparkline>
              <xm:f>'Cubagens (2)'!E807:E807</xm:f>
              <xm:sqref>F807</xm:sqref>
            </x14:sparkline>
            <x14:sparkline>
              <xm:f>'Cubagens (2)'!E808:E808</xm:f>
              <xm:sqref>F808</xm:sqref>
            </x14:sparkline>
            <x14:sparkline>
              <xm:f>'Cubagens (2)'!E809:E809</xm:f>
              <xm:sqref>F809</xm:sqref>
            </x14:sparkline>
            <x14:sparkline>
              <xm:f>'Cubagens (2)'!E810:E810</xm:f>
              <xm:sqref>F810</xm:sqref>
            </x14:sparkline>
            <x14:sparkline>
              <xm:f>'Cubagens (2)'!E811:E811</xm:f>
              <xm:sqref>F811</xm:sqref>
            </x14:sparkline>
            <x14:sparkline>
              <xm:f>'Cubagens (2)'!E812:E812</xm:f>
              <xm:sqref>F812</xm:sqref>
            </x14:sparkline>
            <x14:sparkline>
              <xm:f>'Cubagens (2)'!E813:E813</xm:f>
              <xm:sqref>F813</xm:sqref>
            </x14:sparkline>
            <x14:sparkline>
              <xm:f>'Cubagens (2)'!E814:E814</xm:f>
              <xm:sqref>F814</xm:sqref>
            </x14:sparkline>
            <x14:sparkline>
              <xm:f>'Cubagens (2)'!E815:E815</xm:f>
              <xm:sqref>F815</xm:sqref>
            </x14:sparkline>
            <x14:sparkline>
              <xm:f>'Cubagens (2)'!E816:E816</xm:f>
              <xm:sqref>F816</xm:sqref>
            </x14:sparkline>
            <x14:sparkline>
              <xm:f>'Cubagens (2)'!E817:E817</xm:f>
              <xm:sqref>F817</xm:sqref>
            </x14:sparkline>
            <x14:sparkline>
              <xm:f>'Cubagens (2)'!E818:E818</xm:f>
              <xm:sqref>F818</xm:sqref>
            </x14:sparkline>
            <x14:sparkline>
              <xm:f>'Cubagens (2)'!E819:E819</xm:f>
              <xm:sqref>F819</xm:sqref>
            </x14:sparkline>
            <x14:sparkline>
              <xm:f>'Cubagens (2)'!E820:E820</xm:f>
              <xm:sqref>F820</xm:sqref>
            </x14:sparkline>
            <x14:sparkline>
              <xm:f>'Cubagens (2)'!E821:E821</xm:f>
              <xm:sqref>F821</xm:sqref>
            </x14:sparkline>
            <x14:sparkline>
              <xm:f>'Cubagens (2)'!E822:E822</xm:f>
              <xm:sqref>F822</xm:sqref>
            </x14:sparkline>
            <x14:sparkline>
              <xm:f>'Cubagens (2)'!E823:E823</xm:f>
              <xm:sqref>F823</xm:sqref>
            </x14:sparkline>
            <x14:sparkline>
              <xm:f>'Cubagens (2)'!E824:E824</xm:f>
              <xm:sqref>F824</xm:sqref>
            </x14:sparkline>
            <x14:sparkline>
              <xm:f>'Cubagens (2)'!E825:E825</xm:f>
              <xm:sqref>F825</xm:sqref>
            </x14:sparkline>
            <x14:sparkline>
              <xm:f>'Cubagens (2)'!E826:E826</xm:f>
              <xm:sqref>F826</xm:sqref>
            </x14:sparkline>
            <x14:sparkline>
              <xm:f>'Cubagens (2)'!E827:E827</xm:f>
              <xm:sqref>F827</xm:sqref>
            </x14:sparkline>
            <x14:sparkline>
              <xm:f>'Cubagens (2)'!E828:E828</xm:f>
              <xm:sqref>F828</xm:sqref>
            </x14:sparkline>
            <x14:sparkline>
              <xm:f>'Cubagens (2)'!E829:E829</xm:f>
              <xm:sqref>F829</xm:sqref>
            </x14:sparkline>
            <x14:sparkline>
              <xm:f>'Cubagens (2)'!E830:E830</xm:f>
              <xm:sqref>F830</xm:sqref>
            </x14:sparkline>
            <x14:sparkline>
              <xm:f>'Cubagens (2)'!E831:E831</xm:f>
              <xm:sqref>F831</xm:sqref>
            </x14:sparkline>
            <x14:sparkline>
              <xm:f>'Cubagens (2)'!E832:E832</xm:f>
              <xm:sqref>F832</xm:sqref>
            </x14:sparkline>
            <x14:sparkline>
              <xm:f>'Cubagens (2)'!E833:E833</xm:f>
              <xm:sqref>F833</xm:sqref>
            </x14:sparkline>
            <x14:sparkline>
              <xm:f>'Cubagens (2)'!E834:E834</xm:f>
              <xm:sqref>F834</xm:sqref>
            </x14:sparkline>
            <x14:sparkline>
              <xm:f>'Cubagens (2)'!E835:E835</xm:f>
              <xm:sqref>F835</xm:sqref>
            </x14:sparkline>
            <x14:sparkline>
              <xm:f>'Cubagens (2)'!E836:E836</xm:f>
              <xm:sqref>F836</xm:sqref>
            </x14:sparkline>
            <x14:sparkline>
              <xm:f>'Cubagens (2)'!E837:E837</xm:f>
              <xm:sqref>F837</xm:sqref>
            </x14:sparkline>
            <x14:sparkline>
              <xm:f>'Cubagens (2)'!E838:E838</xm:f>
              <xm:sqref>F838</xm:sqref>
            </x14:sparkline>
            <x14:sparkline>
              <xm:f>'Cubagens (2)'!E839:E839</xm:f>
              <xm:sqref>F839</xm:sqref>
            </x14:sparkline>
            <x14:sparkline>
              <xm:f>'Cubagens (2)'!E840:E840</xm:f>
              <xm:sqref>F840</xm:sqref>
            </x14:sparkline>
            <x14:sparkline>
              <xm:f>'Cubagens (2)'!E841:E841</xm:f>
              <xm:sqref>F841</xm:sqref>
            </x14:sparkline>
            <x14:sparkline>
              <xm:f>'Cubagens (2)'!E842:E842</xm:f>
              <xm:sqref>F842</xm:sqref>
            </x14:sparkline>
            <x14:sparkline>
              <xm:f>'Cubagens (2)'!E843:E843</xm:f>
              <xm:sqref>F843</xm:sqref>
            </x14:sparkline>
            <x14:sparkline>
              <xm:f>'Cubagens (2)'!E844:E844</xm:f>
              <xm:sqref>F844</xm:sqref>
            </x14:sparkline>
            <x14:sparkline>
              <xm:f>'Cubagens (2)'!E845:E845</xm:f>
              <xm:sqref>F845</xm:sqref>
            </x14:sparkline>
            <x14:sparkline>
              <xm:f>'Cubagens (2)'!E846:E846</xm:f>
              <xm:sqref>F846</xm:sqref>
            </x14:sparkline>
            <x14:sparkline>
              <xm:f>'Cubagens (2)'!E847:E847</xm:f>
              <xm:sqref>F847</xm:sqref>
            </x14:sparkline>
            <x14:sparkline>
              <xm:f>'Cubagens (2)'!E848:E848</xm:f>
              <xm:sqref>F848</xm:sqref>
            </x14:sparkline>
            <x14:sparkline>
              <xm:f>'Cubagens (2)'!E849:E849</xm:f>
              <xm:sqref>F849</xm:sqref>
            </x14:sparkline>
            <x14:sparkline>
              <xm:f>'Cubagens (2)'!E850:E850</xm:f>
              <xm:sqref>F850</xm:sqref>
            </x14:sparkline>
            <x14:sparkline>
              <xm:f>'Cubagens (2)'!E851:E851</xm:f>
              <xm:sqref>F851</xm:sqref>
            </x14:sparkline>
            <x14:sparkline>
              <xm:f>'Cubagens (2)'!E852:E852</xm:f>
              <xm:sqref>F852</xm:sqref>
            </x14:sparkline>
            <x14:sparkline>
              <xm:f>'Cubagens (2)'!E853:E853</xm:f>
              <xm:sqref>F853</xm:sqref>
            </x14:sparkline>
            <x14:sparkline>
              <xm:f>'Cubagens (2)'!E854:E854</xm:f>
              <xm:sqref>F854</xm:sqref>
            </x14:sparkline>
            <x14:sparkline>
              <xm:f>'Cubagens (2)'!E855:E855</xm:f>
              <xm:sqref>F855</xm:sqref>
            </x14:sparkline>
            <x14:sparkline>
              <xm:f>'Cubagens (2)'!E856:E856</xm:f>
              <xm:sqref>F856</xm:sqref>
            </x14:sparkline>
            <x14:sparkline>
              <xm:f>'Cubagens (2)'!E857:E857</xm:f>
              <xm:sqref>F857</xm:sqref>
            </x14:sparkline>
            <x14:sparkline>
              <xm:f>'Cubagens (2)'!E858:E858</xm:f>
              <xm:sqref>F858</xm:sqref>
            </x14:sparkline>
            <x14:sparkline>
              <xm:f>'Cubagens (2)'!E859:E859</xm:f>
              <xm:sqref>F859</xm:sqref>
            </x14:sparkline>
            <x14:sparkline>
              <xm:f>'Cubagens (2)'!E860:E860</xm:f>
              <xm:sqref>F860</xm:sqref>
            </x14:sparkline>
            <x14:sparkline>
              <xm:f>'Cubagens (2)'!E861:E861</xm:f>
              <xm:sqref>F861</xm:sqref>
            </x14:sparkline>
            <x14:sparkline>
              <xm:f>'Cubagens (2)'!E862:E862</xm:f>
              <xm:sqref>F862</xm:sqref>
            </x14:sparkline>
            <x14:sparkline>
              <xm:f>'Cubagens (2)'!E863:E863</xm:f>
              <xm:sqref>F863</xm:sqref>
            </x14:sparkline>
            <x14:sparkline>
              <xm:f>'Cubagens (2)'!E864:E864</xm:f>
              <xm:sqref>F864</xm:sqref>
            </x14:sparkline>
            <x14:sparkline>
              <xm:f>'Cubagens (2)'!E865:E865</xm:f>
              <xm:sqref>F865</xm:sqref>
            </x14:sparkline>
            <x14:sparkline>
              <xm:f>'Cubagens (2)'!E866:E866</xm:f>
              <xm:sqref>F866</xm:sqref>
            </x14:sparkline>
            <x14:sparkline>
              <xm:f>'Cubagens (2)'!E867:E867</xm:f>
              <xm:sqref>F867</xm:sqref>
            </x14:sparkline>
            <x14:sparkline>
              <xm:f>'Cubagens (2)'!E868:E868</xm:f>
              <xm:sqref>F868</xm:sqref>
            </x14:sparkline>
            <x14:sparkline>
              <xm:f>'Cubagens (2)'!E869:E869</xm:f>
              <xm:sqref>F869</xm:sqref>
            </x14:sparkline>
            <x14:sparkline>
              <xm:f>'Cubagens (2)'!E870:E870</xm:f>
              <xm:sqref>F870</xm:sqref>
            </x14:sparkline>
            <x14:sparkline>
              <xm:f>'Cubagens (2)'!E871:E871</xm:f>
              <xm:sqref>F871</xm:sqref>
            </x14:sparkline>
            <x14:sparkline>
              <xm:f>'Cubagens (2)'!E872:E872</xm:f>
              <xm:sqref>F872</xm:sqref>
            </x14:sparkline>
            <x14:sparkline>
              <xm:f>'Cubagens (2)'!E873:E873</xm:f>
              <xm:sqref>F873</xm:sqref>
            </x14:sparkline>
            <x14:sparkline>
              <xm:f>'Cubagens (2)'!E874:E874</xm:f>
              <xm:sqref>F874</xm:sqref>
            </x14:sparkline>
            <x14:sparkline>
              <xm:f>'Cubagens (2)'!E875:E875</xm:f>
              <xm:sqref>F875</xm:sqref>
            </x14:sparkline>
            <x14:sparkline>
              <xm:f>'Cubagens (2)'!E876:E876</xm:f>
              <xm:sqref>F876</xm:sqref>
            </x14:sparkline>
            <x14:sparkline>
              <xm:f>'Cubagens (2)'!E877:E877</xm:f>
              <xm:sqref>F877</xm:sqref>
            </x14:sparkline>
            <x14:sparkline>
              <xm:f>'Cubagens (2)'!E878:E878</xm:f>
              <xm:sqref>F878</xm:sqref>
            </x14:sparkline>
            <x14:sparkline>
              <xm:f>'Cubagens (2)'!E879:E879</xm:f>
              <xm:sqref>F879</xm:sqref>
            </x14:sparkline>
            <x14:sparkline>
              <xm:f>'Cubagens (2)'!E880:E880</xm:f>
              <xm:sqref>F880</xm:sqref>
            </x14:sparkline>
            <x14:sparkline>
              <xm:f>'Cubagens (2)'!E881:E881</xm:f>
              <xm:sqref>F881</xm:sqref>
            </x14:sparkline>
            <x14:sparkline>
              <xm:f>'Cubagens (2)'!E882:E882</xm:f>
              <xm:sqref>F882</xm:sqref>
            </x14:sparkline>
            <x14:sparkline>
              <xm:f>'Cubagens (2)'!E883:E883</xm:f>
              <xm:sqref>F883</xm:sqref>
            </x14:sparkline>
            <x14:sparkline>
              <xm:f>'Cubagens (2)'!E884:E884</xm:f>
              <xm:sqref>F884</xm:sqref>
            </x14:sparkline>
            <x14:sparkline>
              <xm:f>'Cubagens (2)'!E885:E885</xm:f>
              <xm:sqref>F885</xm:sqref>
            </x14:sparkline>
            <x14:sparkline>
              <xm:f>'Cubagens (2)'!E886:E886</xm:f>
              <xm:sqref>F886</xm:sqref>
            </x14:sparkline>
            <x14:sparkline>
              <xm:f>'Cubagens (2)'!E887:E887</xm:f>
              <xm:sqref>F887</xm:sqref>
            </x14:sparkline>
            <x14:sparkline>
              <xm:f>'Cubagens (2)'!E888:E888</xm:f>
              <xm:sqref>F888</xm:sqref>
            </x14:sparkline>
            <x14:sparkline>
              <xm:f>'Cubagens (2)'!E889:E889</xm:f>
              <xm:sqref>F889</xm:sqref>
            </x14:sparkline>
            <x14:sparkline>
              <xm:f>'Cubagens (2)'!E890:E890</xm:f>
              <xm:sqref>F890</xm:sqref>
            </x14:sparkline>
            <x14:sparkline>
              <xm:f>'Cubagens (2)'!E891:E891</xm:f>
              <xm:sqref>F891</xm:sqref>
            </x14:sparkline>
            <x14:sparkline>
              <xm:f>'Cubagens (2)'!E892:E892</xm:f>
              <xm:sqref>F892</xm:sqref>
            </x14:sparkline>
            <x14:sparkline>
              <xm:f>'Cubagens (2)'!E893:E893</xm:f>
              <xm:sqref>F893</xm:sqref>
            </x14:sparkline>
            <x14:sparkline>
              <xm:f>'Cubagens (2)'!E894:E894</xm:f>
              <xm:sqref>F894</xm:sqref>
            </x14:sparkline>
            <x14:sparkline>
              <xm:f>'Cubagens (2)'!E895:E895</xm:f>
              <xm:sqref>F895</xm:sqref>
            </x14:sparkline>
            <x14:sparkline>
              <xm:f>'Cubagens (2)'!E896:E896</xm:f>
              <xm:sqref>F896</xm:sqref>
            </x14:sparkline>
            <x14:sparkline>
              <xm:f>'Cubagens (2)'!E897:E897</xm:f>
              <xm:sqref>F897</xm:sqref>
            </x14:sparkline>
            <x14:sparkline>
              <xm:f>'Cubagens (2)'!E898:E898</xm:f>
              <xm:sqref>F898</xm:sqref>
            </x14:sparkline>
            <x14:sparkline>
              <xm:f>'Cubagens (2)'!E899:E899</xm:f>
              <xm:sqref>F899</xm:sqref>
            </x14:sparkline>
            <x14:sparkline>
              <xm:f>'Cubagens (2)'!E900:E900</xm:f>
              <xm:sqref>F900</xm:sqref>
            </x14:sparkline>
            <x14:sparkline>
              <xm:f>'Cubagens (2)'!E901:E901</xm:f>
              <xm:sqref>F901</xm:sqref>
            </x14:sparkline>
            <x14:sparkline>
              <xm:f>'Cubagens (2)'!E902:E902</xm:f>
              <xm:sqref>F902</xm:sqref>
            </x14:sparkline>
            <x14:sparkline>
              <xm:f>'Cubagens (2)'!E903:E903</xm:f>
              <xm:sqref>F903</xm:sqref>
            </x14:sparkline>
            <x14:sparkline>
              <xm:f>'Cubagens (2)'!E904:E904</xm:f>
              <xm:sqref>F904</xm:sqref>
            </x14:sparkline>
            <x14:sparkline>
              <xm:f>'Cubagens (2)'!E905:E905</xm:f>
              <xm:sqref>F905</xm:sqref>
            </x14:sparkline>
            <x14:sparkline>
              <xm:f>'Cubagens (2)'!E906:E906</xm:f>
              <xm:sqref>F906</xm:sqref>
            </x14:sparkline>
            <x14:sparkline>
              <xm:f>'Cubagens (2)'!E907:E907</xm:f>
              <xm:sqref>F907</xm:sqref>
            </x14:sparkline>
            <x14:sparkline>
              <xm:f>'Cubagens (2)'!E908:E908</xm:f>
              <xm:sqref>F908</xm:sqref>
            </x14:sparkline>
            <x14:sparkline>
              <xm:f>'Cubagens (2)'!E909:E909</xm:f>
              <xm:sqref>F909</xm:sqref>
            </x14:sparkline>
            <x14:sparkline>
              <xm:f>'Cubagens (2)'!E910:E910</xm:f>
              <xm:sqref>F910</xm:sqref>
            </x14:sparkline>
            <x14:sparkline>
              <xm:f>'Cubagens (2)'!E911:E911</xm:f>
              <xm:sqref>F911</xm:sqref>
            </x14:sparkline>
            <x14:sparkline>
              <xm:f>'Cubagens (2)'!E912:E912</xm:f>
              <xm:sqref>F912</xm:sqref>
            </x14:sparkline>
            <x14:sparkline>
              <xm:f>'Cubagens (2)'!E913:E913</xm:f>
              <xm:sqref>F913</xm:sqref>
            </x14:sparkline>
            <x14:sparkline>
              <xm:f>'Cubagens (2)'!E914:E914</xm:f>
              <xm:sqref>F914</xm:sqref>
            </x14:sparkline>
            <x14:sparkline>
              <xm:f>'Cubagens (2)'!E915:E915</xm:f>
              <xm:sqref>F915</xm:sqref>
            </x14:sparkline>
            <x14:sparkline>
              <xm:f>'Cubagens (2)'!E916:E916</xm:f>
              <xm:sqref>F916</xm:sqref>
            </x14:sparkline>
            <x14:sparkline>
              <xm:f>'Cubagens (2)'!E917:E917</xm:f>
              <xm:sqref>F917</xm:sqref>
            </x14:sparkline>
            <x14:sparkline>
              <xm:f>'Cubagens (2)'!E918:E918</xm:f>
              <xm:sqref>F918</xm:sqref>
            </x14:sparkline>
            <x14:sparkline>
              <xm:f>'Cubagens (2)'!E919:E919</xm:f>
              <xm:sqref>F919</xm:sqref>
            </x14:sparkline>
            <x14:sparkline>
              <xm:f>'Cubagens (2)'!E920:E920</xm:f>
              <xm:sqref>F920</xm:sqref>
            </x14:sparkline>
            <x14:sparkline>
              <xm:f>'Cubagens (2)'!E921:E921</xm:f>
              <xm:sqref>F921</xm:sqref>
            </x14:sparkline>
            <x14:sparkline>
              <xm:f>'Cubagens (2)'!E922:E922</xm:f>
              <xm:sqref>F922</xm:sqref>
            </x14:sparkline>
            <x14:sparkline>
              <xm:f>'Cubagens (2)'!E923:E923</xm:f>
              <xm:sqref>F923</xm:sqref>
            </x14:sparkline>
            <x14:sparkline>
              <xm:f>'Cubagens (2)'!E924:E924</xm:f>
              <xm:sqref>F924</xm:sqref>
            </x14:sparkline>
            <x14:sparkline>
              <xm:f>'Cubagens (2)'!E925:E925</xm:f>
              <xm:sqref>F925</xm:sqref>
            </x14:sparkline>
            <x14:sparkline>
              <xm:f>'Cubagens (2)'!E926:E926</xm:f>
              <xm:sqref>F926</xm:sqref>
            </x14:sparkline>
            <x14:sparkline>
              <xm:f>'Cubagens (2)'!E927:E927</xm:f>
              <xm:sqref>F927</xm:sqref>
            </x14:sparkline>
            <x14:sparkline>
              <xm:f>'Cubagens (2)'!E928:E928</xm:f>
              <xm:sqref>F928</xm:sqref>
            </x14:sparkline>
            <x14:sparkline>
              <xm:f>'Cubagens (2)'!E929:E929</xm:f>
              <xm:sqref>F929</xm:sqref>
            </x14:sparkline>
            <x14:sparkline>
              <xm:f>'Cubagens (2)'!E930:E930</xm:f>
              <xm:sqref>F930</xm:sqref>
            </x14:sparkline>
            <x14:sparkline>
              <xm:f>'Cubagens (2)'!E931:E931</xm:f>
              <xm:sqref>F931</xm:sqref>
            </x14:sparkline>
            <x14:sparkline>
              <xm:f>'Cubagens (2)'!E932:E932</xm:f>
              <xm:sqref>F932</xm:sqref>
            </x14:sparkline>
            <x14:sparkline>
              <xm:f>'Cubagens (2)'!E933:E933</xm:f>
              <xm:sqref>F933</xm:sqref>
            </x14:sparkline>
            <x14:sparkline>
              <xm:f>'Cubagens (2)'!E934:E934</xm:f>
              <xm:sqref>F934</xm:sqref>
            </x14:sparkline>
            <x14:sparkline>
              <xm:f>'Cubagens (2)'!E935:E935</xm:f>
              <xm:sqref>F935</xm:sqref>
            </x14:sparkline>
            <x14:sparkline>
              <xm:f>'Cubagens (2)'!E936:E936</xm:f>
              <xm:sqref>F936</xm:sqref>
            </x14:sparkline>
            <x14:sparkline>
              <xm:f>'Cubagens (2)'!E937:E937</xm:f>
              <xm:sqref>F937</xm:sqref>
            </x14:sparkline>
            <x14:sparkline>
              <xm:f>'Cubagens (2)'!E938:E938</xm:f>
              <xm:sqref>F938</xm:sqref>
            </x14:sparkline>
            <x14:sparkline>
              <xm:f>'Cubagens (2)'!E939:E939</xm:f>
              <xm:sqref>F939</xm:sqref>
            </x14:sparkline>
            <x14:sparkline>
              <xm:f>'Cubagens (2)'!E940:E940</xm:f>
              <xm:sqref>F940</xm:sqref>
            </x14:sparkline>
            <x14:sparkline>
              <xm:f>'Cubagens (2)'!E941:E941</xm:f>
              <xm:sqref>F941</xm:sqref>
            </x14:sparkline>
            <x14:sparkline>
              <xm:f>'Cubagens (2)'!E942:E942</xm:f>
              <xm:sqref>F942</xm:sqref>
            </x14:sparkline>
            <x14:sparkline>
              <xm:f>'Cubagens (2)'!E943:E943</xm:f>
              <xm:sqref>F943</xm:sqref>
            </x14:sparkline>
            <x14:sparkline>
              <xm:f>'Cubagens (2)'!E944:E944</xm:f>
              <xm:sqref>F944</xm:sqref>
            </x14:sparkline>
            <x14:sparkline>
              <xm:f>'Cubagens (2)'!E945:E945</xm:f>
              <xm:sqref>F945</xm:sqref>
            </x14:sparkline>
            <x14:sparkline>
              <xm:f>'Cubagens (2)'!E946:E946</xm:f>
              <xm:sqref>F946</xm:sqref>
            </x14:sparkline>
            <x14:sparkline>
              <xm:f>'Cubagens (2)'!E947:E947</xm:f>
              <xm:sqref>F947</xm:sqref>
            </x14:sparkline>
            <x14:sparkline>
              <xm:f>'Cubagens (2)'!E948:E948</xm:f>
              <xm:sqref>F948</xm:sqref>
            </x14:sparkline>
            <x14:sparkline>
              <xm:f>'Cubagens (2)'!E949:E949</xm:f>
              <xm:sqref>F949</xm:sqref>
            </x14:sparkline>
            <x14:sparkline>
              <xm:f>'Cubagens (2)'!E950:E950</xm:f>
              <xm:sqref>F950</xm:sqref>
            </x14:sparkline>
            <x14:sparkline>
              <xm:f>'Cubagens (2)'!E951:E951</xm:f>
              <xm:sqref>F951</xm:sqref>
            </x14:sparkline>
            <x14:sparkline>
              <xm:f>'Cubagens (2)'!E952:E952</xm:f>
              <xm:sqref>F952</xm:sqref>
            </x14:sparkline>
            <x14:sparkline>
              <xm:f>'Cubagens (2)'!E953:E953</xm:f>
              <xm:sqref>F953</xm:sqref>
            </x14:sparkline>
            <x14:sparkline>
              <xm:f>'Cubagens (2)'!E954:E954</xm:f>
              <xm:sqref>F954</xm:sqref>
            </x14:sparkline>
            <x14:sparkline>
              <xm:f>'Cubagens (2)'!E955:E955</xm:f>
              <xm:sqref>F955</xm:sqref>
            </x14:sparkline>
            <x14:sparkline>
              <xm:f>'Cubagens (2)'!E956:E956</xm:f>
              <xm:sqref>F956</xm:sqref>
            </x14:sparkline>
            <x14:sparkline>
              <xm:f>'Cubagens (2)'!E957:E957</xm:f>
              <xm:sqref>F957</xm:sqref>
            </x14:sparkline>
            <x14:sparkline>
              <xm:f>'Cubagens (2)'!E958:E958</xm:f>
              <xm:sqref>F958</xm:sqref>
            </x14:sparkline>
            <x14:sparkline>
              <xm:f>'Cubagens (2)'!E959:E959</xm:f>
              <xm:sqref>F959</xm:sqref>
            </x14:sparkline>
            <x14:sparkline>
              <xm:f>'Cubagens (2)'!E960:E960</xm:f>
              <xm:sqref>F960</xm:sqref>
            </x14:sparkline>
            <x14:sparkline>
              <xm:f>'Cubagens (2)'!E961:E961</xm:f>
              <xm:sqref>F961</xm:sqref>
            </x14:sparkline>
            <x14:sparkline>
              <xm:f>'Cubagens (2)'!E962:E962</xm:f>
              <xm:sqref>F962</xm:sqref>
            </x14:sparkline>
            <x14:sparkline>
              <xm:f>'Cubagens (2)'!E963:E963</xm:f>
              <xm:sqref>F963</xm:sqref>
            </x14:sparkline>
            <x14:sparkline>
              <xm:f>'Cubagens (2)'!E964:E964</xm:f>
              <xm:sqref>F964</xm:sqref>
            </x14:sparkline>
            <x14:sparkline>
              <xm:f>'Cubagens (2)'!E965:E965</xm:f>
              <xm:sqref>F965</xm:sqref>
            </x14:sparkline>
            <x14:sparkline>
              <xm:f>'Cubagens (2)'!E966:E966</xm:f>
              <xm:sqref>F966</xm:sqref>
            </x14:sparkline>
            <x14:sparkline>
              <xm:f>'Cubagens (2)'!E967:E967</xm:f>
              <xm:sqref>F967</xm:sqref>
            </x14:sparkline>
            <x14:sparkline>
              <xm:f>'Cubagens (2)'!E968:E968</xm:f>
              <xm:sqref>F968</xm:sqref>
            </x14:sparkline>
            <x14:sparkline>
              <xm:f>'Cubagens (2)'!E969:E969</xm:f>
              <xm:sqref>F969</xm:sqref>
            </x14:sparkline>
            <x14:sparkline>
              <xm:f>'Cubagens (2)'!E970:E970</xm:f>
              <xm:sqref>F970</xm:sqref>
            </x14:sparkline>
            <x14:sparkline>
              <xm:f>'Cubagens (2)'!E971:E971</xm:f>
              <xm:sqref>F971</xm:sqref>
            </x14:sparkline>
            <x14:sparkline>
              <xm:f>'Cubagens (2)'!E972:E972</xm:f>
              <xm:sqref>F972</xm:sqref>
            </x14:sparkline>
            <x14:sparkline>
              <xm:f>'Cubagens (2)'!E973:E973</xm:f>
              <xm:sqref>F973</xm:sqref>
            </x14:sparkline>
            <x14:sparkline>
              <xm:f>'Cubagens (2)'!E974:E974</xm:f>
              <xm:sqref>F974</xm:sqref>
            </x14:sparkline>
            <x14:sparkline>
              <xm:f>'Cubagens (2)'!E975:E975</xm:f>
              <xm:sqref>F975</xm:sqref>
            </x14:sparkline>
            <x14:sparkline>
              <xm:f>'Cubagens (2)'!E976:E976</xm:f>
              <xm:sqref>F976</xm:sqref>
            </x14:sparkline>
            <x14:sparkline>
              <xm:f>'Cubagens (2)'!E977:E977</xm:f>
              <xm:sqref>F977</xm:sqref>
            </x14:sparkline>
            <x14:sparkline>
              <xm:f>'Cubagens (2)'!E978:E978</xm:f>
              <xm:sqref>F978</xm:sqref>
            </x14:sparkline>
            <x14:sparkline>
              <xm:f>'Cubagens (2)'!E979:E979</xm:f>
              <xm:sqref>F979</xm:sqref>
            </x14:sparkline>
            <x14:sparkline>
              <xm:f>'Cubagens (2)'!E980:E980</xm:f>
              <xm:sqref>F980</xm:sqref>
            </x14:sparkline>
            <x14:sparkline>
              <xm:f>'Cubagens (2)'!E981:E981</xm:f>
              <xm:sqref>F981</xm:sqref>
            </x14:sparkline>
            <x14:sparkline>
              <xm:f>'Cubagens (2)'!E982:E982</xm:f>
              <xm:sqref>F982</xm:sqref>
            </x14:sparkline>
            <x14:sparkline>
              <xm:f>'Cubagens (2)'!E983:E983</xm:f>
              <xm:sqref>F983</xm:sqref>
            </x14:sparkline>
            <x14:sparkline>
              <xm:f>'Cubagens (2)'!E984:E984</xm:f>
              <xm:sqref>F984</xm:sqref>
            </x14:sparkline>
            <x14:sparkline>
              <xm:f>'Cubagens (2)'!E985:E985</xm:f>
              <xm:sqref>F985</xm:sqref>
            </x14:sparkline>
            <x14:sparkline>
              <xm:f>'Cubagens (2)'!E986:E986</xm:f>
              <xm:sqref>F986</xm:sqref>
            </x14:sparkline>
            <x14:sparkline>
              <xm:f>'Cubagens (2)'!E987:E987</xm:f>
              <xm:sqref>F987</xm:sqref>
            </x14:sparkline>
            <x14:sparkline>
              <xm:f>'Cubagens (2)'!E988:E988</xm:f>
              <xm:sqref>F988</xm:sqref>
            </x14:sparkline>
            <x14:sparkline>
              <xm:f>'Cubagens (2)'!E989:E989</xm:f>
              <xm:sqref>F989</xm:sqref>
            </x14:sparkline>
            <x14:sparkline>
              <xm:f>'Cubagens (2)'!E990:E990</xm:f>
              <xm:sqref>F990</xm:sqref>
            </x14:sparkline>
            <x14:sparkline>
              <xm:f>'Cubagens (2)'!E991:E991</xm:f>
              <xm:sqref>F991</xm:sqref>
            </x14:sparkline>
            <x14:sparkline>
              <xm:f>'Cubagens (2)'!E992:E992</xm:f>
              <xm:sqref>F992</xm:sqref>
            </x14:sparkline>
            <x14:sparkline>
              <xm:f>'Cubagens (2)'!E993:E993</xm:f>
              <xm:sqref>F993</xm:sqref>
            </x14:sparkline>
            <x14:sparkline>
              <xm:f>'Cubagens (2)'!E994:E994</xm:f>
              <xm:sqref>F994</xm:sqref>
            </x14:sparkline>
            <x14:sparkline>
              <xm:f>'Cubagens (2)'!E995:E995</xm:f>
              <xm:sqref>F995</xm:sqref>
            </x14:sparkline>
            <x14:sparkline>
              <xm:f>'Cubagens (2)'!E996:E996</xm:f>
              <xm:sqref>F996</xm:sqref>
            </x14:sparkline>
            <x14:sparkline>
              <xm:f>'Cubagens (2)'!E997:E997</xm:f>
              <xm:sqref>F997</xm:sqref>
            </x14:sparkline>
            <x14:sparkline>
              <xm:f>'Cubagens (2)'!E998:E998</xm:f>
              <xm:sqref>F998</xm:sqref>
            </x14:sparkline>
            <x14:sparkline>
              <xm:f>'Cubagens (2)'!E999:E999</xm:f>
              <xm:sqref>F999</xm:sqref>
            </x14:sparkline>
            <x14:sparkline>
              <xm:f>'Cubagens (2)'!E1000:E1000</xm:f>
              <xm:sqref>F1000</xm:sqref>
            </x14:sparkline>
            <x14:sparkline>
              <xm:f>'Cubagens (2)'!E1001:E1001</xm:f>
              <xm:sqref>F1001</xm:sqref>
            </x14:sparkline>
            <x14:sparkline>
              <xm:f>'Cubagens (2)'!E1002:E1002</xm:f>
              <xm:sqref>F1002</xm:sqref>
            </x14:sparkline>
            <x14:sparkline>
              <xm:f>'Cubagens (2)'!E1003:E1003</xm:f>
              <xm:sqref>F1003</xm:sqref>
            </x14:sparkline>
            <x14:sparkline>
              <xm:f>'Cubagens (2)'!E1004:E1004</xm:f>
              <xm:sqref>F1004</xm:sqref>
            </x14:sparkline>
            <x14:sparkline>
              <xm:f>'Cubagens (2)'!E1005:E1005</xm:f>
              <xm:sqref>F1005</xm:sqref>
            </x14:sparkline>
            <x14:sparkline>
              <xm:f>'Cubagens (2)'!E1006:E1006</xm:f>
              <xm:sqref>F1006</xm:sqref>
            </x14:sparkline>
            <x14:sparkline>
              <xm:f>'Cubagens (2)'!E1007:E1007</xm:f>
              <xm:sqref>F1007</xm:sqref>
            </x14:sparkline>
            <x14:sparkline>
              <xm:f>'Cubagens (2)'!E1008:E1008</xm:f>
              <xm:sqref>F1008</xm:sqref>
            </x14:sparkline>
            <x14:sparkline>
              <xm:f>'Cubagens (2)'!E1009:E1009</xm:f>
              <xm:sqref>F1009</xm:sqref>
            </x14:sparkline>
            <x14:sparkline>
              <xm:f>'Cubagens (2)'!E1010:E1010</xm:f>
              <xm:sqref>F1010</xm:sqref>
            </x14:sparkline>
            <x14:sparkline>
              <xm:f>'Cubagens (2)'!E1011:E1011</xm:f>
              <xm:sqref>F1011</xm:sqref>
            </x14:sparkline>
            <x14:sparkline>
              <xm:f>'Cubagens (2)'!E1012:E1012</xm:f>
              <xm:sqref>F1012</xm:sqref>
            </x14:sparkline>
            <x14:sparkline>
              <xm:f>'Cubagens (2)'!E1013:E1013</xm:f>
              <xm:sqref>F1013</xm:sqref>
            </x14:sparkline>
            <x14:sparkline>
              <xm:f>'Cubagens (2)'!E1014:E1014</xm:f>
              <xm:sqref>F1014</xm:sqref>
            </x14:sparkline>
            <x14:sparkline>
              <xm:f>'Cubagens (2)'!E1015:E1015</xm:f>
              <xm:sqref>F1015</xm:sqref>
            </x14:sparkline>
            <x14:sparkline>
              <xm:f>'Cubagens (2)'!E1016:E1016</xm:f>
              <xm:sqref>F1016</xm:sqref>
            </x14:sparkline>
            <x14:sparkline>
              <xm:f>'Cubagens (2)'!E1017:E1017</xm:f>
              <xm:sqref>F1017</xm:sqref>
            </x14:sparkline>
            <x14:sparkline>
              <xm:f>'Cubagens (2)'!E1018:E1018</xm:f>
              <xm:sqref>F1018</xm:sqref>
            </x14:sparkline>
            <x14:sparkline>
              <xm:f>'Cubagens (2)'!E1019:E1019</xm:f>
              <xm:sqref>F1019</xm:sqref>
            </x14:sparkline>
            <x14:sparkline>
              <xm:f>'Cubagens (2)'!E1020:E1020</xm:f>
              <xm:sqref>F1020</xm:sqref>
            </x14:sparkline>
            <x14:sparkline>
              <xm:f>'Cubagens (2)'!E1021:E1021</xm:f>
              <xm:sqref>F1021</xm:sqref>
            </x14:sparkline>
            <x14:sparkline>
              <xm:f>'Cubagens (2)'!E1022:E1022</xm:f>
              <xm:sqref>F1022</xm:sqref>
            </x14:sparkline>
            <x14:sparkline>
              <xm:f>'Cubagens (2)'!E1023:E1023</xm:f>
              <xm:sqref>F1023</xm:sqref>
            </x14:sparkline>
            <x14:sparkline>
              <xm:f>'Cubagens (2)'!E1024:E1024</xm:f>
              <xm:sqref>F1024</xm:sqref>
            </x14:sparkline>
            <x14:sparkline>
              <xm:f>'Cubagens (2)'!E1025:E1025</xm:f>
              <xm:sqref>F1025</xm:sqref>
            </x14:sparkline>
            <x14:sparkline>
              <xm:f>'Cubagens (2)'!E1026:E1026</xm:f>
              <xm:sqref>F1026</xm:sqref>
            </x14:sparkline>
            <x14:sparkline>
              <xm:f>'Cubagens (2)'!E1027:E1027</xm:f>
              <xm:sqref>F1027</xm:sqref>
            </x14:sparkline>
            <x14:sparkline>
              <xm:f>'Cubagens (2)'!E1028:E1028</xm:f>
              <xm:sqref>F1028</xm:sqref>
            </x14:sparkline>
            <x14:sparkline>
              <xm:f>'Cubagens (2)'!E1029:E1029</xm:f>
              <xm:sqref>F1029</xm:sqref>
            </x14:sparkline>
            <x14:sparkline>
              <xm:f>'Cubagens (2)'!E1030:E1030</xm:f>
              <xm:sqref>F1030</xm:sqref>
            </x14:sparkline>
            <x14:sparkline>
              <xm:f>'Cubagens (2)'!E1031:E1031</xm:f>
              <xm:sqref>F1031</xm:sqref>
            </x14:sparkline>
            <x14:sparkline>
              <xm:f>'Cubagens (2)'!E1032:E1032</xm:f>
              <xm:sqref>F1032</xm:sqref>
            </x14:sparkline>
            <x14:sparkline>
              <xm:f>'Cubagens (2)'!E1033:E1033</xm:f>
              <xm:sqref>F1033</xm:sqref>
            </x14:sparkline>
            <x14:sparkline>
              <xm:f>'Cubagens (2)'!E1034:E1034</xm:f>
              <xm:sqref>F1034</xm:sqref>
            </x14:sparkline>
            <x14:sparkline>
              <xm:f>'Cubagens (2)'!E1035:E1035</xm:f>
              <xm:sqref>F1035</xm:sqref>
            </x14:sparkline>
            <x14:sparkline>
              <xm:f>'Cubagens (2)'!E1036:E1036</xm:f>
              <xm:sqref>F1036</xm:sqref>
            </x14:sparkline>
            <x14:sparkline>
              <xm:f>'Cubagens (2)'!E1037:E1037</xm:f>
              <xm:sqref>F1037</xm:sqref>
            </x14:sparkline>
            <x14:sparkline>
              <xm:f>'Cubagens (2)'!E1038:E1038</xm:f>
              <xm:sqref>F1038</xm:sqref>
            </x14:sparkline>
            <x14:sparkline>
              <xm:f>'Cubagens (2)'!E1039:E1039</xm:f>
              <xm:sqref>F1039</xm:sqref>
            </x14:sparkline>
            <x14:sparkline>
              <xm:f>'Cubagens (2)'!E1040:E1040</xm:f>
              <xm:sqref>F1040</xm:sqref>
            </x14:sparkline>
            <x14:sparkline>
              <xm:f>'Cubagens (2)'!E1041:E1041</xm:f>
              <xm:sqref>F1041</xm:sqref>
            </x14:sparkline>
            <x14:sparkline>
              <xm:f>'Cubagens (2)'!E1042:E1042</xm:f>
              <xm:sqref>F1042</xm:sqref>
            </x14:sparkline>
            <x14:sparkline>
              <xm:f>'Cubagens (2)'!E1043:E1043</xm:f>
              <xm:sqref>F1043</xm:sqref>
            </x14:sparkline>
            <x14:sparkline>
              <xm:f>'Cubagens (2)'!E1044:E1044</xm:f>
              <xm:sqref>F1044</xm:sqref>
            </x14:sparkline>
            <x14:sparkline>
              <xm:f>'Cubagens (2)'!E1045:E1045</xm:f>
              <xm:sqref>F1045</xm:sqref>
            </x14:sparkline>
            <x14:sparkline>
              <xm:f>'Cubagens (2)'!E1046:E1046</xm:f>
              <xm:sqref>F1046</xm:sqref>
            </x14:sparkline>
            <x14:sparkline>
              <xm:f>'Cubagens (2)'!E1047:E1047</xm:f>
              <xm:sqref>F1047</xm:sqref>
            </x14:sparkline>
            <x14:sparkline>
              <xm:f>'Cubagens (2)'!E1048:E1048</xm:f>
              <xm:sqref>F1048</xm:sqref>
            </x14:sparkline>
            <x14:sparkline>
              <xm:f>'Cubagens (2)'!E1049:E1049</xm:f>
              <xm:sqref>F1049</xm:sqref>
            </x14:sparkline>
            <x14:sparkline>
              <xm:f>'Cubagens (2)'!E1050:E1050</xm:f>
              <xm:sqref>F1050</xm:sqref>
            </x14:sparkline>
            <x14:sparkline>
              <xm:f>'Cubagens (2)'!E1051:E1051</xm:f>
              <xm:sqref>F1051</xm:sqref>
            </x14:sparkline>
            <x14:sparkline>
              <xm:f>'Cubagens (2)'!E1052:E1052</xm:f>
              <xm:sqref>F1052</xm:sqref>
            </x14:sparkline>
            <x14:sparkline>
              <xm:f>'Cubagens (2)'!E1053:E1053</xm:f>
              <xm:sqref>F1053</xm:sqref>
            </x14:sparkline>
            <x14:sparkline>
              <xm:f>'Cubagens (2)'!E1054:E1054</xm:f>
              <xm:sqref>F1054</xm:sqref>
            </x14:sparkline>
            <x14:sparkline>
              <xm:f>'Cubagens (2)'!E1055:E1055</xm:f>
              <xm:sqref>F1055</xm:sqref>
            </x14:sparkline>
            <x14:sparkline>
              <xm:f>'Cubagens (2)'!E1056:E1056</xm:f>
              <xm:sqref>F1056</xm:sqref>
            </x14:sparkline>
            <x14:sparkline>
              <xm:f>'Cubagens (2)'!E1057:E1057</xm:f>
              <xm:sqref>F1057</xm:sqref>
            </x14:sparkline>
            <x14:sparkline>
              <xm:f>'Cubagens (2)'!E1058:E1058</xm:f>
              <xm:sqref>F1058</xm:sqref>
            </x14:sparkline>
            <x14:sparkline>
              <xm:f>'Cubagens (2)'!E1059:E1059</xm:f>
              <xm:sqref>F1059</xm:sqref>
            </x14:sparkline>
            <x14:sparkline>
              <xm:f>'Cubagens (2)'!E1060:E1060</xm:f>
              <xm:sqref>F1060</xm:sqref>
            </x14:sparkline>
            <x14:sparkline>
              <xm:f>'Cubagens (2)'!E1061:E1061</xm:f>
              <xm:sqref>F1061</xm:sqref>
            </x14:sparkline>
            <x14:sparkline>
              <xm:f>'Cubagens (2)'!E1062:E1062</xm:f>
              <xm:sqref>F1062</xm:sqref>
            </x14:sparkline>
            <x14:sparkline>
              <xm:f>'Cubagens (2)'!E1063:E1063</xm:f>
              <xm:sqref>F1063</xm:sqref>
            </x14:sparkline>
            <x14:sparkline>
              <xm:f>'Cubagens (2)'!E1064:E1064</xm:f>
              <xm:sqref>F1064</xm:sqref>
            </x14:sparkline>
            <x14:sparkline>
              <xm:f>'Cubagens (2)'!E1065:E1065</xm:f>
              <xm:sqref>F1065</xm:sqref>
            </x14:sparkline>
            <x14:sparkline>
              <xm:f>'Cubagens (2)'!E1066:E1066</xm:f>
              <xm:sqref>F1066</xm:sqref>
            </x14:sparkline>
            <x14:sparkline>
              <xm:f>'Cubagens (2)'!E1067:E1067</xm:f>
              <xm:sqref>F1067</xm:sqref>
            </x14:sparkline>
            <x14:sparkline>
              <xm:f>'Cubagens (2)'!E1068:E1068</xm:f>
              <xm:sqref>F1068</xm:sqref>
            </x14:sparkline>
            <x14:sparkline>
              <xm:f>'Cubagens (2)'!E1069:E1069</xm:f>
              <xm:sqref>F1069</xm:sqref>
            </x14:sparkline>
            <x14:sparkline>
              <xm:f>'Cubagens (2)'!E1070:E1070</xm:f>
              <xm:sqref>F1070</xm:sqref>
            </x14:sparkline>
            <x14:sparkline>
              <xm:f>'Cubagens (2)'!E1071:E1071</xm:f>
              <xm:sqref>F1071</xm:sqref>
            </x14:sparkline>
            <x14:sparkline>
              <xm:f>'Cubagens (2)'!E1072:E1072</xm:f>
              <xm:sqref>F1072</xm:sqref>
            </x14:sparkline>
            <x14:sparkline>
              <xm:f>'Cubagens (2)'!E1073:E1073</xm:f>
              <xm:sqref>F1073</xm:sqref>
            </x14:sparkline>
            <x14:sparkline>
              <xm:f>'Cubagens (2)'!E1074:E1074</xm:f>
              <xm:sqref>F1074</xm:sqref>
            </x14:sparkline>
            <x14:sparkline>
              <xm:f>'Cubagens (2)'!E1075:E1075</xm:f>
              <xm:sqref>F1075</xm:sqref>
            </x14:sparkline>
            <x14:sparkline>
              <xm:f>'Cubagens (2)'!E1076:E1076</xm:f>
              <xm:sqref>F1076</xm:sqref>
            </x14:sparkline>
            <x14:sparkline>
              <xm:f>'Cubagens (2)'!E1077:E1077</xm:f>
              <xm:sqref>F1077</xm:sqref>
            </x14:sparkline>
            <x14:sparkline>
              <xm:f>'Cubagens (2)'!E1078:E1078</xm:f>
              <xm:sqref>F1078</xm:sqref>
            </x14:sparkline>
            <x14:sparkline>
              <xm:f>'Cubagens (2)'!E1079:E1079</xm:f>
              <xm:sqref>F1079</xm:sqref>
            </x14:sparkline>
            <x14:sparkline>
              <xm:f>'Cubagens (2)'!E1080:E1080</xm:f>
              <xm:sqref>F1080</xm:sqref>
            </x14:sparkline>
            <x14:sparkline>
              <xm:f>'Cubagens (2)'!E1081:E1081</xm:f>
              <xm:sqref>F1081</xm:sqref>
            </x14:sparkline>
            <x14:sparkline>
              <xm:f>'Cubagens (2)'!E1082:E1082</xm:f>
              <xm:sqref>F1082</xm:sqref>
            </x14:sparkline>
            <x14:sparkline>
              <xm:f>'Cubagens (2)'!E1083:E1083</xm:f>
              <xm:sqref>F1083</xm:sqref>
            </x14:sparkline>
            <x14:sparkline>
              <xm:f>'Cubagens (2)'!E1084:E1084</xm:f>
              <xm:sqref>F1084</xm:sqref>
            </x14:sparkline>
            <x14:sparkline>
              <xm:f>'Cubagens (2)'!E1085:E1085</xm:f>
              <xm:sqref>F1085</xm:sqref>
            </x14:sparkline>
            <x14:sparkline>
              <xm:f>'Cubagens (2)'!E1086:E1086</xm:f>
              <xm:sqref>F1086</xm:sqref>
            </x14:sparkline>
            <x14:sparkline>
              <xm:f>'Cubagens (2)'!E1087:E1087</xm:f>
              <xm:sqref>F1087</xm:sqref>
            </x14:sparkline>
            <x14:sparkline>
              <xm:f>'Cubagens (2)'!E1088:E1088</xm:f>
              <xm:sqref>F1088</xm:sqref>
            </x14:sparkline>
            <x14:sparkline>
              <xm:f>'Cubagens (2)'!E1089:E1089</xm:f>
              <xm:sqref>F1089</xm:sqref>
            </x14:sparkline>
            <x14:sparkline>
              <xm:f>'Cubagens (2)'!E1090:E1090</xm:f>
              <xm:sqref>F1090</xm:sqref>
            </x14:sparkline>
            <x14:sparkline>
              <xm:f>'Cubagens (2)'!E1091:E1091</xm:f>
              <xm:sqref>F1091</xm:sqref>
            </x14:sparkline>
            <x14:sparkline>
              <xm:f>'Cubagens (2)'!E1092:E1092</xm:f>
              <xm:sqref>F1092</xm:sqref>
            </x14:sparkline>
            <x14:sparkline>
              <xm:f>'Cubagens (2)'!E1093:E1093</xm:f>
              <xm:sqref>F1093</xm:sqref>
            </x14:sparkline>
            <x14:sparkline>
              <xm:f>'Cubagens (2)'!E1094:E1094</xm:f>
              <xm:sqref>F1094</xm:sqref>
            </x14:sparkline>
            <x14:sparkline>
              <xm:f>'Cubagens (2)'!E1095:E1095</xm:f>
              <xm:sqref>F1095</xm:sqref>
            </x14:sparkline>
            <x14:sparkline>
              <xm:f>'Cubagens (2)'!E1096:E1096</xm:f>
              <xm:sqref>F1096</xm:sqref>
            </x14:sparkline>
            <x14:sparkline>
              <xm:f>'Cubagens (2)'!E1097:E1097</xm:f>
              <xm:sqref>F1097</xm:sqref>
            </x14:sparkline>
            <x14:sparkline>
              <xm:f>'Cubagens (2)'!E1098:E1098</xm:f>
              <xm:sqref>F1098</xm:sqref>
            </x14:sparkline>
            <x14:sparkline>
              <xm:f>'Cubagens (2)'!E1099:E1099</xm:f>
              <xm:sqref>F1099</xm:sqref>
            </x14:sparkline>
            <x14:sparkline>
              <xm:f>'Cubagens (2)'!E1100:E1100</xm:f>
              <xm:sqref>F1100</xm:sqref>
            </x14:sparkline>
            <x14:sparkline>
              <xm:f>'Cubagens (2)'!E1101:E1101</xm:f>
              <xm:sqref>F1101</xm:sqref>
            </x14:sparkline>
            <x14:sparkline>
              <xm:f>'Cubagens (2)'!E1102:E1102</xm:f>
              <xm:sqref>F1102</xm:sqref>
            </x14:sparkline>
            <x14:sparkline>
              <xm:f>'Cubagens (2)'!E1103:E1103</xm:f>
              <xm:sqref>F1103</xm:sqref>
            </x14:sparkline>
            <x14:sparkline>
              <xm:f>'Cubagens (2)'!E1104:E1104</xm:f>
              <xm:sqref>F1104</xm:sqref>
            </x14:sparkline>
            <x14:sparkline>
              <xm:f>'Cubagens (2)'!E1105:E1105</xm:f>
              <xm:sqref>F1105</xm:sqref>
            </x14:sparkline>
            <x14:sparkline>
              <xm:f>'Cubagens (2)'!E1106:E1106</xm:f>
              <xm:sqref>F1106</xm:sqref>
            </x14:sparkline>
            <x14:sparkline>
              <xm:f>'Cubagens (2)'!E1107:E1107</xm:f>
              <xm:sqref>F1107</xm:sqref>
            </x14:sparkline>
            <x14:sparkline>
              <xm:f>'Cubagens (2)'!E1108:E1108</xm:f>
              <xm:sqref>F1108</xm:sqref>
            </x14:sparkline>
            <x14:sparkline>
              <xm:f>'Cubagens (2)'!E1109:E1109</xm:f>
              <xm:sqref>F1109</xm:sqref>
            </x14:sparkline>
            <x14:sparkline>
              <xm:f>'Cubagens (2)'!E1110:E1110</xm:f>
              <xm:sqref>F1110</xm:sqref>
            </x14:sparkline>
            <x14:sparkline>
              <xm:f>'Cubagens (2)'!E1111:E1111</xm:f>
              <xm:sqref>F1111</xm:sqref>
            </x14:sparkline>
            <x14:sparkline>
              <xm:f>'Cubagens (2)'!E1112:E1112</xm:f>
              <xm:sqref>F1112</xm:sqref>
            </x14:sparkline>
            <x14:sparkline>
              <xm:f>'Cubagens (2)'!E1113:E1113</xm:f>
              <xm:sqref>F1113</xm:sqref>
            </x14:sparkline>
            <x14:sparkline>
              <xm:f>'Cubagens (2)'!E1114:E1114</xm:f>
              <xm:sqref>F1114</xm:sqref>
            </x14:sparkline>
            <x14:sparkline>
              <xm:f>'Cubagens (2)'!E1115:E1115</xm:f>
              <xm:sqref>F1115</xm:sqref>
            </x14:sparkline>
            <x14:sparkline>
              <xm:f>'Cubagens (2)'!E1116:E1116</xm:f>
              <xm:sqref>F1116</xm:sqref>
            </x14:sparkline>
            <x14:sparkline>
              <xm:f>'Cubagens (2)'!E1117:E1117</xm:f>
              <xm:sqref>F1117</xm:sqref>
            </x14:sparkline>
            <x14:sparkline>
              <xm:f>'Cubagens (2)'!E1118:E1118</xm:f>
              <xm:sqref>F1118</xm:sqref>
            </x14:sparkline>
            <x14:sparkline>
              <xm:f>'Cubagens (2)'!E1119:E1119</xm:f>
              <xm:sqref>F1119</xm:sqref>
            </x14:sparkline>
            <x14:sparkline>
              <xm:f>'Cubagens (2)'!E1120:E1120</xm:f>
              <xm:sqref>F1120</xm:sqref>
            </x14:sparkline>
            <x14:sparkline>
              <xm:f>'Cubagens (2)'!E1121:E1121</xm:f>
              <xm:sqref>F1121</xm:sqref>
            </x14:sparkline>
            <x14:sparkline>
              <xm:f>'Cubagens (2)'!E1122:E1122</xm:f>
              <xm:sqref>F1122</xm:sqref>
            </x14:sparkline>
            <x14:sparkline>
              <xm:f>'Cubagens (2)'!E1123:E1123</xm:f>
              <xm:sqref>F1123</xm:sqref>
            </x14:sparkline>
            <x14:sparkline>
              <xm:f>'Cubagens (2)'!E1124:E1124</xm:f>
              <xm:sqref>F1124</xm:sqref>
            </x14:sparkline>
            <x14:sparkline>
              <xm:f>'Cubagens (2)'!E1125:E1125</xm:f>
              <xm:sqref>F1125</xm:sqref>
            </x14:sparkline>
            <x14:sparkline>
              <xm:f>'Cubagens (2)'!E1126:E1126</xm:f>
              <xm:sqref>F1126</xm:sqref>
            </x14:sparkline>
            <x14:sparkline>
              <xm:f>'Cubagens (2)'!E1127:E1127</xm:f>
              <xm:sqref>F1127</xm:sqref>
            </x14:sparkline>
            <x14:sparkline>
              <xm:f>'Cubagens (2)'!E1128:E1128</xm:f>
              <xm:sqref>F1128</xm:sqref>
            </x14:sparkline>
            <x14:sparkline>
              <xm:f>'Cubagens (2)'!E1129:E1129</xm:f>
              <xm:sqref>F1129</xm:sqref>
            </x14:sparkline>
            <x14:sparkline>
              <xm:f>'Cubagens (2)'!E1130:E1130</xm:f>
              <xm:sqref>F1130</xm:sqref>
            </x14:sparkline>
            <x14:sparkline>
              <xm:f>'Cubagens (2)'!E1131:E1131</xm:f>
              <xm:sqref>F1131</xm:sqref>
            </x14:sparkline>
            <x14:sparkline>
              <xm:f>'Cubagens (2)'!E1132:E1132</xm:f>
              <xm:sqref>F1132</xm:sqref>
            </x14:sparkline>
            <x14:sparkline>
              <xm:f>'Cubagens (2)'!E1133:E1133</xm:f>
              <xm:sqref>F1133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activeCell="C2" sqref="C2"/>
    </sheetView>
  </sheetViews>
  <sheetFormatPr defaultRowHeight="14.4" x14ac:dyDescent="0.3"/>
  <cols>
    <col min="1" max="1" width="22" bestFit="1" customWidth="1"/>
    <col min="2" max="2" width="8" bestFit="1" customWidth="1"/>
    <col min="3" max="3" width="6" bestFit="1" customWidth="1"/>
  </cols>
  <sheetData>
    <row r="1" spans="1:3" x14ac:dyDescent="0.3">
      <c r="A1" s="10" t="s">
        <v>1</v>
      </c>
      <c r="B1" s="10" t="s">
        <v>85</v>
      </c>
      <c r="C1" s="10" t="s">
        <v>86</v>
      </c>
    </row>
    <row r="2" spans="1:3" x14ac:dyDescent="0.3">
      <c r="A2" t="s">
        <v>24</v>
      </c>
      <c r="B2" s="7">
        <v>19.421500000000002</v>
      </c>
      <c r="C2" s="7">
        <v>29.54</v>
      </c>
    </row>
    <row r="3" spans="1:3" x14ac:dyDescent="0.3">
      <c r="A3" t="s">
        <v>25</v>
      </c>
      <c r="B3" s="7">
        <v>19.977900000000002</v>
      </c>
      <c r="C3" s="7">
        <v>29.54</v>
      </c>
    </row>
    <row r="4" spans="1:3" x14ac:dyDescent="0.3">
      <c r="A4" t="s">
        <v>26</v>
      </c>
      <c r="B4" s="7">
        <v>6.4930000000000003</v>
      </c>
      <c r="C4" s="7">
        <v>10.54</v>
      </c>
    </row>
    <row r="5" spans="1:3" x14ac:dyDescent="0.3">
      <c r="A5" t="s">
        <v>27</v>
      </c>
      <c r="B5" s="7">
        <v>14.9602</v>
      </c>
      <c r="C5" s="7">
        <v>11.54</v>
      </c>
    </row>
    <row r="6" spans="1:3" x14ac:dyDescent="0.3">
      <c r="A6" t="s">
        <v>28</v>
      </c>
      <c r="B6" s="7">
        <v>3.9127000000000001</v>
      </c>
      <c r="C6" s="7">
        <v>8.5399999999999991</v>
      </c>
    </row>
    <row r="7" spans="1:3" x14ac:dyDescent="0.3">
      <c r="A7" t="s">
        <v>29</v>
      </c>
      <c r="B7" s="7">
        <v>9.7202000000000002</v>
      </c>
      <c r="C7" s="7">
        <v>21.54</v>
      </c>
    </row>
    <row r="8" spans="1:3" x14ac:dyDescent="0.3">
      <c r="A8" t="s">
        <v>30</v>
      </c>
      <c r="B8" s="7">
        <v>8.1835000000000004</v>
      </c>
      <c r="C8" s="7">
        <v>21.54</v>
      </c>
    </row>
    <row r="9" spans="1:3" x14ac:dyDescent="0.3">
      <c r="A9" t="s">
        <v>31</v>
      </c>
      <c r="B9" s="7">
        <v>8.5862999999999996</v>
      </c>
      <c r="C9" s="7">
        <v>24.54</v>
      </c>
    </row>
    <row r="10" spans="1:3" x14ac:dyDescent="0.3">
      <c r="A10" t="s">
        <v>32</v>
      </c>
      <c r="B10" s="7">
        <v>3.5114000000000001</v>
      </c>
      <c r="C10" s="7">
        <v>14.54</v>
      </c>
    </row>
    <row r="11" spans="1:3" x14ac:dyDescent="0.3">
      <c r="A11" t="s">
        <v>33</v>
      </c>
      <c r="B11" s="7">
        <v>1.6321000000000001</v>
      </c>
      <c r="C11" s="7">
        <v>13.54</v>
      </c>
    </row>
    <row r="12" spans="1:3" x14ac:dyDescent="0.3">
      <c r="A12" t="s">
        <v>34</v>
      </c>
      <c r="B12" s="7">
        <v>1.0161</v>
      </c>
      <c r="C12" s="7">
        <v>8.5399999999999991</v>
      </c>
    </row>
    <row r="13" spans="1:3" x14ac:dyDescent="0.3">
      <c r="A13" t="s">
        <v>35</v>
      </c>
      <c r="B13" s="7">
        <v>8.1557999999999993</v>
      </c>
      <c r="C13" s="7">
        <v>38.54</v>
      </c>
    </row>
    <row r="14" spans="1:3" x14ac:dyDescent="0.3">
      <c r="A14" t="s">
        <v>36</v>
      </c>
      <c r="B14" s="7">
        <v>3.7949000000000002</v>
      </c>
      <c r="C14" s="7">
        <v>8.5399999999999991</v>
      </c>
    </row>
    <row r="15" spans="1:3" x14ac:dyDescent="0.3">
      <c r="A15" t="s">
        <v>37</v>
      </c>
      <c r="B15" s="7">
        <v>2.4931000000000001</v>
      </c>
      <c r="C15" s="7">
        <v>7.54</v>
      </c>
    </row>
    <row r="16" spans="1:3" x14ac:dyDescent="0.3">
      <c r="A16" t="s">
        <v>38</v>
      </c>
      <c r="B16" s="7">
        <v>12.2697</v>
      </c>
      <c r="C16" s="7">
        <v>20.54</v>
      </c>
    </row>
    <row r="17" spans="1:3" x14ac:dyDescent="0.3">
      <c r="A17" t="s">
        <v>39</v>
      </c>
      <c r="B17" s="7">
        <v>53.85</v>
      </c>
      <c r="C17" s="7">
        <v>9.5399999999999991</v>
      </c>
    </row>
    <row r="18" spans="1:3" x14ac:dyDescent="0.3">
      <c r="A18" t="s">
        <v>40</v>
      </c>
      <c r="B18" s="7">
        <v>4.3301999999999996</v>
      </c>
      <c r="C18" s="7">
        <v>7.54</v>
      </c>
    </row>
    <row r="19" spans="1:3" x14ac:dyDescent="0.3">
      <c r="A19" t="s">
        <v>41</v>
      </c>
      <c r="B19" s="7">
        <v>1.1397999999999999</v>
      </c>
      <c r="C19" s="7">
        <v>13.54</v>
      </c>
    </row>
    <row r="20" spans="1:3" x14ac:dyDescent="0.3">
      <c r="A20" t="s">
        <v>42</v>
      </c>
      <c r="B20" s="7">
        <v>12.439</v>
      </c>
      <c r="C20" s="7">
        <v>22.54</v>
      </c>
    </row>
    <row r="21" spans="1:3" x14ac:dyDescent="0.3">
      <c r="A21" t="s">
        <v>43</v>
      </c>
      <c r="B21" s="7">
        <v>9.7028999999999996</v>
      </c>
      <c r="C21" s="7">
        <v>17.54</v>
      </c>
    </row>
    <row r="22" spans="1:3" x14ac:dyDescent="0.3">
      <c r="A22" t="s">
        <v>44</v>
      </c>
      <c r="B22" s="7">
        <v>11.8368</v>
      </c>
      <c r="C22" s="7">
        <v>13.54</v>
      </c>
    </row>
    <row r="23" spans="1:3" x14ac:dyDescent="0.3">
      <c r="A23" t="s">
        <v>45</v>
      </c>
      <c r="B23" s="7">
        <v>12.8058</v>
      </c>
      <c r="C23" s="7">
        <v>7.54</v>
      </c>
    </row>
    <row r="24" spans="1:3" x14ac:dyDescent="0.3">
      <c r="A24" t="s">
        <v>46</v>
      </c>
      <c r="B24" s="7">
        <v>13.827500000000001</v>
      </c>
      <c r="C24" s="7">
        <v>24.54</v>
      </c>
    </row>
    <row r="25" spans="1:3" x14ac:dyDescent="0.3">
      <c r="A25" t="s">
        <v>47</v>
      </c>
      <c r="B25" s="7">
        <v>2.9586000000000001</v>
      </c>
      <c r="C25" s="7">
        <v>15.54</v>
      </c>
    </row>
    <row r="26" spans="1:3" x14ac:dyDescent="0.3">
      <c r="A26" t="s">
        <v>48</v>
      </c>
      <c r="B26" s="7">
        <v>3.9123999999999999</v>
      </c>
      <c r="C26" s="7">
        <v>12.54</v>
      </c>
    </row>
    <row r="27" spans="1:3" x14ac:dyDescent="0.3">
      <c r="A27" t="s">
        <v>49</v>
      </c>
      <c r="B27" s="7">
        <v>11.4909</v>
      </c>
      <c r="C27" s="7">
        <v>12.54</v>
      </c>
    </row>
    <row r="28" spans="1:3" x14ac:dyDescent="0.3">
      <c r="A28" t="s">
        <v>50</v>
      </c>
      <c r="B28" s="7">
        <v>1.7665999999999999</v>
      </c>
      <c r="C28" s="7">
        <v>10.54</v>
      </c>
    </row>
    <row r="29" spans="1:3" x14ac:dyDescent="0.3">
      <c r="A29" t="s">
        <v>51</v>
      </c>
      <c r="B29" s="7">
        <v>1.952</v>
      </c>
      <c r="C29" s="7">
        <v>10.54</v>
      </c>
    </row>
    <row r="30" spans="1:3" x14ac:dyDescent="0.3">
      <c r="A30" t="s">
        <v>52</v>
      </c>
      <c r="B30" s="7">
        <v>13.665699999999999</v>
      </c>
      <c r="C30" s="7">
        <v>33.54</v>
      </c>
    </row>
    <row r="31" spans="1:3" x14ac:dyDescent="0.3">
      <c r="A31" t="s">
        <v>53</v>
      </c>
      <c r="B31" s="7">
        <v>3.6231</v>
      </c>
      <c r="C31" s="7">
        <v>8.5399999999999991</v>
      </c>
    </row>
    <row r="32" spans="1:3" x14ac:dyDescent="0.3">
      <c r="A32" t="s">
        <v>54</v>
      </c>
      <c r="B32" s="7">
        <v>11.7013</v>
      </c>
      <c r="C32" s="7">
        <v>23.54</v>
      </c>
    </row>
    <row r="33" spans="1:3" x14ac:dyDescent="0.3">
      <c r="A33" t="s">
        <v>55</v>
      </c>
      <c r="B33" s="7">
        <v>3.653</v>
      </c>
      <c r="C33" s="7">
        <v>20.54</v>
      </c>
    </row>
    <row r="34" spans="1:3" x14ac:dyDescent="0.3">
      <c r="A34" t="s">
        <v>56</v>
      </c>
      <c r="B34" s="7">
        <v>0.74350000000000005</v>
      </c>
      <c r="C34" s="7">
        <v>17.54</v>
      </c>
    </row>
    <row r="35" spans="1:3" x14ac:dyDescent="0.3">
      <c r="A35" t="s">
        <v>57</v>
      </c>
      <c r="B35" s="7">
        <v>10.4514</v>
      </c>
      <c r="C35" s="7">
        <v>11.54</v>
      </c>
    </row>
    <row r="36" spans="1:3" x14ac:dyDescent="0.3">
      <c r="A36" t="s">
        <v>58</v>
      </c>
      <c r="B36" s="7">
        <v>3.3397000000000001</v>
      </c>
      <c r="C36" s="7">
        <v>17.54</v>
      </c>
    </row>
    <row r="37" spans="1:3" x14ac:dyDescent="0.3">
      <c r="A37" t="s">
        <v>59</v>
      </c>
      <c r="B37" s="7">
        <v>11.1233</v>
      </c>
      <c r="C37" s="7">
        <v>9.5399999999999991</v>
      </c>
    </row>
    <row r="38" spans="1:3" x14ac:dyDescent="0.3">
      <c r="A38" t="s">
        <v>60</v>
      </c>
      <c r="B38" s="7">
        <v>7.6696999999999997</v>
      </c>
      <c r="C38" s="7">
        <v>22.54</v>
      </c>
    </row>
    <row r="39" spans="1:3" x14ac:dyDescent="0.3">
      <c r="A39" t="s">
        <v>61</v>
      </c>
      <c r="B39" s="7">
        <v>5.4663000000000004</v>
      </c>
      <c r="C39" s="7">
        <v>18.54</v>
      </c>
    </row>
    <row r="40" spans="1:3" x14ac:dyDescent="0.3">
      <c r="A40" t="s">
        <v>62</v>
      </c>
      <c r="B40" s="7">
        <v>2.0634999999999999</v>
      </c>
      <c r="C40" s="7">
        <v>17.54</v>
      </c>
    </row>
    <row r="41" spans="1:3" x14ac:dyDescent="0.3">
      <c r="A41" t="s">
        <v>63</v>
      </c>
      <c r="B41" s="7">
        <v>13.7461</v>
      </c>
      <c r="C41" s="7">
        <v>24.54</v>
      </c>
    </row>
    <row r="42" spans="1:3" x14ac:dyDescent="0.3">
      <c r="A42" t="s">
        <v>64</v>
      </c>
      <c r="B42" s="7">
        <v>10.4422</v>
      </c>
      <c r="C42" s="7">
        <v>10.54</v>
      </c>
    </row>
    <row r="43" spans="1:3" x14ac:dyDescent="0.3">
      <c r="A43" t="s">
        <v>65</v>
      </c>
      <c r="B43" s="7">
        <v>7.8811999999999998</v>
      </c>
      <c r="C43" s="7">
        <v>25.54</v>
      </c>
    </row>
    <row r="44" spans="1:3" x14ac:dyDescent="0.3">
      <c r="A44" t="s">
        <v>66</v>
      </c>
      <c r="B44" s="7">
        <v>6.0892999999999997</v>
      </c>
      <c r="C44" s="7">
        <v>24.54</v>
      </c>
    </row>
    <row r="45" spans="1:3" x14ac:dyDescent="0.3">
      <c r="A45" t="s">
        <v>67</v>
      </c>
      <c r="B45" s="7">
        <v>2.6379000000000001</v>
      </c>
      <c r="C45" s="7">
        <v>17.54</v>
      </c>
    </row>
    <row r="46" spans="1:3" x14ac:dyDescent="0.3">
      <c r="A46" t="s">
        <v>68</v>
      </c>
      <c r="B46" s="7">
        <v>10.6189</v>
      </c>
      <c r="C46" s="7">
        <v>7.54</v>
      </c>
    </row>
    <row r="47" spans="1:3" x14ac:dyDescent="0.3">
      <c r="A47" t="s">
        <v>69</v>
      </c>
      <c r="B47" s="7">
        <v>5.3821000000000003</v>
      </c>
      <c r="C47" s="7">
        <v>18.54</v>
      </c>
    </row>
    <row r="48" spans="1:3" x14ac:dyDescent="0.3">
      <c r="A48" t="s">
        <v>70</v>
      </c>
      <c r="B48" s="7">
        <v>7.5572999999999997</v>
      </c>
      <c r="C48" s="7">
        <v>10.54</v>
      </c>
    </row>
    <row r="49" spans="1:3" x14ac:dyDescent="0.3">
      <c r="A49" t="s">
        <v>71</v>
      </c>
      <c r="B49" s="7">
        <v>2.0939000000000001</v>
      </c>
      <c r="C49" s="7">
        <v>21.54</v>
      </c>
    </row>
    <row r="50" spans="1:3" x14ac:dyDescent="0.3">
      <c r="A50" t="s">
        <v>72</v>
      </c>
      <c r="B50" s="7">
        <v>3.9133</v>
      </c>
      <c r="C50" s="7">
        <v>17.54</v>
      </c>
    </row>
    <row r="51" spans="1:3" x14ac:dyDescent="0.3">
      <c r="A51" t="s">
        <v>73</v>
      </c>
      <c r="B51" s="7">
        <v>3.8037999999999998</v>
      </c>
      <c r="C51" s="7">
        <v>13.54</v>
      </c>
    </row>
    <row r="52" spans="1:3" x14ac:dyDescent="0.3">
      <c r="A52" t="s">
        <v>74</v>
      </c>
      <c r="B52" s="7">
        <v>3.0154999999999998</v>
      </c>
      <c r="C52" s="7">
        <v>17.54</v>
      </c>
    </row>
    <row r="53" spans="1:3" x14ac:dyDescent="0.3">
      <c r="A53" t="s">
        <v>75</v>
      </c>
      <c r="B53" s="7">
        <v>4.8502999999999998</v>
      </c>
      <c r="C53" s="7">
        <v>25.54</v>
      </c>
    </row>
    <row r="54" spans="1:3" x14ac:dyDescent="0.3">
      <c r="A54" t="s">
        <v>76</v>
      </c>
      <c r="B54" s="7">
        <v>10.267099999999999</v>
      </c>
      <c r="C54" s="7">
        <v>7.54</v>
      </c>
    </row>
    <row r="55" spans="1:3" x14ac:dyDescent="0.3">
      <c r="A55" t="s">
        <v>77</v>
      </c>
      <c r="B55" s="7">
        <v>11.496700000000001</v>
      </c>
      <c r="C55" s="7">
        <v>11.54</v>
      </c>
    </row>
    <row r="56" spans="1:3" x14ac:dyDescent="0.3">
      <c r="A56" t="s">
        <v>78</v>
      </c>
      <c r="B56" s="7">
        <v>4.5689000000000002</v>
      </c>
      <c r="C56" s="7">
        <v>37.54</v>
      </c>
    </row>
    <row r="57" spans="1:3" x14ac:dyDescent="0.3">
      <c r="A57" t="s">
        <v>79</v>
      </c>
      <c r="B57" s="7">
        <v>1.3669</v>
      </c>
      <c r="C57" s="7">
        <v>29.54</v>
      </c>
    </row>
    <row r="58" spans="1:3" x14ac:dyDescent="0.3">
      <c r="A58" t="s">
        <v>80</v>
      </c>
      <c r="B58" s="7">
        <v>8.6857000000000006</v>
      </c>
      <c r="C58" s="7">
        <v>28.54</v>
      </c>
    </row>
    <row r="59" spans="1:3" x14ac:dyDescent="0.3">
      <c r="A59" t="s">
        <v>81</v>
      </c>
      <c r="B59" s="7">
        <v>9.3731000000000009</v>
      </c>
      <c r="C59" s="7">
        <v>25.54</v>
      </c>
    </row>
    <row r="60" spans="1:3" x14ac:dyDescent="0.3">
      <c r="A60" t="s">
        <v>82</v>
      </c>
      <c r="B60" s="7">
        <v>1.9169</v>
      </c>
      <c r="C60" s="7">
        <v>22.54</v>
      </c>
    </row>
    <row r="61" spans="1:3" x14ac:dyDescent="0.3">
      <c r="A61" t="s">
        <v>83</v>
      </c>
      <c r="B61" s="7">
        <v>3.8166000000000002</v>
      </c>
      <c r="C61" s="7">
        <v>17.54</v>
      </c>
    </row>
    <row r="62" spans="1:3" x14ac:dyDescent="0.3">
      <c r="A62" s="8" t="s">
        <v>84</v>
      </c>
      <c r="B62" s="9">
        <v>3.1151</v>
      </c>
      <c r="C62" s="9">
        <v>9.5399999999999991</v>
      </c>
    </row>
  </sheetData>
  <autoFilter ref="A1:C62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9"/>
  <sheetViews>
    <sheetView workbookViewId="0">
      <selection activeCell="S10" sqref="S10"/>
    </sheetView>
  </sheetViews>
  <sheetFormatPr defaultRowHeight="14.4" x14ac:dyDescent="0.3"/>
  <cols>
    <col min="2" max="2" width="15.8867187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87</v>
      </c>
      <c r="O1" s="1" t="s">
        <v>88</v>
      </c>
      <c r="P1" s="1" t="s">
        <v>91</v>
      </c>
      <c r="Q1" s="1" t="s">
        <v>89</v>
      </c>
      <c r="R1" s="1" t="s">
        <v>90</v>
      </c>
      <c r="S1" s="1" t="s">
        <v>92</v>
      </c>
      <c r="T1" s="1" t="s">
        <v>93</v>
      </c>
    </row>
    <row r="2" spans="1:20" x14ac:dyDescent="0.3">
      <c r="A2" s="2" t="s">
        <v>13</v>
      </c>
      <c r="B2" s="2" t="s">
        <v>23</v>
      </c>
      <c r="C2" s="3">
        <v>44194</v>
      </c>
      <c r="D2" s="2" t="s">
        <v>14</v>
      </c>
      <c r="E2" s="2">
        <v>1</v>
      </c>
      <c r="F2" s="2" t="s">
        <v>15</v>
      </c>
      <c r="G2" s="2">
        <v>128</v>
      </c>
      <c r="H2" s="2">
        <f t="shared" ref="H2:H65" si="0">G2/PI()</f>
        <v>40.743665431525208</v>
      </c>
      <c r="I2" s="2">
        <v>33.39</v>
      </c>
      <c r="J2" s="2">
        <v>0</v>
      </c>
      <c r="K2" s="11">
        <v>165.2</v>
      </c>
      <c r="L2" s="4">
        <v>524022.75508853601</v>
      </c>
      <c r="M2" s="4">
        <v>7128681.0660529202</v>
      </c>
      <c r="N2" s="5">
        <f>K2/PI()</f>
        <v>52.58479319756222</v>
      </c>
      <c r="O2" s="5">
        <f>PI()*N2^2/40000</f>
        <v>0.21717519590593196</v>
      </c>
      <c r="P2" s="5">
        <f>O2*(J3-J2)</f>
        <v>3.2576279385889792E-2</v>
      </c>
      <c r="Q2" s="5"/>
      <c r="R2" s="5"/>
      <c r="S2" s="5"/>
      <c r="T2">
        <f>N2^2</f>
        <v>2765.1604756303859</v>
      </c>
    </row>
    <row r="3" spans="1:20" x14ac:dyDescent="0.3">
      <c r="A3" s="2" t="s">
        <v>13</v>
      </c>
      <c r="B3" s="2" t="s">
        <v>23</v>
      </c>
      <c r="C3" s="3">
        <v>44194</v>
      </c>
      <c r="D3" s="2" t="s">
        <v>14</v>
      </c>
      <c r="E3" s="2">
        <v>1</v>
      </c>
      <c r="F3" s="2" t="s">
        <v>15</v>
      </c>
      <c r="G3" s="2">
        <v>128</v>
      </c>
      <c r="H3" s="2">
        <f t="shared" si="0"/>
        <v>40.743665431525208</v>
      </c>
      <c r="I3" s="2">
        <v>33.39</v>
      </c>
      <c r="J3" s="2">
        <v>0.15</v>
      </c>
      <c r="K3" s="11">
        <v>165.2</v>
      </c>
      <c r="L3" s="4">
        <v>524022.75508853601</v>
      </c>
      <c r="M3" s="4">
        <v>7128681.0660529202</v>
      </c>
      <c r="N3" s="5">
        <f t="shared" ref="N3:N66" si="1">K3/PI()</f>
        <v>52.58479319756222</v>
      </c>
      <c r="O3" s="5">
        <f t="shared" ref="O3:O66" si="2">PI()*N3^2/40000</f>
        <v>0.21717519590593196</v>
      </c>
      <c r="P3" s="5">
        <f>((O3+O2)/2)*(J4-J3)</f>
        <v>0.11944635774826257</v>
      </c>
      <c r="Q3" s="5"/>
      <c r="R3" s="5"/>
      <c r="S3" s="5"/>
      <c r="T3">
        <f t="shared" ref="T3:T66" si="3">N3^2</f>
        <v>2765.1604756303859</v>
      </c>
    </row>
    <row r="4" spans="1:20" x14ac:dyDescent="0.3">
      <c r="A4" s="2" t="s">
        <v>13</v>
      </c>
      <c r="B4" s="2" t="s">
        <v>23</v>
      </c>
      <c r="C4" s="3">
        <v>44194</v>
      </c>
      <c r="D4" s="2" t="s">
        <v>14</v>
      </c>
      <c r="E4" s="2">
        <v>1</v>
      </c>
      <c r="F4" s="2" t="s">
        <v>15</v>
      </c>
      <c r="G4" s="2">
        <v>128</v>
      </c>
      <c r="H4" s="2">
        <f t="shared" si="0"/>
        <v>40.743665431525208</v>
      </c>
      <c r="I4" s="2">
        <v>33.39</v>
      </c>
      <c r="J4" s="2">
        <v>0.7</v>
      </c>
      <c r="K4" s="11">
        <v>136.5</v>
      </c>
      <c r="L4" s="4">
        <v>524022.75508853601</v>
      </c>
      <c r="M4" s="4">
        <v>7128681.0660529202</v>
      </c>
      <c r="N4" s="5">
        <f t="shared" si="1"/>
        <v>43.449299464087431</v>
      </c>
      <c r="O4" s="5">
        <f t="shared" si="2"/>
        <v>0.14827073442119837</v>
      </c>
      <c r="P4" s="5">
        <f t="shared" ref="P4:P41" si="4">((O4+O3)/2)*(J5-J4)</f>
        <v>0.10963377909813912</v>
      </c>
      <c r="Q4" s="5"/>
      <c r="R4" s="5"/>
      <c r="S4" s="5"/>
      <c r="T4">
        <f t="shared" si="3"/>
        <v>1887.8416239199485</v>
      </c>
    </row>
    <row r="5" spans="1:20" x14ac:dyDescent="0.3">
      <c r="A5" s="2" t="s">
        <v>13</v>
      </c>
      <c r="B5" s="2" t="s">
        <v>23</v>
      </c>
      <c r="C5" s="3">
        <v>44194</v>
      </c>
      <c r="D5" s="2" t="s">
        <v>14</v>
      </c>
      <c r="E5" s="2">
        <v>1</v>
      </c>
      <c r="F5" s="2" t="s">
        <v>15</v>
      </c>
      <c r="G5" s="2">
        <v>128</v>
      </c>
      <c r="H5" s="2">
        <f t="shared" si="0"/>
        <v>40.743665431525208</v>
      </c>
      <c r="I5" s="2">
        <v>33.39</v>
      </c>
      <c r="J5" s="2">
        <v>1.3</v>
      </c>
      <c r="K5" s="11">
        <v>128</v>
      </c>
      <c r="L5" s="4">
        <v>524022.75508853601</v>
      </c>
      <c r="M5" s="4">
        <v>7128681.0660529202</v>
      </c>
      <c r="N5" s="5">
        <f t="shared" si="1"/>
        <v>40.743665431525208</v>
      </c>
      <c r="O5" s="5">
        <f t="shared" si="2"/>
        <v>0.13037972938088066</v>
      </c>
      <c r="P5" s="5">
        <f t="shared" si="4"/>
        <v>9.7527662330727655E-2</v>
      </c>
      <c r="Q5" s="5"/>
      <c r="R5" s="5"/>
      <c r="S5" s="5"/>
      <c r="T5">
        <f t="shared" si="3"/>
        <v>1660.0462727960623</v>
      </c>
    </row>
    <row r="6" spans="1:20" x14ac:dyDescent="0.3">
      <c r="A6" s="2" t="s">
        <v>13</v>
      </c>
      <c r="B6" s="2" t="s">
        <v>23</v>
      </c>
      <c r="C6" s="3">
        <v>44194</v>
      </c>
      <c r="D6" s="2" t="s">
        <v>14</v>
      </c>
      <c r="E6" s="2">
        <v>1</v>
      </c>
      <c r="F6" s="2" t="s">
        <v>15</v>
      </c>
      <c r="G6" s="2">
        <v>128</v>
      </c>
      <c r="H6" s="2">
        <f t="shared" si="0"/>
        <v>40.743665431525208</v>
      </c>
      <c r="I6" s="2">
        <v>33.39</v>
      </c>
      <c r="J6" s="2">
        <v>2</v>
      </c>
      <c r="K6" s="11">
        <v>125.7</v>
      </c>
      <c r="L6" s="4">
        <v>524022.75508853601</v>
      </c>
      <c r="M6" s="4">
        <v>7128681.0660529202</v>
      </c>
      <c r="N6" s="5">
        <f t="shared" si="1"/>
        <v>40.011552693302491</v>
      </c>
      <c r="O6" s="5">
        <f t="shared" si="2"/>
        <v>0.12573630433870309</v>
      </c>
      <c r="P6" s="5">
        <f t="shared" si="4"/>
        <v>0.25611603371958375</v>
      </c>
      <c r="Q6" s="5"/>
      <c r="R6" s="5"/>
      <c r="S6" s="5"/>
      <c r="T6">
        <f t="shared" si="3"/>
        <v>1600.9243489289217</v>
      </c>
    </row>
    <row r="7" spans="1:20" x14ac:dyDescent="0.3">
      <c r="A7" s="2" t="s">
        <v>13</v>
      </c>
      <c r="B7" s="2" t="s">
        <v>23</v>
      </c>
      <c r="C7" s="3">
        <v>44194</v>
      </c>
      <c r="D7" s="2" t="s">
        <v>14</v>
      </c>
      <c r="E7" s="2">
        <v>1</v>
      </c>
      <c r="F7" s="2" t="s">
        <v>15</v>
      </c>
      <c r="G7" s="2">
        <v>128</v>
      </c>
      <c r="H7" s="2">
        <f t="shared" si="0"/>
        <v>40.743665431525208</v>
      </c>
      <c r="I7" s="2">
        <v>33.39</v>
      </c>
      <c r="J7" s="2">
        <v>4</v>
      </c>
      <c r="K7" s="11">
        <v>120.4</v>
      </c>
      <c r="L7" s="4">
        <v>524022.75508853601</v>
      </c>
      <c r="M7" s="4">
        <v>7128681.0660529202</v>
      </c>
      <c r="N7" s="5">
        <f t="shared" si="1"/>
        <v>38.324510296528402</v>
      </c>
      <c r="O7" s="5">
        <f t="shared" si="2"/>
        <v>0.11535677599255049</v>
      </c>
      <c r="P7" s="5">
        <f t="shared" si="4"/>
        <v>0.2410930803312536</v>
      </c>
      <c r="Q7" s="5"/>
      <c r="R7" s="5"/>
      <c r="S7" s="5"/>
      <c r="T7">
        <f t="shared" si="3"/>
        <v>1468.7680894687114</v>
      </c>
    </row>
    <row r="8" spans="1:20" x14ac:dyDescent="0.3">
      <c r="A8" s="2" t="s">
        <v>13</v>
      </c>
      <c r="B8" s="2" t="s">
        <v>23</v>
      </c>
      <c r="C8" s="3">
        <v>44194</v>
      </c>
      <c r="D8" s="2" t="s">
        <v>14</v>
      </c>
      <c r="E8" s="2">
        <v>1</v>
      </c>
      <c r="F8" s="2" t="s">
        <v>15</v>
      </c>
      <c r="G8" s="2">
        <v>128</v>
      </c>
      <c r="H8" s="2">
        <f t="shared" si="0"/>
        <v>40.743665431525208</v>
      </c>
      <c r="I8" s="2">
        <v>33.39</v>
      </c>
      <c r="J8" s="2">
        <v>6</v>
      </c>
      <c r="K8" s="11">
        <v>115.9</v>
      </c>
      <c r="L8" s="4">
        <v>524022.75508853601</v>
      </c>
      <c r="M8" s="4">
        <v>7128681.0660529202</v>
      </c>
      <c r="N8" s="5">
        <f t="shared" si="1"/>
        <v>36.892115808701341</v>
      </c>
      <c r="O8" s="5">
        <f t="shared" si="2"/>
        <v>0.10689490555571213</v>
      </c>
      <c r="P8" s="5">
        <f t="shared" si="4"/>
        <v>0.22225168154826264</v>
      </c>
      <c r="Q8" s="5"/>
      <c r="R8" s="5"/>
      <c r="S8" s="5"/>
      <c r="T8">
        <f t="shared" si="3"/>
        <v>1361.0282088426313</v>
      </c>
    </row>
    <row r="9" spans="1:20" x14ac:dyDescent="0.3">
      <c r="A9" s="2" t="s">
        <v>13</v>
      </c>
      <c r="B9" s="2" t="s">
        <v>23</v>
      </c>
      <c r="C9" s="3">
        <v>44194</v>
      </c>
      <c r="D9" s="2" t="s">
        <v>14</v>
      </c>
      <c r="E9" s="2">
        <v>1</v>
      </c>
      <c r="F9" s="2" t="s">
        <v>15</v>
      </c>
      <c r="G9" s="2">
        <v>128</v>
      </c>
      <c r="H9" s="2">
        <f t="shared" si="0"/>
        <v>40.743665431525208</v>
      </c>
      <c r="I9" s="2">
        <v>33.39</v>
      </c>
      <c r="J9" s="2">
        <v>8</v>
      </c>
      <c r="K9" s="11">
        <v>113.1</v>
      </c>
      <c r="L9" s="4">
        <v>524022.75508853601</v>
      </c>
      <c r="M9" s="4">
        <v>7128681.0660529202</v>
      </c>
      <c r="N9" s="5">
        <f t="shared" si="1"/>
        <v>36.000848127386725</v>
      </c>
      <c r="O9" s="5">
        <f t="shared" si="2"/>
        <v>0.10179239808018596</v>
      </c>
      <c r="P9" s="5">
        <f t="shared" si="4"/>
        <v>0.2086873036358981</v>
      </c>
      <c r="Q9" s="5"/>
      <c r="R9" s="5"/>
      <c r="S9" s="5"/>
      <c r="T9">
        <f t="shared" si="3"/>
        <v>1296.0610658911642</v>
      </c>
    </row>
    <row r="10" spans="1:20" x14ac:dyDescent="0.3">
      <c r="A10" s="2" t="s">
        <v>13</v>
      </c>
      <c r="B10" s="2" t="s">
        <v>23</v>
      </c>
      <c r="C10" s="3">
        <v>44194</v>
      </c>
      <c r="D10" s="2" t="s">
        <v>14</v>
      </c>
      <c r="E10" s="2">
        <v>1</v>
      </c>
      <c r="F10" s="2" t="s">
        <v>15</v>
      </c>
      <c r="G10" s="2">
        <v>128</v>
      </c>
      <c r="H10" s="2">
        <f t="shared" si="0"/>
        <v>40.743665431525208</v>
      </c>
      <c r="I10" s="2">
        <v>33.39</v>
      </c>
      <c r="J10" s="2">
        <v>10</v>
      </c>
      <c r="K10" s="11">
        <v>110.9</v>
      </c>
      <c r="L10" s="4">
        <v>524022.75508853601</v>
      </c>
      <c r="M10" s="4">
        <v>7128681.0660529202</v>
      </c>
      <c r="N10" s="5">
        <f t="shared" si="1"/>
        <v>35.300566377782388</v>
      </c>
      <c r="O10" s="5">
        <f t="shared" si="2"/>
        <v>9.7870820282401669E-2</v>
      </c>
      <c r="P10" s="5">
        <f t="shared" si="4"/>
        <v>0.19966321836258763</v>
      </c>
      <c r="Q10" s="5"/>
      <c r="R10" s="5"/>
      <c r="S10" s="5"/>
      <c r="T10">
        <f t="shared" si="3"/>
        <v>1246.1299865922203</v>
      </c>
    </row>
    <row r="11" spans="1:20" x14ac:dyDescent="0.3">
      <c r="A11" s="2" t="s">
        <v>13</v>
      </c>
      <c r="B11" s="2" t="s">
        <v>23</v>
      </c>
      <c r="C11" s="3">
        <v>44194</v>
      </c>
      <c r="D11" s="2" t="s">
        <v>14</v>
      </c>
      <c r="E11" s="2">
        <v>1</v>
      </c>
      <c r="F11" s="2" t="s">
        <v>15</v>
      </c>
      <c r="G11" s="2">
        <v>128</v>
      </c>
      <c r="H11" s="2">
        <f t="shared" si="0"/>
        <v>40.743665431525208</v>
      </c>
      <c r="I11" s="2">
        <v>33.39</v>
      </c>
      <c r="J11" s="2">
        <v>12</v>
      </c>
      <c r="K11" s="11">
        <v>109.2</v>
      </c>
      <c r="L11" s="4">
        <v>524022.75508853601</v>
      </c>
      <c r="M11" s="4">
        <v>7128681.0660529202</v>
      </c>
      <c r="N11" s="5">
        <f t="shared" si="1"/>
        <v>34.759439571269944</v>
      </c>
      <c r="O11" s="5">
        <f t="shared" si="2"/>
        <v>9.4893270029566934E-2</v>
      </c>
      <c r="P11" s="5">
        <f t="shared" si="4"/>
        <v>0.19276409031196862</v>
      </c>
      <c r="Q11" s="5"/>
      <c r="R11" s="5"/>
      <c r="S11" s="5"/>
      <c r="T11">
        <f t="shared" si="3"/>
        <v>1208.2186393087668</v>
      </c>
    </row>
    <row r="12" spans="1:20" x14ac:dyDescent="0.3">
      <c r="A12" s="2" t="s">
        <v>13</v>
      </c>
      <c r="B12" s="2" t="s">
        <v>23</v>
      </c>
      <c r="C12" s="3">
        <v>44194</v>
      </c>
      <c r="D12" s="2" t="s">
        <v>14</v>
      </c>
      <c r="E12" s="2">
        <v>1</v>
      </c>
      <c r="F12" s="2" t="s">
        <v>15</v>
      </c>
      <c r="G12" s="2">
        <v>128</v>
      </c>
      <c r="H12" s="2">
        <f t="shared" si="0"/>
        <v>40.743665431525208</v>
      </c>
      <c r="I12" s="2">
        <v>33.39</v>
      </c>
      <c r="J12" s="2">
        <v>14</v>
      </c>
      <c r="K12" s="11">
        <v>106.5</v>
      </c>
      <c r="L12" s="4">
        <v>524022.75508853601</v>
      </c>
      <c r="M12" s="4">
        <v>7128681.0660529202</v>
      </c>
      <c r="N12" s="5">
        <f t="shared" si="1"/>
        <v>33.900002878573709</v>
      </c>
      <c r="O12" s="5">
        <f t="shared" si="2"/>
        <v>9.0258757664202507E-2</v>
      </c>
      <c r="P12" s="5">
        <f t="shared" si="4"/>
        <v>0.18515202769376943</v>
      </c>
      <c r="Q12" s="5"/>
      <c r="R12" s="5"/>
      <c r="S12" s="5"/>
      <c r="T12">
        <f t="shared" si="3"/>
        <v>1149.2101951673058</v>
      </c>
    </row>
    <row r="13" spans="1:20" x14ac:dyDescent="0.3">
      <c r="A13" s="2" t="s">
        <v>13</v>
      </c>
      <c r="B13" s="2" t="s">
        <v>23</v>
      </c>
      <c r="C13" s="3">
        <v>44194</v>
      </c>
      <c r="D13" s="2" t="s">
        <v>14</v>
      </c>
      <c r="E13" s="2">
        <v>1</v>
      </c>
      <c r="F13" s="2" t="s">
        <v>15</v>
      </c>
      <c r="G13" s="2">
        <v>128</v>
      </c>
      <c r="H13" s="2">
        <f t="shared" si="0"/>
        <v>40.743665431525208</v>
      </c>
      <c r="I13" s="2">
        <v>33.39</v>
      </c>
      <c r="J13" s="2">
        <v>16</v>
      </c>
      <c r="K13" s="11">
        <v>97.2</v>
      </c>
      <c r="L13" s="4">
        <v>524022.75508853601</v>
      </c>
      <c r="M13" s="4">
        <v>7128681.0660529202</v>
      </c>
      <c r="N13" s="5">
        <f t="shared" si="1"/>
        <v>30.939720937064454</v>
      </c>
      <c r="O13" s="5">
        <f t="shared" si="2"/>
        <v>7.5183521877066631E-2</v>
      </c>
      <c r="P13" s="5">
        <f t="shared" si="4"/>
        <v>0.16544227954126914</v>
      </c>
      <c r="Q13" s="5"/>
      <c r="R13" s="5"/>
      <c r="S13" s="5"/>
      <c r="T13">
        <f t="shared" si="3"/>
        <v>957.26633166342458</v>
      </c>
    </row>
    <row r="14" spans="1:20" x14ac:dyDescent="0.3">
      <c r="A14" s="2" t="s">
        <v>13</v>
      </c>
      <c r="B14" s="2" t="s">
        <v>23</v>
      </c>
      <c r="C14" s="3">
        <v>44194</v>
      </c>
      <c r="D14" s="2" t="s">
        <v>14</v>
      </c>
      <c r="E14" s="2">
        <v>1</v>
      </c>
      <c r="F14" s="2" t="s">
        <v>15</v>
      </c>
      <c r="G14" s="2">
        <v>128</v>
      </c>
      <c r="H14" s="2">
        <f t="shared" si="0"/>
        <v>40.743665431525208</v>
      </c>
      <c r="I14" s="2">
        <v>33.39</v>
      </c>
      <c r="J14" s="2">
        <v>18</v>
      </c>
      <c r="K14" s="11">
        <v>90.1</v>
      </c>
      <c r="L14" s="4">
        <v>524022.75508853601</v>
      </c>
      <c r="M14" s="4">
        <v>7128681.0660529202</v>
      </c>
      <c r="N14" s="5">
        <f t="shared" si="1"/>
        <v>28.679720745159539</v>
      </c>
      <c r="O14" s="5">
        <f t="shared" si="2"/>
        <v>6.4601070978471856E-2</v>
      </c>
      <c r="P14" s="5">
        <f t="shared" si="4"/>
        <v>0.13978459285553849</v>
      </c>
      <c r="Q14" s="5"/>
      <c r="R14" s="5"/>
      <c r="S14" s="5"/>
      <c r="T14">
        <f t="shared" si="3"/>
        <v>822.52638202033438</v>
      </c>
    </row>
    <row r="15" spans="1:20" x14ac:dyDescent="0.3">
      <c r="A15" s="2" t="s">
        <v>13</v>
      </c>
      <c r="B15" s="2" t="s">
        <v>23</v>
      </c>
      <c r="C15" s="3">
        <v>44194</v>
      </c>
      <c r="D15" s="2" t="s">
        <v>14</v>
      </c>
      <c r="E15" s="2">
        <v>1</v>
      </c>
      <c r="F15" s="2" t="s">
        <v>15</v>
      </c>
      <c r="G15" s="2">
        <v>128</v>
      </c>
      <c r="H15" s="2">
        <f t="shared" si="0"/>
        <v>40.743665431525208</v>
      </c>
      <c r="I15" s="2">
        <v>33.39</v>
      </c>
      <c r="J15" s="2">
        <v>20</v>
      </c>
      <c r="K15" s="11">
        <v>83.7</v>
      </c>
      <c r="L15" s="4">
        <v>524022.75508853601</v>
      </c>
      <c r="M15" s="4">
        <v>7128681.0660529202</v>
      </c>
      <c r="N15" s="5">
        <f t="shared" si="1"/>
        <v>26.642537473583282</v>
      </c>
      <c r="O15" s="5">
        <f t="shared" si="2"/>
        <v>5.5749509663473022E-2</v>
      </c>
      <c r="P15" s="5">
        <f t="shared" si="4"/>
        <v>0.12035058064194487</v>
      </c>
      <c r="Q15" s="5"/>
      <c r="R15" s="5"/>
      <c r="S15" s="5"/>
      <c r="T15">
        <f t="shared" si="3"/>
        <v>709.82480303128943</v>
      </c>
    </row>
    <row r="16" spans="1:20" x14ac:dyDescent="0.3">
      <c r="A16" s="2" t="s">
        <v>13</v>
      </c>
      <c r="B16" s="2" t="s">
        <v>23</v>
      </c>
      <c r="C16" s="3">
        <v>44194</v>
      </c>
      <c r="D16" s="2" t="s">
        <v>14</v>
      </c>
      <c r="E16" s="2">
        <v>1</v>
      </c>
      <c r="F16" s="2" t="s">
        <v>15</v>
      </c>
      <c r="G16" s="2">
        <v>128</v>
      </c>
      <c r="H16" s="2">
        <f t="shared" si="0"/>
        <v>40.743665431525208</v>
      </c>
      <c r="I16" s="2">
        <v>33.39</v>
      </c>
      <c r="J16" s="2">
        <v>22</v>
      </c>
      <c r="K16" s="11">
        <v>82.7</v>
      </c>
      <c r="L16" s="4">
        <v>524022.75508853601</v>
      </c>
      <c r="M16" s="4">
        <v>7128681.0660529202</v>
      </c>
      <c r="N16" s="5">
        <f t="shared" si="1"/>
        <v>26.324227587399491</v>
      </c>
      <c r="O16" s="5">
        <f t="shared" si="2"/>
        <v>5.4425340536948454E-2</v>
      </c>
      <c r="P16" s="5">
        <f t="shared" si="4"/>
        <v>0.11017485020042148</v>
      </c>
      <c r="Q16" s="5"/>
      <c r="R16" s="5"/>
      <c r="S16" s="5"/>
      <c r="T16">
        <f t="shared" si="3"/>
        <v>692.96495807320446</v>
      </c>
    </row>
    <row r="17" spans="1:20" x14ac:dyDescent="0.3">
      <c r="A17" s="2" t="s">
        <v>13</v>
      </c>
      <c r="B17" s="2" t="s">
        <v>23</v>
      </c>
      <c r="C17" s="3">
        <v>44194</v>
      </c>
      <c r="D17" s="2" t="s">
        <v>14</v>
      </c>
      <c r="E17" s="2">
        <v>1</v>
      </c>
      <c r="F17" s="2" t="s">
        <v>15</v>
      </c>
      <c r="G17" s="2">
        <v>128</v>
      </c>
      <c r="H17" s="2">
        <f t="shared" si="0"/>
        <v>40.743665431525208</v>
      </c>
      <c r="I17" s="2">
        <v>33.39</v>
      </c>
      <c r="J17" s="2">
        <v>24</v>
      </c>
      <c r="K17" s="11">
        <v>71.5</v>
      </c>
      <c r="L17" s="4">
        <v>524022.75508853601</v>
      </c>
      <c r="M17" s="4">
        <v>7128681.0660529202</v>
      </c>
      <c r="N17" s="5">
        <f t="shared" si="1"/>
        <v>22.759156862141033</v>
      </c>
      <c r="O17" s="5">
        <f t="shared" si="2"/>
        <v>4.0681992891077101E-2</v>
      </c>
      <c r="P17" s="5">
        <f t="shared" si="4"/>
        <v>9.5107333428025548E-2</v>
      </c>
      <c r="Q17" s="5"/>
      <c r="R17" s="5"/>
      <c r="S17" s="5"/>
      <c r="T17">
        <f t="shared" si="3"/>
        <v>517.97922107554132</v>
      </c>
    </row>
    <row r="18" spans="1:20" x14ac:dyDescent="0.3">
      <c r="A18" s="2" t="s">
        <v>13</v>
      </c>
      <c r="B18" s="2" t="s">
        <v>23</v>
      </c>
      <c r="C18" s="3">
        <v>44194</v>
      </c>
      <c r="D18" s="2" t="s">
        <v>14</v>
      </c>
      <c r="E18" s="2">
        <v>1</v>
      </c>
      <c r="F18" s="2" t="s">
        <v>15</v>
      </c>
      <c r="G18" s="2">
        <v>128</v>
      </c>
      <c r="H18" s="2">
        <f t="shared" si="0"/>
        <v>40.743665431525208</v>
      </c>
      <c r="I18" s="2">
        <v>33.39</v>
      </c>
      <c r="J18" s="2">
        <v>26</v>
      </c>
      <c r="K18" s="11">
        <v>61</v>
      </c>
      <c r="L18" s="4">
        <v>524022.75508853601</v>
      </c>
      <c r="M18" s="4">
        <v>7128681.0660529202</v>
      </c>
      <c r="N18" s="5">
        <f t="shared" si="1"/>
        <v>19.416903057211233</v>
      </c>
      <c r="O18" s="5">
        <f t="shared" si="2"/>
        <v>2.961077716224713E-2</v>
      </c>
      <c r="P18" s="5">
        <f t="shared" si="4"/>
        <v>7.0292770053324238E-2</v>
      </c>
      <c r="Q18" s="5"/>
      <c r="R18" s="5"/>
      <c r="S18" s="5"/>
      <c r="T18">
        <f t="shared" si="3"/>
        <v>377.01612433313892</v>
      </c>
    </row>
    <row r="19" spans="1:20" x14ac:dyDescent="0.3">
      <c r="A19" s="2" t="s">
        <v>13</v>
      </c>
      <c r="B19" s="2" t="s">
        <v>23</v>
      </c>
      <c r="C19" s="3">
        <v>44194</v>
      </c>
      <c r="D19" s="2" t="s">
        <v>14</v>
      </c>
      <c r="E19" s="2">
        <v>1</v>
      </c>
      <c r="F19" s="2" t="s">
        <v>15</v>
      </c>
      <c r="G19" s="2">
        <v>128</v>
      </c>
      <c r="H19" s="2">
        <f t="shared" si="0"/>
        <v>40.743665431525208</v>
      </c>
      <c r="I19" s="2">
        <v>33.39</v>
      </c>
      <c r="J19" s="2">
        <v>28</v>
      </c>
      <c r="K19" s="11">
        <v>48.5</v>
      </c>
      <c r="L19" s="4">
        <v>524022.75508853601</v>
      </c>
      <c r="M19" s="4">
        <v>7128681.0660529202</v>
      </c>
      <c r="N19" s="5">
        <f t="shared" si="1"/>
        <v>15.438029479913848</v>
      </c>
      <c r="O19" s="5">
        <f t="shared" si="2"/>
        <v>1.8718610744395538E-2</v>
      </c>
      <c r="P19" s="5">
        <f t="shared" si="4"/>
        <v>4.8329387906642665E-2</v>
      </c>
      <c r="Q19" s="5"/>
      <c r="R19" s="5"/>
      <c r="S19" s="5"/>
      <c r="T19">
        <f t="shared" si="3"/>
        <v>238.33275422268903</v>
      </c>
    </row>
    <row r="20" spans="1:20" x14ac:dyDescent="0.3">
      <c r="A20" s="2" t="s">
        <v>13</v>
      </c>
      <c r="B20" s="2" t="s">
        <v>23</v>
      </c>
      <c r="C20" s="3">
        <v>44194</v>
      </c>
      <c r="D20" s="2" t="s">
        <v>14</v>
      </c>
      <c r="E20" s="2">
        <v>1</v>
      </c>
      <c r="F20" s="2" t="s">
        <v>15</v>
      </c>
      <c r="G20" s="2">
        <v>128</v>
      </c>
      <c r="H20" s="2">
        <f t="shared" si="0"/>
        <v>40.743665431525208</v>
      </c>
      <c r="I20" s="2">
        <v>33.39</v>
      </c>
      <c r="J20" s="2">
        <v>30</v>
      </c>
      <c r="K20" s="11">
        <v>34.299999999999997</v>
      </c>
      <c r="L20" s="4">
        <v>524022.75508853601</v>
      </c>
      <c r="M20" s="4">
        <v>7128681.0660529202</v>
      </c>
      <c r="N20" s="5">
        <f t="shared" si="1"/>
        <v>10.91802909610402</v>
      </c>
      <c r="O20" s="5">
        <f t="shared" si="2"/>
        <v>9.3622099499091962E-3</v>
      </c>
      <c r="P20" s="5">
        <f t="shared" si="4"/>
        <v>2.8080820694304735E-2</v>
      </c>
      <c r="Q20" s="5"/>
      <c r="R20" s="5"/>
      <c r="S20" s="5"/>
      <c r="T20">
        <f t="shared" si="3"/>
        <v>119.20335934337396</v>
      </c>
    </row>
    <row r="21" spans="1:20" x14ac:dyDescent="0.3">
      <c r="A21" s="12" t="s">
        <v>13</v>
      </c>
      <c r="B21" s="12" t="s">
        <v>23</v>
      </c>
      <c r="C21" s="13">
        <v>44194</v>
      </c>
      <c r="D21" s="12" t="s">
        <v>14</v>
      </c>
      <c r="E21" s="12">
        <v>1</v>
      </c>
      <c r="F21" s="12" t="s">
        <v>15</v>
      </c>
      <c r="G21" s="12">
        <v>128</v>
      </c>
      <c r="H21" s="12">
        <f t="shared" si="0"/>
        <v>40.743665431525208</v>
      </c>
      <c r="I21" s="12">
        <v>33.39</v>
      </c>
      <c r="J21" s="12">
        <v>32</v>
      </c>
      <c r="K21" s="14">
        <v>14.2</v>
      </c>
      <c r="L21" s="15">
        <v>524022.75508853601</v>
      </c>
      <c r="M21" s="15">
        <v>7128681.0660529202</v>
      </c>
      <c r="N21" s="16">
        <f t="shared" si="1"/>
        <v>4.520000383809827</v>
      </c>
      <c r="O21" s="16">
        <f t="shared" si="2"/>
        <v>1.6046001362524883E-3</v>
      </c>
      <c r="P21" s="16">
        <f>1/3*(I21-J21)*O21</f>
        <v>7.4346472979698651E-4</v>
      </c>
      <c r="Q21" s="16">
        <f>SUM(P2:P21)</f>
        <v>2.643217594217611</v>
      </c>
      <c r="R21" s="16">
        <f>Q21/(I5*O5)</f>
        <v>0.60716457138830793</v>
      </c>
      <c r="S21" s="16">
        <f>O5*R21*I5</f>
        <v>2.6432175942176115</v>
      </c>
      <c r="T21">
        <f t="shared" si="3"/>
        <v>20.430403469640982</v>
      </c>
    </row>
    <row r="22" spans="1:20" x14ac:dyDescent="0.3">
      <c r="A22" s="2" t="s">
        <v>13</v>
      </c>
      <c r="B22" s="2" t="s">
        <v>16</v>
      </c>
      <c r="C22" s="3">
        <v>44194</v>
      </c>
      <c r="D22" s="2" t="s">
        <v>14</v>
      </c>
      <c r="E22" s="2">
        <v>10</v>
      </c>
      <c r="F22" s="2" t="s">
        <v>15</v>
      </c>
      <c r="G22" s="2">
        <v>113.9</v>
      </c>
      <c r="H22" s="2">
        <f t="shared" si="0"/>
        <v>36.25549603633376</v>
      </c>
      <c r="I22" s="2">
        <v>34.700000000000003</v>
      </c>
      <c r="J22" s="2">
        <v>0</v>
      </c>
      <c r="K22" s="11">
        <v>139</v>
      </c>
      <c r="L22" s="4">
        <v>524997.59561086597</v>
      </c>
      <c r="M22" s="4">
        <v>7128643.2728736103</v>
      </c>
      <c r="N22" s="5">
        <f t="shared" si="1"/>
        <v>44.245074179546904</v>
      </c>
      <c r="O22" s="5">
        <f t="shared" si="2"/>
        <v>0.15375163277392548</v>
      </c>
      <c r="P22" s="5">
        <f>O22*(J23-J22)</f>
        <v>2.3062744916088822E-2</v>
      </c>
      <c r="Q22" s="5"/>
      <c r="R22" s="5"/>
      <c r="S22" s="5"/>
      <c r="T22">
        <f t="shared" si="3"/>
        <v>1957.6265891536082</v>
      </c>
    </row>
    <row r="23" spans="1:20" x14ac:dyDescent="0.3">
      <c r="A23" s="2" t="s">
        <v>13</v>
      </c>
      <c r="B23" s="2" t="s">
        <v>16</v>
      </c>
      <c r="C23" s="3">
        <v>44194</v>
      </c>
      <c r="D23" s="2" t="s">
        <v>14</v>
      </c>
      <c r="E23" s="2">
        <v>10</v>
      </c>
      <c r="F23" s="2" t="s">
        <v>15</v>
      </c>
      <c r="G23" s="2">
        <v>113.9</v>
      </c>
      <c r="H23" s="2">
        <f t="shared" si="0"/>
        <v>36.25549603633376</v>
      </c>
      <c r="I23" s="2">
        <v>34.700000000000003</v>
      </c>
      <c r="J23" s="2">
        <v>0.15</v>
      </c>
      <c r="K23" s="11">
        <v>139</v>
      </c>
      <c r="L23" s="4">
        <v>524997.59561086597</v>
      </c>
      <c r="M23" s="4">
        <v>7128643.2728736103</v>
      </c>
      <c r="N23" s="5">
        <f t="shared" si="1"/>
        <v>44.245074179546904</v>
      </c>
      <c r="O23" s="5">
        <f t="shared" si="2"/>
        <v>0.15375163277392548</v>
      </c>
      <c r="P23" s="5">
        <f t="shared" si="4"/>
        <v>8.4563398025659001E-2</v>
      </c>
      <c r="Q23" s="5"/>
      <c r="R23" s="5"/>
      <c r="S23" s="5"/>
      <c r="T23">
        <f t="shared" si="3"/>
        <v>1957.6265891536082</v>
      </c>
    </row>
    <row r="24" spans="1:20" x14ac:dyDescent="0.3">
      <c r="A24" s="2" t="s">
        <v>13</v>
      </c>
      <c r="B24" s="2" t="s">
        <v>16</v>
      </c>
      <c r="C24" s="3">
        <v>44194</v>
      </c>
      <c r="D24" s="2" t="s">
        <v>14</v>
      </c>
      <c r="E24" s="2">
        <v>10</v>
      </c>
      <c r="F24" s="2" t="s">
        <v>15</v>
      </c>
      <c r="G24" s="2">
        <v>113.9</v>
      </c>
      <c r="H24" s="2">
        <f t="shared" si="0"/>
        <v>36.25549603633376</v>
      </c>
      <c r="I24" s="2">
        <v>34.700000000000003</v>
      </c>
      <c r="J24" s="2">
        <v>0.7</v>
      </c>
      <c r="K24" s="11">
        <v>122</v>
      </c>
      <c r="L24" s="4">
        <v>524997.59561086597</v>
      </c>
      <c r="M24" s="4">
        <v>7128643.2728736103</v>
      </c>
      <c r="N24" s="5">
        <f t="shared" si="1"/>
        <v>38.833806114422465</v>
      </c>
      <c r="O24" s="5">
        <f t="shared" si="2"/>
        <v>0.11844310864898852</v>
      </c>
      <c r="P24" s="5">
        <f t="shared" si="4"/>
        <v>8.1658422426874211E-2</v>
      </c>
      <c r="Q24" s="5"/>
      <c r="R24" s="5"/>
      <c r="S24" s="5"/>
      <c r="T24">
        <f t="shared" si="3"/>
        <v>1508.0644973325557</v>
      </c>
    </row>
    <row r="25" spans="1:20" x14ac:dyDescent="0.3">
      <c r="A25" s="2" t="s">
        <v>13</v>
      </c>
      <c r="B25" s="2" t="s">
        <v>16</v>
      </c>
      <c r="C25" s="3">
        <v>44194</v>
      </c>
      <c r="D25" s="2" t="s">
        <v>14</v>
      </c>
      <c r="E25" s="2">
        <v>10</v>
      </c>
      <c r="F25" s="2" t="s">
        <v>15</v>
      </c>
      <c r="G25" s="2">
        <v>113.9</v>
      </c>
      <c r="H25" s="2">
        <f t="shared" si="0"/>
        <v>36.25549603633376</v>
      </c>
      <c r="I25" s="2">
        <v>34.700000000000003</v>
      </c>
      <c r="J25" s="2">
        <v>1.3</v>
      </c>
      <c r="K25" s="11">
        <v>113.9</v>
      </c>
      <c r="L25" s="4">
        <v>524997.59561086597</v>
      </c>
      <c r="M25" s="4">
        <v>7128643.2728736103</v>
      </c>
      <c r="N25" s="5">
        <f t="shared" si="1"/>
        <v>36.25549603633376</v>
      </c>
      <c r="O25" s="5">
        <f t="shared" si="2"/>
        <v>0.10323752496346039</v>
      </c>
      <c r="P25" s="5">
        <f t="shared" si="4"/>
        <v>7.7588221764357118E-2</v>
      </c>
      <c r="Q25" s="5"/>
      <c r="R25" s="5"/>
      <c r="S25" s="5"/>
      <c r="T25">
        <f t="shared" si="3"/>
        <v>1314.460992840613</v>
      </c>
    </row>
    <row r="26" spans="1:20" x14ac:dyDescent="0.3">
      <c r="A26" s="2" t="s">
        <v>13</v>
      </c>
      <c r="B26" s="2" t="s">
        <v>16</v>
      </c>
      <c r="C26" s="3">
        <v>44194</v>
      </c>
      <c r="D26" s="2" t="s">
        <v>14</v>
      </c>
      <c r="E26" s="2">
        <v>10</v>
      </c>
      <c r="F26" s="2" t="s">
        <v>15</v>
      </c>
      <c r="G26" s="2">
        <v>113.9</v>
      </c>
      <c r="H26" s="2">
        <f t="shared" si="0"/>
        <v>36.25549603633376</v>
      </c>
      <c r="I26" s="2">
        <v>34.700000000000003</v>
      </c>
      <c r="J26" s="2">
        <v>2</v>
      </c>
      <c r="K26" s="11">
        <v>111</v>
      </c>
      <c r="L26" s="4">
        <v>524997.59561086597</v>
      </c>
      <c r="M26" s="4">
        <v>7128643.2728736103</v>
      </c>
      <c r="N26" s="5">
        <f t="shared" si="1"/>
        <v>35.332397366400762</v>
      </c>
      <c r="O26" s="5">
        <f t="shared" si="2"/>
        <v>9.8047402691762112E-2</v>
      </c>
      <c r="P26" s="5">
        <f t="shared" si="4"/>
        <v>0.20128492765522249</v>
      </c>
      <c r="Q26" s="5"/>
      <c r="R26" s="5"/>
      <c r="S26" s="5"/>
      <c r="T26">
        <f t="shared" si="3"/>
        <v>1248.3783036572436</v>
      </c>
    </row>
    <row r="27" spans="1:20" x14ac:dyDescent="0.3">
      <c r="A27" s="2" t="s">
        <v>13</v>
      </c>
      <c r="B27" s="2" t="s">
        <v>16</v>
      </c>
      <c r="C27" s="3">
        <v>44194</v>
      </c>
      <c r="D27" s="2" t="s">
        <v>14</v>
      </c>
      <c r="E27" s="2">
        <v>10</v>
      </c>
      <c r="F27" s="2" t="s">
        <v>15</v>
      </c>
      <c r="G27" s="2">
        <v>113.9</v>
      </c>
      <c r="H27" s="2">
        <f t="shared" si="0"/>
        <v>36.25549603633376</v>
      </c>
      <c r="I27" s="2">
        <v>34.700000000000003</v>
      </c>
      <c r="J27" s="2">
        <v>4</v>
      </c>
      <c r="K27" s="11">
        <v>104.7</v>
      </c>
      <c r="L27" s="4">
        <v>524997.59561086597</v>
      </c>
      <c r="M27" s="4">
        <v>7128643.2728736103</v>
      </c>
      <c r="N27" s="5">
        <f t="shared" si="1"/>
        <v>33.327045083442883</v>
      </c>
      <c r="O27" s="5">
        <f t="shared" si="2"/>
        <v>8.7233540505911741E-2</v>
      </c>
      <c r="P27" s="5">
        <f t="shared" si="4"/>
        <v>0.18528094319767385</v>
      </c>
      <c r="Q27" s="5"/>
      <c r="R27" s="5"/>
      <c r="S27" s="5"/>
      <c r="T27">
        <f t="shared" si="3"/>
        <v>1110.6919339938345</v>
      </c>
    </row>
    <row r="28" spans="1:20" x14ac:dyDescent="0.3">
      <c r="A28" s="2" t="s">
        <v>13</v>
      </c>
      <c r="B28" s="2" t="s">
        <v>16</v>
      </c>
      <c r="C28" s="3">
        <v>44194</v>
      </c>
      <c r="D28" s="2" t="s">
        <v>14</v>
      </c>
      <c r="E28" s="2">
        <v>10</v>
      </c>
      <c r="F28" s="2" t="s">
        <v>15</v>
      </c>
      <c r="G28" s="2">
        <v>113.9</v>
      </c>
      <c r="H28" s="2">
        <f t="shared" si="0"/>
        <v>36.25549603633376</v>
      </c>
      <c r="I28" s="2">
        <v>34.700000000000003</v>
      </c>
      <c r="J28" s="2">
        <v>6</v>
      </c>
      <c r="K28" s="11">
        <v>102.2</v>
      </c>
      <c r="L28" s="4">
        <v>524997.59561086597</v>
      </c>
      <c r="M28" s="4">
        <v>7128643.2728736103</v>
      </c>
      <c r="N28" s="5">
        <f t="shared" si="1"/>
        <v>32.53127036798341</v>
      </c>
      <c r="O28" s="5">
        <f t="shared" si="2"/>
        <v>8.3117395790197626E-2</v>
      </c>
      <c r="P28" s="5">
        <f t="shared" si="4"/>
        <v>0.17035093629610937</v>
      </c>
      <c r="Q28" s="5"/>
      <c r="R28" s="5"/>
      <c r="S28" s="5"/>
      <c r="T28">
        <f t="shared" si="3"/>
        <v>1058.2835517548356</v>
      </c>
    </row>
    <row r="29" spans="1:20" x14ac:dyDescent="0.3">
      <c r="A29" s="2" t="s">
        <v>13</v>
      </c>
      <c r="B29" s="2" t="s">
        <v>16</v>
      </c>
      <c r="C29" s="3">
        <v>44194</v>
      </c>
      <c r="D29" s="2" t="s">
        <v>14</v>
      </c>
      <c r="E29" s="2">
        <v>10</v>
      </c>
      <c r="F29" s="2" t="s">
        <v>15</v>
      </c>
      <c r="G29" s="2">
        <v>113.9</v>
      </c>
      <c r="H29" s="2">
        <f t="shared" si="0"/>
        <v>36.25549603633376</v>
      </c>
      <c r="I29" s="2">
        <v>34.700000000000003</v>
      </c>
      <c r="J29" s="2">
        <v>8</v>
      </c>
      <c r="K29" s="11">
        <v>97</v>
      </c>
      <c r="L29" s="4">
        <v>524997.59561086597</v>
      </c>
      <c r="M29" s="4">
        <v>7128643.2728736103</v>
      </c>
      <c r="N29" s="5">
        <f t="shared" si="1"/>
        <v>30.876058959827695</v>
      </c>
      <c r="O29" s="5">
        <f t="shared" si="2"/>
        <v>7.4874442977582154E-2</v>
      </c>
      <c r="P29" s="5">
        <f t="shared" si="4"/>
        <v>0.15799183876777978</v>
      </c>
      <c r="Q29" s="5"/>
      <c r="R29" s="5"/>
      <c r="S29" s="5"/>
      <c r="T29">
        <f t="shared" si="3"/>
        <v>953.33101689075613</v>
      </c>
    </row>
    <row r="30" spans="1:20" x14ac:dyDescent="0.3">
      <c r="A30" s="2" t="s">
        <v>13</v>
      </c>
      <c r="B30" s="2" t="s">
        <v>16</v>
      </c>
      <c r="C30" s="3">
        <v>44194</v>
      </c>
      <c r="D30" s="2" t="s">
        <v>14</v>
      </c>
      <c r="E30" s="2">
        <v>10</v>
      </c>
      <c r="F30" s="2" t="s">
        <v>15</v>
      </c>
      <c r="G30" s="2">
        <v>113.9</v>
      </c>
      <c r="H30" s="2">
        <f t="shared" si="0"/>
        <v>36.25549603633376</v>
      </c>
      <c r="I30" s="2">
        <v>34.700000000000003</v>
      </c>
      <c r="J30" s="2">
        <v>10</v>
      </c>
      <c r="K30" s="11">
        <v>92.5</v>
      </c>
      <c r="L30" s="4">
        <v>524997.59561086597</v>
      </c>
      <c r="M30" s="4">
        <v>7128643.2728736103</v>
      </c>
      <c r="N30" s="5">
        <f t="shared" si="1"/>
        <v>29.443664472000638</v>
      </c>
      <c r="O30" s="5">
        <f t="shared" si="2"/>
        <v>6.8088474091501469E-2</v>
      </c>
      <c r="P30" s="5">
        <f t="shared" si="4"/>
        <v>0.14296291706908362</v>
      </c>
      <c r="Q30" s="5"/>
      <c r="R30" s="5"/>
      <c r="S30" s="5"/>
      <c r="T30">
        <f t="shared" si="3"/>
        <v>866.92937753975264</v>
      </c>
    </row>
    <row r="31" spans="1:20" x14ac:dyDescent="0.3">
      <c r="A31" s="2" t="s">
        <v>13</v>
      </c>
      <c r="B31" s="2" t="s">
        <v>16</v>
      </c>
      <c r="C31" s="3">
        <v>44194</v>
      </c>
      <c r="D31" s="2" t="s">
        <v>14</v>
      </c>
      <c r="E31" s="2">
        <v>10</v>
      </c>
      <c r="F31" s="2" t="s">
        <v>15</v>
      </c>
      <c r="G31" s="2">
        <v>113.9</v>
      </c>
      <c r="H31" s="2">
        <f t="shared" si="0"/>
        <v>36.25549603633376</v>
      </c>
      <c r="I31" s="2">
        <v>34.700000000000003</v>
      </c>
      <c r="J31" s="2">
        <v>12</v>
      </c>
      <c r="K31" s="11">
        <v>90.5</v>
      </c>
      <c r="L31" s="4">
        <v>524997.59561086597</v>
      </c>
      <c r="M31" s="4">
        <v>7128643.2728736103</v>
      </c>
      <c r="N31" s="5">
        <f t="shared" si="1"/>
        <v>28.807044699633057</v>
      </c>
      <c r="O31" s="5">
        <f t="shared" si="2"/>
        <v>6.5175938632919789E-2</v>
      </c>
      <c r="P31" s="5">
        <f t="shared" si="4"/>
        <v>0.13326441272442124</v>
      </c>
      <c r="Q31" s="5"/>
      <c r="R31" s="5"/>
      <c r="S31" s="5"/>
      <c r="T31">
        <f t="shared" si="3"/>
        <v>829.84582432665695</v>
      </c>
    </row>
    <row r="32" spans="1:20" x14ac:dyDescent="0.3">
      <c r="A32" s="2" t="s">
        <v>13</v>
      </c>
      <c r="B32" s="2" t="s">
        <v>16</v>
      </c>
      <c r="C32" s="3">
        <v>44194</v>
      </c>
      <c r="D32" s="2" t="s">
        <v>14</v>
      </c>
      <c r="E32" s="2">
        <v>10</v>
      </c>
      <c r="F32" s="2" t="s">
        <v>15</v>
      </c>
      <c r="G32" s="2">
        <v>113.9</v>
      </c>
      <c r="H32" s="2">
        <f t="shared" si="0"/>
        <v>36.25549603633376</v>
      </c>
      <c r="I32" s="2">
        <v>34.700000000000003</v>
      </c>
      <c r="J32" s="2">
        <v>14</v>
      </c>
      <c r="K32" s="11">
        <v>86.7</v>
      </c>
      <c r="L32" s="4">
        <v>524997.59561086597</v>
      </c>
      <c r="M32" s="4">
        <v>7128643.2728736103</v>
      </c>
      <c r="N32" s="5">
        <f t="shared" si="1"/>
        <v>27.597467132134653</v>
      </c>
      <c r="O32" s="5">
        <f t="shared" si="2"/>
        <v>5.9817510008901863E-2</v>
      </c>
      <c r="P32" s="5">
        <f t="shared" si="4"/>
        <v>0.12499344864182166</v>
      </c>
      <c r="Q32" s="5"/>
      <c r="R32" s="5"/>
      <c r="S32" s="5"/>
      <c r="T32">
        <f t="shared" si="3"/>
        <v>761.62019210925246</v>
      </c>
    </row>
    <row r="33" spans="1:20" x14ac:dyDescent="0.3">
      <c r="A33" s="2" t="s">
        <v>13</v>
      </c>
      <c r="B33" s="2" t="s">
        <v>16</v>
      </c>
      <c r="C33" s="3">
        <v>44194</v>
      </c>
      <c r="D33" s="2" t="s">
        <v>14</v>
      </c>
      <c r="E33" s="2">
        <v>10</v>
      </c>
      <c r="F33" s="2" t="s">
        <v>15</v>
      </c>
      <c r="G33" s="2">
        <v>113.9</v>
      </c>
      <c r="H33" s="2">
        <f t="shared" si="0"/>
        <v>36.25549603633376</v>
      </c>
      <c r="I33" s="2">
        <v>34.700000000000003</v>
      </c>
      <c r="J33" s="2">
        <v>16</v>
      </c>
      <c r="K33" s="11">
        <v>84</v>
      </c>
      <c r="L33" s="4">
        <v>524997.59561086597</v>
      </c>
      <c r="M33" s="4">
        <v>7128643.2728736103</v>
      </c>
      <c r="N33" s="5">
        <f t="shared" si="1"/>
        <v>26.738030439438418</v>
      </c>
      <c r="O33" s="5">
        <f t="shared" si="2"/>
        <v>5.6149863922820682E-2</v>
      </c>
      <c r="P33" s="5">
        <f t="shared" si="4"/>
        <v>0.11596737393172254</v>
      </c>
      <c r="Q33" s="5"/>
      <c r="R33" s="5"/>
      <c r="S33" s="5"/>
      <c r="T33">
        <f t="shared" si="3"/>
        <v>714.92227178033545</v>
      </c>
    </row>
    <row r="34" spans="1:20" x14ac:dyDescent="0.3">
      <c r="A34" s="2" t="s">
        <v>13</v>
      </c>
      <c r="B34" s="2" t="s">
        <v>16</v>
      </c>
      <c r="C34" s="3">
        <v>44194</v>
      </c>
      <c r="D34" s="2" t="s">
        <v>14</v>
      </c>
      <c r="E34" s="2">
        <v>10</v>
      </c>
      <c r="F34" s="2" t="s">
        <v>15</v>
      </c>
      <c r="G34" s="2">
        <v>113.9</v>
      </c>
      <c r="H34" s="2">
        <f t="shared" si="0"/>
        <v>36.25549603633376</v>
      </c>
      <c r="I34" s="2">
        <v>34.700000000000003</v>
      </c>
      <c r="J34" s="2">
        <v>18</v>
      </c>
      <c r="K34" s="11">
        <v>78</v>
      </c>
      <c r="L34" s="4">
        <v>524997.59561086597</v>
      </c>
      <c r="M34" s="4">
        <v>7128643.2728736103</v>
      </c>
      <c r="N34" s="5">
        <f t="shared" si="1"/>
        <v>24.828171122335672</v>
      </c>
      <c r="O34" s="5">
        <f t="shared" si="2"/>
        <v>4.8414933688554554E-2</v>
      </c>
      <c r="P34" s="5">
        <f t="shared" si="4"/>
        <v>0.10456479761137524</v>
      </c>
      <c r="Q34" s="5"/>
      <c r="R34" s="5"/>
      <c r="S34" s="5"/>
      <c r="T34">
        <f t="shared" si="3"/>
        <v>616.43808127998295</v>
      </c>
    </row>
    <row r="35" spans="1:20" x14ac:dyDescent="0.3">
      <c r="A35" s="2" t="s">
        <v>13</v>
      </c>
      <c r="B35" s="2" t="s">
        <v>16</v>
      </c>
      <c r="C35" s="3">
        <v>44194</v>
      </c>
      <c r="D35" s="2" t="s">
        <v>14</v>
      </c>
      <c r="E35" s="2">
        <v>10</v>
      </c>
      <c r="F35" s="2" t="s">
        <v>15</v>
      </c>
      <c r="G35" s="2">
        <v>113.9</v>
      </c>
      <c r="H35" s="2">
        <f t="shared" si="0"/>
        <v>36.25549603633376</v>
      </c>
      <c r="I35" s="2">
        <v>34.700000000000003</v>
      </c>
      <c r="J35" s="2">
        <v>20</v>
      </c>
      <c r="K35" s="11">
        <v>75.8</v>
      </c>
      <c r="L35" s="4">
        <v>524997.59561086597</v>
      </c>
      <c r="M35" s="4">
        <v>7128643.2728736103</v>
      </c>
      <c r="N35" s="5">
        <f t="shared" si="1"/>
        <v>24.127889372731332</v>
      </c>
      <c r="O35" s="5">
        <f t="shared" si="2"/>
        <v>4.5722350361325867E-2</v>
      </c>
      <c r="P35" s="5">
        <f t="shared" si="4"/>
        <v>9.4137284049880421E-2</v>
      </c>
      <c r="Q35" s="5"/>
      <c r="R35" s="5"/>
      <c r="S35" s="5"/>
      <c r="T35">
        <f t="shared" si="3"/>
        <v>582.15504558276155</v>
      </c>
    </row>
    <row r="36" spans="1:20" x14ac:dyDescent="0.3">
      <c r="A36" s="2" t="s">
        <v>13</v>
      </c>
      <c r="B36" s="2" t="s">
        <v>16</v>
      </c>
      <c r="C36" s="3">
        <v>44194</v>
      </c>
      <c r="D36" s="2" t="s">
        <v>14</v>
      </c>
      <c r="E36" s="2">
        <v>10</v>
      </c>
      <c r="F36" s="2" t="s">
        <v>15</v>
      </c>
      <c r="G36" s="2">
        <v>113.9</v>
      </c>
      <c r="H36" s="2">
        <f t="shared" si="0"/>
        <v>36.25549603633376</v>
      </c>
      <c r="I36" s="2">
        <v>34.700000000000003</v>
      </c>
      <c r="J36" s="2">
        <v>22</v>
      </c>
      <c r="K36" s="11">
        <v>70.2</v>
      </c>
      <c r="L36" s="4">
        <v>524997.59561086597</v>
      </c>
      <c r="M36" s="4">
        <v>7128643.2728736103</v>
      </c>
      <c r="N36" s="5">
        <f t="shared" si="1"/>
        <v>22.345354010102106</v>
      </c>
      <c r="O36" s="5">
        <f t="shared" si="2"/>
        <v>3.92160962877292E-2</v>
      </c>
      <c r="P36" s="5">
        <f t="shared" si="4"/>
        <v>8.493844664905506E-2</v>
      </c>
      <c r="Q36" s="5"/>
      <c r="R36" s="5"/>
      <c r="S36" s="5"/>
      <c r="T36">
        <f t="shared" si="3"/>
        <v>499.31484583678628</v>
      </c>
    </row>
    <row r="37" spans="1:20" x14ac:dyDescent="0.3">
      <c r="A37" s="2" t="s">
        <v>13</v>
      </c>
      <c r="B37" s="2" t="s">
        <v>16</v>
      </c>
      <c r="C37" s="3">
        <v>44194</v>
      </c>
      <c r="D37" s="2" t="s">
        <v>14</v>
      </c>
      <c r="E37" s="2">
        <v>10</v>
      </c>
      <c r="F37" s="2" t="s">
        <v>15</v>
      </c>
      <c r="G37" s="2">
        <v>113.9</v>
      </c>
      <c r="H37" s="2">
        <f t="shared" si="0"/>
        <v>36.25549603633376</v>
      </c>
      <c r="I37" s="2">
        <v>34.700000000000003</v>
      </c>
      <c r="J37" s="2">
        <v>24</v>
      </c>
      <c r="K37" s="11">
        <v>63.1</v>
      </c>
      <c r="L37" s="4">
        <v>524997.59561086597</v>
      </c>
      <c r="M37" s="4">
        <v>7128643.2728736103</v>
      </c>
      <c r="N37" s="5">
        <f t="shared" si="1"/>
        <v>20.085353818197191</v>
      </c>
      <c r="O37" s="5">
        <f t="shared" si="2"/>
        <v>3.1684645648206063E-2</v>
      </c>
      <c r="P37" s="5">
        <f t="shared" si="4"/>
        <v>7.0900741935935263E-2</v>
      </c>
      <c r="Q37" s="5"/>
      <c r="R37" s="5"/>
      <c r="S37" s="5"/>
      <c r="T37">
        <f t="shared" si="3"/>
        <v>403.42143800216849</v>
      </c>
    </row>
    <row r="38" spans="1:20" x14ac:dyDescent="0.3">
      <c r="A38" s="2" t="s">
        <v>13</v>
      </c>
      <c r="B38" s="2" t="s">
        <v>16</v>
      </c>
      <c r="C38" s="3">
        <v>44194</v>
      </c>
      <c r="D38" s="2" t="s">
        <v>14</v>
      </c>
      <c r="E38" s="2">
        <v>10</v>
      </c>
      <c r="F38" s="2" t="s">
        <v>15</v>
      </c>
      <c r="G38" s="2">
        <v>113.9</v>
      </c>
      <c r="H38" s="2">
        <f t="shared" si="0"/>
        <v>36.25549603633376</v>
      </c>
      <c r="I38" s="2">
        <v>34.700000000000003</v>
      </c>
      <c r="J38" s="2">
        <v>26</v>
      </c>
      <c r="K38" s="11">
        <v>52.6</v>
      </c>
      <c r="L38" s="4">
        <v>524997.59561086597</v>
      </c>
      <c r="M38" s="4">
        <v>7128643.2728736103</v>
      </c>
      <c r="N38" s="5">
        <f t="shared" si="1"/>
        <v>16.743100013267391</v>
      </c>
      <c r="O38" s="5">
        <f t="shared" si="2"/>
        <v>2.2017176517446623E-2</v>
      </c>
      <c r="P38" s="5">
        <f t="shared" si="4"/>
        <v>5.3701822165652682E-2</v>
      </c>
      <c r="Q38" s="5"/>
      <c r="R38" s="5"/>
      <c r="S38" s="5"/>
      <c r="T38">
        <f t="shared" si="3"/>
        <v>280.33139805427453</v>
      </c>
    </row>
    <row r="39" spans="1:20" x14ac:dyDescent="0.3">
      <c r="A39" s="2" t="s">
        <v>13</v>
      </c>
      <c r="B39" s="2" t="s">
        <v>16</v>
      </c>
      <c r="C39" s="3">
        <v>44194</v>
      </c>
      <c r="D39" s="2" t="s">
        <v>14</v>
      </c>
      <c r="E39" s="2">
        <v>10</v>
      </c>
      <c r="F39" s="2" t="s">
        <v>15</v>
      </c>
      <c r="G39" s="2">
        <v>113.9</v>
      </c>
      <c r="H39" s="2">
        <f t="shared" si="0"/>
        <v>36.25549603633376</v>
      </c>
      <c r="I39" s="2">
        <v>34.700000000000003</v>
      </c>
      <c r="J39" s="2">
        <v>28</v>
      </c>
      <c r="K39" s="11">
        <v>45.5</v>
      </c>
      <c r="L39" s="4">
        <v>524997.59561086597</v>
      </c>
      <c r="M39" s="4">
        <v>7128643.2728736103</v>
      </c>
      <c r="N39" s="5">
        <f t="shared" si="1"/>
        <v>14.483099821362476</v>
      </c>
      <c r="O39" s="5">
        <f t="shared" si="2"/>
        <v>1.6474526046799814E-2</v>
      </c>
      <c r="P39" s="5">
        <f t="shared" si="4"/>
        <v>3.8491702564246437E-2</v>
      </c>
      <c r="Q39" s="5"/>
      <c r="R39" s="5"/>
      <c r="S39" s="5"/>
      <c r="T39">
        <f t="shared" si="3"/>
        <v>209.76018043554978</v>
      </c>
    </row>
    <row r="40" spans="1:20" x14ac:dyDescent="0.3">
      <c r="A40" s="2" t="s">
        <v>13</v>
      </c>
      <c r="B40" s="2" t="s">
        <v>16</v>
      </c>
      <c r="C40" s="3">
        <v>44194</v>
      </c>
      <c r="D40" s="2" t="s">
        <v>14</v>
      </c>
      <c r="E40" s="2">
        <v>10</v>
      </c>
      <c r="F40" s="2" t="s">
        <v>15</v>
      </c>
      <c r="G40" s="2">
        <v>113.9</v>
      </c>
      <c r="H40" s="2">
        <f t="shared" si="0"/>
        <v>36.25549603633376</v>
      </c>
      <c r="I40" s="2">
        <v>34.700000000000003</v>
      </c>
      <c r="J40" s="2">
        <v>30</v>
      </c>
      <c r="K40" s="11">
        <v>29.4</v>
      </c>
      <c r="L40" s="4">
        <v>524997.59561086597</v>
      </c>
      <c r="M40" s="4">
        <v>7128643.2728736103</v>
      </c>
      <c r="N40" s="5">
        <f t="shared" si="1"/>
        <v>9.3583106538034464</v>
      </c>
      <c r="O40" s="5">
        <f t="shared" si="2"/>
        <v>6.8783583305455339E-3</v>
      </c>
      <c r="P40" s="5">
        <f t="shared" si="4"/>
        <v>2.3352884377345347E-2</v>
      </c>
      <c r="Q40" s="5"/>
      <c r="R40" s="5"/>
      <c r="S40" s="5"/>
      <c r="T40">
        <f t="shared" si="3"/>
        <v>87.577978293091093</v>
      </c>
    </row>
    <row r="41" spans="1:20" x14ac:dyDescent="0.3">
      <c r="A41" s="2" t="s">
        <v>13</v>
      </c>
      <c r="B41" s="2" t="s">
        <v>16</v>
      </c>
      <c r="C41" s="3">
        <v>44194</v>
      </c>
      <c r="D41" s="2" t="s">
        <v>14</v>
      </c>
      <c r="E41" s="2">
        <v>10</v>
      </c>
      <c r="F41" s="2" t="s">
        <v>15</v>
      </c>
      <c r="G41" s="2">
        <v>113.9</v>
      </c>
      <c r="H41" s="2">
        <f t="shared" si="0"/>
        <v>36.25549603633376</v>
      </c>
      <c r="I41" s="2">
        <v>34.700000000000003</v>
      </c>
      <c r="J41" s="2">
        <v>32</v>
      </c>
      <c r="K41" s="11">
        <v>16.5</v>
      </c>
      <c r="L41" s="4">
        <v>524997.59561086597</v>
      </c>
      <c r="M41" s="4">
        <v>7128643.2728736103</v>
      </c>
      <c r="N41" s="5">
        <f t="shared" si="1"/>
        <v>5.2521131220325463</v>
      </c>
      <c r="O41" s="5">
        <f t="shared" si="2"/>
        <v>2.1664966628384252E-3</v>
      </c>
      <c r="P41" s="5">
        <f t="shared" si="4"/>
        <v>9.0448549933839599E-3</v>
      </c>
      <c r="Q41" s="5"/>
      <c r="R41" s="5"/>
      <c r="S41" s="5"/>
      <c r="T41">
        <f t="shared" si="3"/>
        <v>27.58469224662646</v>
      </c>
    </row>
    <row r="42" spans="1:20" x14ac:dyDescent="0.3">
      <c r="A42" s="12" t="s">
        <v>13</v>
      </c>
      <c r="B42" s="12" t="s">
        <v>16</v>
      </c>
      <c r="C42" s="13">
        <v>44194</v>
      </c>
      <c r="D42" s="12" t="s">
        <v>14</v>
      </c>
      <c r="E42" s="12">
        <v>10</v>
      </c>
      <c r="F42" s="12" t="s">
        <v>15</v>
      </c>
      <c r="G42" s="12">
        <v>113.9</v>
      </c>
      <c r="H42" s="12">
        <f t="shared" si="0"/>
        <v>36.25549603633376</v>
      </c>
      <c r="I42" s="12">
        <v>34.700000000000003</v>
      </c>
      <c r="J42" s="12">
        <v>34</v>
      </c>
      <c r="K42" s="14">
        <v>6</v>
      </c>
      <c r="L42" s="15">
        <v>524997.59561086597</v>
      </c>
      <c r="M42" s="15">
        <v>7128643.2728736103</v>
      </c>
      <c r="N42" s="16">
        <f t="shared" si="1"/>
        <v>1.909859317102744</v>
      </c>
      <c r="O42" s="16">
        <f t="shared" si="2"/>
        <v>2.8647889756541159E-4</v>
      </c>
      <c r="P42" s="16">
        <f>1/3*(I42-J42)*O42</f>
        <v>6.6845076098596311E-5</v>
      </c>
      <c r="Q42" s="16">
        <f>SUM(P22:P42)</f>
        <v>1.9781689648397869</v>
      </c>
      <c r="R42" s="16">
        <f>Q42/(I25*O25)</f>
        <v>0.55219990181184431</v>
      </c>
      <c r="S42" s="16"/>
      <c r="T42">
        <f t="shared" si="3"/>
        <v>3.6475626111241599</v>
      </c>
    </row>
    <row r="43" spans="1:20" x14ac:dyDescent="0.3">
      <c r="A43" s="2" t="s">
        <v>13</v>
      </c>
      <c r="B43" s="2" t="s">
        <v>17</v>
      </c>
      <c r="C43" s="3">
        <v>44194</v>
      </c>
      <c r="D43" s="2" t="s">
        <v>14</v>
      </c>
      <c r="E43" s="2">
        <v>11</v>
      </c>
      <c r="F43" s="2" t="s">
        <v>15</v>
      </c>
      <c r="G43" s="2">
        <v>116.1</v>
      </c>
      <c r="H43" s="2">
        <f t="shared" si="0"/>
        <v>36.955777785938096</v>
      </c>
      <c r="I43" s="2">
        <v>34.28</v>
      </c>
      <c r="J43" s="2">
        <v>0</v>
      </c>
      <c r="K43" s="11">
        <v>138.19999999999999</v>
      </c>
      <c r="L43" s="4">
        <v>525799.03066896705</v>
      </c>
      <c r="M43" s="4">
        <v>7126736.6732155001</v>
      </c>
      <c r="N43" s="5">
        <f t="shared" si="1"/>
        <v>43.990426270599869</v>
      </c>
      <c r="O43" s="5">
        <f t="shared" si="2"/>
        <v>0.15198692276492254</v>
      </c>
      <c r="P43" s="5">
        <f>O43*(J44-J43)</f>
        <v>2.2798038414738379E-2</v>
      </c>
      <c r="Q43" s="5"/>
      <c r="R43" s="5"/>
      <c r="S43" s="5"/>
      <c r="T43">
        <f t="shared" si="3"/>
        <v>1935.1576034690831</v>
      </c>
    </row>
    <row r="44" spans="1:20" x14ac:dyDescent="0.3">
      <c r="A44" s="2" t="s">
        <v>13</v>
      </c>
      <c r="B44" s="2" t="s">
        <v>17</v>
      </c>
      <c r="C44" s="3">
        <v>44194</v>
      </c>
      <c r="D44" s="2" t="s">
        <v>14</v>
      </c>
      <c r="E44" s="2">
        <v>11</v>
      </c>
      <c r="F44" s="2" t="s">
        <v>15</v>
      </c>
      <c r="G44" s="2">
        <v>116.1</v>
      </c>
      <c r="H44" s="2">
        <f t="shared" si="0"/>
        <v>36.955777785938096</v>
      </c>
      <c r="I44" s="2">
        <v>34.28</v>
      </c>
      <c r="J44" s="2">
        <v>0.15</v>
      </c>
      <c r="K44" s="11">
        <v>138.19999999999999</v>
      </c>
      <c r="L44" s="4">
        <v>525799.03066896705</v>
      </c>
      <c r="M44" s="4">
        <v>7126736.6732155001</v>
      </c>
      <c r="N44" s="5">
        <f t="shared" si="1"/>
        <v>43.990426270599869</v>
      </c>
      <c r="O44" s="5">
        <f t="shared" si="2"/>
        <v>0.15198692276492254</v>
      </c>
      <c r="P44" s="5">
        <f t="shared" ref="P44:P62" si="5">((O44+O43)/2)*(J45-J44)</f>
        <v>8.3592807520707385E-2</v>
      </c>
      <c r="Q44" s="5"/>
      <c r="R44" s="5"/>
      <c r="S44" s="5"/>
      <c r="T44">
        <f t="shared" si="3"/>
        <v>1935.1576034690831</v>
      </c>
    </row>
    <row r="45" spans="1:20" x14ac:dyDescent="0.3">
      <c r="A45" s="2" t="s">
        <v>13</v>
      </c>
      <c r="B45" s="2" t="s">
        <v>17</v>
      </c>
      <c r="C45" s="3">
        <v>44194</v>
      </c>
      <c r="D45" s="2" t="s">
        <v>14</v>
      </c>
      <c r="E45" s="2">
        <v>11</v>
      </c>
      <c r="F45" s="2" t="s">
        <v>15</v>
      </c>
      <c r="G45" s="2">
        <v>116.1</v>
      </c>
      <c r="H45" s="2">
        <f t="shared" si="0"/>
        <v>36.955777785938096</v>
      </c>
      <c r="I45" s="2">
        <v>34.28</v>
      </c>
      <c r="J45" s="2">
        <v>0.7</v>
      </c>
      <c r="K45" s="11">
        <v>128.19999999999999</v>
      </c>
      <c r="L45" s="4">
        <v>525799.03066896705</v>
      </c>
      <c r="M45" s="4">
        <v>7126736.6732155001</v>
      </c>
      <c r="N45" s="5">
        <f t="shared" si="1"/>
        <v>40.807327408761964</v>
      </c>
      <c r="O45" s="5">
        <f t="shared" si="2"/>
        <v>0.13078748434508208</v>
      </c>
      <c r="P45" s="5">
        <f t="shared" si="5"/>
        <v>8.4832322133001403E-2</v>
      </c>
      <c r="Q45" s="5"/>
      <c r="R45" s="5"/>
      <c r="S45" s="5"/>
      <c r="T45">
        <f t="shared" si="3"/>
        <v>1665.2379702458954</v>
      </c>
    </row>
    <row r="46" spans="1:20" x14ac:dyDescent="0.3">
      <c r="A46" s="2" t="s">
        <v>13</v>
      </c>
      <c r="B46" s="2" t="s">
        <v>17</v>
      </c>
      <c r="C46" s="3">
        <v>44194</v>
      </c>
      <c r="D46" s="2" t="s">
        <v>14</v>
      </c>
      <c r="E46" s="2">
        <v>11</v>
      </c>
      <c r="F46" s="2" t="s">
        <v>15</v>
      </c>
      <c r="G46" s="2">
        <v>116.1</v>
      </c>
      <c r="H46" s="2">
        <f t="shared" si="0"/>
        <v>36.955777785938096</v>
      </c>
      <c r="I46" s="2">
        <v>34.28</v>
      </c>
      <c r="J46" s="2">
        <v>1.3</v>
      </c>
      <c r="K46" s="11">
        <v>116.1</v>
      </c>
      <c r="L46" s="4">
        <v>525799.03066896705</v>
      </c>
      <c r="M46" s="4">
        <v>7126736.6732155001</v>
      </c>
      <c r="N46" s="5">
        <f t="shared" si="1"/>
        <v>36.955777785938096</v>
      </c>
      <c r="O46" s="5">
        <f t="shared" si="2"/>
        <v>0.10726414502368532</v>
      </c>
      <c r="P46" s="5">
        <f t="shared" si="5"/>
        <v>8.3318070279068582E-2</v>
      </c>
      <c r="Q46" s="5"/>
      <c r="R46" s="5"/>
      <c r="S46" s="5"/>
      <c r="T46">
        <f t="shared" si="3"/>
        <v>1365.7295117636356</v>
      </c>
    </row>
    <row r="47" spans="1:20" x14ac:dyDescent="0.3">
      <c r="A47" s="2" t="s">
        <v>13</v>
      </c>
      <c r="B47" s="2" t="s">
        <v>17</v>
      </c>
      <c r="C47" s="3">
        <v>44194</v>
      </c>
      <c r="D47" s="2" t="s">
        <v>14</v>
      </c>
      <c r="E47" s="2">
        <v>11</v>
      </c>
      <c r="F47" s="2" t="s">
        <v>15</v>
      </c>
      <c r="G47" s="2">
        <v>116.1</v>
      </c>
      <c r="H47" s="2">
        <f t="shared" si="0"/>
        <v>36.955777785938096</v>
      </c>
      <c r="I47" s="2">
        <v>34.28</v>
      </c>
      <c r="J47" s="2">
        <v>2</v>
      </c>
      <c r="K47" s="11">
        <v>114.2</v>
      </c>
      <c r="L47" s="4">
        <v>525799.03066896705</v>
      </c>
      <c r="M47" s="4">
        <v>7126736.6732155001</v>
      </c>
      <c r="N47" s="5">
        <f t="shared" si="1"/>
        <v>36.350989002188896</v>
      </c>
      <c r="O47" s="5">
        <f t="shared" si="2"/>
        <v>0.10378207360124929</v>
      </c>
      <c r="P47" s="5">
        <f t="shared" si="5"/>
        <v>0.21104621862493461</v>
      </c>
      <c r="Q47" s="5"/>
      <c r="R47" s="5"/>
      <c r="S47" s="5"/>
      <c r="T47">
        <f t="shared" si="3"/>
        <v>1321.394401437258</v>
      </c>
    </row>
    <row r="48" spans="1:20" x14ac:dyDescent="0.3">
      <c r="A48" s="2" t="s">
        <v>13</v>
      </c>
      <c r="B48" s="2" t="s">
        <v>17</v>
      </c>
      <c r="C48" s="3">
        <v>44194</v>
      </c>
      <c r="D48" s="2" t="s">
        <v>14</v>
      </c>
      <c r="E48" s="2">
        <v>11</v>
      </c>
      <c r="F48" s="2" t="s">
        <v>15</v>
      </c>
      <c r="G48" s="2">
        <v>116.1</v>
      </c>
      <c r="H48" s="2">
        <f t="shared" si="0"/>
        <v>36.955777785938096</v>
      </c>
      <c r="I48" s="2">
        <v>34.28</v>
      </c>
      <c r="J48" s="2">
        <v>4</v>
      </c>
      <c r="K48" s="11">
        <v>108.5</v>
      </c>
      <c r="L48" s="4">
        <v>525799.03066896705</v>
      </c>
      <c r="M48" s="4">
        <v>7126736.6732155001</v>
      </c>
      <c r="N48" s="5">
        <f t="shared" si="1"/>
        <v>34.53662265094129</v>
      </c>
      <c r="O48" s="5">
        <f t="shared" si="2"/>
        <v>9.3680588940678253E-2</v>
      </c>
      <c r="P48" s="5">
        <f t="shared" si="5"/>
        <v>0.19746266254192754</v>
      </c>
      <c r="Q48" s="5"/>
      <c r="R48" s="5"/>
      <c r="S48" s="5"/>
      <c r="T48">
        <f t="shared" si="3"/>
        <v>1192.778304133511</v>
      </c>
    </row>
    <row r="49" spans="1:20" x14ac:dyDescent="0.3">
      <c r="A49" s="2" t="s">
        <v>13</v>
      </c>
      <c r="B49" s="2" t="s">
        <v>17</v>
      </c>
      <c r="C49" s="3">
        <v>44194</v>
      </c>
      <c r="D49" s="2" t="s">
        <v>14</v>
      </c>
      <c r="E49" s="2">
        <v>11</v>
      </c>
      <c r="F49" s="2" t="s">
        <v>15</v>
      </c>
      <c r="G49" s="2">
        <v>116.1</v>
      </c>
      <c r="H49" s="2">
        <f t="shared" si="0"/>
        <v>36.955777785938096</v>
      </c>
      <c r="I49" s="2">
        <v>34.28</v>
      </c>
      <c r="J49" s="2">
        <v>6</v>
      </c>
      <c r="K49" s="11">
        <v>107.3</v>
      </c>
      <c r="L49" s="4">
        <v>525799.03066896705</v>
      </c>
      <c r="M49" s="4">
        <v>7126736.6732155001</v>
      </c>
      <c r="N49" s="5">
        <f t="shared" si="1"/>
        <v>34.154650787520737</v>
      </c>
      <c r="O49" s="5">
        <f t="shared" si="2"/>
        <v>9.1619850737524364E-2</v>
      </c>
      <c r="P49" s="5">
        <f t="shared" si="5"/>
        <v>0.18530043967820262</v>
      </c>
      <c r="Q49" s="5"/>
      <c r="R49" s="5"/>
      <c r="S49" s="5"/>
      <c r="T49">
        <f t="shared" si="3"/>
        <v>1166.5401704174908</v>
      </c>
    </row>
    <row r="50" spans="1:20" x14ac:dyDescent="0.3">
      <c r="A50" s="2" t="s">
        <v>13</v>
      </c>
      <c r="B50" s="2" t="s">
        <v>17</v>
      </c>
      <c r="C50" s="3">
        <v>44194</v>
      </c>
      <c r="D50" s="2" t="s">
        <v>14</v>
      </c>
      <c r="E50" s="2">
        <v>11</v>
      </c>
      <c r="F50" s="2" t="s">
        <v>15</v>
      </c>
      <c r="G50" s="2">
        <v>116.1</v>
      </c>
      <c r="H50" s="2">
        <f t="shared" si="0"/>
        <v>36.955777785938096</v>
      </c>
      <c r="I50" s="2">
        <v>34.28</v>
      </c>
      <c r="J50" s="2">
        <v>8</v>
      </c>
      <c r="K50" s="11">
        <v>104.3</v>
      </c>
      <c r="L50" s="4">
        <v>525799.03066896705</v>
      </c>
      <c r="M50" s="4">
        <v>7126736.6732155001</v>
      </c>
      <c r="N50" s="5">
        <f t="shared" si="1"/>
        <v>33.199721128969365</v>
      </c>
      <c r="O50" s="5">
        <f t="shared" si="2"/>
        <v>8.6568272843787625E-2</v>
      </c>
      <c r="P50" s="5">
        <f t="shared" si="5"/>
        <v>0.17818812358131197</v>
      </c>
      <c r="Q50" s="5"/>
      <c r="R50" s="5"/>
      <c r="S50" s="5"/>
      <c r="T50">
        <f t="shared" si="3"/>
        <v>1102.221483041335</v>
      </c>
    </row>
    <row r="51" spans="1:20" x14ac:dyDescent="0.3">
      <c r="A51" s="2" t="s">
        <v>13</v>
      </c>
      <c r="B51" s="2" t="s">
        <v>17</v>
      </c>
      <c r="C51" s="3">
        <v>44194</v>
      </c>
      <c r="D51" s="2" t="s">
        <v>14</v>
      </c>
      <c r="E51" s="2">
        <v>11</v>
      </c>
      <c r="F51" s="2" t="s">
        <v>15</v>
      </c>
      <c r="G51" s="2">
        <v>116.1</v>
      </c>
      <c r="H51" s="2">
        <f t="shared" si="0"/>
        <v>36.955777785938096</v>
      </c>
      <c r="I51" s="2">
        <v>34.28</v>
      </c>
      <c r="J51" s="2">
        <v>10</v>
      </c>
      <c r="K51" s="11">
        <v>100</v>
      </c>
      <c r="L51" s="4">
        <v>525799.03066896705</v>
      </c>
      <c r="M51" s="4">
        <v>7126736.6732155001</v>
      </c>
      <c r="N51" s="5">
        <f t="shared" si="1"/>
        <v>31.830988618379067</v>
      </c>
      <c r="O51" s="5">
        <f t="shared" si="2"/>
        <v>7.9577471545947659E-2</v>
      </c>
      <c r="P51" s="5">
        <f t="shared" si="5"/>
        <v>0.16614574438973528</v>
      </c>
      <c r="Q51" s="5"/>
      <c r="R51" s="5"/>
      <c r="S51" s="5"/>
      <c r="T51">
        <f t="shared" si="3"/>
        <v>1013.2118364233777</v>
      </c>
    </row>
    <row r="52" spans="1:20" x14ac:dyDescent="0.3">
      <c r="A52" s="2" t="s">
        <v>13</v>
      </c>
      <c r="B52" s="2" t="s">
        <v>17</v>
      </c>
      <c r="C52" s="3">
        <v>44194</v>
      </c>
      <c r="D52" s="2" t="s">
        <v>14</v>
      </c>
      <c r="E52" s="2">
        <v>11</v>
      </c>
      <c r="F52" s="2" t="s">
        <v>15</v>
      </c>
      <c r="G52" s="2">
        <v>116.1</v>
      </c>
      <c r="H52" s="2">
        <f t="shared" si="0"/>
        <v>36.955777785938096</v>
      </c>
      <c r="I52" s="2">
        <v>34.28</v>
      </c>
      <c r="J52" s="2">
        <v>12</v>
      </c>
      <c r="K52" s="11">
        <v>97</v>
      </c>
      <c r="L52" s="4">
        <v>525799.03066896705</v>
      </c>
      <c r="M52" s="4">
        <v>7126736.6732155001</v>
      </c>
      <c r="N52" s="5">
        <f t="shared" si="1"/>
        <v>30.876058959827695</v>
      </c>
      <c r="O52" s="5">
        <f t="shared" si="2"/>
        <v>7.4874442977582154E-2</v>
      </c>
      <c r="P52" s="5">
        <f t="shared" si="5"/>
        <v>0.1544519145235298</v>
      </c>
      <c r="Q52" s="5"/>
      <c r="R52" s="5"/>
      <c r="S52" s="5"/>
      <c r="T52">
        <f t="shared" si="3"/>
        <v>953.33101689075613</v>
      </c>
    </row>
    <row r="53" spans="1:20" x14ac:dyDescent="0.3">
      <c r="A53" s="2" t="s">
        <v>13</v>
      </c>
      <c r="B53" s="2" t="s">
        <v>17</v>
      </c>
      <c r="C53" s="3">
        <v>44194</v>
      </c>
      <c r="D53" s="2" t="s">
        <v>14</v>
      </c>
      <c r="E53" s="2">
        <v>11</v>
      </c>
      <c r="F53" s="2" t="s">
        <v>15</v>
      </c>
      <c r="G53" s="2">
        <v>116.1</v>
      </c>
      <c r="H53" s="2">
        <f t="shared" si="0"/>
        <v>36.955777785938096</v>
      </c>
      <c r="I53" s="2">
        <v>34.28</v>
      </c>
      <c r="J53" s="2">
        <v>14</v>
      </c>
      <c r="K53" s="11">
        <v>92.9</v>
      </c>
      <c r="L53" s="4">
        <v>525799.03066896705</v>
      </c>
      <c r="M53" s="4">
        <v>7126736.6732155001</v>
      </c>
      <c r="N53" s="5">
        <f t="shared" si="1"/>
        <v>29.570988426474155</v>
      </c>
      <c r="O53" s="5">
        <f t="shared" si="2"/>
        <v>6.8678620620486228E-2</v>
      </c>
      <c r="P53" s="5">
        <f t="shared" si="5"/>
        <v>0.14355306359806838</v>
      </c>
      <c r="Q53" s="5"/>
      <c r="R53" s="5"/>
      <c r="S53" s="5"/>
      <c r="T53">
        <f t="shared" si="3"/>
        <v>874.44335651866845</v>
      </c>
    </row>
    <row r="54" spans="1:20" x14ac:dyDescent="0.3">
      <c r="A54" s="2" t="s">
        <v>13</v>
      </c>
      <c r="B54" s="2" t="s">
        <v>17</v>
      </c>
      <c r="C54" s="3">
        <v>44194</v>
      </c>
      <c r="D54" s="2" t="s">
        <v>14</v>
      </c>
      <c r="E54" s="2">
        <v>11</v>
      </c>
      <c r="F54" s="2" t="s">
        <v>15</v>
      </c>
      <c r="G54" s="2">
        <v>116.1</v>
      </c>
      <c r="H54" s="2">
        <f t="shared" si="0"/>
        <v>36.955777785938096</v>
      </c>
      <c r="I54" s="2">
        <v>34.28</v>
      </c>
      <c r="J54" s="2">
        <v>16</v>
      </c>
      <c r="K54" s="11">
        <v>87.6</v>
      </c>
      <c r="L54" s="4">
        <v>525799.03066896705</v>
      </c>
      <c r="M54" s="4">
        <v>7126736.6732155001</v>
      </c>
      <c r="N54" s="5">
        <f t="shared" si="1"/>
        <v>27.883946029700063</v>
      </c>
      <c r="O54" s="5">
        <f t="shared" si="2"/>
        <v>6.1065841805043132E-2</v>
      </c>
      <c r="P54" s="5">
        <f t="shared" si="5"/>
        <v>0.12974446242552937</v>
      </c>
      <c r="Q54" s="5"/>
      <c r="R54" s="5"/>
      <c r="S54" s="5"/>
      <c r="T54">
        <f t="shared" si="3"/>
        <v>777.51444618722587</v>
      </c>
    </row>
    <row r="55" spans="1:20" x14ac:dyDescent="0.3">
      <c r="A55" s="2" t="s">
        <v>13</v>
      </c>
      <c r="B55" s="2" t="s">
        <v>17</v>
      </c>
      <c r="C55" s="3">
        <v>44194</v>
      </c>
      <c r="D55" s="2" t="s">
        <v>14</v>
      </c>
      <c r="E55" s="2">
        <v>11</v>
      </c>
      <c r="F55" s="2" t="s">
        <v>15</v>
      </c>
      <c r="G55" s="2">
        <v>116.1</v>
      </c>
      <c r="H55" s="2">
        <f t="shared" si="0"/>
        <v>36.955777785938096</v>
      </c>
      <c r="I55" s="2">
        <v>34.28</v>
      </c>
      <c r="J55" s="2">
        <v>18</v>
      </c>
      <c r="K55" s="11">
        <v>82</v>
      </c>
      <c r="L55" s="4">
        <v>525799.03066896705</v>
      </c>
      <c r="M55" s="4">
        <v>7126736.6732155001</v>
      </c>
      <c r="N55" s="5">
        <f t="shared" si="1"/>
        <v>26.101410667070837</v>
      </c>
      <c r="O55" s="5">
        <f t="shared" si="2"/>
        <v>5.3507891867495223E-2</v>
      </c>
      <c r="P55" s="5">
        <f t="shared" si="5"/>
        <v>0.11457373367253836</v>
      </c>
      <c r="Q55" s="5"/>
      <c r="R55" s="5"/>
      <c r="S55" s="5"/>
      <c r="T55">
        <f t="shared" si="3"/>
        <v>681.2836388110793</v>
      </c>
    </row>
    <row r="56" spans="1:20" x14ac:dyDescent="0.3">
      <c r="A56" s="2" t="s">
        <v>13</v>
      </c>
      <c r="B56" s="2" t="s">
        <v>17</v>
      </c>
      <c r="C56" s="3">
        <v>44194</v>
      </c>
      <c r="D56" s="2" t="s">
        <v>14</v>
      </c>
      <c r="E56" s="2">
        <v>11</v>
      </c>
      <c r="F56" s="2" t="s">
        <v>15</v>
      </c>
      <c r="G56" s="2">
        <v>116.1</v>
      </c>
      <c r="H56" s="2">
        <f t="shared" si="0"/>
        <v>36.955777785938096</v>
      </c>
      <c r="I56" s="2">
        <v>34.28</v>
      </c>
      <c r="J56" s="2">
        <v>20</v>
      </c>
      <c r="K56" s="11">
        <v>78.7</v>
      </c>
      <c r="L56" s="4">
        <v>525799.03066896705</v>
      </c>
      <c r="M56" s="4">
        <v>7126736.6732155001</v>
      </c>
      <c r="N56" s="5">
        <f t="shared" si="1"/>
        <v>25.050988042664329</v>
      </c>
      <c r="O56" s="5">
        <f t="shared" si="2"/>
        <v>4.9287818973942077E-2</v>
      </c>
      <c r="P56" s="5">
        <f t="shared" si="5"/>
        <v>0.10279571084143729</v>
      </c>
      <c r="Q56" s="5"/>
      <c r="R56" s="5"/>
      <c r="S56" s="5"/>
      <c r="T56">
        <f t="shared" si="3"/>
        <v>627.55200191371125</v>
      </c>
    </row>
    <row r="57" spans="1:20" x14ac:dyDescent="0.3">
      <c r="A57" s="2" t="s">
        <v>13</v>
      </c>
      <c r="B57" s="2" t="s">
        <v>17</v>
      </c>
      <c r="C57" s="3">
        <v>44194</v>
      </c>
      <c r="D57" s="2" t="s">
        <v>14</v>
      </c>
      <c r="E57" s="2">
        <v>11</v>
      </c>
      <c r="F57" s="2" t="s">
        <v>15</v>
      </c>
      <c r="G57" s="2">
        <v>116.1</v>
      </c>
      <c r="H57" s="2">
        <f t="shared" si="0"/>
        <v>36.955777785938096</v>
      </c>
      <c r="I57" s="2">
        <v>34.28</v>
      </c>
      <c r="J57" s="2">
        <v>22</v>
      </c>
      <c r="K57" s="11">
        <v>71.099999999999994</v>
      </c>
      <c r="L57" s="4">
        <v>525799.03066896705</v>
      </c>
      <c r="M57" s="4">
        <v>7126736.6732155001</v>
      </c>
      <c r="N57" s="5">
        <f t="shared" si="1"/>
        <v>22.631832907667516</v>
      </c>
      <c r="O57" s="5">
        <f t="shared" si="2"/>
        <v>4.0228082993379009E-2</v>
      </c>
      <c r="P57" s="5">
        <f t="shared" si="5"/>
        <v>8.9515901967321093E-2</v>
      </c>
      <c r="Q57" s="5"/>
      <c r="R57" s="5"/>
      <c r="S57" s="5"/>
      <c r="T57">
        <f t="shared" si="3"/>
        <v>512.19986076058228</v>
      </c>
    </row>
    <row r="58" spans="1:20" x14ac:dyDescent="0.3">
      <c r="A58" s="2" t="s">
        <v>13</v>
      </c>
      <c r="B58" s="2" t="s">
        <v>17</v>
      </c>
      <c r="C58" s="3">
        <v>44194</v>
      </c>
      <c r="D58" s="2" t="s">
        <v>14</v>
      </c>
      <c r="E58" s="2">
        <v>11</v>
      </c>
      <c r="F58" s="2" t="s">
        <v>15</v>
      </c>
      <c r="G58" s="2">
        <v>116.1</v>
      </c>
      <c r="H58" s="2">
        <f t="shared" si="0"/>
        <v>36.955777785938096</v>
      </c>
      <c r="I58" s="2">
        <v>34.28</v>
      </c>
      <c r="J58" s="2">
        <v>24</v>
      </c>
      <c r="K58" s="11">
        <v>64.099999999999994</v>
      </c>
      <c r="L58" s="4">
        <v>525799.03066896705</v>
      </c>
      <c r="M58" s="4">
        <v>7126736.6732155001</v>
      </c>
      <c r="N58" s="5">
        <f t="shared" si="1"/>
        <v>20.403663704380982</v>
      </c>
      <c r="O58" s="5">
        <f t="shared" si="2"/>
        <v>3.2696871086270521E-2</v>
      </c>
      <c r="P58" s="5">
        <f t="shared" si="5"/>
        <v>7.2924954079649523E-2</v>
      </c>
      <c r="Q58" s="5"/>
      <c r="R58" s="5"/>
      <c r="S58" s="5"/>
      <c r="T58">
        <f t="shared" si="3"/>
        <v>416.30949256147386</v>
      </c>
    </row>
    <row r="59" spans="1:20" x14ac:dyDescent="0.3">
      <c r="A59" s="2" t="s">
        <v>13</v>
      </c>
      <c r="B59" s="2" t="s">
        <v>17</v>
      </c>
      <c r="C59" s="3">
        <v>44194</v>
      </c>
      <c r="D59" s="2" t="s">
        <v>14</v>
      </c>
      <c r="E59" s="2">
        <v>11</v>
      </c>
      <c r="F59" s="2" t="s">
        <v>15</v>
      </c>
      <c r="G59" s="2">
        <v>116.1</v>
      </c>
      <c r="H59" s="2">
        <f t="shared" si="0"/>
        <v>36.955777785938096</v>
      </c>
      <c r="I59" s="2">
        <v>34.28</v>
      </c>
      <c r="J59" s="2">
        <v>26</v>
      </c>
      <c r="K59" s="11">
        <v>58.2</v>
      </c>
      <c r="L59" s="4">
        <v>525799.03066896705</v>
      </c>
      <c r="M59" s="4">
        <v>7126736.6732155001</v>
      </c>
      <c r="N59" s="5">
        <f t="shared" si="1"/>
        <v>18.52563537589662</v>
      </c>
      <c r="O59" s="5">
        <f t="shared" si="2"/>
        <v>2.6954799471929584E-2</v>
      </c>
      <c r="P59" s="5">
        <f t="shared" si="5"/>
        <v>5.9651670558200101E-2</v>
      </c>
      <c r="Q59" s="5"/>
      <c r="R59" s="5"/>
      <c r="S59" s="5"/>
      <c r="T59">
        <f t="shared" si="3"/>
        <v>343.19916608067228</v>
      </c>
    </row>
    <row r="60" spans="1:20" x14ac:dyDescent="0.3">
      <c r="A60" s="2" t="s">
        <v>13</v>
      </c>
      <c r="B60" s="2" t="s">
        <v>17</v>
      </c>
      <c r="C60" s="3">
        <v>44194</v>
      </c>
      <c r="D60" s="2" t="s">
        <v>14</v>
      </c>
      <c r="E60" s="2">
        <v>11</v>
      </c>
      <c r="F60" s="2" t="s">
        <v>15</v>
      </c>
      <c r="G60" s="2">
        <v>116.1</v>
      </c>
      <c r="H60" s="2">
        <f t="shared" si="0"/>
        <v>36.955777785938096</v>
      </c>
      <c r="I60" s="2">
        <v>34.28</v>
      </c>
      <c r="J60" s="2">
        <v>28</v>
      </c>
      <c r="K60" s="11">
        <v>47.1</v>
      </c>
      <c r="L60" s="4">
        <v>525799.03066896705</v>
      </c>
      <c r="M60" s="4">
        <v>7126736.6732155001</v>
      </c>
      <c r="N60" s="5">
        <f t="shared" si="1"/>
        <v>14.992395639256541</v>
      </c>
      <c r="O60" s="5">
        <f t="shared" si="2"/>
        <v>1.7653545865224576E-2</v>
      </c>
      <c r="P60" s="5">
        <f t="shared" si="5"/>
        <v>4.4608345337154159E-2</v>
      </c>
      <c r="Q60" s="5"/>
      <c r="R60" s="5"/>
      <c r="S60" s="5"/>
      <c r="T60">
        <f t="shared" si="3"/>
        <v>224.77192700399854</v>
      </c>
    </row>
    <row r="61" spans="1:20" x14ac:dyDescent="0.3">
      <c r="A61" s="2" t="s">
        <v>13</v>
      </c>
      <c r="B61" s="2" t="s">
        <v>17</v>
      </c>
      <c r="C61" s="3">
        <v>44194</v>
      </c>
      <c r="D61" s="2" t="s">
        <v>14</v>
      </c>
      <c r="E61" s="2">
        <v>11</v>
      </c>
      <c r="F61" s="2" t="s">
        <v>15</v>
      </c>
      <c r="G61" s="2">
        <v>116.1</v>
      </c>
      <c r="H61" s="2">
        <f t="shared" si="0"/>
        <v>36.955777785938096</v>
      </c>
      <c r="I61" s="2">
        <v>34.28</v>
      </c>
      <c r="J61" s="2">
        <v>30</v>
      </c>
      <c r="K61" s="11">
        <v>31.5</v>
      </c>
      <c r="L61" s="4">
        <v>525799.03066896705</v>
      </c>
      <c r="M61" s="4">
        <v>7126736.6732155001</v>
      </c>
      <c r="N61" s="5">
        <f t="shared" si="1"/>
        <v>10.026761414789407</v>
      </c>
      <c r="O61" s="5">
        <f t="shared" si="2"/>
        <v>7.8960746141466583E-3</v>
      </c>
      <c r="P61" s="5">
        <f t="shared" si="5"/>
        <v>2.5549620479371232E-2</v>
      </c>
      <c r="Q61" s="5"/>
      <c r="R61" s="5"/>
      <c r="S61" s="5"/>
      <c r="T61">
        <f t="shared" si="3"/>
        <v>100.53594446910967</v>
      </c>
    </row>
    <row r="62" spans="1:20" x14ac:dyDescent="0.3">
      <c r="A62" s="2" t="s">
        <v>13</v>
      </c>
      <c r="B62" s="2" t="s">
        <v>17</v>
      </c>
      <c r="C62" s="3">
        <v>44194</v>
      </c>
      <c r="D62" s="2" t="s">
        <v>14</v>
      </c>
      <c r="E62" s="2">
        <v>11</v>
      </c>
      <c r="F62" s="2" t="s">
        <v>15</v>
      </c>
      <c r="G62" s="2">
        <v>116.1</v>
      </c>
      <c r="H62" s="2">
        <f t="shared" si="0"/>
        <v>36.955777785938096</v>
      </c>
      <c r="I62" s="2">
        <v>34.28</v>
      </c>
      <c r="J62" s="2">
        <v>32</v>
      </c>
      <c r="K62" s="11">
        <v>18.5</v>
      </c>
      <c r="L62" s="4">
        <v>525799.03066896705</v>
      </c>
      <c r="M62" s="4">
        <v>7126736.6732155001</v>
      </c>
      <c r="N62" s="5">
        <f t="shared" si="1"/>
        <v>5.8887328944001274</v>
      </c>
      <c r="O62" s="5">
        <f t="shared" si="2"/>
        <v>2.7235389636600586E-3</v>
      </c>
      <c r="P62" s="5">
        <f t="shared" si="5"/>
        <v>1.0619613577806717E-2</v>
      </c>
      <c r="Q62" s="5"/>
      <c r="R62" s="5"/>
      <c r="S62" s="5"/>
      <c r="T62">
        <f t="shared" si="3"/>
        <v>34.677175101590102</v>
      </c>
    </row>
    <row r="63" spans="1:20" x14ac:dyDescent="0.3">
      <c r="A63" s="12" t="s">
        <v>13</v>
      </c>
      <c r="B63" s="12" t="s">
        <v>17</v>
      </c>
      <c r="C63" s="13">
        <v>44194</v>
      </c>
      <c r="D63" s="12" t="s">
        <v>14</v>
      </c>
      <c r="E63" s="12">
        <v>11</v>
      </c>
      <c r="F63" s="12" t="s">
        <v>15</v>
      </c>
      <c r="G63" s="12">
        <v>116.1</v>
      </c>
      <c r="H63" s="12">
        <f t="shared" si="0"/>
        <v>36.955777785938096</v>
      </c>
      <c r="I63" s="12">
        <v>34.28</v>
      </c>
      <c r="J63" s="12">
        <v>34</v>
      </c>
      <c r="K63" s="14">
        <v>5</v>
      </c>
      <c r="L63" s="15">
        <v>525799.03066896705</v>
      </c>
      <c r="M63" s="15">
        <v>7126736.6732155001</v>
      </c>
      <c r="N63" s="16">
        <f t="shared" si="1"/>
        <v>1.5915494309189535</v>
      </c>
      <c r="O63" s="16">
        <f t="shared" si="2"/>
        <v>1.9894367886486922E-4</v>
      </c>
      <c r="P63" s="16">
        <f>1/3*(I63-J63)*O63</f>
        <v>1.8568076694054535E-5</v>
      </c>
      <c r="Q63" s="16">
        <f>SUM(P43:P63)</f>
        <v>2.1606919863009275</v>
      </c>
      <c r="R63" s="16">
        <f>Q63/(I46*O46)</f>
        <v>0.58762122267915151</v>
      </c>
      <c r="S63" s="16"/>
      <c r="T63">
        <f t="shared" si="3"/>
        <v>2.5330295910584448</v>
      </c>
    </row>
    <row r="64" spans="1:20" x14ac:dyDescent="0.3">
      <c r="A64" s="2" t="s">
        <v>13</v>
      </c>
      <c r="B64" s="2" t="s">
        <v>18</v>
      </c>
      <c r="C64" s="3">
        <v>44194</v>
      </c>
      <c r="D64" s="2" t="s">
        <v>14</v>
      </c>
      <c r="E64" s="2">
        <v>12</v>
      </c>
      <c r="F64" s="2" t="s">
        <v>15</v>
      </c>
      <c r="G64" s="2">
        <v>121.5</v>
      </c>
      <c r="H64" s="2">
        <f t="shared" si="0"/>
        <v>38.674651171330567</v>
      </c>
      <c r="I64" s="2">
        <v>33.840000000000003</v>
      </c>
      <c r="J64" s="2">
        <v>0</v>
      </c>
      <c r="K64" s="11">
        <v>147</v>
      </c>
      <c r="L64" s="4">
        <v>520812.37671427598</v>
      </c>
      <c r="M64" s="4">
        <v>7130915.9721679697</v>
      </c>
      <c r="N64" s="5">
        <f t="shared" si="1"/>
        <v>46.791553269017228</v>
      </c>
      <c r="O64" s="5">
        <f t="shared" si="2"/>
        <v>0.1719589582636383</v>
      </c>
      <c r="P64" s="5">
        <f>O64*(J65-J64)</f>
        <v>2.5793843739545744E-2</v>
      </c>
      <c r="Q64" s="5"/>
      <c r="R64" s="5"/>
      <c r="S64" s="5"/>
      <c r="T64">
        <f t="shared" si="3"/>
        <v>2189.4494573272768</v>
      </c>
    </row>
    <row r="65" spans="1:20" x14ac:dyDescent="0.3">
      <c r="A65" s="2" t="s">
        <v>13</v>
      </c>
      <c r="B65" s="2" t="s">
        <v>18</v>
      </c>
      <c r="C65" s="3">
        <v>44194</v>
      </c>
      <c r="D65" s="2" t="s">
        <v>14</v>
      </c>
      <c r="E65" s="2">
        <v>12</v>
      </c>
      <c r="F65" s="2" t="s">
        <v>15</v>
      </c>
      <c r="G65" s="2">
        <v>121.5</v>
      </c>
      <c r="H65" s="2">
        <f t="shared" si="0"/>
        <v>38.674651171330567</v>
      </c>
      <c r="I65" s="2">
        <v>33.840000000000003</v>
      </c>
      <c r="J65" s="2">
        <v>0.15</v>
      </c>
      <c r="K65" s="11">
        <v>147</v>
      </c>
      <c r="L65" s="4">
        <v>520812.37671427598</v>
      </c>
      <c r="M65" s="4">
        <v>7130915.9721679697</v>
      </c>
      <c r="N65" s="5">
        <f t="shared" si="1"/>
        <v>46.791553269017228</v>
      </c>
      <c r="O65" s="5">
        <f t="shared" si="2"/>
        <v>0.1719589582636383</v>
      </c>
      <c r="P65" s="5">
        <f t="shared" ref="P65:P82" si="6">((O65+O64)/2)*(J66-J65)</f>
        <v>9.457742704500105E-2</v>
      </c>
      <c r="Q65" s="5"/>
      <c r="R65" s="5"/>
      <c r="S65" s="5"/>
      <c r="T65">
        <f t="shared" si="3"/>
        <v>2189.4494573272768</v>
      </c>
    </row>
    <row r="66" spans="1:20" x14ac:dyDescent="0.3">
      <c r="A66" s="2" t="s">
        <v>13</v>
      </c>
      <c r="B66" s="2" t="s">
        <v>18</v>
      </c>
      <c r="C66" s="3">
        <v>44194</v>
      </c>
      <c r="D66" s="2" t="s">
        <v>14</v>
      </c>
      <c r="E66" s="2">
        <v>12</v>
      </c>
      <c r="F66" s="2" t="s">
        <v>15</v>
      </c>
      <c r="G66" s="2">
        <v>121.5</v>
      </c>
      <c r="H66" s="2">
        <f t="shared" ref="H66:H129" si="7">G66/PI()</f>
        <v>38.674651171330567</v>
      </c>
      <c r="I66" s="2">
        <v>33.840000000000003</v>
      </c>
      <c r="J66" s="2">
        <v>0.7</v>
      </c>
      <c r="K66" s="11">
        <v>129.19999999999999</v>
      </c>
      <c r="L66" s="4">
        <v>520812.37671427598</v>
      </c>
      <c r="M66" s="4">
        <v>7130915.9721679697</v>
      </c>
      <c r="N66" s="5">
        <f t="shared" si="1"/>
        <v>41.125637294945754</v>
      </c>
      <c r="O66" s="5">
        <f t="shared" si="2"/>
        <v>0.13283580846267479</v>
      </c>
      <c r="P66" s="5">
        <f t="shared" si="6"/>
        <v>9.1438430017893951E-2</v>
      </c>
      <c r="Q66" s="5"/>
      <c r="R66" s="5"/>
      <c r="S66" s="5"/>
      <c r="T66">
        <f t="shared" si="3"/>
        <v>1691.3180429154331</v>
      </c>
    </row>
    <row r="67" spans="1:20" x14ac:dyDescent="0.3">
      <c r="A67" s="2" t="s">
        <v>13</v>
      </c>
      <c r="B67" s="2" t="s">
        <v>18</v>
      </c>
      <c r="C67" s="3">
        <v>44194</v>
      </c>
      <c r="D67" s="2" t="s">
        <v>14</v>
      </c>
      <c r="E67" s="2">
        <v>12</v>
      </c>
      <c r="F67" s="2" t="s">
        <v>15</v>
      </c>
      <c r="G67" s="2">
        <v>121.5</v>
      </c>
      <c r="H67" s="2">
        <f t="shared" si="7"/>
        <v>38.674651171330567</v>
      </c>
      <c r="I67" s="2">
        <v>33.840000000000003</v>
      </c>
      <c r="J67" s="2">
        <v>1.3</v>
      </c>
      <c r="K67" s="11">
        <v>121.5</v>
      </c>
      <c r="L67" s="4">
        <v>520812.37671427598</v>
      </c>
      <c r="M67" s="4">
        <v>7130915.9721679697</v>
      </c>
      <c r="N67" s="5">
        <f t="shared" ref="N67:N130" si="8">K67/PI()</f>
        <v>38.674651171330567</v>
      </c>
      <c r="O67" s="5">
        <f t="shared" ref="O67:O130" si="9">PI()*N67^2/40000</f>
        <v>0.11747425293291661</v>
      </c>
      <c r="P67" s="5">
        <f t="shared" si="6"/>
        <v>8.7608521488456992E-2</v>
      </c>
      <c r="Q67" s="5"/>
      <c r="R67" s="5"/>
      <c r="S67" s="5"/>
      <c r="T67">
        <f t="shared" ref="T67:T130" si="10">N67^2</f>
        <v>1495.7286432241008</v>
      </c>
    </row>
    <row r="68" spans="1:20" x14ac:dyDescent="0.3">
      <c r="A68" s="2" t="s">
        <v>13</v>
      </c>
      <c r="B68" s="2" t="s">
        <v>18</v>
      </c>
      <c r="C68" s="3">
        <v>44194</v>
      </c>
      <c r="D68" s="2" t="s">
        <v>14</v>
      </c>
      <c r="E68" s="2">
        <v>12</v>
      </c>
      <c r="F68" s="2" t="s">
        <v>15</v>
      </c>
      <c r="G68" s="2">
        <v>121.5</v>
      </c>
      <c r="H68" s="2">
        <f t="shared" si="7"/>
        <v>38.674651171330567</v>
      </c>
      <c r="I68" s="2">
        <v>33.840000000000003</v>
      </c>
      <c r="J68" s="2">
        <v>2</v>
      </c>
      <c r="K68" s="11">
        <v>118</v>
      </c>
      <c r="L68" s="4">
        <v>520812.37671427598</v>
      </c>
      <c r="M68" s="4">
        <v>7130915.9721679697</v>
      </c>
      <c r="N68" s="5">
        <f t="shared" si="8"/>
        <v>37.560566569687303</v>
      </c>
      <c r="O68" s="5">
        <f t="shared" si="9"/>
        <v>0.11080367138057755</v>
      </c>
      <c r="P68" s="5">
        <f t="shared" si="6"/>
        <v>0.22827792431349414</v>
      </c>
      <c r="Q68" s="5"/>
      <c r="R68" s="5"/>
      <c r="S68" s="5"/>
      <c r="T68">
        <f t="shared" si="10"/>
        <v>1410.7961610359114</v>
      </c>
    </row>
    <row r="69" spans="1:20" x14ac:dyDescent="0.3">
      <c r="A69" s="2" t="s">
        <v>13</v>
      </c>
      <c r="B69" s="2" t="s">
        <v>18</v>
      </c>
      <c r="C69" s="3">
        <v>44194</v>
      </c>
      <c r="D69" s="2" t="s">
        <v>14</v>
      </c>
      <c r="E69" s="2">
        <v>12</v>
      </c>
      <c r="F69" s="2" t="s">
        <v>15</v>
      </c>
      <c r="G69" s="2">
        <v>121.5</v>
      </c>
      <c r="H69" s="2">
        <f t="shared" si="7"/>
        <v>38.674651171330567</v>
      </c>
      <c r="I69" s="2">
        <v>33.840000000000003</v>
      </c>
      <c r="J69" s="2">
        <v>4</v>
      </c>
      <c r="K69" s="11">
        <v>110</v>
      </c>
      <c r="L69" s="4">
        <v>520812.37671427598</v>
      </c>
      <c r="M69" s="4">
        <v>7130915.9721679697</v>
      </c>
      <c r="N69" s="5">
        <f t="shared" si="8"/>
        <v>35.014087480216972</v>
      </c>
      <c r="O69" s="5">
        <f t="shared" si="9"/>
        <v>9.6288740570596651E-2</v>
      </c>
      <c r="P69" s="5">
        <f t="shared" si="6"/>
        <v>0.2070924119511742</v>
      </c>
      <c r="Q69" s="5"/>
      <c r="R69" s="5"/>
      <c r="S69" s="5"/>
      <c r="T69">
        <f t="shared" si="10"/>
        <v>1225.9863220722868</v>
      </c>
    </row>
    <row r="70" spans="1:20" x14ac:dyDescent="0.3">
      <c r="A70" s="2" t="s">
        <v>13</v>
      </c>
      <c r="B70" s="2" t="s">
        <v>18</v>
      </c>
      <c r="C70" s="3">
        <v>44194</v>
      </c>
      <c r="D70" s="2" t="s">
        <v>14</v>
      </c>
      <c r="E70" s="2">
        <v>12</v>
      </c>
      <c r="F70" s="2" t="s">
        <v>15</v>
      </c>
      <c r="G70" s="2">
        <v>121.5</v>
      </c>
      <c r="H70" s="2">
        <f t="shared" si="7"/>
        <v>38.674651171330567</v>
      </c>
      <c r="I70" s="2">
        <v>33.840000000000003</v>
      </c>
      <c r="J70" s="2">
        <v>6</v>
      </c>
      <c r="K70" s="11">
        <v>103.2</v>
      </c>
      <c r="L70" s="4">
        <v>520812.37671427598</v>
      </c>
      <c r="M70" s="4">
        <v>7130915.9721679697</v>
      </c>
      <c r="N70" s="5">
        <f t="shared" si="8"/>
        <v>32.849580254167201</v>
      </c>
      <c r="O70" s="5">
        <f t="shared" si="9"/>
        <v>8.4751917055751386E-2</v>
      </c>
      <c r="P70" s="5">
        <f t="shared" si="6"/>
        <v>0.18104065762634802</v>
      </c>
      <c r="Q70" s="5"/>
      <c r="R70" s="5"/>
      <c r="S70" s="5"/>
      <c r="T70">
        <f t="shared" si="10"/>
        <v>1079.0949228749716</v>
      </c>
    </row>
    <row r="71" spans="1:20" x14ac:dyDescent="0.3">
      <c r="A71" s="2" t="s">
        <v>13</v>
      </c>
      <c r="B71" s="2" t="s">
        <v>18</v>
      </c>
      <c r="C71" s="3">
        <v>44194</v>
      </c>
      <c r="D71" s="2" t="s">
        <v>14</v>
      </c>
      <c r="E71" s="2">
        <v>12</v>
      </c>
      <c r="F71" s="2" t="s">
        <v>15</v>
      </c>
      <c r="G71" s="2">
        <v>121.5</v>
      </c>
      <c r="H71" s="2">
        <f t="shared" si="7"/>
        <v>38.674651171330567</v>
      </c>
      <c r="I71" s="2">
        <v>33.840000000000003</v>
      </c>
      <c r="J71" s="2">
        <v>8</v>
      </c>
      <c r="K71" s="11">
        <v>101</v>
      </c>
      <c r="L71" s="4">
        <v>520812.37671427598</v>
      </c>
      <c r="M71" s="4">
        <v>7130915.9721679697</v>
      </c>
      <c r="N71" s="5">
        <f t="shared" si="8"/>
        <v>32.149298504562857</v>
      </c>
      <c r="O71" s="5">
        <f t="shared" si="9"/>
        <v>8.1176978724021201E-2</v>
      </c>
      <c r="P71" s="5">
        <f t="shared" si="6"/>
        <v>0.1659288957797726</v>
      </c>
      <c r="Q71" s="5"/>
      <c r="R71" s="5"/>
      <c r="S71" s="5"/>
      <c r="T71">
        <f t="shared" si="10"/>
        <v>1033.5773943354875</v>
      </c>
    </row>
    <row r="72" spans="1:20" x14ac:dyDescent="0.3">
      <c r="A72" s="2" t="s">
        <v>13</v>
      </c>
      <c r="B72" s="2" t="s">
        <v>18</v>
      </c>
      <c r="C72" s="3">
        <v>44194</v>
      </c>
      <c r="D72" s="2" t="s">
        <v>14</v>
      </c>
      <c r="E72" s="2">
        <v>12</v>
      </c>
      <c r="F72" s="2" t="s">
        <v>15</v>
      </c>
      <c r="G72" s="2">
        <v>121.5</v>
      </c>
      <c r="H72" s="2">
        <f t="shared" si="7"/>
        <v>38.674651171330567</v>
      </c>
      <c r="I72" s="2">
        <v>33.840000000000003</v>
      </c>
      <c r="J72" s="2">
        <v>10</v>
      </c>
      <c r="K72" s="11">
        <v>100</v>
      </c>
      <c r="L72" s="4">
        <v>520812.37671427598</v>
      </c>
      <c r="M72" s="4">
        <v>7130915.9721679697</v>
      </c>
      <c r="N72" s="5">
        <f t="shared" si="8"/>
        <v>31.830988618379067</v>
      </c>
      <c r="O72" s="5">
        <f t="shared" si="9"/>
        <v>7.9577471545947659E-2</v>
      </c>
      <c r="P72" s="5">
        <f t="shared" si="6"/>
        <v>0.16075445026996887</v>
      </c>
      <c r="Q72" s="5"/>
      <c r="R72" s="5"/>
      <c r="S72" s="5"/>
      <c r="T72">
        <f t="shared" si="10"/>
        <v>1013.2118364233777</v>
      </c>
    </row>
    <row r="73" spans="1:20" x14ac:dyDescent="0.3">
      <c r="A73" s="2" t="s">
        <v>13</v>
      </c>
      <c r="B73" s="2" t="s">
        <v>18</v>
      </c>
      <c r="C73" s="3">
        <v>44194</v>
      </c>
      <c r="D73" s="2" t="s">
        <v>14</v>
      </c>
      <c r="E73" s="2">
        <v>12</v>
      </c>
      <c r="F73" s="2" t="s">
        <v>15</v>
      </c>
      <c r="G73" s="2">
        <v>121.5</v>
      </c>
      <c r="H73" s="2">
        <f t="shared" si="7"/>
        <v>38.674651171330567</v>
      </c>
      <c r="I73" s="2">
        <v>33.840000000000003</v>
      </c>
      <c r="J73" s="2">
        <v>12</v>
      </c>
      <c r="K73" s="11">
        <v>93</v>
      </c>
      <c r="L73" s="4">
        <v>520812.37671427598</v>
      </c>
      <c r="M73" s="4">
        <v>7130915.9721679697</v>
      </c>
      <c r="N73" s="5">
        <f t="shared" si="8"/>
        <v>29.602819415092533</v>
      </c>
      <c r="O73" s="5">
        <f t="shared" si="9"/>
        <v>6.8826555140090132E-2</v>
      </c>
      <c r="P73" s="5">
        <f t="shared" si="6"/>
        <v>0.1484040266860378</v>
      </c>
      <c r="Q73" s="5"/>
      <c r="R73" s="5"/>
      <c r="S73" s="5"/>
      <c r="T73">
        <f t="shared" si="10"/>
        <v>876.32691732257945</v>
      </c>
    </row>
    <row r="74" spans="1:20" x14ac:dyDescent="0.3">
      <c r="A74" s="2" t="s">
        <v>13</v>
      </c>
      <c r="B74" s="2" t="s">
        <v>18</v>
      </c>
      <c r="C74" s="3">
        <v>44194</v>
      </c>
      <c r="D74" s="2" t="s">
        <v>14</v>
      </c>
      <c r="E74" s="2">
        <v>12</v>
      </c>
      <c r="F74" s="2" t="s">
        <v>15</v>
      </c>
      <c r="G74" s="2">
        <v>121.5</v>
      </c>
      <c r="H74" s="2">
        <f t="shared" si="7"/>
        <v>38.674651171330567</v>
      </c>
      <c r="I74" s="2">
        <v>33.840000000000003</v>
      </c>
      <c r="J74" s="2">
        <v>14</v>
      </c>
      <c r="K74" s="11">
        <v>90</v>
      </c>
      <c r="L74" s="4">
        <v>520812.37671427598</v>
      </c>
      <c r="M74" s="4">
        <v>7130915.9721679697</v>
      </c>
      <c r="N74" s="5">
        <f t="shared" si="8"/>
        <v>28.647889756541161</v>
      </c>
      <c r="O74" s="5">
        <f t="shared" si="9"/>
        <v>6.4457751952217618E-2</v>
      </c>
      <c r="P74" s="5">
        <f t="shared" si="6"/>
        <v>0.13328430709230776</v>
      </c>
      <c r="Q74" s="5"/>
      <c r="R74" s="5"/>
      <c r="S74" s="5"/>
      <c r="T74">
        <f t="shared" si="10"/>
        <v>820.70158750293604</v>
      </c>
    </row>
    <row r="75" spans="1:20" x14ac:dyDescent="0.3">
      <c r="A75" s="2" t="s">
        <v>13</v>
      </c>
      <c r="B75" s="2" t="s">
        <v>18</v>
      </c>
      <c r="C75" s="3">
        <v>44194</v>
      </c>
      <c r="D75" s="2" t="s">
        <v>14</v>
      </c>
      <c r="E75" s="2">
        <v>12</v>
      </c>
      <c r="F75" s="2" t="s">
        <v>15</v>
      </c>
      <c r="G75" s="2">
        <v>121.5</v>
      </c>
      <c r="H75" s="2">
        <f t="shared" si="7"/>
        <v>38.674651171330567</v>
      </c>
      <c r="I75" s="2">
        <v>33.840000000000003</v>
      </c>
      <c r="J75" s="2">
        <v>16</v>
      </c>
      <c r="K75" s="11">
        <v>88.7</v>
      </c>
      <c r="L75" s="4">
        <v>520812.37671427598</v>
      </c>
      <c r="M75" s="4">
        <v>7130915.9721679697</v>
      </c>
      <c r="N75" s="5">
        <f t="shared" si="8"/>
        <v>28.234086904502234</v>
      </c>
      <c r="O75" s="5">
        <f t="shared" si="9"/>
        <v>6.2609087710733702E-2</v>
      </c>
      <c r="P75" s="5">
        <f t="shared" si="6"/>
        <v>0.12706683966295132</v>
      </c>
      <c r="Q75" s="5"/>
      <c r="R75" s="5"/>
      <c r="S75" s="5"/>
      <c r="T75">
        <f t="shared" si="10"/>
        <v>797.1636633309846</v>
      </c>
    </row>
    <row r="76" spans="1:20" x14ac:dyDescent="0.3">
      <c r="A76" s="2" t="s">
        <v>13</v>
      </c>
      <c r="B76" s="2" t="s">
        <v>18</v>
      </c>
      <c r="C76" s="3">
        <v>44194</v>
      </c>
      <c r="D76" s="2" t="s">
        <v>14</v>
      </c>
      <c r="E76" s="2">
        <v>12</v>
      </c>
      <c r="F76" s="2" t="s">
        <v>15</v>
      </c>
      <c r="G76" s="2">
        <v>121.5</v>
      </c>
      <c r="H76" s="2">
        <f t="shared" si="7"/>
        <v>38.674651171330567</v>
      </c>
      <c r="I76" s="2">
        <v>33.840000000000003</v>
      </c>
      <c r="J76" s="2">
        <v>18</v>
      </c>
      <c r="K76" s="11">
        <v>81.8</v>
      </c>
      <c r="L76" s="4">
        <v>520812.37671427598</v>
      </c>
      <c r="M76" s="4">
        <v>7130915.9721679697</v>
      </c>
      <c r="N76" s="5">
        <f t="shared" si="8"/>
        <v>26.037748689834078</v>
      </c>
      <c r="O76" s="5">
        <f t="shared" si="9"/>
        <v>5.3247196070710684E-2</v>
      </c>
      <c r="P76" s="5">
        <f t="shared" si="6"/>
        <v>0.11585628378144439</v>
      </c>
      <c r="Q76" s="5"/>
      <c r="R76" s="5"/>
      <c r="S76" s="5"/>
      <c r="T76">
        <f t="shared" si="10"/>
        <v>677.96435683495622</v>
      </c>
    </row>
    <row r="77" spans="1:20" x14ac:dyDescent="0.3">
      <c r="A77" s="2" t="s">
        <v>13</v>
      </c>
      <c r="B77" s="2" t="s">
        <v>18</v>
      </c>
      <c r="C77" s="3">
        <v>44194</v>
      </c>
      <c r="D77" s="2" t="s">
        <v>14</v>
      </c>
      <c r="E77" s="2">
        <v>12</v>
      </c>
      <c r="F77" s="2" t="s">
        <v>15</v>
      </c>
      <c r="G77" s="2">
        <v>121.5</v>
      </c>
      <c r="H77" s="2">
        <f t="shared" si="7"/>
        <v>38.674651171330567</v>
      </c>
      <c r="I77" s="2">
        <v>33.840000000000003</v>
      </c>
      <c r="J77" s="2">
        <v>20</v>
      </c>
      <c r="K77" s="11">
        <v>77.599999999999994</v>
      </c>
      <c r="L77" s="4">
        <v>520812.37671427598</v>
      </c>
      <c r="M77" s="4">
        <v>7130915.9721679697</v>
      </c>
      <c r="N77" s="5">
        <f t="shared" si="8"/>
        <v>24.700847167862154</v>
      </c>
      <c r="O77" s="5">
        <f t="shared" si="9"/>
        <v>4.791964350565258E-2</v>
      </c>
      <c r="P77" s="5">
        <f t="shared" si="6"/>
        <v>0.10116683957636327</v>
      </c>
      <c r="Q77" s="5"/>
      <c r="R77" s="5"/>
      <c r="S77" s="5"/>
      <c r="T77">
        <f t="shared" si="10"/>
        <v>610.13185081008385</v>
      </c>
    </row>
    <row r="78" spans="1:20" x14ac:dyDescent="0.3">
      <c r="A78" s="2" t="s">
        <v>13</v>
      </c>
      <c r="B78" s="2" t="s">
        <v>18</v>
      </c>
      <c r="C78" s="3">
        <v>44194</v>
      </c>
      <c r="D78" s="2" t="s">
        <v>14</v>
      </c>
      <c r="E78" s="2">
        <v>12</v>
      </c>
      <c r="F78" s="2" t="s">
        <v>15</v>
      </c>
      <c r="G78" s="2">
        <v>121.5</v>
      </c>
      <c r="H78" s="2">
        <f t="shared" si="7"/>
        <v>38.674651171330567</v>
      </c>
      <c r="I78" s="2">
        <v>33.840000000000003</v>
      </c>
      <c r="J78" s="2">
        <v>22</v>
      </c>
      <c r="K78" s="11">
        <v>73.2</v>
      </c>
      <c r="L78" s="4">
        <v>520812.37671427598</v>
      </c>
      <c r="M78" s="4">
        <v>7130915.9721679697</v>
      </c>
      <c r="N78" s="5">
        <f t="shared" si="8"/>
        <v>23.300283668653478</v>
      </c>
      <c r="O78" s="5">
        <f t="shared" si="9"/>
        <v>4.2639519113635865E-2</v>
      </c>
      <c r="P78" s="5">
        <f t="shared" si="6"/>
        <v>9.0559162619288452E-2</v>
      </c>
      <c r="Q78" s="5"/>
      <c r="R78" s="5"/>
      <c r="S78" s="5"/>
      <c r="T78">
        <f t="shared" si="10"/>
        <v>542.90321903971994</v>
      </c>
    </row>
    <row r="79" spans="1:20" x14ac:dyDescent="0.3">
      <c r="A79" s="2" t="s">
        <v>13</v>
      </c>
      <c r="B79" s="2" t="s">
        <v>18</v>
      </c>
      <c r="C79" s="3">
        <v>44194</v>
      </c>
      <c r="D79" s="2" t="s">
        <v>14</v>
      </c>
      <c r="E79" s="2">
        <v>12</v>
      </c>
      <c r="F79" s="2" t="s">
        <v>15</v>
      </c>
      <c r="G79" s="2">
        <v>121.5</v>
      </c>
      <c r="H79" s="2">
        <f t="shared" si="7"/>
        <v>38.674651171330567</v>
      </c>
      <c r="I79" s="2">
        <v>33.840000000000003</v>
      </c>
      <c r="J79" s="2">
        <v>24</v>
      </c>
      <c r="K79" s="11">
        <v>64.5</v>
      </c>
      <c r="L79" s="4">
        <v>520812.37671427598</v>
      </c>
      <c r="M79" s="4">
        <v>7130915.9721679697</v>
      </c>
      <c r="N79" s="5">
        <f t="shared" si="8"/>
        <v>20.5309876588545</v>
      </c>
      <c r="O79" s="5">
        <f t="shared" si="9"/>
        <v>3.3106217599902878E-2</v>
      </c>
      <c r="P79" s="5">
        <f t="shared" si="6"/>
        <v>7.5745736713538736E-2</v>
      </c>
      <c r="Q79" s="5"/>
      <c r="R79" s="5"/>
      <c r="S79" s="5"/>
      <c r="T79">
        <f t="shared" si="10"/>
        <v>421.52145424803575</v>
      </c>
    </row>
    <row r="80" spans="1:20" x14ac:dyDescent="0.3">
      <c r="A80" s="2" t="s">
        <v>13</v>
      </c>
      <c r="B80" s="2" t="s">
        <v>18</v>
      </c>
      <c r="C80" s="3">
        <v>44194</v>
      </c>
      <c r="D80" s="2" t="s">
        <v>14</v>
      </c>
      <c r="E80" s="2">
        <v>12</v>
      </c>
      <c r="F80" s="2" t="s">
        <v>15</v>
      </c>
      <c r="G80" s="2">
        <v>121.5</v>
      </c>
      <c r="H80" s="2">
        <f t="shared" si="7"/>
        <v>38.674651171330567</v>
      </c>
      <c r="I80" s="2">
        <v>33.840000000000003</v>
      </c>
      <c r="J80" s="2">
        <v>26</v>
      </c>
      <c r="K80" s="11">
        <v>51.4</v>
      </c>
      <c r="L80" s="4">
        <v>520812.37671427598</v>
      </c>
      <c r="M80" s="4">
        <v>7130915.9721679697</v>
      </c>
      <c r="N80" s="5">
        <f t="shared" si="8"/>
        <v>16.361128149846841</v>
      </c>
      <c r="O80" s="5">
        <f t="shared" si="9"/>
        <v>2.1024049672553193E-2</v>
      </c>
      <c r="P80" s="5">
        <f t="shared" si="6"/>
        <v>5.4130267272456067E-2</v>
      </c>
      <c r="Q80" s="5"/>
      <c r="R80" s="5"/>
      <c r="S80" s="5"/>
      <c r="T80">
        <f t="shared" si="10"/>
        <v>267.68651433571074</v>
      </c>
    </row>
    <row r="81" spans="1:20" x14ac:dyDescent="0.3">
      <c r="A81" s="2" t="s">
        <v>13</v>
      </c>
      <c r="B81" s="2" t="s">
        <v>18</v>
      </c>
      <c r="C81" s="3">
        <v>44194</v>
      </c>
      <c r="D81" s="2" t="s">
        <v>14</v>
      </c>
      <c r="E81" s="2">
        <v>12</v>
      </c>
      <c r="F81" s="2" t="s">
        <v>15</v>
      </c>
      <c r="G81" s="2">
        <v>121.5</v>
      </c>
      <c r="H81" s="2">
        <f t="shared" si="7"/>
        <v>38.674651171330567</v>
      </c>
      <c r="I81" s="2">
        <v>33.840000000000003</v>
      </c>
      <c r="J81" s="2">
        <v>28</v>
      </c>
      <c r="K81" s="11">
        <v>42</v>
      </c>
      <c r="L81" s="4">
        <v>520812.37671427598</v>
      </c>
      <c r="M81" s="4">
        <v>7130915.9721679697</v>
      </c>
      <c r="N81" s="5">
        <f t="shared" si="8"/>
        <v>13.369015219719209</v>
      </c>
      <c r="O81" s="5">
        <f t="shared" si="9"/>
        <v>1.4037465980705171E-2</v>
      </c>
      <c r="P81" s="5">
        <f t="shared" si="6"/>
        <v>3.5061515653258365E-2</v>
      </c>
      <c r="Q81" s="5"/>
      <c r="R81" s="5"/>
      <c r="S81" s="5"/>
      <c r="T81">
        <f t="shared" si="10"/>
        <v>178.73056794508386</v>
      </c>
    </row>
    <row r="82" spans="1:20" x14ac:dyDescent="0.3">
      <c r="A82" s="2" t="s">
        <v>13</v>
      </c>
      <c r="B82" s="2" t="s">
        <v>18</v>
      </c>
      <c r="C82" s="3">
        <v>44194</v>
      </c>
      <c r="D82" s="2" t="s">
        <v>14</v>
      </c>
      <c r="E82" s="2">
        <v>12</v>
      </c>
      <c r="F82" s="2" t="s">
        <v>15</v>
      </c>
      <c r="G82" s="2">
        <v>121.5</v>
      </c>
      <c r="H82" s="2">
        <f t="shared" si="7"/>
        <v>38.674651171330567</v>
      </c>
      <c r="I82" s="2">
        <v>33.840000000000003</v>
      </c>
      <c r="J82" s="2">
        <v>30</v>
      </c>
      <c r="K82" s="11">
        <v>24</v>
      </c>
      <c r="L82" s="4">
        <v>520812.37671427598</v>
      </c>
      <c r="M82" s="4">
        <v>7130915.9721679697</v>
      </c>
      <c r="N82" s="5">
        <f t="shared" si="8"/>
        <v>7.6394372684109761</v>
      </c>
      <c r="O82" s="5">
        <f t="shared" si="9"/>
        <v>4.5836623610465855E-3</v>
      </c>
      <c r="P82" s="5">
        <f t="shared" si="6"/>
        <v>1.8621128341751756E-2</v>
      </c>
      <c r="Q82" s="5"/>
      <c r="R82" s="5"/>
      <c r="S82" s="5"/>
      <c r="T82">
        <f t="shared" si="10"/>
        <v>58.361001777986559</v>
      </c>
    </row>
    <row r="83" spans="1:20" x14ac:dyDescent="0.3">
      <c r="A83" s="12" t="s">
        <v>13</v>
      </c>
      <c r="B83" s="12" t="s">
        <v>18</v>
      </c>
      <c r="C83" s="13">
        <v>44194</v>
      </c>
      <c r="D83" s="12" t="s">
        <v>14</v>
      </c>
      <c r="E83" s="12">
        <v>12</v>
      </c>
      <c r="F83" s="12" t="s">
        <v>15</v>
      </c>
      <c r="G83" s="12">
        <v>121.5</v>
      </c>
      <c r="H83" s="12">
        <f t="shared" si="7"/>
        <v>38.674651171330567</v>
      </c>
      <c r="I83" s="12">
        <v>33.840000000000003</v>
      </c>
      <c r="J83" s="12">
        <v>32</v>
      </c>
      <c r="K83" s="14">
        <v>12.5</v>
      </c>
      <c r="L83" s="15">
        <v>520812.37671427598</v>
      </c>
      <c r="M83" s="15">
        <v>7130915.9721679697</v>
      </c>
      <c r="N83" s="16">
        <f t="shared" si="8"/>
        <v>3.9788735772973833</v>
      </c>
      <c r="O83" s="16">
        <f t="shared" si="9"/>
        <v>1.2433979929054322E-3</v>
      </c>
      <c r="P83" s="16">
        <f>1/3*(I83-J83)*O83</f>
        <v>7.6261743564866639E-4</v>
      </c>
      <c r="Q83" s="16">
        <f>SUM(P64:P83)</f>
        <v>2.1431712870667026</v>
      </c>
      <c r="R83" s="16">
        <f>Q83/(I67*O67)</f>
        <v>0.53911800467939563</v>
      </c>
      <c r="S83" s="16"/>
      <c r="T83">
        <f t="shared" si="10"/>
        <v>15.831434944115276</v>
      </c>
    </row>
    <row r="84" spans="1:20" x14ac:dyDescent="0.3">
      <c r="A84" s="2" t="s">
        <v>13</v>
      </c>
      <c r="B84" s="2" t="s">
        <v>17</v>
      </c>
      <c r="C84" s="3">
        <v>44194</v>
      </c>
      <c r="D84" s="2" t="s">
        <v>14</v>
      </c>
      <c r="E84" s="2">
        <v>13</v>
      </c>
      <c r="F84" s="2" t="s">
        <v>15</v>
      </c>
      <c r="G84" s="2">
        <v>119.8</v>
      </c>
      <c r="H84" s="2">
        <f t="shared" si="7"/>
        <v>38.133524364818122</v>
      </c>
      <c r="I84" s="2">
        <v>36.159999999999997</v>
      </c>
      <c r="J84" s="2">
        <v>0</v>
      </c>
      <c r="K84" s="11">
        <v>146.69999999999999</v>
      </c>
      <c r="L84" s="4">
        <v>525804.62146659801</v>
      </c>
      <c r="M84" s="4">
        <v>7126759.7081211898</v>
      </c>
      <c r="N84" s="5">
        <f t="shared" si="8"/>
        <v>46.696060303162092</v>
      </c>
      <c r="O84" s="5">
        <f t="shared" si="9"/>
        <v>0.17125780116184697</v>
      </c>
      <c r="P84" s="5">
        <f>O84*(J85-J84)</f>
        <v>2.5688670174277044E-2</v>
      </c>
      <c r="Q84" s="5"/>
      <c r="R84" s="5"/>
      <c r="S84" s="5"/>
      <c r="T84">
        <f t="shared" si="10"/>
        <v>2180.5220478365504</v>
      </c>
    </row>
    <row r="85" spans="1:20" x14ac:dyDescent="0.3">
      <c r="A85" s="2" t="s">
        <v>13</v>
      </c>
      <c r="B85" s="2" t="s">
        <v>17</v>
      </c>
      <c r="C85" s="3">
        <v>44194</v>
      </c>
      <c r="D85" s="2" t="s">
        <v>14</v>
      </c>
      <c r="E85" s="2">
        <v>13</v>
      </c>
      <c r="F85" s="2" t="s">
        <v>15</v>
      </c>
      <c r="G85" s="2">
        <v>119.8</v>
      </c>
      <c r="H85" s="2">
        <f t="shared" si="7"/>
        <v>38.133524364818122</v>
      </c>
      <c r="I85" s="2">
        <v>36.159999999999997</v>
      </c>
      <c r="J85" s="2">
        <v>0.15</v>
      </c>
      <c r="K85" s="11">
        <v>146.69999999999999</v>
      </c>
      <c r="L85" s="4">
        <v>525804.62146659801</v>
      </c>
      <c r="M85" s="4">
        <v>7126759.7081211898</v>
      </c>
      <c r="N85" s="5">
        <f t="shared" si="8"/>
        <v>46.696060303162092</v>
      </c>
      <c r="O85" s="5">
        <f t="shared" si="9"/>
        <v>0.17125780116184697</v>
      </c>
      <c r="P85" s="5">
        <f t="shared" ref="P85:P104" si="11">((O85+O84)/2)*(J86-J85)</f>
        <v>9.4191790639015824E-2</v>
      </c>
      <c r="Q85" s="5"/>
      <c r="R85" s="5"/>
      <c r="S85" s="5"/>
      <c r="T85">
        <f t="shared" si="10"/>
        <v>2180.5220478365504</v>
      </c>
    </row>
    <row r="86" spans="1:20" x14ac:dyDescent="0.3">
      <c r="A86" s="2" t="s">
        <v>13</v>
      </c>
      <c r="B86" s="2" t="s">
        <v>17</v>
      </c>
      <c r="C86" s="3">
        <v>44194</v>
      </c>
      <c r="D86" s="2" t="s">
        <v>14</v>
      </c>
      <c r="E86" s="2">
        <v>13</v>
      </c>
      <c r="F86" s="2" t="s">
        <v>15</v>
      </c>
      <c r="G86" s="2">
        <v>119.8</v>
      </c>
      <c r="H86" s="2">
        <f t="shared" si="7"/>
        <v>38.133524364818122</v>
      </c>
      <c r="I86" s="2">
        <v>36.159999999999997</v>
      </c>
      <c r="J86" s="2">
        <v>0.7</v>
      </c>
      <c r="K86" s="11">
        <v>128.80000000000001</v>
      </c>
      <c r="L86" s="4">
        <v>525804.62146659801</v>
      </c>
      <c r="M86" s="4">
        <v>7126759.7081211898</v>
      </c>
      <c r="N86" s="5">
        <f t="shared" si="8"/>
        <v>40.998313340472244</v>
      </c>
      <c r="O86" s="5">
        <f t="shared" si="9"/>
        <v>0.13201456895632063</v>
      </c>
      <c r="P86" s="5">
        <f t="shared" si="11"/>
        <v>9.0981711035450288E-2</v>
      </c>
      <c r="Q86" s="5"/>
      <c r="R86" s="5"/>
      <c r="S86" s="5"/>
      <c r="T86">
        <f t="shared" si="10"/>
        <v>1680.8616967635444</v>
      </c>
    </row>
    <row r="87" spans="1:20" x14ac:dyDescent="0.3">
      <c r="A87" s="2" t="s">
        <v>13</v>
      </c>
      <c r="B87" s="2" t="s">
        <v>17</v>
      </c>
      <c r="C87" s="3">
        <v>44194</v>
      </c>
      <c r="D87" s="2" t="s">
        <v>14</v>
      </c>
      <c r="E87" s="2">
        <v>13</v>
      </c>
      <c r="F87" s="2" t="s">
        <v>15</v>
      </c>
      <c r="G87" s="2">
        <v>119.8</v>
      </c>
      <c r="H87" s="2">
        <f t="shared" si="7"/>
        <v>38.133524364818122</v>
      </c>
      <c r="I87" s="2">
        <v>36.159999999999997</v>
      </c>
      <c r="J87" s="2">
        <v>1.3</v>
      </c>
      <c r="K87" s="11">
        <v>119.8</v>
      </c>
      <c r="L87" s="4">
        <v>525804.62146659801</v>
      </c>
      <c r="M87" s="4">
        <v>7126759.7081211898</v>
      </c>
      <c r="N87" s="5">
        <f t="shared" si="8"/>
        <v>38.133524364818122</v>
      </c>
      <c r="O87" s="5">
        <f t="shared" si="9"/>
        <v>0.11420990547263027</v>
      </c>
      <c r="P87" s="5">
        <f t="shared" si="11"/>
        <v>8.6178566050132813E-2</v>
      </c>
      <c r="Q87" s="5"/>
      <c r="R87" s="5"/>
      <c r="S87" s="5"/>
      <c r="T87">
        <f t="shared" si="10"/>
        <v>1454.1656804821773</v>
      </c>
    </row>
    <row r="88" spans="1:20" x14ac:dyDescent="0.3">
      <c r="A88" s="2" t="s">
        <v>13</v>
      </c>
      <c r="B88" s="2" t="s">
        <v>17</v>
      </c>
      <c r="C88" s="3">
        <v>44194</v>
      </c>
      <c r="D88" s="2" t="s">
        <v>14</v>
      </c>
      <c r="E88" s="2">
        <v>13</v>
      </c>
      <c r="F88" s="2" t="s">
        <v>15</v>
      </c>
      <c r="G88" s="2">
        <v>119.8</v>
      </c>
      <c r="H88" s="2">
        <f t="shared" si="7"/>
        <v>38.133524364818122</v>
      </c>
      <c r="I88" s="2">
        <v>36.159999999999997</v>
      </c>
      <c r="J88" s="2">
        <v>2</v>
      </c>
      <c r="K88" s="11">
        <v>117.2</v>
      </c>
      <c r="L88" s="4">
        <v>525804.62146659801</v>
      </c>
      <c r="M88" s="4">
        <v>7126759.7081211898</v>
      </c>
      <c r="N88" s="5">
        <f t="shared" si="8"/>
        <v>37.305918660740268</v>
      </c>
      <c r="O88" s="5">
        <f t="shared" si="9"/>
        <v>0.10930634167596898</v>
      </c>
      <c r="P88" s="5">
        <f t="shared" si="11"/>
        <v>0.22351624714859925</v>
      </c>
      <c r="Q88" s="5"/>
      <c r="R88" s="5"/>
      <c r="S88" s="5"/>
      <c r="T88">
        <f t="shared" si="10"/>
        <v>1391.7315671217689</v>
      </c>
    </row>
    <row r="89" spans="1:20" x14ac:dyDescent="0.3">
      <c r="A89" s="2" t="s">
        <v>13</v>
      </c>
      <c r="B89" s="2" t="s">
        <v>17</v>
      </c>
      <c r="C89" s="3">
        <v>44194</v>
      </c>
      <c r="D89" s="2" t="s">
        <v>14</v>
      </c>
      <c r="E89" s="2">
        <v>13</v>
      </c>
      <c r="F89" s="2" t="s">
        <v>15</v>
      </c>
      <c r="G89" s="2">
        <v>119.8</v>
      </c>
      <c r="H89" s="2">
        <f t="shared" si="7"/>
        <v>38.133524364818122</v>
      </c>
      <c r="I89" s="2">
        <v>36.159999999999997</v>
      </c>
      <c r="J89" s="2">
        <v>4</v>
      </c>
      <c r="K89" s="11">
        <v>108</v>
      </c>
      <c r="L89" s="4">
        <v>525804.62146659801</v>
      </c>
      <c r="M89" s="4">
        <v>7126759.7081211898</v>
      </c>
      <c r="N89" s="5">
        <f t="shared" si="8"/>
        <v>34.377467707849391</v>
      </c>
      <c r="O89" s="5">
        <f t="shared" si="9"/>
        <v>9.2819162811193345E-2</v>
      </c>
      <c r="P89" s="5">
        <f t="shared" si="11"/>
        <v>0.20212550448716232</v>
      </c>
      <c r="Q89" s="5"/>
      <c r="R89" s="5"/>
      <c r="S89" s="5"/>
      <c r="T89">
        <f t="shared" si="10"/>
        <v>1181.8102860042277</v>
      </c>
    </row>
    <row r="90" spans="1:20" x14ac:dyDescent="0.3">
      <c r="A90" s="2" t="s">
        <v>13</v>
      </c>
      <c r="B90" s="2" t="s">
        <v>17</v>
      </c>
      <c r="C90" s="3">
        <v>44194</v>
      </c>
      <c r="D90" s="2" t="s">
        <v>14</v>
      </c>
      <c r="E90" s="2">
        <v>13</v>
      </c>
      <c r="F90" s="2" t="s">
        <v>15</v>
      </c>
      <c r="G90" s="2">
        <v>119.8</v>
      </c>
      <c r="H90" s="2">
        <f t="shared" si="7"/>
        <v>38.133524364818122</v>
      </c>
      <c r="I90" s="2">
        <v>36.159999999999997</v>
      </c>
      <c r="J90" s="2">
        <v>6</v>
      </c>
      <c r="K90" s="11">
        <v>104.3</v>
      </c>
      <c r="L90" s="4">
        <v>525804.62146659801</v>
      </c>
      <c r="M90" s="4">
        <v>7126759.7081211898</v>
      </c>
      <c r="N90" s="5">
        <f t="shared" si="8"/>
        <v>33.199721128969365</v>
      </c>
      <c r="O90" s="5">
        <f t="shared" si="9"/>
        <v>8.6568272843787625E-2</v>
      </c>
      <c r="P90" s="5">
        <f t="shared" si="11"/>
        <v>0.17938743565498097</v>
      </c>
      <c r="Q90" s="5"/>
      <c r="R90" s="5"/>
      <c r="S90" s="5"/>
      <c r="T90">
        <f t="shared" si="10"/>
        <v>1102.221483041335</v>
      </c>
    </row>
    <row r="91" spans="1:20" x14ac:dyDescent="0.3">
      <c r="A91" s="2" t="s">
        <v>13</v>
      </c>
      <c r="B91" s="2" t="s">
        <v>17</v>
      </c>
      <c r="C91" s="3">
        <v>44194</v>
      </c>
      <c r="D91" s="2" t="s">
        <v>14</v>
      </c>
      <c r="E91" s="2">
        <v>13</v>
      </c>
      <c r="F91" s="2" t="s">
        <v>15</v>
      </c>
      <c r="G91" s="2">
        <v>119.8</v>
      </c>
      <c r="H91" s="2">
        <f t="shared" si="7"/>
        <v>38.133524364818122</v>
      </c>
      <c r="I91" s="2">
        <v>36.159999999999997</v>
      </c>
      <c r="J91" s="2">
        <v>8</v>
      </c>
      <c r="K91" s="11">
        <v>103</v>
      </c>
      <c r="L91" s="4">
        <v>525804.62146659801</v>
      </c>
      <c r="M91" s="4">
        <v>7126759.7081211898</v>
      </c>
      <c r="N91" s="5">
        <f t="shared" si="8"/>
        <v>32.785918276930438</v>
      </c>
      <c r="O91" s="5">
        <f t="shared" si="9"/>
        <v>8.4423739563095873E-2</v>
      </c>
      <c r="P91" s="5">
        <f t="shared" si="11"/>
        <v>0.1709920124068835</v>
      </c>
      <c r="Q91" s="5"/>
      <c r="R91" s="5"/>
      <c r="S91" s="5"/>
      <c r="T91">
        <f t="shared" si="10"/>
        <v>1074.9164372615614</v>
      </c>
    </row>
    <row r="92" spans="1:20" x14ac:dyDescent="0.3">
      <c r="A92" s="2" t="s">
        <v>13</v>
      </c>
      <c r="B92" s="2" t="s">
        <v>17</v>
      </c>
      <c r="C92" s="3">
        <v>44194</v>
      </c>
      <c r="D92" s="2" t="s">
        <v>14</v>
      </c>
      <c r="E92" s="2">
        <v>13</v>
      </c>
      <c r="F92" s="2" t="s">
        <v>15</v>
      </c>
      <c r="G92" s="2">
        <v>119.8</v>
      </c>
      <c r="H92" s="2">
        <f t="shared" si="7"/>
        <v>38.133524364818122</v>
      </c>
      <c r="I92" s="2">
        <v>36.159999999999997</v>
      </c>
      <c r="J92" s="2">
        <v>10</v>
      </c>
      <c r="K92" s="11">
        <v>99</v>
      </c>
      <c r="L92" s="4">
        <v>525804.62146659801</v>
      </c>
      <c r="M92" s="4">
        <v>7126759.7081211898</v>
      </c>
      <c r="N92" s="5">
        <f t="shared" si="8"/>
        <v>31.512678732195276</v>
      </c>
      <c r="O92" s="5">
        <f t="shared" si="9"/>
        <v>7.7993879862183299E-2</v>
      </c>
      <c r="P92" s="5">
        <f t="shared" si="11"/>
        <v>0.16241761942527916</v>
      </c>
      <c r="Q92" s="5"/>
      <c r="R92" s="5"/>
      <c r="S92" s="5"/>
      <c r="T92">
        <f t="shared" si="10"/>
        <v>993.04892087855251</v>
      </c>
    </row>
    <row r="93" spans="1:20" x14ac:dyDescent="0.3">
      <c r="A93" s="2" t="s">
        <v>13</v>
      </c>
      <c r="B93" s="2" t="s">
        <v>17</v>
      </c>
      <c r="C93" s="3">
        <v>44194</v>
      </c>
      <c r="D93" s="2" t="s">
        <v>14</v>
      </c>
      <c r="E93" s="2">
        <v>13</v>
      </c>
      <c r="F93" s="2" t="s">
        <v>15</v>
      </c>
      <c r="G93" s="2">
        <v>119.8</v>
      </c>
      <c r="H93" s="2">
        <f t="shared" si="7"/>
        <v>38.133524364818122</v>
      </c>
      <c r="I93" s="2">
        <v>36.159999999999997</v>
      </c>
      <c r="J93" s="2">
        <v>12</v>
      </c>
      <c r="K93" s="11">
        <v>94.8</v>
      </c>
      <c r="L93" s="4">
        <v>525804.62146659801</v>
      </c>
      <c r="M93" s="4">
        <v>7126759.7081211898</v>
      </c>
      <c r="N93" s="5">
        <f t="shared" si="8"/>
        <v>30.175777210223355</v>
      </c>
      <c r="O93" s="5">
        <f t="shared" si="9"/>
        <v>7.151659198822935E-2</v>
      </c>
      <c r="P93" s="5">
        <f t="shared" si="11"/>
        <v>0.14951047185041266</v>
      </c>
      <c r="Q93" s="5"/>
      <c r="R93" s="5"/>
      <c r="S93" s="5"/>
      <c r="T93">
        <f t="shared" si="10"/>
        <v>910.57753024103522</v>
      </c>
    </row>
    <row r="94" spans="1:20" x14ac:dyDescent="0.3">
      <c r="A94" s="2" t="s">
        <v>13</v>
      </c>
      <c r="B94" s="2" t="s">
        <v>17</v>
      </c>
      <c r="C94" s="3">
        <v>44194</v>
      </c>
      <c r="D94" s="2" t="s">
        <v>14</v>
      </c>
      <c r="E94" s="2">
        <v>13</v>
      </c>
      <c r="F94" s="2" t="s">
        <v>15</v>
      </c>
      <c r="G94" s="2">
        <v>119.8</v>
      </c>
      <c r="H94" s="2">
        <f t="shared" si="7"/>
        <v>38.133524364818122</v>
      </c>
      <c r="I94" s="2">
        <v>36.159999999999997</v>
      </c>
      <c r="J94" s="2">
        <v>14</v>
      </c>
      <c r="K94" s="11">
        <v>93.5</v>
      </c>
      <c r="L94" s="4">
        <v>525804.62146659801</v>
      </c>
      <c r="M94" s="4">
        <v>7126759.7081211898</v>
      </c>
      <c r="N94" s="5">
        <f t="shared" si="8"/>
        <v>29.761974358184428</v>
      </c>
      <c r="O94" s="5">
        <f t="shared" si="9"/>
        <v>6.9568615062256089E-2</v>
      </c>
      <c r="P94" s="5">
        <f t="shared" si="11"/>
        <v>0.14108520705048544</v>
      </c>
      <c r="Q94" s="5"/>
      <c r="R94" s="5"/>
      <c r="S94" s="5"/>
      <c r="T94">
        <f t="shared" si="10"/>
        <v>885.77511769722742</v>
      </c>
    </row>
    <row r="95" spans="1:20" x14ac:dyDescent="0.3">
      <c r="A95" s="2" t="s">
        <v>13</v>
      </c>
      <c r="B95" s="2" t="s">
        <v>17</v>
      </c>
      <c r="C95" s="3">
        <v>44194</v>
      </c>
      <c r="D95" s="2" t="s">
        <v>14</v>
      </c>
      <c r="E95" s="2">
        <v>13</v>
      </c>
      <c r="F95" s="2" t="s">
        <v>15</v>
      </c>
      <c r="G95" s="2">
        <v>119.8</v>
      </c>
      <c r="H95" s="2">
        <f t="shared" si="7"/>
        <v>38.133524364818122</v>
      </c>
      <c r="I95" s="2">
        <v>36.159999999999997</v>
      </c>
      <c r="J95" s="2">
        <v>16</v>
      </c>
      <c r="K95" s="11">
        <v>89.4</v>
      </c>
      <c r="L95" s="4">
        <v>525804.62146659801</v>
      </c>
      <c r="M95" s="4">
        <v>7126759.7081211898</v>
      </c>
      <c r="N95" s="5">
        <f t="shared" si="8"/>
        <v>28.456903824830889</v>
      </c>
      <c r="O95" s="5">
        <f t="shared" si="9"/>
        <v>6.3601180048497047E-2</v>
      </c>
      <c r="P95" s="5">
        <f t="shared" si="11"/>
        <v>0.13316979511075314</v>
      </c>
      <c r="Q95" s="5"/>
      <c r="R95" s="5"/>
      <c r="S95" s="5"/>
      <c r="T95">
        <f t="shared" si="10"/>
        <v>809.79537529567483</v>
      </c>
    </row>
    <row r="96" spans="1:20" x14ac:dyDescent="0.3">
      <c r="A96" s="2" t="s">
        <v>13</v>
      </c>
      <c r="B96" s="2" t="s">
        <v>17</v>
      </c>
      <c r="C96" s="3">
        <v>44194</v>
      </c>
      <c r="D96" s="2" t="s">
        <v>14</v>
      </c>
      <c r="E96" s="2">
        <v>13</v>
      </c>
      <c r="F96" s="2" t="s">
        <v>15</v>
      </c>
      <c r="G96" s="2">
        <v>119.8</v>
      </c>
      <c r="H96" s="2">
        <f t="shared" si="7"/>
        <v>38.133524364818122</v>
      </c>
      <c r="I96" s="2">
        <v>36.159999999999997</v>
      </c>
      <c r="J96" s="2">
        <v>18</v>
      </c>
      <c r="K96" s="11">
        <v>85.7</v>
      </c>
      <c r="L96" s="4">
        <v>525804.62146659801</v>
      </c>
      <c r="M96" s="4">
        <v>7126759.7081211898</v>
      </c>
      <c r="N96" s="5">
        <f t="shared" si="8"/>
        <v>27.279157245950863</v>
      </c>
      <c r="O96" s="5">
        <f t="shared" si="9"/>
        <v>5.8445594399449727E-2</v>
      </c>
      <c r="P96" s="5">
        <f t="shared" si="11"/>
        <v>0.12204677444794677</v>
      </c>
      <c r="Q96" s="5"/>
      <c r="R96" s="5"/>
      <c r="S96" s="5"/>
      <c r="T96">
        <f t="shared" si="10"/>
        <v>744.15242004931349</v>
      </c>
    </row>
    <row r="97" spans="1:20" x14ac:dyDescent="0.3">
      <c r="A97" s="2" t="s">
        <v>13</v>
      </c>
      <c r="B97" s="2" t="s">
        <v>17</v>
      </c>
      <c r="C97" s="3">
        <v>44194</v>
      </c>
      <c r="D97" s="2" t="s">
        <v>14</v>
      </c>
      <c r="E97" s="2">
        <v>13</v>
      </c>
      <c r="F97" s="2" t="s">
        <v>15</v>
      </c>
      <c r="G97" s="2">
        <v>119.8</v>
      </c>
      <c r="H97" s="2">
        <f t="shared" si="7"/>
        <v>38.133524364818122</v>
      </c>
      <c r="I97" s="2">
        <v>36.159999999999997</v>
      </c>
      <c r="J97" s="2">
        <v>20</v>
      </c>
      <c r="K97" s="11">
        <v>81.5</v>
      </c>
      <c r="L97" s="4">
        <v>525804.62146659801</v>
      </c>
      <c r="M97" s="4">
        <v>7126759.7081211898</v>
      </c>
      <c r="N97" s="5">
        <f t="shared" si="8"/>
        <v>25.942255723978942</v>
      </c>
      <c r="O97" s="5">
        <f t="shared" si="9"/>
        <v>5.2857346037607091E-2</v>
      </c>
      <c r="P97" s="5">
        <f t="shared" si="11"/>
        <v>0.11130294043705682</v>
      </c>
      <c r="Q97" s="5"/>
      <c r="R97" s="5"/>
      <c r="S97" s="5"/>
      <c r="T97">
        <f t="shared" si="10"/>
        <v>673.00063204831815</v>
      </c>
    </row>
    <row r="98" spans="1:20" x14ac:dyDescent="0.3">
      <c r="A98" s="2" t="s">
        <v>13</v>
      </c>
      <c r="B98" s="2" t="s">
        <v>17</v>
      </c>
      <c r="C98" s="3">
        <v>44194</v>
      </c>
      <c r="D98" s="2" t="s">
        <v>14</v>
      </c>
      <c r="E98" s="2">
        <v>13</v>
      </c>
      <c r="F98" s="2" t="s">
        <v>15</v>
      </c>
      <c r="G98" s="2">
        <v>119.8</v>
      </c>
      <c r="H98" s="2">
        <f t="shared" si="7"/>
        <v>38.133524364818122</v>
      </c>
      <c r="I98" s="2">
        <v>36.159999999999997</v>
      </c>
      <c r="J98" s="2">
        <v>22</v>
      </c>
      <c r="K98" s="11">
        <v>75</v>
      </c>
      <c r="L98" s="4">
        <v>525804.62146659801</v>
      </c>
      <c r="M98" s="4">
        <v>7126759.7081211898</v>
      </c>
      <c r="N98" s="5">
        <f t="shared" si="8"/>
        <v>23.8732414637843</v>
      </c>
      <c r="O98" s="5">
        <f t="shared" si="9"/>
        <v>4.4762327744595556E-2</v>
      </c>
      <c r="P98" s="5">
        <f t="shared" si="11"/>
        <v>9.7619673782202654E-2</v>
      </c>
      <c r="Q98" s="5"/>
      <c r="R98" s="5"/>
      <c r="S98" s="5"/>
      <c r="T98">
        <f t="shared" si="10"/>
        <v>569.93165798814994</v>
      </c>
    </row>
    <row r="99" spans="1:20" x14ac:dyDescent="0.3">
      <c r="A99" s="2" t="s">
        <v>13</v>
      </c>
      <c r="B99" s="2" t="s">
        <v>17</v>
      </c>
      <c r="C99" s="3">
        <v>44194</v>
      </c>
      <c r="D99" s="2" t="s">
        <v>14</v>
      </c>
      <c r="E99" s="2">
        <v>13</v>
      </c>
      <c r="F99" s="2" t="s">
        <v>15</v>
      </c>
      <c r="G99" s="2">
        <v>119.8</v>
      </c>
      <c r="H99" s="2">
        <f t="shared" si="7"/>
        <v>38.133524364818122</v>
      </c>
      <c r="I99" s="2">
        <v>36.159999999999997</v>
      </c>
      <c r="J99" s="2">
        <v>24</v>
      </c>
      <c r="K99" s="11">
        <v>69</v>
      </c>
      <c r="L99" s="4">
        <v>525804.62146659801</v>
      </c>
      <c r="M99" s="4">
        <v>7126759.7081211898</v>
      </c>
      <c r="N99" s="5">
        <f t="shared" si="8"/>
        <v>21.963382146681557</v>
      </c>
      <c r="O99" s="5">
        <f t="shared" si="9"/>
        <v>3.7886834203025681E-2</v>
      </c>
      <c r="P99" s="5">
        <f t="shared" si="11"/>
        <v>8.264916194762123E-2</v>
      </c>
      <c r="Q99" s="5"/>
      <c r="R99" s="5"/>
      <c r="S99" s="5"/>
      <c r="T99">
        <f t="shared" si="10"/>
        <v>482.39015532117014</v>
      </c>
    </row>
    <row r="100" spans="1:20" x14ac:dyDescent="0.3">
      <c r="A100" s="2" t="s">
        <v>13</v>
      </c>
      <c r="B100" s="2" t="s">
        <v>17</v>
      </c>
      <c r="C100" s="3">
        <v>44194</v>
      </c>
      <c r="D100" s="2" t="s">
        <v>14</v>
      </c>
      <c r="E100" s="2">
        <v>13</v>
      </c>
      <c r="F100" s="2" t="s">
        <v>15</v>
      </c>
      <c r="G100" s="2">
        <v>119.8</v>
      </c>
      <c r="H100" s="2">
        <f t="shared" si="7"/>
        <v>38.133524364818122</v>
      </c>
      <c r="I100" s="2">
        <v>36.159999999999997</v>
      </c>
      <c r="J100" s="2">
        <v>26</v>
      </c>
      <c r="K100" s="11">
        <v>62.5</v>
      </c>
      <c r="L100" s="4">
        <v>525804.62146659801</v>
      </c>
      <c r="M100" s="4">
        <v>7126759.7081211898</v>
      </c>
      <c r="N100" s="5">
        <f t="shared" si="8"/>
        <v>19.894367886486918</v>
      </c>
      <c r="O100" s="5">
        <f t="shared" si="9"/>
        <v>3.1084949822635811E-2</v>
      </c>
      <c r="P100" s="5">
        <f t="shared" si="11"/>
        <v>6.8971784025661495E-2</v>
      </c>
      <c r="Q100" s="5"/>
      <c r="R100" s="5"/>
      <c r="S100" s="5"/>
      <c r="T100">
        <f t="shared" si="10"/>
        <v>395.78587360288196</v>
      </c>
    </row>
    <row r="101" spans="1:20" x14ac:dyDescent="0.3">
      <c r="A101" s="2" t="s">
        <v>13</v>
      </c>
      <c r="B101" s="2" t="s">
        <v>17</v>
      </c>
      <c r="C101" s="3">
        <v>44194</v>
      </c>
      <c r="D101" s="2" t="s">
        <v>14</v>
      </c>
      <c r="E101" s="2">
        <v>13</v>
      </c>
      <c r="F101" s="2" t="s">
        <v>15</v>
      </c>
      <c r="G101" s="2">
        <v>119.8</v>
      </c>
      <c r="H101" s="2">
        <f t="shared" si="7"/>
        <v>38.133524364818122</v>
      </c>
      <c r="I101" s="2">
        <v>36.159999999999997</v>
      </c>
      <c r="J101" s="2">
        <v>28</v>
      </c>
      <c r="K101" s="11">
        <v>50.3</v>
      </c>
      <c r="L101" s="4">
        <v>525804.62146659801</v>
      </c>
      <c r="M101" s="4">
        <v>7126759.7081211898</v>
      </c>
      <c r="N101" s="5">
        <f t="shared" si="8"/>
        <v>16.01098727504467</v>
      </c>
      <c r="O101" s="5">
        <f t="shared" si="9"/>
        <v>2.0133816498368672E-2</v>
      </c>
      <c r="P101" s="5">
        <f t="shared" si="11"/>
        <v>5.1218766321004486E-2</v>
      </c>
      <c r="Q101" s="5"/>
      <c r="R101" s="5"/>
      <c r="S101" s="5"/>
      <c r="T101">
        <f t="shared" si="10"/>
        <v>256.35171352164235</v>
      </c>
    </row>
    <row r="102" spans="1:20" x14ac:dyDescent="0.3">
      <c r="A102" s="2" t="s">
        <v>13</v>
      </c>
      <c r="B102" s="2" t="s">
        <v>17</v>
      </c>
      <c r="C102" s="3">
        <v>44194</v>
      </c>
      <c r="D102" s="2" t="s">
        <v>14</v>
      </c>
      <c r="E102" s="2">
        <v>13</v>
      </c>
      <c r="F102" s="2" t="s">
        <v>15</v>
      </c>
      <c r="G102" s="2">
        <v>119.8</v>
      </c>
      <c r="H102" s="2">
        <f t="shared" si="7"/>
        <v>38.133524364818122</v>
      </c>
      <c r="I102" s="2">
        <v>36.159999999999997</v>
      </c>
      <c r="J102" s="2">
        <v>30</v>
      </c>
      <c r="K102" s="11">
        <v>41</v>
      </c>
      <c r="L102" s="4">
        <v>525804.62146659801</v>
      </c>
      <c r="M102" s="4">
        <v>7126759.7081211898</v>
      </c>
      <c r="N102" s="5">
        <f t="shared" si="8"/>
        <v>13.050705333535419</v>
      </c>
      <c r="O102" s="5">
        <f t="shared" si="9"/>
        <v>1.3376972966873806E-2</v>
      </c>
      <c r="P102" s="5">
        <f t="shared" si="11"/>
        <v>3.3510789465242476E-2</v>
      </c>
      <c r="Q102" s="5"/>
      <c r="R102" s="5"/>
      <c r="S102" s="5"/>
      <c r="T102">
        <f t="shared" si="10"/>
        <v>170.32090970276982</v>
      </c>
    </row>
    <row r="103" spans="1:20" x14ac:dyDescent="0.3">
      <c r="A103" s="2" t="s">
        <v>13</v>
      </c>
      <c r="B103" s="2" t="s">
        <v>17</v>
      </c>
      <c r="C103" s="3">
        <v>44194</v>
      </c>
      <c r="D103" s="2" t="s">
        <v>14</v>
      </c>
      <c r="E103" s="2">
        <v>13</v>
      </c>
      <c r="F103" s="2" t="s">
        <v>15</v>
      </c>
      <c r="G103" s="2">
        <v>119.8</v>
      </c>
      <c r="H103" s="2">
        <f t="shared" si="7"/>
        <v>38.133524364818122</v>
      </c>
      <c r="I103" s="2">
        <v>36.159999999999997</v>
      </c>
      <c r="J103" s="2">
        <v>32</v>
      </c>
      <c r="K103" s="11">
        <v>27.5</v>
      </c>
      <c r="L103" s="4">
        <v>525804.62146659801</v>
      </c>
      <c r="M103" s="4">
        <v>7126759.7081211898</v>
      </c>
      <c r="N103" s="5">
        <f t="shared" si="8"/>
        <v>8.753521870054243</v>
      </c>
      <c r="O103" s="5">
        <f t="shared" si="9"/>
        <v>6.0180462856622907E-3</v>
      </c>
      <c r="P103" s="5">
        <f t="shared" si="11"/>
        <v>1.9395019252536096E-2</v>
      </c>
      <c r="Q103" s="5"/>
      <c r="R103" s="5"/>
      <c r="S103" s="5"/>
      <c r="T103">
        <f t="shared" si="10"/>
        <v>76.624145129517927</v>
      </c>
    </row>
    <row r="104" spans="1:20" x14ac:dyDescent="0.3">
      <c r="A104" s="2" t="s">
        <v>13</v>
      </c>
      <c r="B104" s="2" t="s">
        <v>17</v>
      </c>
      <c r="C104" s="3">
        <v>44194</v>
      </c>
      <c r="D104" s="2" t="s">
        <v>14</v>
      </c>
      <c r="E104" s="2">
        <v>13</v>
      </c>
      <c r="F104" s="2" t="s">
        <v>15</v>
      </c>
      <c r="G104" s="2">
        <v>119.8</v>
      </c>
      <c r="H104" s="2">
        <f t="shared" si="7"/>
        <v>38.133524364818122</v>
      </c>
      <c r="I104" s="2">
        <v>36.159999999999997</v>
      </c>
      <c r="J104" s="2">
        <v>34</v>
      </c>
      <c r="K104" s="11">
        <v>16.2</v>
      </c>
      <c r="L104" s="4">
        <v>525804.62146659801</v>
      </c>
      <c r="M104" s="4">
        <v>7126759.7081211898</v>
      </c>
      <c r="N104" s="5">
        <f t="shared" si="8"/>
        <v>5.156620156177409</v>
      </c>
      <c r="O104" s="5">
        <f t="shared" si="9"/>
        <v>2.0884311632518508E-3</v>
      </c>
      <c r="P104" s="5">
        <f t="shared" si="11"/>
        <v>8.1064774489141411E-3</v>
      </c>
      <c r="Q104" s="5"/>
      <c r="R104" s="5"/>
      <c r="S104" s="5"/>
      <c r="T104">
        <f t="shared" si="10"/>
        <v>26.590731435095126</v>
      </c>
    </row>
    <row r="105" spans="1:20" x14ac:dyDescent="0.3">
      <c r="A105" s="12" t="s">
        <v>13</v>
      </c>
      <c r="B105" s="12" t="s">
        <v>17</v>
      </c>
      <c r="C105" s="13">
        <v>44194</v>
      </c>
      <c r="D105" s="12" t="s">
        <v>14</v>
      </c>
      <c r="E105" s="12">
        <v>13</v>
      </c>
      <c r="F105" s="12" t="s">
        <v>15</v>
      </c>
      <c r="G105" s="12">
        <v>119.8</v>
      </c>
      <c r="H105" s="12">
        <f t="shared" si="7"/>
        <v>38.133524364818122</v>
      </c>
      <c r="I105" s="12">
        <v>36.159999999999997</v>
      </c>
      <c r="J105" s="12">
        <v>36</v>
      </c>
      <c r="K105" s="14">
        <v>4</v>
      </c>
      <c r="L105" s="15">
        <v>525804.62146659801</v>
      </c>
      <c r="M105" s="15">
        <v>7126759.7081211898</v>
      </c>
      <c r="N105" s="16">
        <f t="shared" si="8"/>
        <v>1.2732395447351628</v>
      </c>
      <c r="O105" s="16">
        <f t="shared" si="9"/>
        <v>1.2732395447351627E-4</v>
      </c>
      <c r="P105" s="16">
        <f>1/3*(I105-J105)*O105</f>
        <v>6.7906109052540556E-6</v>
      </c>
      <c r="Q105" s="16">
        <f>SUM(P84:P105)</f>
        <v>2.2540732087725242</v>
      </c>
      <c r="R105" s="16">
        <f>Q105/(I87*O87)</f>
        <v>0.54580288038400349</v>
      </c>
      <c r="S105" s="16"/>
      <c r="T105">
        <f t="shared" si="10"/>
        <v>1.6211389382774046</v>
      </c>
    </row>
    <row r="106" spans="1:20" x14ac:dyDescent="0.3">
      <c r="A106" s="2" t="s">
        <v>13</v>
      </c>
      <c r="B106" s="2" t="s">
        <v>17</v>
      </c>
      <c r="C106" s="3">
        <v>44194</v>
      </c>
      <c r="D106" s="2" t="s">
        <v>14</v>
      </c>
      <c r="E106" s="2">
        <v>14</v>
      </c>
      <c r="F106" s="2" t="s">
        <v>15</v>
      </c>
      <c r="G106" s="2">
        <v>121.5</v>
      </c>
      <c r="H106" s="2">
        <f t="shared" si="7"/>
        <v>38.674651171330567</v>
      </c>
      <c r="I106" s="2">
        <v>32.6</v>
      </c>
      <c r="J106" s="2">
        <v>0</v>
      </c>
      <c r="K106" s="11">
        <v>144.9</v>
      </c>
      <c r="L106" s="4">
        <v>525858.18513433798</v>
      </c>
      <c r="M106" s="4">
        <v>7126831.3870069198</v>
      </c>
      <c r="N106" s="5">
        <f t="shared" si="8"/>
        <v>46.123102508031273</v>
      </c>
      <c r="O106" s="5">
        <f t="shared" si="9"/>
        <v>0.16708093883534331</v>
      </c>
      <c r="P106" s="5">
        <f>O106*(J107-J106)</f>
        <v>2.5062140825301494E-2</v>
      </c>
      <c r="Q106" s="5"/>
      <c r="R106" s="5"/>
      <c r="S106" s="5"/>
      <c r="T106">
        <f t="shared" si="10"/>
        <v>2127.3405849663609</v>
      </c>
    </row>
    <row r="107" spans="1:20" x14ac:dyDescent="0.3">
      <c r="A107" s="2" t="s">
        <v>13</v>
      </c>
      <c r="B107" s="2" t="s">
        <v>17</v>
      </c>
      <c r="C107" s="3">
        <v>44194</v>
      </c>
      <c r="D107" s="2" t="s">
        <v>14</v>
      </c>
      <c r="E107" s="2">
        <v>14</v>
      </c>
      <c r="F107" s="2" t="s">
        <v>15</v>
      </c>
      <c r="G107" s="2">
        <v>121.5</v>
      </c>
      <c r="H107" s="2">
        <f t="shared" si="7"/>
        <v>38.674651171330567</v>
      </c>
      <c r="I107" s="2">
        <v>32.6</v>
      </c>
      <c r="J107" s="2">
        <v>0.15</v>
      </c>
      <c r="K107" s="11">
        <v>144.9</v>
      </c>
      <c r="L107" s="4">
        <v>525858.18513433798</v>
      </c>
      <c r="M107" s="4">
        <v>7126831.3870069198</v>
      </c>
      <c r="N107" s="5">
        <f t="shared" si="8"/>
        <v>46.123102508031273</v>
      </c>
      <c r="O107" s="5">
        <f t="shared" si="9"/>
        <v>0.16708093883534331</v>
      </c>
      <c r="P107" s="5">
        <f t="shared" ref="P107:P124" si="12">((O107+O106)/2)*(J108-J107)</f>
        <v>9.1894516359438808E-2</v>
      </c>
      <c r="Q107" s="5"/>
      <c r="R107" s="5"/>
      <c r="S107" s="5"/>
      <c r="T107">
        <f t="shared" si="10"/>
        <v>2127.3405849663609</v>
      </c>
    </row>
    <row r="108" spans="1:20" x14ac:dyDescent="0.3">
      <c r="A108" s="2" t="s">
        <v>13</v>
      </c>
      <c r="B108" s="2" t="s">
        <v>17</v>
      </c>
      <c r="C108" s="3">
        <v>44194</v>
      </c>
      <c r="D108" s="2" t="s">
        <v>14</v>
      </c>
      <c r="E108" s="2">
        <v>14</v>
      </c>
      <c r="F108" s="2" t="s">
        <v>15</v>
      </c>
      <c r="G108" s="2">
        <v>121.5</v>
      </c>
      <c r="H108" s="2">
        <f t="shared" si="7"/>
        <v>38.674651171330567</v>
      </c>
      <c r="I108" s="2">
        <v>32.6</v>
      </c>
      <c r="J108" s="2">
        <v>0.7</v>
      </c>
      <c r="K108" s="11">
        <v>128</v>
      </c>
      <c r="L108" s="4">
        <v>525858.18513433798</v>
      </c>
      <c r="M108" s="4">
        <v>7126831.3870069198</v>
      </c>
      <c r="N108" s="5">
        <f t="shared" si="8"/>
        <v>40.743665431525208</v>
      </c>
      <c r="O108" s="5">
        <f t="shared" si="9"/>
        <v>0.13037972938088066</v>
      </c>
      <c r="P108" s="5">
        <f t="shared" si="12"/>
        <v>8.9238200464867204E-2</v>
      </c>
      <c r="Q108" s="5"/>
      <c r="R108" s="5"/>
      <c r="S108" s="5"/>
      <c r="T108">
        <f t="shared" si="10"/>
        <v>1660.0462727960623</v>
      </c>
    </row>
    <row r="109" spans="1:20" x14ac:dyDescent="0.3">
      <c r="A109" s="2" t="s">
        <v>13</v>
      </c>
      <c r="B109" s="2" t="s">
        <v>17</v>
      </c>
      <c r="C109" s="3">
        <v>44194</v>
      </c>
      <c r="D109" s="2" t="s">
        <v>14</v>
      </c>
      <c r="E109" s="2">
        <v>14</v>
      </c>
      <c r="F109" s="2" t="s">
        <v>15</v>
      </c>
      <c r="G109" s="2">
        <v>121.5</v>
      </c>
      <c r="H109" s="2">
        <f t="shared" si="7"/>
        <v>38.674651171330567</v>
      </c>
      <c r="I109" s="2">
        <v>32.6</v>
      </c>
      <c r="J109" s="2">
        <v>1.3</v>
      </c>
      <c r="K109" s="11">
        <v>121.5</v>
      </c>
      <c r="L109" s="4">
        <v>525858.18513433798</v>
      </c>
      <c r="M109" s="4">
        <v>7126831.3870069198</v>
      </c>
      <c r="N109" s="5">
        <f t="shared" si="8"/>
        <v>38.674651171330567</v>
      </c>
      <c r="O109" s="5">
        <f t="shared" si="9"/>
        <v>0.11747425293291661</v>
      </c>
      <c r="P109" s="5">
        <f t="shared" si="12"/>
        <v>8.6748893809829045E-2</v>
      </c>
      <c r="Q109" s="5"/>
      <c r="R109" s="5"/>
      <c r="S109" s="5"/>
      <c r="T109">
        <f t="shared" si="10"/>
        <v>1495.7286432241008</v>
      </c>
    </row>
    <row r="110" spans="1:20" x14ac:dyDescent="0.3">
      <c r="A110" s="2" t="s">
        <v>13</v>
      </c>
      <c r="B110" s="2" t="s">
        <v>17</v>
      </c>
      <c r="C110" s="3">
        <v>44194</v>
      </c>
      <c r="D110" s="2" t="s">
        <v>14</v>
      </c>
      <c r="E110" s="2">
        <v>14</v>
      </c>
      <c r="F110" s="2" t="s">
        <v>15</v>
      </c>
      <c r="G110" s="2">
        <v>121.5</v>
      </c>
      <c r="H110" s="2">
        <f t="shared" si="7"/>
        <v>38.674651171330567</v>
      </c>
      <c r="I110" s="2">
        <v>32.6</v>
      </c>
      <c r="J110" s="2">
        <v>2</v>
      </c>
      <c r="K110" s="11">
        <v>115.2</v>
      </c>
      <c r="L110" s="4">
        <v>525858.18513433798</v>
      </c>
      <c r="M110" s="4">
        <v>7126831.3870069198</v>
      </c>
      <c r="N110" s="5">
        <f t="shared" si="8"/>
        <v>36.669298888372687</v>
      </c>
      <c r="O110" s="5">
        <f t="shared" si="9"/>
        <v>0.10560758079851332</v>
      </c>
      <c r="P110" s="5">
        <f t="shared" si="12"/>
        <v>0.22308183373142992</v>
      </c>
      <c r="Q110" s="5"/>
      <c r="R110" s="5"/>
      <c r="S110" s="5"/>
      <c r="T110">
        <f t="shared" si="10"/>
        <v>1344.6374809648103</v>
      </c>
    </row>
    <row r="111" spans="1:20" x14ac:dyDescent="0.3">
      <c r="A111" s="2" t="s">
        <v>13</v>
      </c>
      <c r="B111" s="2" t="s">
        <v>17</v>
      </c>
      <c r="C111" s="3">
        <v>44194</v>
      </c>
      <c r="D111" s="2" t="s">
        <v>14</v>
      </c>
      <c r="E111" s="2">
        <v>14</v>
      </c>
      <c r="F111" s="2" t="s">
        <v>15</v>
      </c>
      <c r="G111" s="2">
        <v>121.5</v>
      </c>
      <c r="H111" s="2">
        <f t="shared" si="7"/>
        <v>38.674651171330567</v>
      </c>
      <c r="I111" s="2">
        <v>32.6</v>
      </c>
      <c r="J111" s="2">
        <v>4</v>
      </c>
      <c r="K111" s="11">
        <v>106.8</v>
      </c>
      <c r="L111" s="4">
        <v>525858.18513433798</v>
      </c>
      <c r="M111" s="4">
        <v>7126831.3870069198</v>
      </c>
      <c r="N111" s="5">
        <f t="shared" si="8"/>
        <v>33.995495844428845</v>
      </c>
      <c r="O111" s="5">
        <f t="shared" si="9"/>
        <v>9.0767973904625029E-2</v>
      </c>
      <c r="P111" s="5">
        <f t="shared" si="12"/>
        <v>0.19637555470313833</v>
      </c>
      <c r="Q111" s="5"/>
      <c r="R111" s="5"/>
      <c r="S111" s="5"/>
      <c r="T111">
        <f t="shared" si="10"/>
        <v>1155.693737708579</v>
      </c>
    </row>
    <row r="112" spans="1:20" x14ac:dyDescent="0.3">
      <c r="A112" s="2" t="s">
        <v>13</v>
      </c>
      <c r="B112" s="2" t="s">
        <v>17</v>
      </c>
      <c r="C112" s="3">
        <v>44194</v>
      </c>
      <c r="D112" s="2" t="s">
        <v>14</v>
      </c>
      <c r="E112" s="2">
        <v>14</v>
      </c>
      <c r="F112" s="2" t="s">
        <v>15</v>
      </c>
      <c r="G112" s="2">
        <v>121.5</v>
      </c>
      <c r="H112" s="2">
        <f t="shared" si="7"/>
        <v>38.674651171330567</v>
      </c>
      <c r="I112" s="2">
        <v>32.6</v>
      </c>
      <c r="J112" s="2">
        <v>6</v>
      </c>
      <c r="K112" s="11">
        <v>104.2</v>
      </c>
      <c r="L112" s="4">
        <v>525858.18513433798</v>
      </c>
      <c r="M112" s="4">
        <v>7126831.3870069198</v>
      </c>
      <c r="N112" s="5">
        <f t="shared" si="8"/>
        <v>33.167890140350991</v>
      </c>
      <c r="O112" s="5">
        <f t="shared" si="9"/>
        <v>8.6402353815614341E-2</v>
      </c>
      <c r="P112" s="5">
        <f t="shared" si="12"/>
        <v>0.17717032772023938</v>
      </c>
      <c r="Q112" s="5"/>
      <c r="R112" s="5"/>
      <c r="S112" s="5"/>
      <c r="T112">
        <f t="shared" si="10"/>
        <v>1100.1089363623926</v>
      </c>
    </row>
    <row r="113" spans="1:20" x14ac:dyDescent="0.3">
      <c r="A113" s="2" t="s">
        <v>13</v>
      </c>
      <c r="B113" s="2" t="s">
        <v>17</v>
      </c>
      <c r="C113" s="3">
        <v>44194</v>
      </c>
      <c r="D113" s="2" t="s">
        <v>14</v>
      </c>
      <c r="E113" s="2">
        <v>14</v>
      </c>
      <c r="F113" s="2" t="s">
        <v>15</v>
      </c>
      <c r="G113" s="2">
        <v>121.5</v>
      </c>
      <c r="H113" s="2">
        <f t="shared" si="7"/>
        <v>38.674651171330567</v>
      </c>
      <c r="I113" s="2">
        <v>32.6</v>
      </c>
      <c r="J113" s="2">
        <v>8</v>
      </c>
      <c r="K113" s="11">
        <v>103</v>
      </c>
      <c r="L113" s="4">
        <v>525858.18513433798</v>
      </c>
      <c r="M113" s="4">
        <v>7126831.3870069198</v>
      </c>
      <c r="N113" s="5">
        <f t="shared" si="8"/>
        <v>32.785918276930438</v>
      </c>
      <c r="O113" s="5">
        <f t="shared" si="9"/>
        <v>8.4423739563095873E-2</v>
      </c>
      <c r="P113" s="5">
        <f t="shared" si="12"/>
        <v>0.17082609337871021</v>
      </c>
      <c r="Q113" s="5"/>
      <c r="R113" s="5"/>
      <c r="S113" s="5"/>
      <c r="T113">
        <f t="shared" si="10"/>
        <v>1074.9164372615614</v>
      </c>
    </row>
    <row r="114" spans="1:20" x14ac:dyDescent="0.3">
      <c r="A114" s="2" t="s">
        <v>13</v>
      </c>
      <c r="B114" s="2" t="s">
        <v>17</v>
      </c>
      <c r="C114" s="3">
        <v>44194</v>
      </c>
      <c r="D114" s="2" t="s">
        <v>14</v>
      </c>
      <c r="E114" s="2">
        <v>14</v>
      </c>
      <c r="F114" s="2" t="s">
        <v>15</v>
      </c>
      <c r="G114" s="2">
        <v>121.5</v>
      </c>
      <c r="H114" s="2">
        <f t="shared" si="7"/>
        <v>38.674651171330567</v>
      </c>
      <c r="I114" s="2">
        <v>32.6</v>
      </c>
      <c r="J114" s="2">
        <v>10</v>
      </c>
      <c r="K114" s="11">
        <v>97.8</v>
      </c>
      <c r="L114" s="4">
        <v>525858.18513433798</v>
      </c>
      <c r="M114" s="4">
        <v>7126831.3870069198</v>
      </c>
      <c r="N114" s="5">
        <f t="shared" si="8"/>
        <v>31.130706868774727</v>
      </c>
      <c r="O114" s="5">
        <f t="shared" si="9"/>
        <v>7.6114578294154203E-2</v>
      </c>
      <c r="P114" s="5">
        <f t="shared" si="12"/>
        <v>0.16053831785725009</v>
      </c>
      <c r="Q114" s="5"/>
      <c r="R114" s="5"/>
      <c r="S114" s="5"/>
      <c r="T114">
        <f t="shared" si="10"/>
        <v>969.12091014957798</v>
      </c>
    </row>
    <row r="115" spans="1:20" x14ac:dyDescent="0.3">
      <c r="A115" s="2" t="s">
        <v>13</v>
      </c>
      <c r="B115" s="2" t="s">
        <v>17</v>
      </c>
      <c r="C115" s="3">
        <v>44194</v>
      </c>
      <c r="D115" s="2" t="s">
        <v>14</v>
      </c>
      <c r="E115" s="2">
        <v>14</v>
      </c>
      <c r="F115" s="2" t="s">
        <v>15</v>
      </c>
      <c r="G115" s="2">
        <v>121.5</v>
      </c>
      <c r="H115" s="2">
        <f t="shared" si="7"/>
        <v>38.674651171330567</v>
      </c>
      <c r="I115" s="2">
        <v>32.6</v>
      </c>
      <c r="J115" s="2">
        <v>12</v>
      </c>
      <c r="K115" s="11">
        <v>93</v>
      </c>
      <c r="L115" s="4">
        <v>525858.18513433798</v>
      </c>
      <c r="M115" s="4">
        <v>7126831.3870069198</v>
      </c>
      <c r="N115" s="5">
        <f t="shared" si="8"/>
        <v>29.602819415092533</v>
      </c>
      <c r="O115" s="5">
        <f t="shared" si="9"/>
        <v>6.8826555140090132E-2</v>
      </c>
      <c r="P115" s="5">
        <f t="shared" si="12"/>
        <v>0.14494113343424433</v>
      </c>
      <c r="Q115" s="5"/>
      <c r="R115" s="5"/>
      <c r="S115" s="5"/>
      <c r="T115">
        <f t="shared" si="10"/>
        <v>876.32691732257945</v>
      </c>
    </row>
    <row r="116" spans="1:20" x14ac:dyDescent="0.3">
      <c r="A116" s="2" t="s">
        <v>13</v>
      </c>
      <c r="B116" s="2" t="s">
        <v>17</v>
      </c>
      <c r="C116" s="3">
        <v>44194</v>
      </c>
      <c r="D116" s="2" t="s">
        <v>14</v>
      </c>
      <c r="E116" s="2">
        <v>14</v>
      </c>
      <c r="F116" s="2" t="s">
        <v>15</v>
      </c>
      <c r="G116" s="2">
        <v>121.5</v>
      </c>
      <c r="H116" s="2">
        <f t="shared" si="7"/>
        <v>38.674651171330567</v>
      </c>
      <c r="I116" s="2">
        <v>32.6</v>
      </c>
      <c r="J116" s="2">
        <v>14</v>
      </c>
      <c r="K116" s="11">
        <v>90.8</v>
      </c>
      <c r="L116" s="4">
        <v>525858.18513433798</v>
      </c>
      <c r="M116" s="4">
        <v>7126831.3870069198</v>
      </c>
      <c r="N116" s="5">
        <f t="shared" si="8"/>
        <v>28.902537665488193</v>
      </c>
      <c r="O116" s="5">
        <f t="shared" si="9"/>
        <v>6.5608760500658198E-2</v>
      </c>
      <c r="P116" s="5">
        <f t="shared" si="12"/>
        <v>0.13443531564074834</v>
      </c>
      <c r="Q116" s="5"/>
      <c r="R116" s="5"/>
      <c r="S116" s="5"/>
      <c r="T116">
        <f t="shared" si="10"/>
        <v>835.35668350496371</v>
      </c>
    </row>
    <row r="117" spans="1:20" x14ac:dyDescent="0.3">
      <c r="A117" s="2" t="s">
        <v>13</v>
      </c>
      <c r="B117" s="2" t="s">
        <v>17</v>
      </c>
      <c r="C117" s="3">
        <v>44194</v>
      </c>
      <c r="D117" s="2" t="s">
        <v>14</v>
      </c>
      <c r="E117" s="2">
        <v>14</v>
      </c>
      <c r="F117" s="2" t="s">
        <v>15</v>
      </c>
      <c r="G117" s="2">
        <v>121.5</v>
      </c>
      <c r="H117" s="2">
        <f t="shared" si="7"/>
        <v>38.674651171330567</v>
      </c>
      <c r="I117" s="2">
        <v>32.6</v>
      </c>
      <c r="J117" s="2">
        <v>16</v>
      </c>
      <c r="K117" s="11">
        <v>85.9</v>
      </c>
      <c r="L117" s="4">
        <v>525858.18513433798</v>
      </c>
      <c r="M117" s="4">
        <v>7126831.3870069198</v>
      </c>
      <c r="N117" s="5">
        <f t="shared" si="8"/>
        <v>27.342819223187622</v>
      </c>
      <c r="O117" s="5">
        <f t="shared" si="9"/>
        <v>5.8718704281795417E-2</v>
      </c>
      <c r="P117" s="5">
        <f t="shared" si="12"/>
        <v>0.12432746478245361</v>
      </c>
      <c r="Q117" s="5"/>
      <c r="R117" s="5"/>
      <c r="S117" s="5"/>
      <c r="T117">
        <f t="shared" si="10"/>
        <v>747.62976307191855</v>
      </c>
    </row>
    <row r="118" spans="1:20" x14ac:dyDescent="0.3">
      <c r="A118" s="2" t="s">
        <v>13</v>
      </c>
      <c r="B118" s="2" t="s">
        <v>17</v>
      </c>
      <c r="C118" s="3">
        <v>44194</v>
      </c>
      <c r="D118" s="2" t="s">
        <v>14</v>
      </c>
      <c r="E118" s="2">
        <v>14</v>
      </c>
      <c r="F118" s="2" t="s">
        <v>15</v>
      </c>
      <c r="G118" s="2">
        <v>121.5</v>
      </c>
      <c r="H118" s="2">
        <f t="shared" si="7"/>
        <v>38.674651171330567</v>
      </c>
      <c r="I118" s="2">
        <v>32.6</v>
      </c>
      <c r="J118" s="2">
        <v>18</v>
      </c>
      <c r="K118" s="11">
        <v>83</v>
      </c>
      <c r="L118" s="4">
        <v>525858.18513433798</v>
      </c>
      <c r="M118" s="4">
        <v>7126831.3870069198</v>
      </c>
      <c r="N118" s="5">
        <f t="shared" si="8"/>
        <v>26.419720553254628</v>
      </c>
      <c r="O118" s="5">
        <f t="shared" si="9"/>
        <v>5.4820920148003362E-2</v>
      </c>
      <c r="P118" s="5">
        <f t="shared" si="12"/>
        <v>0.11353962442979879</v>
      </c>
      <c r="Q118" s="5"/>
      <c r="R118" s="5"/>
      <c r="S118" s="5"/>
      <c r="T118">
        <f t="shared" si="10"/>
        <v>698.00163411206506</v>
      </c>
    </row>
    <row r="119" spans="1:20" x14ac:dyDescent="0.3">
      <c r="A119" s="2" t="s">
        <v>13</v>
      </c>
      <c r="B119" s="2" t="s">
        <v>17</v>
      </c>
      <c r="C119" s="3">
        <v>44194</v>
      </c>
      <c r="D119" s="2" t="s">
        <v>14</v>
      </c>
      <c r="E119" s="2">
        <v>14</v>
      </c>
      <c r="F119" s="2" t="s">
        <v>15</v>
      </c>
      <c r="G119" s="2">
        <v>121.5</v>
      </c>
      <c r="H119" s="2">
        <f t="shared" si="7"/>
        <v>38.674651171330567</v>
      </c>
      <c r="I119" s="2">
        <v>32.6</v>
      </c>
      <c r="J119" s="2">
        <v>20</v>
      </c>
      <c r="K119" s="11">
        <v>76.099999999999994</v>
      </c>
      <c r="L119" s="4">
        <v>525858.18513433798</v>
      </c>
      <c r="M119" s="4">
        <v>7126831.3870069198</v>
      </c>
      <c r="N119" s="5">
        <f t="shared" si="8"/>
        <v>24.223382338586468</v>
      </c>
      <c r="O119" s="5">
        <f t="shared" si="9"/>
        <v>4.6084984899160748E-2</v>
      </c>
      <c r="P119" s="5">
        <f t="shared" si="12"/>
        <v>0.10090590504716411</v>
      </c>
      <c r="Q119" s="5"/>
      <c r="R119" s="5"/>
      <c r="S119" s="5"/>
      <c r="T119">
        <f t="shared" si="10"/>
        <v>586.77225192134279</v>
      </c>
    </row>
    <row r="120" spans="1:20" x14ac:dyDescent="0.3">
      <c r="A120" s="2" t="s">
        <v>13</v>
      </c>
      <c r="B120" s="2" t="s">
        <v>17</v>
      </c>
      <c r="C120" s="3">
        <v>44194</v>
      </c>
      <c r="D120" s="2" t="s">
        <v>14</v>
      </c>
      <c r="E120" s="2">
        <v>14</v>
      </c>
      <c r="F120" s="2" t="s">
        <v>15</v>
      </c>
      <c r="G120" s="2">
        <v>121.5</v>
      </c>
      <c r="H120" s="2">
        <f t="shared" si="7"/>
        <v>38.674651171330567</v>
      </c>
      <c r="I120" s="2">
        <v>32.6</v>
      </c>
      <c r="J120" s="2">
        <v>22</v>
      </c>
      <c r="K120" s="11">
        <v>68.900000000000006</v>
      </c>
      <c r="L120" s="4">
        <v>525858.18513433798</v>
      </c>
      <c r="M120" s="4">
        <v>7126831.3870069198</v>
      </c>
      <c r="N120" s="5">
        <f t="shared" si="8"/>
        <v>21.931551158063179</v>
      </c>
      <c r="O120" s="5">
        <f t="shared" si="9"/>
        <v>3.7777096869763827E-2</v>
      </c>
      <c r="P120" s="5">
        <f t="shared" si="12"/>
        <v>8.3862081768924568E-2</v>
      </c>
      <c r="Q120" s="5"/>
      <c r="R120" s="5"/>
      <c r="S120" s="5"/>
      <c r="T120">
        <f t="shared" si="10"/>
        <v>480.99293619874237</v>
      </c>
    </row>
    <row r="121" spans="1:20" x14ac:dyDescent="0.3">
      <c r="A121" s="2" t="s">
        <v>13</v>
      </c>
      <c r="B121" s="2" t="s">
        <v>17</v>
      </c>
      <c r="C121" s="3">
        <v>44194</v>
      </c>
      <c r="D121" s="2" t="s">
        <v>14</v>
      </c>
      <c r="E121" s="2">
        <v>14</v>
      </c>
      <c r="F121" s="2" t="s">
        <v>15</v>
      </c>
      <c r="G121" s="2">
        <v>121.5</v>
      </c>
      <c r="H121" s="2">
        <f t="shared" si="7"/>
        <v>38.674651171330567</v>
      </c>
      <c r="I121" s="2">
        <v>32.6</v>
      </c>
      <c r="J121" s="2">
        <v>24</v>
      </c>
      <c r="K121" s="11">
        <v>57.5</v>
      </c>
      <c r="L121" s="4">
        <v>525858.18513433798</v>
      </c>
      <c r="M121" s="4">
        <v>7126831.3870069198</v>
      </c>
      <c r="N121" s="5">
        <f t="shared" si="8"/>
        <v>18.302818455567966</v>
      </c>
      <c r="O121" s="5">
        <f t="shared" si="9"/>
        <v>2.6310301529878954E-2</v>
      </c>
      <c r="P121" s="5">
        <f t="shared" si="12"/>
        <v>6.4087398399642781E-2</v>
      </c>
      <c r="Q121" s="5"/>
      <c r="R121" s="5"/>
      <c r="S121" s="5"/>
      <c r="T121">
        <f t="shared" si="10"/>
        <v>334.99316341747937</v>
      </c>
    </row>
    <row r="122" spans="1:20" x14ac:dyDescent="0.3">
      <c r="A122" s="2" t="s">
        <v>13</v>
      </c>
      <c r="B122" s="2" t="s">
        <v>17</v>
      </c>
      <c r="C122" s="3">
        <v>44194</v>
      </c>
      <c r="D122" s="2" t="s">
        <v>14</v>
      </c>
      <c r="E122" s="2">
        <v>14</v>
      </c>
      <c r="F122" s="2" t="s">
        <v>15</v>
      </c>
      <c r="G122" s="2">
        <v>121.5</v>
      </c>
      <c r="H122" s="2">
        <f t="shared" si="7"/>
        <v>38.674651171330567</v>
      </c>
      <c r="I122" s="2">
        <v>32.6</v>
      </c>
      <c r="J122" s="2">
        <v>26</v>
      </c>
      <c r="K122" s="11">
        <v>43.2</v>
      </c>
      <c r="L122" s="4">
        <v>525858.18513433798</v>
      </c>
      <c r="M122" s="4">
        <v>7126831.3870069198</v>
      </c>
      <c r="N122" s="5">
        <f t="shared" si="8"/>
        <v>13.750987083139758</v>
      </c>
      <c r="O122" s="5">
        <f t="shared" si="9"/>
        <v>1.4851066049790942E-2</v>
      </c>
      <c r="P122" s="5">
        <f t="shared" si="12"/>
        <v>4.11613675796699E-2</v>
      </c>
      <c r="Q122" s="5"/>
      <c r="R122" s="5"/>
      <c r="S122" s="5"/>
      <c r="T122">
        <f t="shared" si="10"/>
        <v>189.08964576067649</v>
      </c>
    </row>
    <row r="123" spans="1:20" x14ac:dyDescent="0.3">
      <c r="A123" s="2" t="s">
        <v>13</v>
      </c>
      <c r="B123" s="2" t="s">
        <v>17</v>
      </c>
      <c r="C123" s="3">
        <v>44194</v>
      </c>
      <c r="D123" s="2" t="s">
        <v>14</v>
      </c>
      <c r="E123" s="2">
        <v>14</v>
      </c>
      <c r="F123" s="2" t="s">
        <v>15</v>
      </c>
      <c r="G123" s="2">
        <v>121.5</v>
      </c>
      <c r="H123" s="2">
        <f t="shared" si="7"/>
        <v>38.674651171330567</v>
      </c>
      <c r="I123" s="2">
        <v>32.6</v>
      </c>
      <c r="J123" s="2">
        <v>28</v>
      </c>
      <c r="K123" s="11">
        <v>33</v>
      </c>
      <c r="L123" s="4">
        <v>525858.18513433798</v>
      </c>
      <c r="M123" s="4">
        <v>7126831.3870069198</v>
      </c>
      <c r="N123" s="5">
        <f t="shared" si="8"/>
        <v>10.504226244065093</v>
      </c>
      <c r="O123" s="5">
        <f t="shared" si="9"/>
        <v>8.6659866513537007E-3</v>
      </c>
      <c r="P123" s="5">
        <f t="shared" si="12"/>
        <v>2.3517052701144642E-2</v>
      </c>
      <c r="Q123" s="5"/>
      <c r="R123" s="5"/>
      <c r="S123" s="5"/>
      <c r="T123">
        <f t="shared" si="10"/>
        <v>110.33876898650584</v>
      </c>
    </row>
    <row r="124" spans="1:20" x14ac:dyDescent="0.3">
      <c r="A124" s="2" t="s">
        <v>13</v>
      </c>
      <c r="B124" s="2" t="s">
        <v>17</v>
      </c>
      <c r="C124" s="3">
        <v>44194</v>
      </c>
      <c r="D124" s="2" t="s">
        <v>14</v>
      </c>
      <c r="E124" s="2">
        <v>14</v>
      </c>
      <c r="F124" s="2" t="s">
        <v>15</v>
      </c>
      <c r="G124" s="2">
        <v>121.5</v>
      </c>
      <c r="H124" s="2">
        <f t="shared" si="7"/>
        <v>38.674651171330567</v>
      </c>
      <c r="I124" s="2">
        <v>32.6</v>
      </c>
      <c r="J124" s="2">
        <v>30</v>
      </c>
      <c r="K124" s="11">
        <v>19.2</v>
      </c>
      <c r="L124" s="4">
        <v>525858.18513433798</v>
      </c>
      <c r="M124" s="4">
        <v>7126831.3870069198</v>
      </c>
      <c r="N124" s="5">
        <f t="shared" si="8"/>
        <v>6.1115498147287806</v>
      </c>
      <c r="O124" s="5">
        <f t="shared" si="9"/>
        <v>2.9335439110698145E-3</v>
      </c>
      <c r="P124" s="5">
        <f t="shared" si="12"/>
        <v>1.1599530562423514E-2</v>
      </c>
      <c r="Q124" s="5"/>
      <c r="R124" s="5"/>
      <c r="S124" s="5"/>
      <c r="T124">
        <f t="shared" si="10"/>
        <v>37.351041137911395</v>
      </c>
    </row>
    <row r="125" spans="1:20" x14ac:dyDescent="0.3">
      <c r="A125" s="12" t="s">
        <v>13</v>
      </c>
      <c r="B125" s="12" t="s">
        <v>17</v>
      </c>
      <c r="C125" s="13">
        <v>44194</v>
      </c>
      <c r="D125" s="12" t="s">
        <v>14</v>
      </c>
      <c r="E125" s="12">
        <v>14</v>
      </c>
      <c r="F125" s="12" t="s">
        <v>15</v>
      </c>
      <c r="G125" s="12">
        <v>121.5</v>
      </c>
      <c r="H125" s="12">
        <f t="shared" si="7"/>
        <v>38.674651171330567</v>
      </c>
      <c r="I125" s="12">
        <v>32.6</v>
      </c>
      <c r="J125" s="12">
        <v>32</v>
      </c>
      <c r="K125" s="14">
        <v>6</v>
      </c>
      <c r="L125" s="15">
        <v>525858.18513433798</v>
      </c>
      <c r="M125" s="15">
        <v>7126831.3870069198</v>
      </c>
      <c r="N125" s="16">
        <f t="shared" si="8"/>
        <v>1.909859317102744</v>
      </c>
      <c r="O125" s="16">
        <f t="shared" si="9"/>
        <v>2.8647889756541159E-4</v>
      </c>
      <c r="P125" s="16">
        <f>1/3*(I125-J125)*O125</f>
        <v>5.7295779513082446E-5</v>
      </c>
      <c r="Q125" s="16">
        <f>SUM(P106:P125)</f>
        <v>2.063370048975933</v>
      </c>
      <c r="R125" s="16">
        <f>Q125/(I109*O109)</f>
        <v>0.53878665498457312</v>
      </c>
      <c r="S125" s="16"/>
      <c r="T125">
        <f t="shared" si="10"/>
        <v>3.6475626111241599</v>
      </c>
    </row>
    <row r="126" spans="1:20" x14ac:dyDescent="0.3">
      <c r="A126" s="2" t="s">
        <v>13</v>
      </c>
      <c r="B126" s="2" t="s">
        <v>18</v>
      </c>
      <c r="C126" s="3">
        <v>44195</v>
      </c>
      <c r="D126" s="2" t="s">
        <v>14</v>
      </c>
      <c r="E126" s="2">
        <v>15</v>
      </c>
      <c r="F126" s="2" t="s">
        <v>15</v>
      </c>
      <c r="G126" s="2">
        <v>100.5</v>
      </c>
      <c r="H126" s="2">
        <f t="shared" si="7"/>
        <v>31.990143561470965</v>
      </c>
      <c r="I126" s="2">
        <v>32.909999999999997</v>
      </c>
      <c r="J126" s="2">
        <v>0</v>
      </c>
      <c r="K126" s="11">
        <v>118.4</v>
      </c>
      <c r="L126" s="4">
        <v>520804.28251710499</v>
      </c>
      <c r="M126" s="4">
        <v>7130882.0310536902</v>
      </c>
      <c r="N126" s="5">
        <f t="shared" si="8"/>
        <v>37.687890524160821</v>
      </c>
      <c r="O126" s="5">
        <f t="shared" si="9"/>
        <v>0.11155615595151605</v>
      </c>
      <c r="P126" s="5">
        <f>O126*(J127-J126)</f>
        <v>1.6733423392727407E-2</v>
      </c>
      <c r="Q126" s="5"/>
      <c r="R126" s="5"/>
      <c r="S126" s="5"/>
      <c r="T126">
        <f t="shared" si="10"/>
        <v>1420.377092161131</v>
      </c>
    </row>
    <row r="127" spans="1:20" x14ac:dyDescent="0.3">
      <c r="A127" s="2" t="s">
        <v>13</v>
      </c>
      <c r="B127" s="2" t="s">
        <v>18</v>
      </c>
      <c r="C127" s="3">
        <v>44195</v>
      </c>
      <c r="D127" s="2" t="s">
        <v>14</v>
      </c>
      <c r="E127" s="2">
        <v>15</v>
      </c>
      <c r="F127" s="2" t="s">
        <v>15</v>
      </c>
      <c r="G127" s="2">
        <v>100.5</v>
      </c>
      <c r="H127" s="2">
        <f t="shared" si="7"/>
        <v>31.990143561470965</v>
      </c>
      <c r="I127" s="2">
        <v>32.909999999999997</v>
      </c>
      <c r="J127" s="2">
        <v>0.15</v>
      </c>
      <c r="K127" s="11">
        <v>118.4</v>
      </c>
      <c r="L127" s="4">
        <v>520804.28251710499</v>
      </c>
      <c r="M127" s="4">
        <v>7130882.0310536902</v>
      </c>
      <c r="N127" s="5">
        <f t="shared" si="8"/>
        <v>37.687890524160821</v>
      </c>
      <c r="O127" s="5">
        <f t="shared" si="9"/>
        <v>0.11155615595151605</v>
      </c>
      <c r="P127" s="5">
        <f t="shared" ref="P127:P144" si="13">((O127+O126)/2)*(J128-J127)</f>
        <v>6.1355885773333819E-2</v>
      </c>
      <c r="Q127" s="5"/>
      <c r="R127" s="5"/>
      <c r="S127" s="5"/>
      <c r="T127">
        <f t="shared" si="10"/>
        <v>1420.377092161131</v>
      </c>
    </row>
    <row r="128" spans="1:20" x14ac:dyDescent="0.3">
      <c r="A128" s="2" t="s">
        <v>13</v>
      </c>
      <c r="B128" s="2" t="s">
        <v>18</v>
      </c>
      <c r="C128" s="3">
        <v>44195</v>
      </c>
      <c r="D128" s="2" t="s">
        <v>14</v>
      </c>
      <c r="E128" s="2">
        <v>15</v>
      </c>
      <c r="F128" s="2" t="s">
        <v>15</v>
      </c>
      <c r="G128" s="2">
        <v>100.5</v>
      </c>
      <c r="H128" s="2">
        <f t="shared" si="7"/>
        <v>31.990143561470965</v>
      </c>
      <c r="I128" s="2">
        <v>32.909999999999997</v>
      </c>
      <c r="J128" s="2">
        <v>0.7</v>
      </c>
      <c r="K128" s="11">
        <v>104</v>
      </c>
      <c r="L128" s="4">
        <v>520804.28251710499</v>
      </c>
      <c r="M128" s="4">
        <v>7130882.0310536902</v>
      </c>
      <c r="N128" s="5">
        <f t="shared" si="8"/>
        <v>33.104228163114229</v>
      </c>
      <c r="O128" s="5">
        <f t="shared" si="9"/>
        <v>8.6070993224096989E-2</v>
      </c>
      <c r="P128" s="5">
        <f t="shared" si="13"/>
        <v>5.9288144752683916E-2</v>
      </c>
      <c r="Q128" s="5"/>
      <c r="R128" s="5"/>
      <c r="S128" s="5"/>
      <c r="T128">
        <f t="shared" si="10"/>
        <v>1095.8899222755254</v>
      </c>
    </row>
    <row r="129" spans="1:20" x14ac:dyDescent="0.3">
      <c r="A129" s="2" t="s">
        <v>13</v>
      </c>
      <c r="B129" s="2" t="s">
        <v>18</v>
      </c>
      <c r="C129" s="3">
        <v>44195</v>
      </c>
      <c r="D129" s="2" t="s">
        <v>14</v>
      </c>
      <c r="E129" s="2">
        <v>15</v>
      </c>
      <c r="F129" s="2" t="s">
        <v>15</v>
      </c>
      <c r="G129" s="2">
        <v>100.5</v>
      </c>
      <c r="H129" s="2">
        <f t="shared" si="7"/>
        <v>31.990143561470965</v>
      </c>
      <c r="I129" s="2">
        <v>32.909999999999997</v>
      </c>
      <c r="J129" s="2">
        <v>1.3</v>
      </c>
      <c r="K129" s="11">
        <v>100.5</v>
      </c>
      <c r="L129" s="4">
        <v>520804.28251710499</v>
      </c>
      <c r="M129" s="4">
        <v>7130882.0310536902</v>
      </c>
      <c r="N129" s="5">
        <f t="shared" si="8"/>
        <v>31.990143561470965</v>
      </c>
      <c r="O129" s="5">
        <f t="shared" si="9"/>
        <v>8.037523569819581E-2</v>
      </c>
      <c r="P129" s="5">
        <f t="shared" si="13"/>
        <v>5.8256180122802474E-2</v>
      </c>
      <c r="Q129" s="5"/>
      <c r="R129" s="5"/>
      <c r="S129" s="5"/>
      <c r="T129">
        <f t="shared" si="10"/>
        <v>1023.3692850835223</v>
      </c>
    </row>
    <row r="130" spans="1:20" x14ac:dyDescent="0.3">
      <c r="A130" s="2" t="s">
        <v>13</v>
      </c>
      <c r="B130" s="2" t="s">
        <v>18</v>
      </c>
      <c r="C130" s="3">
        <v>44195</v>
      </c>
      <c r="D130" s="2" t="s">
        <v>14</v>
      </c>
      <c r="E130" s="2">
        <v>15</v>
      </c>
      <c r="F130" s="2" t="s">
        <v>15</v>
      </c>
      <c r="G130" s="2">
        <v>100.5</v>
      </c>
      <c r="H130" s="2">
        <f t="shared" ref="H130:H193" si="14">G130/PI()</f>
        <v>31.990143561470965</v>
      </c>
      <c r="I130" s="2">
        <v>32.909999999999997</v>
      </c>
      <c r="J130" s="2">
        <v>2</v>
      </c>
      <c r="K130" s="11">
        <v>96.5</v>
      </c>
      <c r="L130" s="4">
        <v>520804.28251710499</v>
      </c>
      <c r="M130" s="4">
        <v>7130882.0310536902</v>
      </c>
      <c r="N130" s="5">
        <f t="shared" si="8"/>
        <v>30.7169040167358</v>
      </c>
      <c r="O130" s="5">
        <f t="shared" si="9"/>
        <v>7.4104530940375113E-2</v>
      </c>
      <c r="P130" s="5">
        <f t="shared" si="13"/>
        <v>0.15447976663857094</v>
      </c>
      <c r="Q130" s="5"/>
      <c r="R130" s="5"/>
      <c r="S130" s="5"/>
      <c r="T130">
        <f t="shared" si="10"/>
        <v>943.52819237335996</v>
      </c>
    </row>
    <row r="131" spans="1:20" x14ac:dyDescent="0.3">
      <c r="A131" s="2" t="s">
        <v>13</v>
      </c>
      <c r="B131" s="2" t="s">
        <v>18</v>
      </c>
      <c r="C131" s="3">
        <v>44195</v>
      </c>
      <c r="D131" s="2" t="s">
        <v>14</v>
      </c>
      <c r="E131" s="2">
        <v>15</v>
      </c>
      <c r="F131" s="2" t="s">
        <v>15</v>
      </c>
      <c r="G131" s="2">
        <v>100.5</v>
      </c>
      <c r="H131" s="2">
        <f t="shared" si="14"/>
        <v>31.990143561470965</v>
      </c>
      <c r="I131" s="2">
        <v>32.909999999999997</v>
      </c>
      <c r="J131" s="2">
        <v>4</v>
      </c>
      <c r="K131" s="11">
        <v>92.5</v>
      </c>
      <c r="L131" s="4">
        <v>520804.28251710499</v>
      </c>
      <c r="M131" s="4">
        <v>7130882.0310536902</v>
      </c>
      <c r="N131" s="5">
        <f t="shared" ref="N131:N194" si="15">K131/PI()</f>
        <v>29.443664472000638</v>
      </c>
      <c r="O131" s="5">
        <f t="shared" ref="O131:O194" si="16">PI()*N131^2/40000</f>
        <v>6.8088474091501469E-2</v>
      </c>
      <c r="P131" s="5">
        <f t="shared" si="13"/>
        <v>0.1421930050318766</v>
      </c>
      <c r="Q131" s="5"/>
      <c r="R131" s="5"/>
      <c r="S131" s="5"/>
      <c r="T131">
        <f t="shared" ref="T131:T194" si="17">N131^2</f>
        <v>866.92937753975264</v>
      </c>
    </row>
    <row r="132" spans="1:20" x14ac:dyDescent="0.3">
      <c r="A132" s="2" t="s">
        <v>13</v>
      </c>
      <c r="B132" s="2" t="s">
        <v>18</v>
      </c>
      <c r="C132" s="3">
        <v>44195</v>
      </c>
      <c r="D132" s="2" t="s">
        <v>14</v>
      </c>
      <c r="E132" s="2">
        <v>15</v>
      </c>
      <c r="F132" s="2" t="s">
        <v>15</v>
      </c>
      <c r="G132" s="2">
        <v>100.5</v>
      </c>
      <c r="H132" s="2">
        <f t="shared" si="14"/>
        <v>31.990143561470965</v>
      </c>
      <c r="I132" s="2">
        <v>32.909999999999997</v>
      </c>
      <c r="J132" s="2">
        <v>6</v>
      </c>
      <c r="K132" s="11">
        <v>91.8</v>
      </c>
      <c r="L132" s="4">
        <v>520804.28251710499</v>
      </c>
      <c r="M132" s="4">
        <v>7130882.0310536902</v>
      </c>
      <c r="N132" s="5">
        <f t="shared" si="15"/>
        <v>29.220847551671984</v>
      </c>
      <c r="O132" s="5">
        <f t="shared" si="16"/>
        <v>6.7061845131087192E-2</v>
      </c>
      <c r="P132" s="5">
        <f t="shared" si="13"/>
        <v>0.13515031922258866</v>
      </c>
      <c r="Q132" s="5"/>
      <c r="R132" s="5"/>
      <c r="S132" s="5"/>
      <c r="T132">
        <f t="shared" si="17"/>
        <v>853.85793163805454</v>
      </c>
    </row>
    <row r="133" spans="1:20" x14ac:dyDescent="0.3">
      <c r="A133" s="2" t="s">
        <v>13</v>
      </c>
      <c r="B133" s="2" t="s">
        <v>18</v>
      </c>
      <c r="C133" s="3">
        <v>44195</v>
      </c>
      <c r="D133" s="2" t="s">
        <v>14</v>
      </c>
      <c r="E133" s="2">
        <v>15</v>
      </c>
      <c r="F133" s="2" t="s">
        <v>15</v>
      </c>
      <c r="G133" s="2">
        <v>100.5</v>
      </c>
      <c r="H133" s="2">
        <f t="shared" si="14"/>
        <v>31.990143561470965</v>
      </c>
      <c r="I133" s="2">
        <v>32.909999999999997</v>
      </c>
      <c r="J133" s="2">
        <v>8</v>
      </c>
      <c r="K133" s="11">
        <v>88.5</v>
      </c>
      <c r="L133" s="4">
        <v>520804.28251710499</v>
      </c>
      <c r="M133" s="4">
        <v>7130882.0310536902</v>
      </c>
      <c r="N133" s="5">
        <f t="shared" si="15"/>
        <v>28.170424927265476</v>
      </c>
      <c r="O133" s="5">
        <f t="shared" si="16"/>
        <v>6.2327065151574872E-2</v>
      </c>
      <c r="P133" s="5">
        <f t="shared" si="13"/>
        <v>0.12938891028266206</v>
      </c>
      <c r="Q133" s="5"/>
      <c r="R133" s="5"/>
      <c r="S133" s="5"/>
      <c r="T133">
        <f t="shared" si="17"/>
        <v>793.57284058270011</v>
      </c>
    </row>
    <row r="134" spans="1:20" x14ac:dyDescent="0.3">
      <c r="A134" s="2" t="s">
        <v>13</v>
      </c>
      <c r="B134" s="2" t="s">
        <v>18</v>
      </c>
      <c r="C134" s="3">
        <v>44195</v>
      </c>
      <c r="D134" s="2" t="s">
        <v>14</v>
      </c>
      <c r="E134" s="2">
        <v>15</v>
      </c>
      <c r="F134" s="2" t="s">
        <v>15</v>
      </c>
      <c r="G134" s="2">
        <v>100.5</v>
      </c>
      <c r="H134" s="2">
        <f t="shared" si="14"/>
        <v>31.990143561470965</v>
      </c>
      <c r="I134" s="2">
        <v>32.909999999999997</v>
      </c>
      <c r="J134" s="2">
        <v>10</v>
      </c>
      <c r="K134" s="11">
        <v>84.5</v>
      </c>
      <c r="L134" s="4">
        <v>520804.28251710499</v>
      </c>
      <c r="M134" s="4">
        <v>7130882.0310536902</v>
      </c>
      <c r="N134" s="5">
        <f t="shared" si="15"/>
        <v>26.897185382530314</v>
      </c>
      <c r="O134" s="5">
        <f t="shared" si="16"/>
        <v>5.6820304120595293E-2</v>
      </c>
      <c r="P134" s="5">
        <f t="shared" si="13"/>
        <v>0.11914736927217016</v>
      </c>
      <c r="Q134" s="5"/>
      <c r="R134" s="5"/>
      <c r="S134" s="5"/>
      <c r="T134">
        <f t="shared" si="17"/>
        <v>723.45858150220238</v>
      </c>
    </row>
    <row r="135" spans="1:20" x14ac:dyDescent="0.3">
      <c r="A135" s="2" t="s">
        <v>13</v>
      </c>
      <c r="B135" s="2" t="s">
        <v>18</v>
      </c>
      <c r="C135" s="3">
        <v>44195</v>
      </c>
      <c r="D135" s="2" t="s">
        <v>14</v>
      </c>
      <c r="E135" s="2">
        <v>15</v>
      </c>
      <c r="F135" s="2" t="s">
        <v>15</v>
      </c>
      <c r="G135" s="2">
        <v>100.5</v>
      </c>
      <c r="H135" s="2">
        <f t="shared" si="14"/>
        <v>31.990143561470965</v>
      </c>
      <c r="I135" s="2">
        <v>32.909999999999997</v>
      </c>
      <c r="J135" s="2">
        <v>12</v>
      </c>
      <c r="K135" s="11">
        <v>83</v>
      </c>
      <c r="L135" s="4">
        <v>520804.28251710499</v>
      </c>
      <c r="M135" s="4">
        <v>7130882.0310536902</v>
      </c>
      <c r="N135" s="5">
        <f t="shared" si="15"/>
        <v>26.419720553254628</v>
      </c>
      <c r="O135" s="5">
        <f t="shared" si="16"/>
        <v>5.4820920148003362E-2</v>
      </c>
      <c r="P135" s="5">
        <f t="shared" si="13"/>
        <v>0.11164122426859865</v>
      </c>
      <c r="Q135" s="5"/>
      <c r="R135" s="5"/>
      <c r="S135" s="5"/>
      <c r="T135">
        <f t="shared" si="17"/>
        <v>698.00163411206506</v>
      </c>
    </row>
    <row r="136" spans="1:20" x14ac:dyDescent="0.3">
      <c r="A136" s="2" t="s">
        <v>13</v>
      </c>
      <c r="B136" s="2" t="s">
        <v>18</v>
      </c>
      <c r="C136" s="3">
        <v>44195</v>
      </c>
      <c r="D136" s="2" t="s">
        <v>14</v>
      </c>
      <c r="E136" s="2">
        <v>15</v>
      </c>
      <c r="F136" s="2" t="s">
        <v>15</v>
      </c>
      <c r="G136" s="2">
        <v>100.5</v>
      </c>
      <c r="H136" s="2">
        <f t="shared" si="14"/>
        <v>31.990143561470965</v>
      </c>
      <c r="I136" s="2">
        <v>32.909999999999997</v>
      </c>
      <c r="J136" s="2">
        <v>14</v>
      </c>
      <c r="K136" s="11">
        <v>76.8</v>
      </c>
      <c r="L136" s="4">
        <v>520804.28251710499</v>
      </c>
      <c r="M136" s="4">
        <v>7130882.0310536902</v>
      </c>
      <c r="N136" s="5">
        <f t="shared" si="15"/>
        <v>24.446199258915122</v>
      </c>
      <c r="O136" s="5">
        <f t="shared" si="16"/>
        <v>4.6936702577117032E-2</v>
      </c>
      <c r="P136" s="5">
        <f t="shared" si="13"/>
        <v>0.1017576227251204</v>
      </c>
      <c r="Q136" s="5"/>
      <c r="R136" s="5"/>
      <c r="S136" s="5"/>
      <c r="T136">
        <f t="shared" si="17"/>
        <v>597.61665820658231</v>
      </c>
    </row>
    <row r="137" spans="1:20" x14ac:dyDescent="0.3">
      <c r="A137" s="2" t="s">
        <v>13</v>
      </c>
      <c r="B137" s="2" t="s">
        <v>18</v>
      </c>
      <c r="C137" s="3">
        <v>44195</v>
      </c>
      <c r="D137" s="2" t="s">
        <v>14</v>
      </c>
      <c r="E137" s="2">
        <v>15</v>
      </c>
      <c r="F137" s="2" t="s">
        <v>15</v>
      </c>
      <c r="G137" s="2">
        <v>100.5</v>
      </c>
      <c r="H137" s="2">
        <f t="shared" si="14"/>
        <v>31.990143561470965</v>
      </c>
      <c r="I137" s="2">
        <v>32.909999999999997</v>
      </c>
      <c r="J137" s="2">
        <v>16</v>
      </c>
      <c r="K137" s="11">
        <v>73.3</v>
      </c>
      <c r="L137" s="4">
        <v>520804.28251710499</v>
      </c>
      <c r="M137" s="4">
        <v>7130882.0310536902</v>
      </c>
      <c r="N137" s="5">
        <f t="shared" si="15"/>
        <v>23.332114657271855</v>
      </c>
      <c r="O137" s="5">
        <f t="shared" si="16"/>
        <v>4.2756100109450676E-2</v>
      </c>
      <c r="P137" s="5">
        <f t="shared" si="13"/>
        <v>8.9692802686567707E-2</v>
      </c>
      <c r="Q137" s="5"/>
      <c r="R137" s="5"/>
      <c r="S137" s="5"/>
      <c r="T137">
        <f t="shared" si="17"/>
        <v>544.3875743800802</v>
      </c>
    </row>
    <row r="138" spans="1:20" x14ac:dyDescent="0.3">
      <c r="A138" s="2" t="s">
        <v>13</v>
      </c>
      <c r="B138" s="2" t="s">
        <v>18</v>
      </c>
      <c r="C138" s="3">
        <v>44195</v>
      </c>
      <c r="D138" s="2" t="s">
        <v>14</v>
      </c>
      <c r="E138" s="2">
        <v>15</v>
      </c>
      <c r="F138" s="2" t="s">
        <v>15</v>
      </c>
      <c r="G138" s="2">
        <v>100.5</v>
      </c>
      <c r="H138" s="2">
        <f t="shared" si="14"/>
        <v>31.990143561470965</v>
      </c>
      <c r="I138" s="2">
        <v>32.909999999999997</v>
      </c>
      <c r="J138" s="2">
        <v>18</v>
      </c>
      <c r="K138" s="11">
        <v>67.2</v>
      </c>
      <c r="L138" s="4">
        <v>520804.28251710499</v>
      </c>
      <c r="M138" s="4">
        <v>7130882.0310536902</v>
      </c>
      <c r="N138" s="5">
        <f t="shared" si="15"/>
        <v>21.390424351550735</v>
      </c>
      <c r="O138" s="5">
        <f t="shared" si="16"/>
        <v>3.5935912910605237E-2</v>
      </c>
      <c r="P138" s="5">
        <f t="shared" si="13"/>
        <v>7.8692013020055906E-2</v>
      </c>
      <c r="Q138" s="5"/>
      <c r="R138" s="5"/>
      <c r="S138" s="5"/>
      <c r="T138">
        <f t="shared" si="17"/>
        <v>457.55025393941469</v>
      </c>
    </row>
    <row r="139" spans="1:20" x14ac:dyDescent="0.3">
      <c r="A139" s="2" t="s">
        <v>13</v>
      </c>
      <c r="B139" s="2" t="s">
        <v>18</v>
      </c>
      <c r="C139" s="3">
        <v>44195</v>
      </c>
      <c r="D139" s="2" t="s">
        <v>14</v>
      </c>
      <c r="E139" s="2">
        <v>15</v>
      </c>
      <c r="F139" s="2" t="s">
        <v>15</v>
      </c>
      <c r="G139" s="2">
        <v>100.5</v>
      </c>
      <c r="H139" s="2">
        <f t="shared" si="14"/>
        <v>31.990143561470965</v>
      </c>
      <c r="I139" s="2">
        <v>32.909999999999997</v>
      </c>
      <c r="J139" s="2">
        <v>20</v>
      </c>
      <c r="K139" s="11">
        <v>65.5</v>
      </c>
      <c r="L139" s="4">
        <v>520804.28251710499</v>
      </c>
      <c r="M139" s="4">
        <v>7130882.0310536902</v>
      </c>
      <c r="N139" s="5">
        <f t="shared" si="15"/>
        <v>20.84929754503829</v>
      </c>
      <c r="O139" s="5">
        <f t="shared" si="16"/>
        <v>3.4140724730000196E-2</v>
      </c>
      <c r="P139" s="5">
        <f t="shared" si="13"/>
        <v>7.0076637640605427E-2</v>
      </c>
      <c r="Q139" s="5"/>
      <c r="R139" s="5"/>
      <c r="S139" s="5"/>
      <c r="T139">
        <f t="shared" si="17"/>
        <v>434.69320812153967</v>
      </c>
    </row>
    <row r="140" spans="1:20" x14ac:dyDescent="0.3">
      <c r="A140" s="2" t="s">
        <v>13</v>
      </c>
      <c r="B140" s="2" t="s">
        <v>18</v>
      </c>
      <c r="C140" s="3">
        <v>44195</v>
      </c>
      <c r="D140" s="2" t="s">
        <v>14</v>
      </c>
      <c r="E140" s="2">
        <v>15</v>
      </c>
      <c r="F140" s="2" t="s">
        <v>15</v>
      </c>
      <c r="G140" s="2">
        <v>100.5</v>
      </c>
      <c r="H140" s="2">
        <f t="shared" si="14"/>
        <v>31.990143561470965</v>
      </c>
      <c r="I140" s="2">
        <v>32.909999999999997</v>
      </c>
      <c r="J140" s="2">
        <v>22</v>
      </c>
      <c r="K140" s="11">
        <v>59</v>
      </c>
      <c r="L140" s="4">
        <v>520804.28251710499</v>
      </c>
      <c r="M140" s="4">
        <v>7130882.0310536902</v>
      </c>
      <c r="N140" s="5">
        <f t="shared" si="15"/>
        <v>18.780283284843652</v>
      </c>
      <c r="O140" s="5">
        <f t="shared" si="16"/>
        <v>2.7700917845144387E-2</v>
      </c>
      <c r="P140" s="5">
        <f t="shared" si="13"/>
        <v>6.1841642575144587E-2</v>
      </c>
      <c r="Q140" s="5"/>
      <c r="R140" s="5"/>
      <c r="S140" s="5"/>
      <c r="T140">
        <f t="shared" si="17"/>
        <v>352.69904025897785</v>
      </c>
    </row>
    <row r="141" spans="1:20" x14ac:dyDescent="0.3">
      <c r="A141" s="2" t="s">
        <v>13</v>
      </c>
      <c r="B141" s="2" t="s">
        <v>18</v>
      </c>
      <c r="C141" s="3">
        <v>44195</v>
      </c>
      <c r="D141" s="2" t="s">
        <v>14</v>
      </c>
      <c r="E141" s="2">
        <v>15</v>
      </c>
      <c r="F141" s="2" t="s">
        <v>15</v>
      </c>
      <c r="G141" s="2">
        <v>100.5</v>
      </c>
      <c r="H141" s="2">
        <f t="shared" si="14"/>
        <v>31.990143561470965</v>
      </c>
      <c r="I141" s="2">
        <v>32.909999999999997</v>
      </c>
      <c r="J141" s="2">
        <v>24</v>
      </c>
      <c r="K141" s="11">
        <v>48.2</v>
      </c>
      <c r="L141" s="4">
        <v>520804.28251710499</v>
      </c>
      <c r="M141" s="4">
        <v>7130882.0310536902</v>
      </c>
      <c r="N141" s="5">
        <f t="shared" si="15"/>
        <v>15.342536514058711</v>
      </c>
      <c r="O141" s="5">
        <f t="shared" si="16"/>
        <v>1.8487756499440747E-2</v>
      </c>
      <c r="P141" s="5">
        <f t="shared" si="13"/>
        <v>4.6188674344585137E-2</v>
      </c>
      <c r="Q141" s="5"/>
      <c r="R141" s="5"/>
      <c r="S141" s="5"/>
      <c r="T141">
        <f t="shared" si="17"/>
        <v>235.39342668522482</v>
      </c>
    </row>
    <row r="142" spans="1:20" x14ac:dyDescent="0.3">
      <c r="A142" s="2" t="s">
        <v>13</v>
      </c>
      <c r="B142" s="2" t="s">
        <v>18</v>
      </c>
      <c r="C142" s="3">
        <v>44195</v>
      </c>
      <c r="D142" s="2" t="s">
        <v>14</v>
      </c>
      <c r="E142" s="2">
        <v>15</v>
      </c>
      <c r="F142" s="2" t="s">
        <v>15</v>
      </c>
      <c r="G142" s="2">
        <v>100.5</v>
      </c>
      <c r="H142" s="2">
        <f t="shared" si="14"/>
        <v>31.990143561470965</v>
      </c>
      <c r="I142" s="2">
        <v>32.909999999999997</v>
      </c>
      <c r="J142" s="2">
        <v>26</v>
      </c>
      <c r="K142" s="11">
        <v>41.2</v>
      </c>
      <c r="L142" s="4">
        <v>520804.28251710499</v>
      </c>
      <c r="M142" s="4">
        <v>7130882.0310536902</v>
      </c>
      <c r="N142" s="5">
        <f t="shared" si="15"/>
        <v>13.114367310772177</v>
      </c>
      <c r="O142" s="5">
        <f t="shared" si="16"/>
        <v>1.3507798330095343E-2</v>
      </c>
      <c r="P142" s="5">
        <f t="shared" si="13"/>
        <v>3.1995554829536088E-2</v>
      </c>
      <c r="Q142" s="5"/>
      <c r="R142" s="5"/>
      <c r="S142" s="5"/>
      <c r="T142">
        <f t="shared" si="17"/>
        <v>171.98662996184987</v>
      </c>
    </row>
    <row r="143" spans="1:20" x14ac:dyDescent="0.3">
      <c r="A143" s="2" t="s">
        <v>13</v>
      </c>
      <c r="B143" s="2" t="s">
        <v>18</v>
      </c>
      <c r="C143" s="3">
        <v>44195</v>
      </c>
      <c r="D143" s="2" t="s">
        <v>14</v>
      </c>
      <c r="E143" s="2">
        <v>15</v>
      </c>
      <c r="F143" s="2" t="s">
        <v>15</v>
      </c>
      <c r="G143" s="2">
        <v>100.5</v>
      </c>
      <c r="H143" s="2">
        <f t="shared" si="14"/>
        <v>31.990143561470965</v>
      </c>
      <c r="I143" s="2">
        <v>32.909999999999997</v>
      </c>
      <c r="J143" s="2">
        <v>28</v>
      </c>
      <c r="K143" s="11">
        <v>28.8</v>
      </c>
      <c r="L143" s="4">
        <v>520804.28251710499</v>
      </c>
      <c r="M143" s="4">
        <v>7130882.0310536902</v>
      </c>
      <c r="N143" s="5">
        <f t="shared" si="15"/>
        <v>9.1673247220931717</v>
      </c>
      <c r="O143" s="5">
        <f t="shared" si="16"/>
        <v>6.6004737999070823E-3</v>
      </c>
      <c r="P143" s="5">
        <f t="shared" si="13"/>
        <v>2.0108272130002425E-2</v>
      </c>
      <c r="Q143" s="5"/>
      <c r="R143" s="5"/>
      <c r="S143" s="5"/>
      <c r="T143">
        <f t="shared" si="17"/>
        <v>84.039842560300642</v>
      </c>
    </row>
    <row r="144" spans="1:20" x14ac:dyDescent="0.3">
      <c r="A144" s="2" t="s">
        <v>13</v>
      </c>
      <c r="B144" s="2" t="s">
        <v>18</v>
      </c>
      <c r="C144" s="3">
        <v>44195</v>
      </c>
      <c r="D144" s="2" t="s">
        <v>14</v>
      </c>
      <c r="E144" s="2">
        <v>15</v>
      </c>
      <c r="F144" s="2" t="s">
        <v>15</v>
      </c>
      <c r="G144" s="2">
        <v>100.5</v>
      </c>
      <c r="H144" s="2">
        <f t="shared" si="14"/>
        <v>31.990143561470965</v>
      </c>
      <c r="I144" s="2">
        <v>32.909999999999997</v>
      </c>
      <c r="J144" s="2">
        <v>30</v>
      </c>
      <c r="K144" s="11">
        <v>18.5</v>
      </c>
      <c r="L144" s="4">
        <v>520804.28251710499</v>
      </c>
      <c r="M144" s="4">
        <v>7130882.0310536902</v>
      </c>
      <c r="N144" s="5">
        <f t="shared" si="15"/>
        <v>5.8887328944001274</v>
      </c>
      <c r="O144" s="5">
        <f t="shared" si="16"/>
        <v>2.7235389636600586E-3</v>
      </c>
      <c r="P144" s="5">
        <f t="shared" si="13"/>
        <v>9.3240127635671414E-3</v>
      </c>
      <c r="Q144" s="5"/>
      <c r="R144" s="5"/>
      <c r="S144" s="5"/>
      <c r="T144">
        <f t="shared" si="17"/>
        <v>34.677175101590102</v>
      </c>
    </row>
    <row r="145" spans="1:20" x14ac:dyDescent="0.3">
      <c r="A145" s="12" t="s">
        <v>13</v>
      </c>
      <c r="B145" s="12" t="s">
        <v>18</v>
      </c>
      <c r="C145" s="13">
        <v>44195</v>
      </c>
      <c r="D145" s="12" t="s">
        <v>14</v>
      </c>
      <c r="E145" s="12">
        <v>15</v>
      </c>
      <c r="F145" s="12" t="s">
        <v>15</v>
      </c>
      <c r="G145" s="12">
        <v>100.5</v>
      </c>
      <c r="H145" s="12">
        <f t="shared" si="14"/>
        <v>31.990143561470965</v>
      </c>
      <c r="I145" s="12">
        <v>32.909999999999997</v>
      </c>
      <c r="J145" s="12">
        <v>32</v>
      </c>
      <c r="K145" s="14">
        <v>9</v>
      </c>
      <c r="L145" s="15">
        <v>520804.28251710499</v>
      </c>
      <c r="M145" s="15">
        <v>7130882.0310536902</v>
      </c>
      <c r="N145" s="16">
        <f t="shared" si="15"/>
        <v>2.8647889756541161</v>
      </c>
      <c r="O145" s="16">
        <f t="shared" si="16"/>
        <v>6.4457751952217606E-4</v>
      </c>
      <c r="P145" s="16">
        <f>1/3*(I145-J145)*O145</f>
        <v>1.9552184758839266E-4</v>
      </c>
      <c r="Q145" s="16">
        <f>SUM(P126:P145)</f>
        <v>1.4975069833207881</v>
      </c>
      <c r="R145" s="16">
        <f>Q145/(I129*O129)</f>
        <v>0.56613331780381482</v>
      </c>
      <c r="S145" s="16"/>
      <c r="T145">
        <f t="shared" si="17"/>
        <v>8.2070158750293594</v>
      </c>
    </row>
    <row r="146" spans="1:20" x14ac:dyDescent="0.3">
      <c r="A146" s="2" t="s">
        <v>13</v>
      </c>
      <c r="B146" s="2" t="s">
        <v>17</v>
      </c>
      <c r="C146" s="3">
        <v>44195</v>
      </c>
      <c r="D146" s="2" t="s">
        <v>14</v>
      </c>
      <c r="E146" s="2">
        <v>16</v>
      </c>
      <c r="F146" s="2" t="s">
        <v>15</v>
      </c>
      <c r="G146" s="2">
        <v>99.5</v>
      </c>
      <c r="H146" s="2">
        <f t="shared" si="14"/>
        <v>31.671833675287171</v>
      </c>
      <c r="I146" s="2">
        <v>33.549999999999997</v>
      </c>
      <c r="J146" s="2">
        <v>0</v>
      </c>
      <c r="K146" s="11">
        <v>112.5</v>
      </c>
      <c r="L146" s="4">
        <v>525869.46003217401</v>
      </c>
      <c r="M146" s="4">
        <v>7126868.7963618496</v>
      </c>
      <c r="N146" s="5">
        <f t="shared" si="15"/>
        <v>35.809862195676452</v>
      </c>
      <c r="O146" s="5">
        <f t="shared" si="16"/>
        <v>0.10071523742534003</v>
      </c>
      <c r="P146" s="5">
        <f>O146*(J147-J146)</f>
        <v>1.5107285613801003E-2</v>
      </c>
      <c r="Q146" s="5"/>
      <c r="R146" s="5"/>
      <c r="S146" s="5"/>
      <c r="T146">
        <f t="shared" si="17"/>
        <v>1282.3462304733375</v>
      </c>
    </row>
    <row r="147" spans="1:20" x14ac:dyDescent="0.3">
      <c r="A147" s="2" t="s">
        <v>13</v>
      </c>
      <c r="B147" s="2" t="s">
        <v>17</v>
      </c>
      <c r="C147" s="3">
        <v>44195</v>
      </c>
      <c r="D147" s="2" t="s">
        <v>14</v>
      </c>
      <c r="E147" s="2">
        <v>16</v>
      </c>
      <c r="F147" s="2" t="s">
        <v>15</v>
      </c>
      <c r="G147" s="2">
        <v>99.5</v>
      </c>
      <c r="H147" s="2">
        <f t="shared" si="14"/>
        <v>31.671833675287171</v>
      </c>
      <c r="I147" s="2">
        <v>33.549999999999997</v>
      </c>
      <c r="J147" s="2">
        <v>0.15</v>
      </c>
      <c r="K147" s="11">
        <v>112.5</v>
      </c>
      <c r="L147" s="4">
        <v>525869.46003217401</v>
      </c>
      <c r="M147" s="4">
        <v>7126868.7963618496</v>
      </c>
      <c r="N147" s="5">
        <f t="shared" si="15"/>
        <v>35.809862195676452</v>
      </c>
      <c r="O147" s="5">
        <f t="shared" si="16"/>
        <v>0.10071523742534003</v>
      </c>
      <c r="P147" s="5">
        <f t="shared" ref="P147:P164" si="18">((O147+O146)/2)*(J148-J147)</f>
        <v>5.5393380583937009E-2</v>
      </c>
      <c r="Q147" s="5"/>
      <c r="R147" s="5"/>
      <c r="S147" s="5"/>
      <c r="T147">
        <f t="shared" si="17"/>
        <v>1282.3462304733375</v>
      </c>
    </row>
    <row r="148" spans="1:20" x14ac:dyDescent="0.3">
      <c r="A148" s="2" t="s">
        <v>13</v>
      </c>
      <c r="B148" s="2" t="s">
        <v>17</v>
      </c>
      <c r="C148" s="3">
        <v>44195</v>
      </c>
      <c r="D148" s="2" t="s">
        <v>14</v>
      </c>
      <c r="E148" s="2">
        <v>16</v>
      </c>
      <c r="F148" s="2" t="s">
        <v>15</v>
      </c>
      <c r="G148" s="2">
        <v>99.5</v>
      </c>
      <c r="H148" s="2">
        <f t="shared" si="14"/>
        <v>31.671833675287171</v>
      </c>
      <c r="I148" s="2">
        <v>33.549999999999997</v>
      </c>
      <c r="J148" s="2">
        <v>0.7</v>
      </c>
      <c r="K148" s="11">
        <v>103.4</v>
      </c>
      <c r="L148" s="4">
        <v>525869.46003217401</v>
      </c>
      <c r="M148" s="4">
        <v>7126868.7963618496</v>
      </c>
      <c r="N148" s="5">
        <f t="shared" si="15"/>
        <v>32.913242231403956</v>
      </c>
      <c r="O148" s="5">
        <f t="shared" si="16"/>
        <v>8.5080731168179227E-2</v>
      </c>
      <c r="P148" s="5">
        <f t="shared" si="18"/>
        <v>5.5738790578055787E-2</v>
      </c>
      <c r="Q148" s="5"/>
      <c r="R148" s="5"/>
      <c r="S148" s="5"/>
      <c r="T148">
        <f t="shared" si="17"/>
        <v>1083.2815141830729</v>
      </c>
    </row>
    <row r="149" spans="1:20" x14ac:dyDescent="0.3">
      <c r="A149" s="2" t="s">
        <v>13</v>
      </c>
      <c r="B149" s="2" t="s">
        <v>17</v>
      </c>
      <c r="C149" s="3">
        <v>44195</v>
      </c>
      <c r="D149" s="2" t="s">
        <v>14</v>
      </c>
      <c r="E149" s="2">
        <v>16</v>
      </c>
      <c r="F149" s="2" t="s">
        <v>15</v>
      </c>
      <c r="G149" s="2">
        <v>99.5</v>
      </c>
      <c r="H149" s="2">
        <f t="shared" si="14"/>
        <v>31.671833675287171</v>
      </c>
      <c r="I149" s="2">
        <v>33.549999999999997</v>
      </c>
      <c r="J149" s="2">
        <v>1.3</v>
      </c>
      <c r="K149" s="11">
        <v>99.5</v>
      </c>
      <c r="L149" s="4">
        <v>525869.46003217401</v>
      </c>
      <c r="M149" s="4">
        <v>7126868.7963618496</v>
      </c>
      <c r="N149" s="5">
        <f t="shared" si="15"/>
        <v>31.671833675287171</v>
      </c>
      <c r="O149" s="5">
        <f t="shared" si="16"/>
        <v>7.8783686267276831E-2</v>
      </c>
      <c r="P149" s="5">
        <f t="shared" si="18"/>
        <v>5.7352546102409613E-2</v>
      </c>
      <c r="Q149" s="5"/>
      <c r="R149" s="5"/>
      <c r="S149" s="5"/>
      <c r="T149">
        <f t="shared" si="17"/>
        <v>1003.1050483550545</v>
      </c>
    </row>
    <row r="150" spans="1:20" x14ac:dyDescent="0.3">
      <c r="A150" s="2" t="s">
        <v>13</v>
      </c>
      <c r="B150" s="2" t="s">
        <v>17</v>
      </c>
      <c r="C150" s="3">
        <v>44195</v>
      </c>
      <c r="D150" s="2" t="s">
        <v>14</v>
      </c>
      <c r="E150" s="2">
        <v>16</v>
      </c>
      <c r="F150" s="2" t="s">
        <v>15</v>
      </c>
      <c r="G150" s="2">
        <v>99.5</v>
      </c>
      <c r="H150" s="2">
        <f t="shared" si="14"/>
        <v>31.671833675287171</v>
      </c>
      <c r="I150" s="2">
        <v>33.549999999999997</v>
      </c>
      <c r="J150" s="2">
        <v>2</v>
      </c>
      <c r="K150" s="11">
        <v>91.8</v>
      </c>
      <c r="L150" s="4">
        <v>525869.46003217401</v>
      </c>
      <c r="M150" s="4">
        <v>7126868.7963618496</v>
      </c>
      <c r="N150" s="5">
        <f t="shared" si="15"/>
        <v>29.220847551671984</v>
      </c>
      <c r="O150" s="5">
        <f t="shared" si="16"/>
        <v>6.7061845131087192E-2</v>
      </c>
      <c r="P150" s="5">
        <f t="shared" si="18"/>
        <v>0.14584553139836404</v>
      </c>
      <c r="Q150" s="5"/>
      <c r="R150" s="5"/>
      <c r="S150" s="5"/>
      <c r="T150">
        <f t="shared" si="17"/>
        <v>853.85793163805454</v>
      </c>
    </row>
    <row r="151" spans="1:20" x14ac:dyDescent="0.3">
      <c r="A151" s="2" t="s">
        <v>13</v>
      </c>
      <c r="B151" s="2" t="s">
        <v>17</v>
      </c>
      <c r="C151" s="3">
        <v>44195</v>
      </c>
      <c r="D151" s="2" t="s">
        <v>14</v>
      </c>
      <c r="E151" s="2">
        <v>16</v>
      </c>
      <c r="F151" s="2" t="s">
        <v>15</v>
      </c>
      <c r="G151" s="2">
        <v>99.5</v>
      </c>
      <c r="H151" s="2">
        <f t="shared" si="14"/>
        <v>31.671833675287171</v>
      </c>
      <c r="I151" s="2">
        <v>33.549999999999997</v>
      </c>
      <c r="J151" s="2">
        <v>4</v>
      </c>
      <c r="K151" s="11">
        <v>88</v>
      </c>
      <c r="L151" s="4">
        <v>525869.46003217401</v>
      </c>
      <c r="M151" s="4">
        <v>7126868.7963618496</v>
      </c>
      <c r="N151" s="5">
        <f t="shared" si="15"/>
        <v>28.01126998417358</v>
      </c>
      <c r="O151" s="5">
        <f t="shared" si="16"/>
        <v>6.1624793965181883E-2</v>
      </c>
      <c r="P151" s="5">
        <f t="shared" si="18"/>
        <v>0.12868663909626907</v>
      </c>
      <c r="Q151" s="5"/>
      <c r="R151" s="5"/>
      <c r="S151" s="5"/>
      <c r="T151">
        <f t="shared" si="17"/>
        <v>784.63124612626382</v>
      </c>
    </row>
    <row r="152" spans="1:20" x14ac:dyDescent="0.3">
      <c r="A152" s="2" t="s">
        <v>13</v>
      </c>
      <c r="B152" s="2" t="s">
        <v>17</v>
      </c>
      <c r="C152" s="3">
        <v>44195</v>
      </c>
      <c r="D152" s="2" t="s">
        <v>14</v>
      </c>
      <c r="E152" s="2">
        <v>16</v>
      </c>
      <c r="F152" s="2" t="s">
        <v>15</v>
      </c>
      <c r="G152" s="2">
        <v>99.5</v>
      </c>
      <c r="H152" s="2">
        <f t="shared" si="14"/>
        <v>31.671833675287171</v>
      </c>
      <c r="I152" s="2">
        <v>33.549999999999997</v>
      </c>
      <c r="J152" s="2">
        <v>6</v>
      </c>
      <c r="K152" s="11">
        <v>85</v>
      </c>
      <c r="L152" s="4">
        <v>525869.46003217401</v>
      </c>
      <c r="M152" s="4">
        <v>7126868.7963618496</v>
      </c>
      <c r="N152" s="5">
        <f t="shared" si="15"/>
        <v>27.056340325622209</v>
      </c>
      <c r="O152" s="5">
        <f t="shared" si="16"/>
        <v>5.7494723191947199E-2</v>
      </c>
      <c r="P152" s="5">
        <f t="shared" si="18"/>
        <v>0.11911951715712908</v>
      </c>
      <c r="Q152" s="5"/>
      <c r="R152" s="5"/>
      <c r="S152" s="5"/>
      <c r="T152">
        <f t="shared" si="17"/>
        <v>732.04555181589046</v>
      </c>
    </row>
    <row r="153" spans="1:20" x14ac:dyDescent="0.3">
      <c r="A153" s="2" t="s">
        <v>13</v>
      </c>
      <c r="B153" s="2" t="s">
        <v>17</v>
      </c>
      <c r="C153" s="3">
        <v>44195</v>
      </c>
      <c r="D153" s="2" t="s">
        <v>14</v>
      </c>
      <c r="E153" s="2">
        <v>16</v>
      </c>
      <c r="F153" s="2" t="s">
        <v>15</v>
      </c>
      <c r="G153" s="2">
        <v>99.5</v>
      </c>
      <c r="H153" s="2">
        <f t="shared" si="14"/>
        <v>31.671833675287171</v>
      </c>
      <c r="I153" s="2">
        <v>33.549999999999997</v>
      </c>
      <c r="J153" s="2">
        <v>8</v>
      </c>
      <c r="K153" s="11">
        <v>79.2</v>
      </c>
      <c r="L153" s="4">
        <v>525869.46003217401</v>
      </c>
      <c r="M153" s="4">
        <v>7126868.7963618496</v>
      </c>
      <c r="N153" s="5">
        <f t="shared" si="15"/>
        <v>25.210142985756224</v>
      </c>
      <c r="O153" s="5">
        <f t="shared" si="16"/>
        <v>4.9916083111797328E-2</v>
      </c>
      <c r="P153" s="5">
        <f t="shared" si="18"/>
        <v>0.10741080630374453</v>
      </c>
      <c r="Q153" s="5"/>
      <c r="R153" s="5"/>
      <c r="S153" s="5"/>
      <c r="T153">
        <f t="shared" si="17"/>
        <v>635.55130936227374</v>
      </c>
    </row>
    <row r="154" spans="1:20" x14ac:dyDescent="0.3">
      <c r="A154" s="2" t="s">
        <v>13</v>
      </c>
      <c r="B154" s="2" t="s">
        <v>17</v>
      </c>
      <c r="C154" s="3">
        <v>44195</v>
      </c>
      <c r="D154" s="2" t="s">
        <v>14</v>
      </c>
      <c r="E154" s="2">
        <v>16</v>
      </c>
      <c r="F154" s="2" t="s">
        <v>15</v>
      </c>
      <c r="G154" s="2">
        <v>99.5</v>
      </c>
      <c r="H154" s="2">
        <f t="shared" si="14"/>
        <v>31.671833675287171</v>
      </c>
      <c r="I154" s="2">
        <v>33.549999999999997</v>
      </c>
      <c r="J154" s="2">
        <v>10</v>
      </c>
      <c r="K154" s="11">
        <v>76.2</v>
      </c>
      <c r="L154" s="4">
        <v>525869.46003217401</v>
      </c>
      <c r="M154" s="4">
        <v>7126868.7963618496</v>
      </c>
      <c r="N154" s="5">
        <f t="shared" si="15"/>
        <v>24.255213327204849</v>
      </c>
      <c r="O154" s="5">
        <f t="shared" si="16"/>
        <v>4.6206181388325232E-2</v>
      </c>
      <c r="P154" s="5">
        <f t="shared" si="18"/>
        <v>9.6122264500122567E-2</v>
      </c>
      <c r="Q154" s="5"/>
      <c r="R154" s="5"/>
      <c r="S154" s="5"/>
      <c r="T154">
        <f t="shared" si="17"/>
        <v>588.31537354821569</v>
      </c>
    </row>
    <row r="155" spans="1:20" x14ac:dyDescent="0.3">
      <c r="A155" s="2" t="s">
        <v>13</v>
      </c>
      <c r="B155" s="2" t="s">
        <v>17</v>
      </c>
      <c r="C155" s="3">
        <v>44195</v>
      </c>
      <c r="D155" s="2" t="s">
        <v>14</v>
      </c>
      <c r="E155" s="2">
        <v>16</v>
      </c>
      <c r="F155" s="2" t="s">
        <v>15</v>
      </c>
      <c r="G155" s="2">
        <v>99.5</v>
      </c>
      <c r="H155" s="2">
        <f t="shared" si="14"/>
        <v>31.671833675287171</v>
      </c>
      <c r="I155" s="2">
        <v>33.549999999999997</v>
      </c>
      <c r="J155" s="2">
        <v>12</v>
      </c>
      <c r="K155" s="11">
        <v>74</v>
      </c>
      <c r="L155" s="4">
        <v>525869.46003217401</v>
      </c>
      <c r="M155" s="4">
        <v>7126868.7963618496</v>
      </c>
      <c r="N155" s="5">
        <f t="shared" si="15"/>
        <v>23.554931577600509</v>
      </c>
      <c r="O155" s="5">
        <f t="shared" si="16"/>
        <v>4.3576623418560938E-2</v>
      </c>
      <c r="P155" s="5">
        <f t="shared" si="18"/>
        <v>8.9782804806886163E-2</v>
      </c>
      <c r="Q155" s="5"/>
      <c r="R155" s="5"/>
      <c r="S155" s="5"/>
      <c r="T155">
        <f t="shared" si="17"/>
        <v>554.83480162544163</v>
      </c>
    </row>
    <row r="156" spans="1:20" x14ac:dyDescent="0.3">
      <c r="A156" s="2" t="s">
        <v>13</v>
      </c>
      <c r="B156" s="2" t="s">
        <v>17</v>
      </c>
      <c r="C156" s="3">
        <v>44195</v>
      </c>
      <c r="D156" s="2" t="s">
        <v>14</v>
      </c>
      <c r="E156" s="2">
        <v>16</v>
      </c>
      <c r="F156" s="2" t="s">
        <v>15</v>
      </c>
      <c r="G156" s="2">
        <v>99.5</v>
      </c>
      <c r="H156" s="2">
        <f t="shared" si="14"/>
        <v>31.671833675287171</v>
      </c>
      <c r="I156" s="2">
        <v>33.549999999999997</v>
      </c>
      <c r="J156" s="2">
        <v>14</v>
      </c>
      <c r="K156" s="11">
        <v>72.8</v>
      </c>
      <c r="L156" s="4">
        <v>525869.46003217401</v>
      </c>
      <c r="M156" s="4">
        <v>7126868.7963618496</v>
      </c>
      <c r="N156" s="5">
        <f t="shared" si="15"/>
        <v>23.17295971417996</v>
      </c>
      <c r="O156" s="5">
        <f t="shared" si="16"/>
        <v>4.2174786679807522E-2</v>
      </c>
      <c r="P156" s="5">
        <f t="shared" si="18"/>
        <v>8.5751410098368452E-2</v>
      </c>
      <c r="Q156" s="5"/>
      <c r="R156" s="5"/>
      <c r="S156" s="5"/>
      <c r="T156">
        <f t="shared" si="17"/>
        <v>536.98606191500733</v>
      </c>
    </row>
    <row r="157" spans="1:20" x14ac:dyDescent="0.3">
      <c r="A157" s="2" t="s">
        <v>13</v>
      </c>
      <c r="B157" s="2" t="s">
        <v>17</v>
      </c>
      <c r="C157" s="3">
        <v>44195</v>
      </c>
      <c r="D157" s="2" t="s">
        <v>14</v>
      </c>
      <c r="E157" s="2">
        <v>16</v>
      </c>
      <c r="F157" s="2" t="s">
        <v>15</v>
      </c>
      <c r="G157" s="2">
        <v>99.5</v>
      </c>
      <c r="H157" s="2">
        <f t="shared" si="14"/>
        <v>31.671833675287171</v>
      </c>
      <c r="I157" s="2">
        <v>33.549999999999997</v>
      </c>
      <c r="J157" s="2">
        <v>16</v>
      </c>
      <c r="K157" s="11">
        <v>71.599999999999994</v>
      </c>
      <c r="L157" s="4">
        <v>525869.46003217401</v>
      </c>
      <c r="M157" s="4">
        <v>7126868.7963618496</v>
      </c>
      <c r="N157" s="5">
        <f t="shared" si="15"/>
        <v>22.790987850759411</v>
      </c>
      <c r="O157" s="5">
        <f t="shared" si="16"/>
        <v>4.0795868252859337E-2</v>
      </c>
      <c r="P157" s="5">
        <f t="shared" si="18"/>
        <v>8.2970654932666865E-2</v>
      </c>
      <c r="Q157" s="5"/>
      <c r="R157" s="5"/>
      <c r="S157" s="5"/>
      <c r="T157">
        <f t="shared" si="17"/>
        <v>519.42912721346306</v>
      </c>
    </row>
    <row r="158" spans="1:20" x14ac:dyDescent="0.3">
      <c r="A158" s="2" t="s">
        <v>13</v>
      </c>
      <c r="B158" s="2" t="s">
        <v>17</v>
      </c>
      <c r="C158" s="3">
        <v>44195</v>
      </c>
      <c r="D158" s="2" t="s">
        <v>14</v>
      </c>
      <c r="E158" s="2">
        <v>16</v>
      </c>
      <c r="F158" s="2" t="s">
        <v>15</v>
      </c>
      <c r="G158" s="2">
        <v>99.5</v>
      </c>
      <c r="H158" s="2">
        <f t="shared" si="14"/>
        <v>31.671833675287171</v>
      </c>
      <c r="I158" s="2">
        <v>33.549999999999997</v>
      </c>
      <c r="J158" s="2">
        <v>18</v>
      </c>
      <c r="K158" s="11">
        <v>70.5</v>
      </c>
      <c r="L158" s="4">
        <v>525869.46003217401</v>
      </c>
      <c r="M158" s="4">
        <v>7126868.7963618496</v>
      </c>
      <c r="N158" s="5">
        <f t="shared" si="15"/>
        <v>22.440846975957243</v>
      </c>
      <c r="O158" s="5">
        <f t="shared" si="16"/>
        <v>3.9551992795124634E-2</v>
      </c>
      <c r="P158" s="5">
        <f t="shared" si="18"/>
        <v>8.0347861047983971E-2</v>
      </c>
      <c r="Q158" s="5"/>
      <c r="R158" s="5"/>
      <c r="S158" s="5"/>
      <c r="T158">
        <f t="shared" si="17"/>
        <v>503.59161299832931</v>
      </c>
    </row>
    <row r="159" spans="1:20" x14ac:dyDescent="0.3">
      <c r="A159" s="2" t="s">
        <v>13</v>
      </c>
      <c r="B159" s="2" t="s">
        <v>17</v>
      </c>
      <c r="C159" s="3">
        <v>44195</v>
      </c>
      <c r="D159" s="2" t="s">
        <v>14</v>
      </c>
      <c r="E159" s="2">
        <v>16</v>
      </c>
      <c r="F159" s="2" t="s">
        <v>15</v>
      </c>
      <c r="G159" s="2">
        <v>99.5</v>
      </c>
      <c r="H159" s="2">
        <f t="shared" si="14"/>
        <v>31.671833675287171</v>
      </c>
      <c r="I159" s="2">
        <v>33.549999999999997</v>
      </c>
      <c r="J159" s="2">
        <v>20</v>
      </c>
      <c r="K159" s="11">
        <v>66.2</v>
      </c>
      <c r="L159" s="4">
        <v>525869.46003217401</v>
      </c>
      <c r="M159" s="4">
        <v>7126868.7963618496</v>
      </c>
      <c r="N159" s="5">
        <f t="shared" si="15"/>
        <v>21.072114465366944</v>
      </c>
      <c r="O159" s="5">
        <f t="shared" si="16"/>
        <v>3.4874349440182292E-2</v>
      </c>
      <c r="P159" s="5">
        <f t="shared" si="18"/>
        <v>7.4426342235306919E-2</v>
      </c>
      <c r="Q159" s="5"/>
      <c r="R159" s="5"/>
      <c r="S159" s="5"/>
      <c r="T159">
        <f t="shared" si="17"/>
        <v>444.03400804152682</v>
      </c>
    </row>
    <row r="160" spans="1:20" x14ac:dyDescent="0.3">
      <c r="A160" s="2" t="s">
        <v>13</v>
      </c>
      <c r="B160" s="2" t="s">
        <v>17</v>
      </c>
      <c r="C160" s="3">
        <v>44195</v>
      </c>
      <c r="D160" s="2" t="s">
        <v>14</v>
      </c>
      <c r="E160" s="2">
        <v>16</v>
      </c>
      <c r="F160" s="2" t="s">
        <v>15</v>
      </c>
      <c r="G160" s="2">
        <v>99.5</v>
      </c>
      <c r="H160" s="2">
        <f t="shared" si="14"/>
        <v>31.671833675287171</v>
      </c>
      <c r="I160" s="2">
        <v>33.549999999999997</v>
      </c>
      <c r="J160" s="2">
        <v>22</v>
      </c>
      <c r="K160" s="11">
        <v>60</v>
      </c>
      <c r="L160" s="4">
        <v>525869.46003217401</v>
      </c>
      <c r="M160" s="4">
        <v>7126868.7963618496</v>
      </c>
      <c r="N160" s="5">
        <f t="shared" si="15"/>
        <v>19.098593171027442</v>
      </c>
      <c r="O160" s="5">
        <f t="shared" si="16"/>
        <v>2.8647889756541166E-2</v>
      </c>
      <c r="P160" s="5">
        <f t="shared" si="18"/>
        <v>6.3522239196723451E-2</v>
      </c>
      <c r="Q160" s="5"/>
      <c r="R160" s="5"/>
      <c r="S160" s="5"/>
      <c r="T160">
        <f t="shared" si="17"/>
        <v>364.75626111241604</v>
      </c>
    </row>
    <row r="161" spans="1:20" x14ac:dyDescent="0.3">
      <c r="A161" s="2" t="s">
        <v>13</v>
      </c>
      <c r="B161" s="2" t="s">
        <v>17</v>
      </c>
      <c r="C161" s="3">
        <v>44195</v>
      </c>
      <c r="D161" s="2" t="s">
        <v>14</v>
      </c>
      <c r="E161" s="2">
        <v>16</v>
      </c>
      <c r="F161" s="2" t="s">
        <v>15</v>
      </c>
      <c r="G161" s="2">
        <v>99.5</v>
      </c>
      <c r="H161" s="2">
        <f t="shared" si="14"/>
        <v>31.671833675287171</v>
      </c>
      <c r="I161" s="2">
        <v>33.549999999999997</v>
      </c>
      <c r="J161" s="2">
        <v>24</v>
      </c>
      <c r="K161" s="11">
        <v>54.8</v>
      </c>
      <c r="L161" s="4">
        <v>525869.46003217401</v>
      </c>
      <c r="M161" s="4">
        <v>7126868.7963618496</v>
      </c>
      <c r="N161" s="5">
        <f t="shared" si="15"/>
        <v>17.443381762871727</v>
      </c>
      <c r="O161" s="5">
        <f t="shared" si="16"/>
        <v>2.3897433015134261E-2</v>
      </c>
      <c r="P161" s="5">
        <f t="shared" si="18"/>
        <v>5.2545322771675423E-2</v>
      </c>
      <c r="Q161" s="5"/>
      <c r="R161" s="5"/>
      <c r="S161" s="5"/>
      <c r="T161">
        <f t="shared" si="17"/>
        <v>304.27156732528596</v>
      </c>
    </row>
    <row r="162" spans="1:20" x14ac:dyDescent="0.3">
      <c r="A162" s="2" t="s">
        <v>13</v>
      </c>
      <c r="B162" s="2" t="s">
        <v>17</v>
      </c>
      <c r="C162" s="3">
        <v>44195</v>
      </c>
      <c r="D162" s="2" t="s">
        <v>14</v>
      </c>
      <c r="E162" s="2">
        <v>16</v>
      </c>
      <c r="F162" s="2" t="s">
        <v>15</v>
      </c>
      <c r="G162" s="2">
        <v>99.5</v>
      </c>
      <c r="H162" s="2">
        <f t="shared" si="14"/>
        <v>31.671833675287171</v>
      </c>
      <c r="I162" s="2">
        <v>33.549999999999997</v>
      </c>
      <c r="J162" s="2">
        <v>26</v>
      </c>
      <c r="K162" s="11">
        <v>46</v>
      </c>
      <c r="L162" s="4">
        <v>525869.46003217401</v>
      </c>
      <c r="M162" s="4">
        <v>7126868.7963618496</v>
      </c>
      <c r="N162" s="5">
        <f t="shared" si="15"/>
        <v>14.642254764454371</v>
      </c>
      <c r="O162" s="5">
        <f t="shared" si="16"/>
        <v>1.6838592979122526E-2</v>
      </c>
      <c r="P162" s="5">
        <f t="shared" si="18"/>
        <v>4.0736025994256783E-2</v>
      </c>
      <c r="Q162" s="5"/>
      <c r="R162" s="5"/>
      <c r="S162" s="5"/>
      <c r="T162">
        <f t="shared" si="17"/>
        <v>214.39562458718675</v>
      </c>
    </row>
    <row r="163" spans="1:20" x14ac:dyDescent="0.3">
      <c r="A163" s="2" t="s">
        <v>13</v>
      </c>
      <c r="B163" s="2" t="s">
        <v>17</v>
      </c>
      <c r="C163" s="3">
        <v>44195</v>
      </c>
      <c r="D163" s="2" t="s">
        <v>14</v>
      </c>
      <c r="E163" s="2">
        <v>16</v>
      </c>
      <c r="F163" s="2" t="s">
        <v>15</v>
      </c>
      <c r="G163" s="2">
        <v>99.5</v>
      </c>
      <c r="H163" s="2">
        <f t="shared" si="14"/>
        <v>31.671833675287171</v>
      </c>
      <c r="I163" s="2">
        <v>33.549999999999997</v>
      </c>
      <c r="J163" s="2">
        <v>28</v>
      </c>
      <c r="K163" s="11">
        <v>36.799999999999997</v>
      </c>
      <c r="L163" s="4">
        <v>525869.46003217401</v>
      </c>
      <c r="M163" s="4">
        <v>7126868.7963618496</v>
      </c>
      <c r="N163" s="5">
        <f t="shared" si="15"/>
        <v>11.713803811563496</v>
      </c>
      <c r="O163" s="5">
        <f t="shared" si="16"/>
        <v>1.0776699506638416E-2</v>
      </c>
      <c r="P163" s="5">
        <f t="shared" si="18"/>
        <v>2.7615292485760942E-2</v>
      </c>
      <c r="Q163" s="5"/>
      <c r="R163" s="5"/>
      <c r="S163" s="5"/>
      <c r="T163">
        <f t="shared" si="17"/>
        <v>137.21319973579949</v>
      </c>
    </row>
    <row r="164" spans="1:20" x14ac:dyDescent="0.3">
      <c r="A164" s="2" t="s">
        <v>13</v>
      </c>
      <c r="B164" s="2" t="s">
        <v>17</v>
      </c>
      <c r="C164" s="3">
        <v>44195</v>
      </c>
      <c r="D164" s="2" t="s">
        <v>14</v>
      </c>
      <c r="E164" s="2">
        <v>16</v>
      </c>
      <c r="F164" s="2" t="s">
        <v>15</v>
      </c>
      <c r="G164" s="2">
        <v>99.5</v>
      </c>
      <c r="H164" s="2">
        <f t="shared" si="14"/>
        <v>31.671833675287171</v>
      </c>
      <c r="I164" s="2">
        <v>33.549999999999997</v>
      </c>
      <c r="J164" s="2">
        <v>30</v>
      </c>
      <c r="K164" s="11">
        <v>25</v>
      </c>
      <c r="L164" s="4">
        <v>525869.46003217401</v>
      </c>
      <c r="M164" s="4">
        <v>7126868.7963618496</v>
      </c>
      <c r="N164" s="5">
        <f t="shared" si="15"/>
        <v>7.9577471545947667</v>
      </c>
      <c r="O164" s="5">
        <f t="shared" si="16"/>
        <v>4.9735919716217287E-3</v>
      </c>
      <c r="P164" s="5">
        <f t="shared" si="18"/>
        <v>1.5750291478260146E-2</v>
      </c>
      <c r="Q164" s="5"/>
      <c r="R164" s="5"/>
      <c r="S164" s="5"/>
      <c r="T164">
        <f t="shared" si="17"/>
        <v>63.325739776461106</v>
      </c>
    </row>
    <row r="165" spans="1:20" x14ac:dyDescent="0.3">
      <c r="A165" s="12" t="s">
        <v>13</v>
      </c>
      <c r="B165" s="12" t="s">
        <v>17</v>
      </c>
      <c r="C165" s="13">
        <v>44195</v>
      </c>
      <c r="D165" s="12" t="s">
        <v>14</v>
      </c>
      <c r="E165" s="12">
        <v>16</v>
      </c>
      <c r="F165" s="12" t="s">
        <v>15</v>
      </c>
      <c r="G165" s="12">
        <v>99.5</v>
      </c>
      <c r="H165" s="12">
        <f t="shared" si="14"/>
        <v>31.671833675287171</v>
      </c>
      <c r="I165" s="12">
        <v>33.549999999999997</v>
      </c>
      <c r="J165" s="12">
        <v>32</v>
      </c>
      <c r="K165" s="14">
        <v>11</v>
      </c>
      <c r="L165" s="15">
        <v>525869.46003217401</v>
      </c>
      <c r="M165" s="15">
        <v>7126868.7963618496</v>
      </c>
      <c r="N165" s="16">
        <f t="shared" si="15"/>
        <v>3.5014087480216975</v>
      </c>
      <c r="O165" s="16">
        <f t="shared" si="16"/>
        <v>9.6288740570596692E-4</v>
      </c>
      <c r="P165" s="16">
        <f>1/3*(I165-J165)*O165</f>
        <v>4.9749182628141533E-4</v>
      </c>
      <c r="Q165" s="16">
        <f>SUM(P146:P165)</f>
        <v>1.3947224982080033</v>
      </c>
      <c r="R165" s="16">
        <f>Q165/(I149*O149)</f>
        <v>0.52766584584860421</v>
      </c>
      <c r="S165" s="16"/>
      <c r="T165">
        <f t="shared" si="17"/>
        <v>12.259863220722872</v>
      </c>
    </row>
    <row r="166" spans="1:20" x14ac:dyDescent="0.3">
      <c r="A166" s="2" t="s">
        <v>13</v>
      </c>
      <c r="B166" s="2" t="s">
        <v>19</v>
      </c>
      <c r="C166" s="3">
        <v>44195</v>
      </c>
      <c r="D166" s="2" t="s">
        <v>14</v>
      </c>
      <c r="E166" s="2">
        <v>17</v>
      </c>
      <c r="F166" s="2" t="s">
        <v>15</v>
      </c>
      <c r="G166" s="2">
        <v>94.5</v>
      </c>
      <c r="H166" s="2">
        <f t="shared" si="14"/>
        <v>30.080284244368219</v>
      </c>
      <c r="I166" s="2">
        <v>23.95</v>
      </c>
      <c r="J166" s="2">
        <v>0</v>
      </c>
      <c r="K166" s="11">
        <v>113</v>
      </c>
      <c r="L166" s="4">
        <v>525296.25254957401</v>
      </c>
      <c r="M166" s="4">
        <v>7128064.0723328097</v>
      </c>
      <c r="N166" s="5">
        <f t="shared" si="15"/>
        <v>35.969017138768351</v>
      </c>
      <c r="O166" s="5">
        <f t="shared" si="16"/>
        <v>0.10161247341702061</v>
      </c>
      <c r="P166" s="5">
        <f>O166*(J167-J166)</f>
        <v>1.5241871012553091E-2</v>
      </c>
      <c r="Q166" s="5"/>
      <c r="R166" s="5"/>
      <c r="S166" s="5"/>
      <c r="T166">
        <f t="shared" si="17"/>
        <v>1293.7701939290114</v>
      </c>
    </row>
    <row r="167" spans="1:20" x14ac:dyDescent="0.3">
      <c r="A167" s="2" t="s">
        <v>13</v>
      </c>
      <c r="B167" s="2" t="s">
        <v>19</v>
      </c>
      <c r="C167" s="3">
        <v>44195</v>
      </c>
      <c r="D167" s="2" t="s">
        <v>14</v>
      </c>
      <c r="E167" s="2">
        <v>17</v>
      </c>
      <c r="F167" s="2" t="s">
        <v>15</v>
      </c>
      <c r="G167" s="2">
        <v>94.5</v>
      </c>
      <c r="H167" s="2">
        <f t="shared" si="14"/>
        <v>30.080284244368219</v>
      </c>
      <c r="I167" s="2">
        <v>23.95</v>
      </c>
      <c r="J167" s="2">
        <v>0.15</v>
      </c>
      <c r="K167" s="11">
        <v>113</v>
      </c>
      <c r="L167" s="4">
        <v>525296.25254957401</v>
      </c>
      <c r="M167" s="4">
        <v>7128064.0723328097</v>
      </c>
      <c r="N167" s="5">
        <f t="shared" si="15"/>
        <v>35.969017138768351</v>
      </c>
      <c r="O167" s="5">
        <f t="shared" si="16"/>
        <v>0.10161247341702061</v>
      </c>
      <c r="P167" s="5">
        <f t="shared" ref="P167:P179" si="19">((O167+O166)/2)*(J168-J167)</f>
        <v>5.5886860379361331E-2</v>
      </c>
      <c r="Q167" s="5"/>
      <c r="R167" s="5"/>
      <c r="S167" s="5"/>
      <c r="T167">
        <f t="shared" si="17"/>
        <v>1293.7701939290114</v>
      </c>
    </row>
    <row r="168" spans="1:20" x14ac:dyDescent="0.3">
      <c r="A168" s="2" t="s">
        <v>13</v>
      </c>
      <c r="B168" s="2" t="s">
        <v>19</v>
      </c>
      <c r="C168" s="3">
        <v>44195</v>
      </c>
      <c r="D168" s="2" t="s">
        <v>14</v>
      </c>
      <c r="E168" s="2">
        <v>17</v>
      </c>
      <c r="F168" s="2" t="s">
        <v>15</v>
      </c>
      <c r="G168" s="2">
        <v>94.5</v>
      </c>
      <c r="H168" s="2">
        <f t="shared" si="14"/>
        <v>30.080284244368219</v>
      </c>
      <c r="I168" s="2">
        <v>23.95</v>
      </c>
      <c r="J168" s="2">
        <v>0.7</v>
      </c>
      <c r="K168" s="11">
        <v>97.5</v>
      </c>
      <c r="L168" s="4">
        <v>525296.25254957401</v>
      </c>
      <c r="M168" s="4">
        <v>7128064.0723328097</v>
      </c>
      <c r="N168" s="5">
        <f t="shared" si="15"/>
        <v>31.03521390291959</v>
      </c>
      <c r="O168" s="5">
        <f t="shared" si="16"/>
        <v>7.5648333888366504E-2</v>
      </c>
      <c r="P168" s="5">
        <f t="shared" si="19"/>
        <v>5.3178242191616147E-2</v>
      </c>
      <c r="Q168" s="5"/>
      <c r="R168" s="5"/>
      <c r="S168" s="5"/>
      <c r="T168">
        <f t="shared" si="17"/>
        <v>963.18450199997346</v>
      </c>
    </row>
    <row r="169" spans="1:20" x14ac:dyDescent="0.3">
      <c r="A169" s="2" t="s">
        <v>13</v>
      </c>
      <c r="B169" s="2" t="s">
        <v>19</v>
      </c>
      <c r="C169" s="3">
        <v>44195</v>
      </c>
      <c r="D169" s="2" t="s">
        <v>14</v>
      </c>
      <c r="E169" s="2">
        <v>17</v>
      </c>
      <c r="F169" s="2" t="s">
        <v>15</v>
      </c>
      <c r="G169" s="2">
        <v>94.5</v>
      </c>
      <c r="H169" s="2">
        <f t="shared" si="14"/>
        <v>30.080284244368219</v>
      </c>
      <c r="I169" s="2">
        <v>23.95</v>
      </c>
      <c r="J169" s="2">
        <v>1.3</v>
      </c>
      <c r="K169" s="11">
        <v>94.5</v>
      </c>
      <c r="L169" s="4">
        <v>525296.25254957401</v>
      </c>
      <c r="M169" s="4">
        <v>7128064.0723328097</v>
      </c>
      <c r="N169" s="5">
        <f t="shared" si="15"/>
        <v>30.080284244368219</v>
      </c>
      <c r="O169" s="5">
        <f t="shared" si="16"/>
        <v>7.106467152731992E-2</v>
      </c>
      <c r="P169" s="5">
        <f t="shared" si="19"/>
        <v>5.1349551895490252E-2</v>
      </c>
      <c r="Q169" s="5"/>
      <c r="R169" s="5"/>
      <c r="S169" s="5"/>
      <c r="T169">
        <f t="shared" si="17"/>
        <v>904.82350022198693</v>
      </c>
    </row>
    <row r="170" spans="1:20" x14ac:dyDescent="0.3">
      <c r="A170" s="2" t="s">
        <v>13</v>
      </c>
      <c r="B170" s="2" t="s">
        <v>19</v>
      </c>
      <c r="C170" s="3">
        <v>44195</v>
      </c>
      <c r="D170" s="2" t="s">
        <v>14</v>
      </c>
      <c r="E170" s="2">
        <v>17</v>
      </c>
      <c r="F170" s="2" t="s">
        <v>15</v>
      </c>
      <c r="G170" s="2">
        <v>94.5</v>
      </c>
      <c r="H170" s="2">
        <f t="shared" si="14"/>
        <v>30.080284244368219</v>
      </c>
      <c r="I170" s="2">
        <v>23.95</v>
      </c>
      <c r="J170" s="2">
        <v>2</v>
      </c>
      <c r="K170" s="11">
        <v>89.8</v>
      </c>
      <c r="L170" s="4">
        <v>525296.25254957401</v>
      </c>
      <c r="M170" s="4">
        <v>7128064.0723328097</v>
      </c>
      <c r="N170" s="5">
        <f t="shared" si="15"/>
        <v>28.584227779304403</v>
      </c>
      <c r="O170" s="5">
        <f t="shared" si="16"/>
        <v>6.4171591364538386E-2</v>
      </c>
      <c r="P170" s="5">
        <f t="shared" si="19"/>
        <v>0.13523626289185831</v>
      </c>
      <c r="Q170" s="5"/>
      <c r="R170" s="5"/>
      <c r="S170" s="5"/>
      <c r="T170">
        <f t="shared" si="17"/>
        <v>817.05807773915751</v>
      </c>
    </row>
    <row r="171" spans="1:20" x14ac:dyDescent="0.3">
      <c r="A171" s="2" t="s">
        <v>13</v>
      </c>
      <c r="B171" s="2" t="s">
        <v>19</v>
      </c>
      <c r="C171" s="3">
        <v>44195</v>
      </c>
      <c r="D171" s="2" t="s">
        <v>14</v>
      </c>
      <c r="E171" s="2">
        <v>17</v>
      </c>
      <c r="F171" s="2" t="s">
        <v>15</v>
      </c>
      <c r="G171" s="2">
        <v>94.5</v>
      </c>
      <c r="H171" s="2">
        <f t="shared" si="14"/>
        <v>30.080284244368219</v>
      </c>
      <c r="I171" s="2">
        <v>23.95</v>
      </c>
      <c r="J171" s="2">
        <v>4</v>
      </c>
      <c r="K171" s="11">
        <v>83.2</v>
      </c>
      <c r="L171" s="4">
        <v>525296.25254957401</v>
      </c>
      <c r="M171" s="4">
        <v>7128064.0723328097</v>
      </c>
      <c r="N171" s="5">
        <f t="shared" si="15"/>
        <v>26.483382530491387</v>
      </c>
      <c r="O171" s="5">
        <f t="shared" si="16"/>
        <v>5.5085435663422083E-2</v>
      </c>
      <c r="P171" s="5">
        <f t="shared" si="19"/>
        <v>0.11925702702796047</v>
      </c>
      <c r="Q171" s="5"/>
      <c r="R171" s="5"/>
      <c r="S171" s="5"/>
      <c r="T171">
        <f t="shared" si="17"/>
        <v>701.36955025633631</v>
      </c>
    </row>
    <row r="172" spans="1:20" x14ac:dyDescent="0.3">
      <c r="A172" s="2" t="s">
        <v>13</v>
      </c>
      <c r="B172" s="2" t="s">
        <v>19</v>
      </c>
      <c r="C172" s="3">
        <v>44195</v>
      </c>
      <c r="D172" s="2" t="s">
        <v>14</v>
      </c>
      <c r="E172" s="2">
        <v>17</v>
      </c>
      <c r="F172" s="2" t="s">
        <v>15</v>
      </c>
      <c r="G172" s="2">
        <v>94.5</v>
      </c>
      <c r="H172" s="2">
        <f t="shared" si="14"/>
        <v>30.080284244368219</v>
      </c>
      <c r="I172" s="2">
        <v>23.95</v>
      </c>
      <c r="J172" s="2">
        <v>6</v>
      </c>
      <c r="K172" s="11">
        <v>79.400000000000006</v>
      </c>
      <c r="L172" s="4">
        <v>525296.25254957401</v>
      </c>
      <c r="M172" s="4">
        <v>7128064.0723328097</v>
      </c>
      <c r="N172" s="5">
        <f t="shared" si="15"/>
        <v>25.273804962992983</v>
      </c>
      <c r="O172" s="5">
        <f t="shared" si="16"/>
        <v>5.0168502851541077E-2</v>
      </c>
      <c r="P172" s="5">
        <f t="shared" si="19"/>
        <v>0.10525393851496316</v>
      </c>
      <c r="Q172" s="5"/>
      <c r="R172" s="5"/>
      <c r="S172" s="5"/>
      <c r="T172">
        <f t="shared" si="17"/>
        <v>638.76521730740876</v>
      </c>
    </row>
    <row r="173" spans="1:20" x14ac:dyDescent="0.3">
      <c r="A173" s="2" t="s">
        <v>13</v>
      </c>
      <c r="B173" s="2" t="s">
        <v>19</v>
      </c>
      <c r="C173" s="3">
        <v>44195</v>
      </c>
      <c r="D173" s="2" t="s">
        <v>14</v>
      </c>
      <c r="E173" s="2">
        <v>17</v>
      </c>
      <c r="F173" s="2" t="s">
        <v>15</v>
      </c>
      <c r="G173" s="2">
        <v>94.5</v>
      </c>
      <c r="H173" s="2">
        <f t="shared" si="14"/>
        <v>30.080284244368219</v>
      </c>
      <c r="I173" s="2">
        <v>23.95</v>
      </c>
      <c r="J173" s="2">
        <v>8</v>
      </c>
      <c r="K173" s="11">
        <v>75.400000000000006</v>
      </c>
      <c r="L173" s="4">
        <v>525296.25254957401</v>
      </c>
      <c r="M173" s="4">
        <v>7128064.0723328097</v>
      </c>
      <c r="N173" s="5">
        <f t="shared" si="15"/>
        <v>24.000565418257818</v>
      </c>
      <c r="O173" s="5">
        <f t="shared" si="16"/>
        <v>4.5241065813415984E-2</v>
      </c>
      <c r="P173" s="5">
        <f t="shared" si="19"/>
        <v>9.5409568664957062E-2</v>
      </c>
      <c r="Q173" s="5"/>
      <c r="R173" s="5"/>
      <c r="S173" s="5"/>
      <c r="T173">
        <f t="shared" si="17"/>
        <v>576.02714039607304</v>
      </c>
    </row>
    <row r="174" spans="1:20" x14ac:dyDescent="0.3">
      <c r="A174" s="2" t="s">
        <v>13</v>
      </c>
      <c r="B174" s="2" t="s">
        <v>19</v>
      </c>
      <c r="C174" s="3">
        <v>44195</v>
      </c>
      <c r="D174" s="2" t="s">
        <v>14</v>
      </c>
      <c r="E174" s="2">
        <v>17</v>
      </c>
      <c r="F174" s="2" t="s">
        <v>15</v>
      </c>
      <c r="G174" s="2">
        <v>94.5</v>
      </c>
      <c r="H174" s="2">
        <f t="shared" si="14"/>
        <v>30.080284244368219</v>
      </c>
      <c r="I174" s="2">
        <v>23.95</v>
      </c>
      <c r="J174" s="2">
        <v>10</v>
      </c>
      <c r="K174" s="11">
        <v>69.8</v>
      </c>
      <c r="L174" s="4">
        <v>525296.25254957401</v>
      </c>
      <c r="M174" s="4">
        <v>7128064.0723328097</v>
      </c>
      <c r="N174" s="5">
        <f t="shared" si="15"/>
        <v>22.218030055628589</v>
      </c>
      <c r="O174" s="5">
        <f t="shared" si="16"/>
        <v>3.8770462447071885E-2</v>
      </c>
      <c r="P174" s="5">
        <f t="shared" si="19"/>
        <v>8.4011528260487869E-2</v>
      </c>
      <c r="Q174" s="5"/>
      <c r="R174" s="5"/>
      <c r="S174" s="5"/>
      <c r="T174">
        <f t="shared" si="17"/>
        <v>493.6408595528153</v>
      </c>
    </row>
    <row r="175" spans="1:20" x14ac:dyDescent="0.3">
      <c r="A175" s="2" t="s">
        <v>13</v>
      </c>
      <c r="B175" s="2" t="s">
        <v>19</v>
      </c>
      <c r="C175" s="3">
        <v>44195</v>
      </c>
      <c r="D175" s="2" t="s">
        <v>14</v>
      </c>
      <c r="E175" s="2">
        <v>17</v>
      </c>
      <c r="F175" s="2" t="s">
        <v>15</v>
      </c>
      <c r="G175" s="2">
        <v>94.5</v>
      </c>
      <c r="H175" s="2">
        <f t="shared" si="14"/>
        <v>30.080284244368219</v>
      </c>
      <c r="I175" s="2">
        <v>23.95</v>
      </c>
      <c r="J175" s="2">
        <v>12</v>
      </c>
      <c r="K175" s="11">
        <v>65.5</v>
      </c>
      <c r="L175" s="4">
        <v>525296.25254957401</v>
      </c>
      <c r="M175" s="4">
        <v>7128064.0723328097</v>
      </c>
      <c r="N175" s="5">
        <f t="shared" si="15"/>
        <v>20.84929754503829</v>
      </c>
      <c r="O175" s="5">
        <f t="shared" si="16"/>
        <v>3.4140724730000196E-2</v>
      </c>
      <c r="P175" s="5">
        <f t="shared" si="19"/>
        <v>7.2911187177072082E-2</v>
      </c>
      <c r="Q175" s="5"/>
      <c r="R175" s="5"/>
      <c r="S175" s="5"/>
      <c r="T175">
        <f t="shared" si="17"/>
        <v>434.69320812153967</v>
      </c>
    </row>
    <row r="176" spans="1:20" x14ac:dyDescent="0.3">
      <c r="A176" s="2" t="s">
        <v>13</v>
      </c>
      <c r="B176" s="2" t="s">
        <v>19</v>
      </c>
      <c r="C176" s="3">
        <v>44195</v>
      </c>
      <c r="D176" s="2" t="s">
        <v>14</v>
      </c>
      <c r="E176" s="2">
        <v>17</v>
      </c>
      <c r="F176" s="2" t="s">
        <v>15</v>
      </c>
      <c r="G176" s="2">
        <v>94.5</v>
      </c>
      <c r="H176" s="2">
        <f t="shared" si="14"/>
        <v>30.080284244368219</v>
      </c>
      <c r="I176" s="2">
        <v>23.95</v>
      </c>
      <c r="J176" s="2">
        <v>14</v>
      </c>
      <c r="K176" s="11">
        <v>59.5</v>
      </c>
      <c r="L176" s="4">
        <v>525296.25254957401</v>
      </c>
      <c r="M176" s="4">
        <v>7128064.0723328097</v>
      </c>
      <c r="N176" s="5">
        <f t="shared" si="15"/>
        <v>18.939438227935547</v>
      </c>
      <c r="O176" s="5">
        <f t="shared" si="16"/>
        <v>2.8172414364054127E-2</v>
      </c>
      <c r="P176" s="5">
        <f t="shared" si="19"/>
        <v>6.2313139094054323E-2</v>
      </c>
      <c r="Q176" s="5"/>
      <c r="R176" s="5"/>
      <c r="S176" s="5"/>
      <c r="T176">
        <f t="shared" si="17"/>
        <v>358.70232038978639</v>
      </c>
    </row>
    <row r="177" spans="1:20" x14ac:dyDescent="0.3">
      <c r="A177" s="2" t="s">
        <v>13</v>
      </c>
      <c r="B177" s="2" t="s">
        <v>19</v>
      </c>
      <c r="C177" s="3">
        <v>44195</v>
      </c>
      <c r="D177" s="2" t="s">
        <v>14</v>
      </c>
      <c r="E177" s="2">
        <v>17</v>
      </c>
      <c r="F177" s="2" t="s">
        <v>15</v>
      </c>
      <c r="G177" s="2">
        <v>94.5</v>
      </c>
      <c r="H177" s="2">
        <f t="shared" si="14"/>
        <v>30.080284244368219</v>
      </c>
      <c r="I177" s="2">
        <v>23.95</v>
      </c>
      <c r="J177" s="2">
        <v>16</v>
      </c>
      <c r="K177" s="11">
        <v>53</v>
      </c>
      <c r="L177" s="4">
        <v>525296.25254957401</v>
      </c>
      <c r="M177" s="4">
        <v>7128064.0723328097</v>
      </c>
      <c r="N177" s="5">
        <f t="shared" si="15"/>
        <v>16.870423967740905</v>
      </c>
      <c r="O177" s="5">
        <f t="shared" si="16"/>
        <v>2.2353311757256696E-2</v>
      </c>
      <c r="P177" s="5">
        <f t="shared" si="19"/>
        <v>5.0525726121310822E-2</v>
      </c>
      <c r="Q177" s="5"/>
      <c r="R177" s="5"/>
      <c r="S177" s="5"/>
      <c r="T177">
        <f t="shared" si="17"/>
        <v>284.61120485132676</v>
      </c>
    </row>
    <row r="178" spans="1:20" x14ac:dyDescent="0.3">
      <c r="A178" s="2" t="s">
        <v>13</v>
      </c>
      <c r="B178" s="2" t="s">
        <v>19</v>
      </c>
      <c r="C178" s="3">
        <v>44195</v>
      </c>
      <c r="D178" s="2" t="s">
        <v>14</v>
      </c>
      <c r="E178" s="2">
        <v>17</v>
      </c>
      <c r="F178" s="2" t="s">
        <v>15</v>
      </c>
      <c r="G178" s="2">
        <v>94.5</v>
      </c>
      <c r="H178" s="2">
        <f t="shared" si="14"/>
        <v>30.080284244368219</v>
      </c>
      <c r="I178" s="2">
        <v>23.95</v>
      </c>
      <c r="J178" s="2">
        <v>18</v>
      </c>
      <c r="K178" s="11">
        <v>40.200000000000003</v>
      </c>
      <c r="L178" s="4">
        <v>525296.25254957401</v>
      </c>
      <c r="M178" s="4">
        <v>7128064.0723328097</v>
      </c>
      <c r="N178" s="5">
        <f t="shared" si="15"/>
        <v>12.796057424588387</v>
      </c>
      <c r="O178" s="5">
        <f t="shared" si="16"/>
        <v>1.2860037711711332E-2</v>
      </c>
      <c r="P178" s="5">
        <f t="shared" si="19"/>
        <v>3.5213349468968029E-2</v>
      </c>
      <c r="Q178" s="5"/>
      <c r="R178" s="5"/>
      <c r="S178" s="5"/>
      <c r="T178">
        <f t="shared" si="17"/>
        <v>163.73908561336359</v>
      </c>
    </row>
    <row r="179" spans="1:20" x14ac:dyDescent="0.3">
      <c r="A179" s="2" t="s">
        <v>13</v>
      </c>
      <c r="B179" s="2" t="s">
        <v>19</v>
      </c>
      <c r="C179" s="3">
        <v>44195</v>
      </c>
      <c r="D179" s="2" t="s">
        <v>14</v>
      </c>
      <c r="E179" s="2">
        <v>17</v>
      </c>
      <c r="F179" s="2" t="s">
        <v>15</v>
      </c>
      <c r="G179" s="2">
        <v>94.5</v>
      </c>
      <c r="H179" s="2">
        <f t="shared" si="14"/>
        <v>30.080284244368219</v>
      </c>
      <c r="I179" s="2">
        <v>23.95</v>
      </c>
      <c r="J179" s="2">
        <v>20</v>
      </c>
      <c r="K179" s="11">
        <v>29.5</v>
      </c>
      <c r="L179" s="4">
        <v>525296.25254957401</v>
      </c>
      <c r="M179" s="4">
        <v>7128064.0723328097</v>
      </c>
      <c r="N179" s="5">
        <f t="shared" si="15"/>
        <v>9.3901416424218258</v>
      </c>
      <c r="O179" s="5">
        <f t="shared" si="16"/>
        <v>6.9252294612860968E-3</v>
      </c>
      <c r="P179" s="5">
        <f t="shared" si="19"/>
        <v>1.9785267172997428E-2</v>
      </c>
      <c r="Q179" s="5"/>
      <c r="R179" s="5"/>
      <c r="S179" s="5"/>
      <c r="T179">
        <f t="shared" si="17"/>
        <v>88.174760064744461</v>
      </c>
    </row>
    <row r="180" spans="1:20" x14ac:dyDescent="0.3">
      <c r="A180" s="12" t="s">
        <v>13</v>
      </c>
      <c r="B180" s="12" t="s">
        <v>19</v>
      </c>
      <c r="C180" s="13">
        <v>44195</v>
      </c>
      <c r="D180" s="12" t="s">
        <v>14</v>
      </c>
      <c r="E180" s="12">
        <v>17</v>
      </c>
      <c r="F180" s="12" t="s">
        <v>15</v>
      </c>
      <c r="G180" s="12">
        <v>94.5</v>
      </c>
      <c r="H180" s="12">
        <f t="shared" si="14"/>
        <v>30.080284244368219</v>
      </c>
      <c r="I180" s="12">
        <v>23.95</v>
      </c>
      <c r="J180" s="12">
        <v>22</v>
      </c>
      <c r="K180" s="14">
        <v>17</v>
      </c>
      <c r="L180" s="15">
        <v>525296.25254957401</v>
      </c>
      <c r="M180" s="15">
        <v>7128064.0723328097</v>
      </c>
      <c r="N180" s="16">
        <f t="shared" si="15"/>
        <v>5.4112680651244416</v>
      </c>
      <c r="O180" s="16">
        <f t="shared" si="16"/>
        <v>2.2997889276778873E-3</v>
      </c>
      <c r="P180" s="16">
        <f>1/3*(I180-J180)*O180</f>
        <v>1.494862802990626E-3</v>
      </c>
      <c r="Q180" s="16">
        <f>SUM(P166:P180)</f>
        <v>0.95706838267664107</v>
      </c>
      <c r="R180" s="16">
        <f>Q180/(I169*O169)</f>
        <v>0.5623202178282759</v>
      </c>
      <c r="S180" s="16"/>
      <c r="T180">
        <f t="shared" si="17"/>
        <v>29.281822072635617</v>
      </c>
    </row>
    <row r="181" spans="1:20" x14ac:dyDescent="0.3">
      <c r="A181" s="2" t="s">
        <v>13</v>
      </c>
      <c r="B181" s="2" t="s">
        <v>20</v>
      </c>
      <c r="C181" s="3">
        <v>44195</v>
      </c>
      <c r="D181" s="2" t="s">
        <v>14</v>
      </c>
      <c r="E181" s="2">
        <v>18</v>
      </c>
      <c r="F181" s="2" t="s">
        <v>15</v>
      </c>
      <c r="G181" s="2">
        <v>94.5</v>
      </c>
      <c r="H181" s="2">
        <f t="shared" si="14"/>
        <v>30.080284244368219</v>
      </c>
      <c r="I181" s="2">
        <v>25.72</v>
      </c>
      <c r="J181" s="2">
        <v>0</v>
      </c>
      <c r="K181" s="11">
        <v>118.3</v>
      </c>
      <c r="L181" s="4">
        <v>522149.98840133002</v>
      </c>
      <c r="M181" s="4">
        <v>7131122.4110966204</v>
      </c>
      <c r="N181" s="5">
        <f t="shared" si="15"/>
        <v>37.65605953554244</v>
      </c>
      <c r="O181" s="5">
        <f t="shared" si="16"/>
        <v>0.11136779607636677</v>
      </c>
      <c r="P181" s="5">
        <f>O181*(J182-J181)</f>
        <v>1.6705169411455015E-2</v>
      </c>
      <c r="Q181" s="5"/>
      <c r="R181" s="5"/>
      <c r="S181" s="5"/>
      <c r="T181">
        <f t="shared" si="17"/>
        <v>1417.9788197443168</v>
      </c>
    </row>
    <row r="182" spans="1:20" x14ac:dyDescent="0.3">
      <c r="A182" s="2" t="s">
        <v>13</v>
      </c>
      <c r="B182" s="2" t="s">
        <v>20</v>
      </c>
      <c r="C182" s="3">
        <v>44195</v>
      </c>
      <c r="D182" s="2" t="s">
        <v>14</v>
      </c>
      <c r="E182" s="2">
        <v>18</v>
      </c>
      <c r="F182" s="2" t="s">
        <v>15</v>
      </c>
      <c r="G182" s="2">
        <v>94.5</v>
      </c>
      <c r="H182" s="2">
        <f t="shared" si="14"/>
        <v>30.080284244368219</v>
      </c>
      <c r="I182" s="2">
        <v>25.72</v>
      </c>
      <c r="J182" s="2">
        <v>0.15</v>
      </c>
      <c r="K182" s="11">
        <v>118.3</v>
      </c>
      <c r="L182" s="4">
        <v>522149.98840133002</v>
      </c>
      <c r="M182" s="4">
        <v>7131122.4110966204</v>
      </c>
      <c r="N182" s="5">
        <f t="shared" si="15"/>
        <v>37.65605953554244</v>
      </c>
      <c r="O182" s="5">
        <f t="shared" si="16"/>
        <v>0.11136779607636677</v>
      </c>
      <c r="P182" s="5">
        <f t="shared" ref="P182:P195" si="20">((O182+O181)/2)*(J183-J182)</f>
        <v>6.1252287842001714E-2</v>
      </c>
      <c r="Q182" s="5"/>
      <c r="R182" s="5"/>
      <c r="S182" s="5"/>
      <c r="T182">
        <f t="shared" si="17"/>
        <v>1417.9788197443168</v>
      </c>
    </row>
    <row r="183" spans="1:20" x14ac:dyDescent="0.3">
      <c r="A183" s="2" t="s">
        <v>13</v>
      </c>
      <c r="B183" s="2" t="s">
        <v>20</v>
      </c>
      <c r="C183" s="3">
        <v>44195</v>
      </c>
      <c r="D183" s="2" t="s">
        <v>14</v>
      </c>
      <c r="E183" s="2">
        <v>18</v>
      </c>
      <c r="F183" s="2" t="s">
        <v>15</v>
      </c>
      <c r="G183" s="2">
        <v>94.5</v>
      </c>
      <c r="H183" s="2">
        <f t="shared" si="14"/>
        <v>30.080284244368219</v>
      </c>
      <c r="I183" s="2">
        <v>25.72</v>
      </c>
      <c r="J183" s="2">
        <v>0.7</v>
      </c>
      <c r="K183" s="11">
        <v>103.5</v>
      </c>
      <c r="L183" s="4">
        <v>522149.98840133002</v>
      </c>
      <c r="M183" s="4">
        <v>7131122.4110966204</v>
      </c>
      <c r="N183" s="5">
        <f t="shared" si="15"/>
        <v>32.945073220022337</v>
      </c>
      <c r="O183" s="5">
        <f t="shared" si="16"/>
        <v>8.5245376956807797E-2</v>
      </c>
      <c r="P183" s="5">
        <f t="shared" si="20"/>
        <v>5.898395190995237E-2</v>
      </c>
      <c r="Q183" s="5"/>
      <c r="R183" s="5"/>
      <c r="S183" s="5"/>
      <c r="T183">
        <f t="shared" si="17"/>
        <v>1085.377849472633</v>
      </c>
    </row>
    <row r="184" spans="1:20" x14ac:dyDescent="0.3">
      <c r="A184" s="2" t="s">
        <v>13</v>
      </c>
      <c r="B184" s="2" t="s">
        <v>20</v>
      </c>
      <c r="C184" s="3">
        <v>44195</v>
      </c>
      <c r="D184" s="2" t="s">
        <v>14</v>
      </c>
      <c r="E184" s="2">
        <v>18</v>
      </c>
      <c r="F184" s="2" t="s">
        <v>15</v>
      </c>
      <c r="G184" s="2">
        <v>94.5</v>
      </c>
      <c r="H184" s="2">
        <f t="shared" si="14"/>
        <v>30.080284244368219</v>
      </c>
      <c r="I184" s="2">
        <v>25.72</v>
      </c>
      <c r="J184" s="2">
        <v>1.3</v>
      </c>
      <c r="K184" s="11">
        <v>94.5</v>
      </c>
      <c r="L184" s="4">
        <v>522149.98840133002</v>
      </c>
      <c r="M184" s="4">
        <v>7131122.4110966204</v>
      </c>
      <c r="N184" s="5">
        <f t="shared" si="15"/>
        <v>30.080284244368219</v>
      </c>
      <c r="O184" s="5">
        <f t="shared" si="16"/>
        <v>7.106467152731992E-2</v>
      </c>
      <c r="P184" s="5">
        <f t="shared" si="20"/>
        <v>5.4708516969444697E-2</v>
      </c>
      <c r="Q184" s="5"/>
      <c r="R184" s="5"/>
      <c r="S184" s="5"/>
      <c r="T184">
        <f t="shared" si="17"/>
        <v>904.82350022198693</v>
      </c>
    </row>
    <row r="185" spans="1:20" x14ac:dyDescent="0.3">
      <c r="A185" s="2" t="s">
        <v>13</v>
      </c>
      <c r="B185" s="2" t="s">
        <v>20</v>
      </c>
      <c r="C185" s="3">
        <v>44195</v>
      </c>
      <c r="D185" s="2" t="s">
        <v>14</v>
      </c>
      <c r="E185" s="2">
        <v>18</v>
      </c>
      <c r="F185" s="2" t="s">
        <v>15</v>
      </c>
      <c r="G185" s="2">
        <v>94.5</v>
      </c>
      <c r="H185" s="2">
        <f t="shared" si="14"/>
        <v>30.080284244368219</v>
      </c>
      <c r="I185" s="2">
        <v>25.72</v>
      </c>
      <c r="J185" s="2">
        <v>2</v>
      </c>
      <c r="K185" s="11">
        <v>93.9</v>
      </c>
      <c r="L185" s="4">
        <v>522149.98840133002</v>
      </c>
      <c r="M185" s="4">
        <v>7131122.4110966204</v>
      </c>
      <c r="N185" s="5">
        <f t="shared" si="15"/>
        <v>29.889298312657946</v>
      </c>
      <c r="O185" s="5">
        <f t="shared" si="16"/>
        <v>7.0165127788964526E-2</v>
      </c>
      <c r="P185" s="5">
        <f t="shared" si="20"/>
        <v>0.14122979931628443</v>
      </c>
      <c r="Q185" s="5"/>
      <c r="R185" s="5"/>
      <c r="S185" s="5"/>
      <c r="T185">
        <f t="shared" si="17"/>
        <v>893.37015362305715</v>
      </c>
    </row>
    <row r="186" spans="1:20" x14ac:dyDescent="0.3">
      <c r="A186" s="2" t="s">
        <v>13</v>
      </c>
      <c r="B186" s="2" t="s">
        <v>20</v>
      </c>
      <c r="C186" s="3">
        <v>44195</v>
      </c>
      <c r="D186" s="2" t="s">
        <v>14</v>
      </c>
      <c r="E186" s="2">
        <v>18</v>
      </c>
      <c r="F186" s="2" t="s">
        <v>15</v>
      </c>
      <c r="G186" s="2">
        <v>94.5</v>
      </c>
      <c r="H186" s="2">
        <f t="shared" si="14"/>
        <v>30.080284244368219</v>
      </c>
      <c r="I186" s="2">
        <v>25.72</v>
      </c>
      <c r="J186" s="2">
        <v>4</v>
      </c>
      <c r="K186" s="11">
        <v>86</v>
      </c>
      <c r="L186" s="4">
        <v>522149.98840133002</v>
      </c>
      <c r="M186" s="4">
        <v>7131122.4110966204</v>
      </c>
      <c r="N186" s="5">
        <f t="shared" si="15"/>
        <v>27.374650211805999</v>
      </c>
      <c r="O186" s="5">
        <f t="shared" si="16"/>
        <v>5.8855497955382897E-2</v>
      </c>
      <c r="P186" s="5">
        <f t="shared" si="20"/>
        <v>0.12902062574434742</v>
      </c>
      <c r="Q186" s="5"/>
      <c r="R186" s="5"/>
      <c r="S186" s="5"/>
      <c r="T186">
        <f t="shared" si="17"/>
        <v>749.37147421873021</v>
      </c>
    </row>
    <row r="187" spans="1:20" x14ac:dyDescent="0.3">
      <c r="A187" s="2" t="s">
        <v>13</v>
      </c>
      <c r="B187" s="2" t="s">
        <v>20</v>
      </c>
      <c r="C187" s="3">
        <v>44195</v>
      </c>
      <c r="D187" s="2" t="s">
        <v>14</v>
      </c>
      <c r="E187" s="2">
        <v>18</v>
      </c>
      <c r="F187" s="2" t="s">
        <v>15</v>
      </c>
      <c r="G187" s="2">
        <v>94.5</v>
      </c>
      <c r="H187" s="2">
        <f t="shared" si="14"/>
        <v>30.080284244368219</v>
      </c>
      <c r="I187" s="2">
        <v>25.72</v>
      </c>
      <c r="J187" s="2">
        <v>6</v>
      </c>
      <c r="K187" s="11">
        <v>80.8</v>
      </c>
      <c r="L187" s="4">
        <v>522149.98840133002</v>
      </c>
      <c r="M187" s="4">
        <v>7131122.4110966204</v>
      </c>
      <c r="N187" s="5">
        <f t="shared" si="15"/>
        <v>25.719438803650288</v>
      </c>
      <c r="O187" s="5">
        <f t="shared" si="16"/>
        <v>5.1953266383373581E-2</v>
      </c>
      <c r="P187" s="5">
        <f t="shared" si="20"/>
        <v>0.11080876433875647</v>
      </c>
      <c r="Q187" s="5"/>
      <c r="R187" s="5"/>
      <c r="S187" s="5"/>
      <c r="T187">
        <f t="shared" si="17"/>
        <v>661.4895323747121</v>
      </c>
    </row>
    <row r="188" spans="1:20" x14ac:dyDescent="0.3">
      <c r="A188" s="2" t="s">
        <v>13</v>
      </c>
      <c r="B188" s="2" t="s">
        <v>20</v>
      </c>
      <c r="C188" s="3">
        <v>44195</v>
      </c>
      <c r="D188" s="2" t="s">
        <v>14</v>
      </c>
      <c r="E188" s="2">
        <v>18</v>
      </c>
      <c r="F188" s="2" t="s">
        <v>15</v>
      </c>
      <c r="G188" s="2">
        <v>94.5</v>
      </c>
      <c r="H188" s="2">
        <f t="shared" si="14"/>
        <v>30.080284244368219</v>
      </c>
      <c r="I188" s="2">
        <v>25.72</v>
      </c>
      <c r="J188" s="2">
        <v>8</v>
      </c>
      <c r="K188" s="11">
        <v>75.900000000000006</v>
      </c>
      <c r="L188" s="4">
        <v>522149.98840133002</v>
      </c>
      <c r="M188" s="4">
        <v>7131122.4110966204</v>
      </c>
      <c r="N188" s="5">
        <f t="shared" si="15"/>
        <v>24.159720361349716</v>
      </c>
      <c r="O188" s="5">
        <f t="shared" si="16"/>
        <v>4.5843069385661094E-2</v>
      </c>
      <c r="P188" s="5">
        <f t="shared" si="20"/>
        <v>9.7796335769034681E-2</v>
      </c>
      <c r="Q188" s="5"/>
      <c r="R188" s="5"/>
      <c r="S188" s="5"/>
      <c r="T188">
        <f t="shared" si="17"/>
        <v>583.69208793861605</v>
      </c>
    </row>
    <row r="189" spans="1:20" x14ac:dyDescent="0.3">
      <c r="A189" s="2" t="s">
        <v>13</v>
      </c>
      <c r="B189" s="2" t="s">
        <v>20</v>
      </c>
      <c r="C189" s="3">
        <v>44195</v>
      </c>
      <c r="D189" s="2" t="s">
        <v>14</v>
      </c>
      <c r="E189" s="2">
        <v>18</v>
      </c>
      <c r="F189" s="2" t="s">
        <v>15</v>
      </c>
      <c r="G189" s="2">
        <v>94.5</v>
      </c>
      <c r="H189" s="2">
        <f t="shared" si="14"/>
        <v>30.080284244368219</v>
      </c>
      <c r="I189" s="2">
        <v>25.72</v>
      </c>
      <c r="J189" s="2">
        <v>10</v>
      </c>
      <c r="K189" s="11">
        <v>72.7</v>
      </c>
      <c r="L189" s="4">
        <v>522149.98840133002</v>
      </c>
      <c r="M189" s="4">
        <v>7131122.4110966204</v>
      </c>
      <c r="N189" s="5">
        <f t="shared" si="15"/>
        <v>23.141128725561583</v>
      </c>
      <c r="O189" s="5">
        <f t="shared" si="16"/>
        <v>4.2059001458708181E-2</v>
      </c>
      <c r="P189" s="5">
        <f t="shared" si="20"/>
        <v>8.7902070844369268E-2</v>
      </c>
      <c r="Q189" s="5"/>
      <c r="R189" s="5"/>
      <c r="S189" s="5"/>
      <c r="T189">
        <f t="shared" si="17"/>
        <v>535.51183869301144</v>
      </c>
    </row>
    <row r="190" spans="1:20" x14ac:dyDescent="0.3">
      <c r="A190" s="2" t="s">
        <v>13</v>
      </c>
      <c r="B190" s="2" t="s">
        <v>20</v>
      </c>
      <c r="C190" s="3">
        <v>44195</v>
      </c>
      <c r="D190" s="2" t="s">
        <v>14</v>
      </c>
      <c r="E190" s="2">
        <v>18</v>
      </c>
      <c r="F190" s="2" t="s">
        <v>15</v>
      </c>
      <c r="G190" s="2">
        <v>94.5</v>
      </c>
      <c r="H190" s="2">
        <f t="shared" si="14"/>
        <v>30.080284244368219</v>
      </c>
      <c r="I190" s="2">
        <v>25.72</v>
      </c>
      <c r="J190" s="2">
        <v>12</v>
      </c>
      <c r="K190" s="11">
        <v>67.599999999999994</v>
      </c>
      <c r="L190" s="4">
        <v>522149.98840133002</v>
      </c>
      <c r="M190" s="4">
        <v>7131122.4110966204</v>
      </c>
      <c r="N190" s="5">
        <f t="shared" si="15"/>
        <v>21.517748306024249</v>
      </c>
      <c r="O190" s="5">
        <f t="shared" si="16"/>
        <v>3.6364994637180979E-2</v>
      </c>
      <c r="P190" s="5">
        <f t="shared" si="20"/>
        <v>7.8423996095889154E-2</v>
      </c>
      <c r="Q190" s="5"/>
      <c r="R190" s="5"/>
      <c r="S190" s="5"/>
      <c r="T190">
        <f t="shared" si="17"/>
        <v>463.01349216140943</v>
      </c>
    </row>
    <row r="191" spans="1:20" x14ac:dyDescent="0.3">
      <c r="A191" s="2" t="s">
        <v>13</v>
      </c>
      <c r="B191" s="2" t="s">
        <v>20</v>
      </c>
      <c r="C191" s="3">
        <v>44195</v>
      </c>
      <c r="D191" s="2" t="s">
        <v>14</v>
      </c>
      <c r="E191" s="2">
        <v>18</v>
      </c>
      <c r="F191" s="2" t="s">
        <v>15</v>
      </c>
      <c r="G191" s="2">
        <v>94.5</v>
      </c>
      <c r="H191" s="2">
        <f t="shared" si="14"/>
        <v>30.080284244368219</v>
      </c>
      <c r="I191" s="2">
        <v>25.72</v>
      </c>
      <c r="J191" s="2">
        <v>14</v>
      </c>
      <c r="K191" s="11">
        <v>61.5</v>
      </c>
      <c r="L191" s="4">
        <v>522149.98840133002</v>
      </c>
      <c r="M191" s="4">
        <v>7131122.4110966204</v>
      </c>
      <c r="N191" s="5">
        <f t="shared" si="15"/>
        <v>19.576058000303128</v>
      </c>
      <c r="O191" s="5">
        <f t="shared" si="16"/>
        <v>3.0098189175466059E-2</v>
      </c>
      <c r="P191" s="5">
        <f t="shared" si="20"/>
        <v>6.6463183812647042E-2</v>
      </c>
      <c r="Q191" s="5"/>
      <c r="R191" s="5"/>
      <c r="S191" s="5"/>
      <c r="T191">
        <f t="shared" si="17"/>
        <v>383.22204683123209</v>
      </c>
    </row>
    <row r="192" spans="1:20" x14ac:dyDescent="0.3">
      <c r="A192" s="2" t="s">
        <v>13</v>
      </c>
      <c r="B192" s="2" t="s">
        <v>20</v>
      </c>
      <c r="C192" s="3">
        <v>44195</v>
      </c>
      <c r="D192" s="2" t="s">
        <v>14</v>
      </c>
      <c r="E192" s="2">
        <v>18</v>
      </c>
      <c r="F192" s="2" t="s">
        <v>15</v>
      </c>
      <c r="G192" s="2">
        <v>94.5</v>
      </c>
      <c r="H192" s="2">
        <f t="shared" si="14"/>
        <v>30.080284244368219</v>
      </c>
      <c r="I192" s="2">
        <v>25.72</v>
      </c>
      <c r="J192" s="2">
        <v>16</v>
      </c>
      <c r="K192" s="11">
        <v>53.3</v>
      </c>
      <c r="L192" s="4">
        <v>522149.98840133002</v>
      </c>
      <c r="M192" s="4">
        <v>7131122.4110966204</v>
      </c>
      <c r="N192" s="5">
        <f t="shared" si="15"/>
        <v>16.965916933596041</v>
      </c>
      <c r="O192" s="5">
        <f t="shared" si="16"/>
        <v>2.2607084314016722E-2</v>
      </c>
      <c r="P192" s="5">
        <f t="shared" si="20"/>
        <v>5.2705273489482785E-2</v>
      </c>
      <c r="Q192" s="5"/>
      <c r="R192" s="5"/>
      <c r="S192" s="5"/>
      <c r="T192">
        <f t="shared" si="17"/>
        <v>287.84233739768092</v>
      </c>
    </row>
    <row r="193" spans="1:20" x14ac:dyDescent="0.3">
      <c r="A193" s="2" t="s">
        <v>13</v>
      </c>
      <c r="B193" s="2" t="s">
        <v>20</v>
      </c>
      <c r="C193" s="3">
        <v>44195</v>
      </c>
      <c r="D193" s="2" t="s">
        <v>14</v>
      </c>
      <c r="E193" s="2">
        <v>18</v>
      </c>
      <c r="F193" s="2" t="s">
        <v>15</v>
      </c>
      <c r="G193" s="2">
        <v>94.5</v>
      </c>
      <c r="H193" s="2">
        <f t="shared" si="14"/>
        <v>30.080284244368219</v>
      </c>
      <c r="I193" s="2">
        <v>25.72</v>
      </c>
      <c r="J193" s="2">
        <v>18</v>
      </c>
      <c r="K193" s="11">
        <v>46.5</v>
      </c>
      <c r="L193" s="4">
        <v>522149.98840133002</v>
      </c>
      <c r="M193" s="4">
        <v>7131122.4110966204</v>
      </c>
      <c r="N193" s="5">
        <f t="shared" si="15"/>
        <v>14.801409707546267</v>
      </c>
      <c r="O193" s="5">
        <f t="shared" si="16"/>
        <v>1.7206638785022533E-2</v>
      </c>
      <c r="P193" s="5">
        <f t="shared" si="20"/>
        <v>3.9813723099039258E-2</v>
      </c>
      <c r="Q193" s="5"/>
      <c r="R193" s="5"/>
      <c r="S193" s="5"/>
      <c r="T193">
        <f t="shared" si="17"/>
        <v>219.08172933064486</v>
      </c>
    </row>
    <row r="194" spans="1:20" x14ac:dyDescent="0.3">
      <c r="A194" s="2" t="s">
        <v>13</v>
      </c>
      <c r="B194" s="2" t="s">
        <v>20</v>
      </c>
      <c r="C194" s="3">
        <v>44195</v>
      </c>
      <c r="D194" s="2" t="s">
        <v>14</v>
      </c>
      <c r="E194" s="2">
        <v>18</v>
      </c>
      <c r="F194" s="2" t="s">
        <v>15</v>
      </c>
      <c r="G194" s="2">
        <v>94.5</v>
      </c>
      <c r="H194" s="2">
        <f t="shared" ref="H194:H257" si="21">G194/PI()</f>
        <v>30.080284244368219</v>
      </c>
      <c r="I194" s="2">
        <v>25.72</v>
      </c>
      <c r="J194" s="2">
        <v>20</v>
      </c>
      <c r="K194" s="11">
        <v>36.299999999999997</v>
      </c>
      <c r="L194" s="4">
        <v>522149.98840133002</v>
      </c>
      <c r="M194" s="4">
        <v>7131122.4110966204</v>
      </c>
      <c r="N194" s="5">
        <f t="shared" si="15"/>
        <v>11.554648868471601</v>
      </c>
      <c r="O194" s="5">
        <f t="shared" si="16"/>
        <v>1.0485843848137978E-2</v>
      </c>
      <c r="P194" s="5">
        <f t="shared" si="20"/>
        <v>2.7692482633160511E-2</v>
      </c>
      <c r="Q194" s="5"/>
      <c r="R194" s="5"/>
      <c r="S194" s="5"/>
      <c r="T194">
        <f t="shared" si="17"/>
        <v>133.50991047367205</v>
      </c>
    </row>
    <row r="195" spans="1:20" x14ac:dyDescent="0.3">
      <c r="A195" s="2" t="s">
        <v>13</v>
      </c>
      <c r="B195" s="2" t="s">
        <v>20</v>
      </c>
      <c r="C195" s="3">
        <v>44195</v>
      </c>
      <c r="D195" s="2" t="s">
        <v>14</v>
      </c>
      <c r="E195" s="2">
        <v>18</v>
      </c>
      <c r="F195" s="2" t="s">
        <v>15</v>
      </c>
      <c r="G195" s="2">
        <v>94.5</v>
      </c>
      <c r="H195" s="2">
        <f t="shared" si="21"/>
        <v>30.080284244368219</v>
      </c>
      <c r="I195" s="2">
        <v>25.72</v>
      </c>
      <c r="J195" s="2">
        <v>22</v>
      </c>
      <c r="K195" s="11">
        <v>26</v>
      </c>
      <c r="L195" s="4">
        <v>522149.98840133002</v>
      </c>
      <c r="M195" s="4">
        <v>7131122.4110966204</v>
      </c>
      <c r="N195" s="5">
        <f t="shared" ref="N195:N258" si="22">K195/PI()</f>
        <v>8.2760570407785572</v>
      </c>
      <c r="O195" s="5">
        <f t="shared" ref="O195:O258" si="23">PI()*N195^2/40000</f>
        <v>5.3794370765060618E-3</v>
      </c>
      <c r="P195" s="5">
        <f t="shared" si="20"/>
        <v>1.5865280924644041E-2</v>
      </c>
      <c r="Q195" s="5"/>
      <c r="R195" s="5"/>
      <c r="S195" s="5"/>
      <c r="T195">
        <f t="shared" ref="T195:T258" si="24">N195^2</f>
        <v>68.493120142220334</v>
      </c>
    </row>
    <row r="196" spans="1:20" x14ac:dyDescent="0.3">
      <c r="A196" s="12" t="s">
        <v>13</v>
      </c>
      <c r="B196" s="12" t="s">
        <v>20</v>
      </c>
      <c r="C196" s="13">
        <v>44195</v>
      </c>
      <c r="D196" s="12" t="s">
        <v>14</v>
      </c>
      <c r="E196" s="12">
        <v>18</v>
      </c>
      <c r="F196" s="12" t="s">
        <v>15</v>
      </c>
      <c r="G196" s="12">
        <v>94.5</v>
      </c>
      <c r="H196" s="12">
        <f t="shared" si="21"/>
        <v>30.080284244368219</v>
      </c>
      <c r="I196" s="12">
        <v>25.72</v>
      </c>
      <c r="J196" s="12">
        <v>24</v>
      </c>
      <c r="K196" s="14">
        <v>13.5</v>
      </c>
      <c r="L196" s="15">
        <v>522149.98840133002</v>
      </c>
      <c r="M196" s="15">
        <v>7131122.4110966204</v>
      </c>
      <c r="N196" s="16">
        <f t="shared" si="22"/>
        <v>4.2971834634811739</v>
      </c>
      <c r="O196" s="16">
        <f t="shared" si="23"/>
        <v>1.450299418924896E-3</v>
      </c>
      <c r="P196" s="16">
        <f>1/3*(I196-J196)*O196</f>
        <v>8.3150500018360645E-4</v>
      </c>
      <c r="Q196" s="16">
        <f>SUM(P181:P196)</f>
        <v>1.0402029672006925</v>
      </c>
      <c r="R196" s="16">
        <f>Q196/(I184*O184)</f>
        <v>0.56910627085156207</v>
      </c>
      <c r="S196" s="16"/>
      <c r="T196">
        <f t="shared" si="24"/>
        <v>18.465785718816058</v>
      </c>
    </row>
    <row r="197" spans="1:20" x14ac:dyDescent="0.3">
      <c r="A197" s="2" t="s">
        <v>13</v>
      </c>
      <c r="B197" s="2" t="s">
        <v>20</v>
      </c>
      <c r="C197" s="3">
        <v>44195</v>
      </c>
      <c r="D197" s="2" t="s">
        <v>14</v>
      </c>
      <c r="E197" s="2">
        <v>19</v>
      </c>
      <c r="F197" s="2" t="s">
        <v>15</v>
      </c>
      <c r="G197" s="2">
        <v>95.5</v>
      </c>
      <c r="H197" s="2">
        <f t="shared" si="21"/>
        <v>30.398594130552009</v>
      </c>
      <c r="I197" s="2">
        <v>26.49</v>
      </c>
      <c r="J197" s="2">
        <v>0</v>
      </c>
      <c r="K197" s="11">
        <v>113.4</v>
      </c>
      <c r="L197" s="4">
        <v>522155.049142381</v>
      </c>
      <c r="M197" s="4">
        <v>7131118.93627558</v>
      </c>
      <c r="N197" s="5">
        <f t="shared" si="22"/>
        <v>36.096341093241868</v>
      </c>
      <c r="O197" s="5">
        <f t="shared" si="23"/>
        <v>0.1023331269993407</v>
      </c>
      <c r="P197" s="5">
        <f>O197*(J198-J197)</f>
        <v>1.5349969049901106E-2</v>
      </c>
      <c r="Q197" s="5"/>
      <c r="R197" s="5"/>
      <c r="S197" s="5"/>
      <c r="T197">
        <f t="shared" si="24"/>
        <v>1302.9458403196616</v>
      </c>
    </row>
    <row r="198" spans="1:20" x14ac:dyDescent="0.3">
      <c r="A198" s="2" t="s">
        <v>13</v>
      </c>
      <c r="B198" s="2" t="s">
        <v>20</v>
      </c>
      <c r="C198" s="3">
        <v>44195</v>
      </c>
      <c r="D198" s="2" t="s">
        <v>14</v>
      </c>
      <c r="E198" s="2">
        <v>19</v>
      </c>
      <c r="F198" s="2" t="s">
        <v>15</v>
      </c>
      <c r="G198" s="2">
        <v>95.5</v>
      </c>
      <c r="H198" s="2">
        <f t="shared" si="21"/>
        <v>30.398594130552009</v>
      </c>
      <c r="I198" s="2">
        <v>26.49</v>
      </c>
      <c r="J198" s="2">
        <v>0.15</v>
      </c>
      <c r="K198" s="11">
        <v>113.4</v>
      </c>
      <c r="L198" s="4">
        <v>522155.049142381</v>
      </c>
      <c r="M198" s="4">
        <v>7131118.93627558</v>
      </c>
      <c r="N198" s="5">
        <f t="shared" si="22"/>
        <v>36.096341093241868</v>
      </c>
      <c r="O198" s="5">
        <f t="shared" si="23"/>
        <v>0.1023331269993407</v>
      </c>
      <c r="P198" s="5">
        <f t="shared" ref="P198:P212" si="25">((O198+O197)/2)*(J199-J198)</f>
        <v>5.6283219849637384E-2</v>
      </c>
      <c r="Q198" s="5"/>
      <c r="R198" s="5"/>
      <c r="S198" s="5"/>
      <c r="T198">
        <f t="shared" si="24"/>
        <v>1302.9458403196616</v>
      </c>
    </row>
    <row r="199" spans="1:20" x14ac:dyDescent="0.3">
      <c r="A199" s="2" t="s">
        <v>13</v>
      </c>
      <c r="B199" s="2" t="s">
        <v>20</v>
      </c>
      <c r="C199" s="3">
        <v>44195</v>
      </c>
      <c r="D199" s="2" t="s">
        <v>14</v>
      </c>
      <c r="E199" s="2">
        <v>19</v>
      </c>
      <c r="F199" s="2" t="s">
        <v>15</v>
      </c>
      <c r="G199" s="2">
        <v>95.5</v>
      </c>
      <c r="H199" s="2">
        <f t="shared" si="21"/>
        <v>30.398594130552009</v>
      </c>
      <c r="I199" s="2">
        <v>26.49</v>
      </c>
      <c r="J199" s="2">
        <v>0.7</v>
      </c>
      <c r="K199" s="11">
        <v>103.4</v>
      </c>
      <c r="L199" s="4">
        <v>522155.049142381</v>
      </c>
      <c r="M199" s="4">
        <v>7131118.93627558</v>
      </c>
      <c r="N199" s="5">
        <f t="shared" si="22"/>
        <v>32.913242231403956</v>
      </c>
      <c r="O199" s="5">
        <f t="shared" si="23"/>
        <v>8.5080731168179227E-2</v>
      </c>
      <c r="P199" s="5">
        <f t="shared" si="25"/>
        <v>5.6224157450255989E-2</v>
      </c>
      <c r="Q199" s="5"/>
      <c r="R199" s="5"/>
      <c r="S199" s="5"/>
      <c r="T199">
        <f t="shared" si="24"/>
        <v>1083.2815141830729</v>
      </c>
    </row>
    <row r="200" spans="1:20" x14ac:dyDescent="0.3">
      <c r="A200" s="2" t="s">
        <v>13</v>
      </c>
      <c r="B200" s="2" t="s">
        <v>20</v>
      </c>
      <c r="C200" s="3">
        <v>44195</v>
      </c>
      <c r="D200" s="2" t="s">
        <v>14</v>
      </c>
      <c r="E200" s="2">
        <v>19</v>
      </c>
      <c r="F200" s="2" t="s">
        <v>15</v>
      </c>
      <c r="G200" s="2">
        <v>95.5</v>
      </c>
      <c r="H200" s="2">
        <f t="shared" si="21"/>
        <v>30.398594130552009</v>
      </c>
      <c r="I200" s="2">
        <v>26.49</v>
      </c>
      <c r="J200" s="2">
        <v>1.3</v>
      </c>
      <c r="K200" s="11">
        <v>95.5</v>
      </c>
      <c r="L200" s="4">
        <v>522155.049142381</v>
      </c>
      <c r="M200" s="4">
        <v>7131118.93627558</v>
      </c>
      <c r="N200" s="5">
        <f t="shared" si="22"/>
        <v>30.398594130552009</v>
      </c>
      <c r="O200" s="5">
        <f t="shared" si="23"/>
        <v>7.2576643486692918E-2</v>
      </c>
      <c r="P200" s="5">
        <f t="shared" si="25"/>
        <v>5.518008112920525E-2</v>
      </c>
      <c r="Q200" s="5"/>
      <c r="R200" s="5"/>
      <c r="S200" s="5"/>
      <c r="T200">
        <f t="shared" si="24"/>
        <v>924.07452511403108</v>
      </c>
    </row>
    <row r="201" spans="1:20" x14ac:dyDescent="0.3">
      <c r="A201" s="2" t="s">
        <v>13</v>
      </c>
      <c r="B201" s="2" t="s">
        <v>20</v>
      </c>
      <c r="C201" s="3">
        <v>44195</v>
      </c>
      <c r="D201" s="2" t="s">
        <v>14</v>
      </c>
      <c r="E201" s="2">
        <v>19</v>
      </c>
      <c r="F201" s="2" t="s">
        <v>15</v>
      </c>
      <c r="G201" s="2">
        <v>95.5</v>
      </c>
      <c r="H201" s="2">
        <f t="shared" si="21"/>
        <v>30.398594130552009</v>
      </c>
      <c r="I201" s="2">
        <v>26.49</v>
      </c>
      <c r="J201" s="2">
        <v>2</v>
      </c>
      <c r="K201" s="11">
        <v>93.5</v>
      </c>
      <c r="L201" s="4">
        <v>522155.049142381</v>
      </c>
      <c r="M201" s="4">
        <v>7131118.93627558</v>
      </c>
      <c r="N201" s="5">
        <f t="shared" si="22"/>
        <v>29.761974358184428</v>
      </c>
      <c r="O201" s="5">
        <f t="shared" si="23"/>
        <v>6.9568615062256089E-2</v>
      </c>
      <c r="P201" s="5">
        <f t="shared" si="25"/>
        <v>0.14214525854894899</v>
      </c>
      <c r="Q201" s="5"/>
      <c r="R201" s="5"/>
      <c r="S201" s="5"/>
      <c r="T201">
        <f t="shared" si="24"/>
        <v>885.77511769722742</v>
      </c>
    </row>
    <row r="202" spans="1:20" x14ac:dyDescent="0.3">
      <c r="A202" s="2" t="s">
        <v>13</v>
      </c>
      <c r="B202" s="2" t="s">
        <v>20</v>
      </c>
      <c r="C202" s="3">
        <v>44195</v>
      </c>
      <c r="D202" s="2" t="s">
        <v>14</v>
      </c>
      <c r="E202" s="2">
        <v>19</v>
      </c>
      <c r="F202" s="2" t="s">
        <v>15</v>
      </c>
      <c r="G202" s="2">
        <v>95.5</v>
      </c>
      <c r="H202" s="2">
        <f t="shared" si="21"/>
        <v>30.398594130552009</v>
      </c>
      <c r="I202" s="2">
        <v>26.49</v>
      </c>
      <c r="J202" s="2">
        <v>4</v>
      </c>
      <c r="K202" s="11">
        <v>86</v>
      </c>
      <c r="L202" s="4">
        <v>522155.049142381</v>
      </c>
      <c r="M202" s="4">
        <v>7131118.93627558</v>
      </c>
      <c r="N202" s="5">
        <f t="shared" si="22"/>
        <v>27.374650211805999</v>
      </c>
      <c r="O202" s="5">
        <f t="shared" si="23"/>
        <v>5.8855497955382897E-2</v>
      </c>
      <c r="P202" s="5">
        <f t="shared" si="25"/>
        <v>0.12842411301763898</v>
      </c>
      <c r="Q202" s="5"/>
      <c r="R202" s="5"/>
      <c r="S202" s="5"/>
      <c r="T202">
        <f t="shared" si="24"/>
        <v>749.37147421873021</v>
      </c>
    </row>
    <row r="203" spans="1:20" x14ac:dyDescent="0.3">
      <c r="A203" s="2" t="s">
        <v>13</v>
      </c>
      <c r="B203" s="2" t="s">
        <v>20</v>
      </c>
      <c r="C203" s="3">
        <v>44195</v>
      </c>
      <c r="D203" s="2" t="s">
        <v>14</v>
      </c>
      <c r="E203" s="2">
        <v>19</v>
      </c>
      <c r="F203" s="2" t="s">
        <v>15</v>
      </c>
      <c r="G203" s="2">
        <v>95.5</v>
      </c>
      <c r="H203" s="2">
        <f t="shared" si="21"/>
        <v>30.398594130552009</v>
      </c>
      <c r="I203" s="2">
        <v>26.49</v>
      </c>
      <c r="J203" s="2">
        <v>6</v>
      </c>
      <c r="K203" s="11">
        <v>83.3</v>
      </c>
      <c r="L203" s="4">
        <v>522155.049142381</v>
      </c>
      <c r="M203" s="4">
        <v>7131118.93627558</v>
      </c>
      <c r="N203" s="5">
        <f t="shared" si="22"/>
        <v>26.515213519109764</v>
      </c>
      <c r="O203" s="5">
        <f t="shared" si="23"/>
        <v>5.521793215354609E-2</v>
      </c>
      <c r="P203" s="5">
        <f t="shared" si="25"/>
        <v>0.11407343010892898</v>
      </c>
      <c r="Q203" s="5"/>
      <c r="R203" s="5"/>
      <c r="S203" s="5"/>
      <c r="T203">
        <f t="shared" si="24"/>
        <v>703.05654796398119</v>
      </c>
    </row>
    <row r="204" spans="1:20" x14ac:dyDescent="0.3">
      <c r="A204" s="2" t="s">
        <v>13</v>
      </c>
      <c r="B204" s="2" t="s">
        <v>20</v>
      </c>
      <c r="C204" s="3">
        <v>44195</v>
      </c>
      <c r="D204" s="2" t="s">
        <v>14</v>
      </c>
      <c r="E204" s="2">
        <v>19</v>
      </c>
      <c r="F204" s="2" t="s">
        <v>15</v>
      </c>
      <c r="G204" s="2">
        <v>95.5</v>
      </c>
      <c r="H204" s="2">
        <f t="shared" si="21"/>
        <v>30.398594130552009</v>
      </c>
      <c r="I204" s="2">
        <v>26.49</v>
      </c>
      <c r="J204" s="2">
        <v>8</v>
      </c>
      <c r="K204" s="11">
        <v>76.5</v>
      </c>
      <c r="L204" s="4">
        <v>522155.049142381</v>
      </c>
      <c r="M204" s="4">
        <v>7131118.93627558</v>
      </c>
      <c r="N204" s="5">
        <f t="shared" si="22"/>
        <v>24.350706293059986</v>
      </c>
      <c r="O204" s="5">
        <f t="shared" si="23"/>
        <v>4.6570725785477218E-2</v>
      </c>
      <c r="P204" s="5">
        <f t="shared" si="25"/>
        <v>0.10178865793902331</v>
      </c>
      <c r="Q204" s="5"/>
      <c r="R204" s="5"/>
      <c r="S204" s="5"/>
      <c r="T204">
        <f t="shared" si="24"/>
        <v>592.95689697087118</v>
      </c>
    </row>
    <row r="205" spans="1:20" x14ac:dyDescent="0.3">
      <c r="A205" s="2" t="s">
        <v>13</v>
      </c>
      <c r="B205" s="2" t="s">
        <v>20</v>
      </c>
      <c r="C205" s="3">
        <v>44195</v>
      </c>
      <c r="D205" s="2" t="s">
        <v>14</v>
      </c>
      <c r="E205" s="2">
        <v>19</v>
      </c>
      <c r="F205" s="2" t="s">
        <v>15</v>
      </c>
      <c r="G205" s="2">
        <v>95.5</v>
      </c>
      <c r="H205" s="2">
        <f t="shared" si="21"/>
        <v>30.398594130552009</v>
      </c>
      <c r="I205" s="2">
        <v>26.49</v>
      </c>
      <c r="J205" s="2">
        <v>10</v>
      </c>
      <c r="K205" s="11">
        <v>73</v>
      </c>
      <c r="L205" s="4">
        <v>522155.049142381</v>
      </c>
      <c r="M205" s="4">
        <v>7131118.93627558</v>
      </c>
      <c r="N205" s="5">
        <f t="shared" si="22"/>
        <v>23.236621691416719</v>
      </c>
      <c r="O205" s="5">
        <f t="shared" si="23"/>
        <v>4.2406834586835508E-2</v>
      </c>
      <c r="P205" s="5">
        <f t="shared" si="25"/>
        <v>8.897756037231272E-2</v>
      </c>
      <c r="Q205" s="5"/>
      <c r="R205" s="5"/>
      <c r="S205" s="5"/>
      <c r="T205">
        <f t="shared" si="24"/>
        <v>539.94058763001794</v>
      </c>
    </row>
    <row r="206" spans="1:20" x14ac:dyDescent="0.3">
      <c r="A206" s="2" t="s">
        <v>13</v>
      </c>
      <c r="B206" s="2" t="s">
        <v>20</v>
      </c>
      <c r="C206" s="3">
        <v>44195</v>
      </c>
      <c r="D206" s="2" t="s">
        <v>14</v>
      </c>
      <c r="E206" s="2">
        <v>19</v>
      </c>
      <c r="F206" s="2" t="s">
        <v>15</v>
      </c>
      <c r="G206" s="2">
        <v>95.5</v>
      </c>
      <c r="H206" s="2">
        <f t="shared" si="21"/>
        <v>30.398594130552009</v>
      </c>
      <c r="I206" s="2">
        <v>26.49</v>
      </c>
      <c r="J206" s="2">
        <v>12</v>
      </c>
      <c r="K206" s="11">
        <v>69.5</v>
      </c>
      <c r="L206" s="4">
        <v>522155.049142381</v>
      </c>
      <c r="M206" s="4">
        <v>7131118.93627558</v>
      </c>
      <c r="N206" s="5">
        <f t="shared" si="22"/>
        <v>22.122537089773452</v>
      </c>
      <c r="O206" s="5">
        <f t="shared" si="23"/>
        <v>3.843790819348137E-2</v>
      </c>
      <c r="P206" s="5">
        <f t="shared" si="25"/>
        <v>8.0844742780316878E-2</v>
      </c>
      <c r="Q206" s="5"/>
      <c r="R206" s="5"/>
      <c r="S206" s="5"/>
      <c r="T206">
        <f t="shared" si="24"/>
        <v>489.40664728840204</v>
      </c>
    </row>
    <row r="207" spans="1:20" x14ac:dyDescent="0.3">
      <c r="A207" s="2" t="s">
        <v>13</v>
      </c>
      <c r="B207" s="2" t="s">
        <v>20</v>
      </c>
      <c r="C207" s="3">
        <v>44195</v>
      </c>
      <c r="D207" s="2" t="s">
        <v>14</v>
      </c>
      <c r="E207" s="2">
        <v>19</v>
      </c>
      <c r="F207" s="2" t="s">
        <v>15</v>
      </c>
      <c r="G207" s="2">
        <v>95.5</v>
      </c>
      <c r="H207" s="2">
        <f t="shared" si="21"/>
        <v>30.398594130552009</v>
      </c>
      <c r="I207" s="2">
        <v>26.49</v>
      </c>
      <c r="J207" s="2">
        <v>14</v>
      </c>
      <c r="K207" s="11">
        <v>63.2</v>
      </c>
      <c r="L207" s="4">
        <v>522155.049142381</v>
      </c>
      <c r="M207" s="4">
        <v>7131118.93627558</v>
      </c>
      <c r="N207" s="5">
        <f t="shared" si="22"/>
        <v>20.117184806815573</v>
      </c>
      <c r="O207" s="5">
        <f t="shared" si="23"/>
        <v>3.1785151994768605E-2</v>
      </c>
      <c r="P207" s="5">
        <f t="shared" si="25"/>
        <v>7.0223060188249975E-2</v>
      </c>
      <c r="Q207" s="5"/>
      <c r="R207" s="5"/>
      <c r="S207" s="5"/>
      <c r="T207">
        <f t="shared" si="24"/>
        <v>404.7011245515713</v>
      </c>
    </row>
    <row r="208" spans="1:20" x14ac:dyDescent="0.3">
      <c r="A208" s="2" t="s">
        <v>13</v>
      </c>
      <c r="B208" s="2" t="s">
        <v>20</v>
      </c>
      <c r="C208" s="3">
        <v>44195</v>
      </c>
      <c r="D208" s="2" t="s">
        <v>14</v>
      </c>
      <c r="E208" s="2">
        <v>19</v>
      </c>
      <c r="F208" s="2" t="s">
        <v>15</v>
      </c>
      <c r="G208" s="2">
        <v>95.5</v>
      </c>
      <c r="H208" s="2">
        <f t="shared" si="21"/>
        <v>30.398594130552009</v>
      </c>
      <c r="I208" s="2">
        <v>26.49</v>
      </c>
      <c r="J208" s="2">
        <v>16</v>
      </c>
      <c r="K208" s="11">
        <v>57</v>
      </c>
      <c r="L208" s="4">
        <v>522155.049142381</v>
      </c>
      <c r="M208" s="4">
        <v>7131118.93627558</v>
      </c>
      <c r="N208" s="5">
        <f t="shared" si="22"/>
        <v>18.143663512476071</v>
      </c>
      <c r="O208" s="5">
        <f t="shared" si="23"/>
        <v>2.5854720505278404E-2</v>
      </c>
      <c r="P208" s="5">
        <f t="shared" si="25"/>
        <v>5.7639872500047012E-2</v>
      </c>
      <c r="Q208" s="5"/>
      <c r="R208" s="5"/>
      <c r="S208" s="5"/>
      <c r="T208">
        <f t="shared" si="24"/>
        <v>329.1925256539555</v>
      </c>
    </row>
    <row r="209" spans="1:20" x14ac:dyDescent="0.3">
      <c r="A209" s="2" t="s">
        <v>13</v>
      </c>
      <c r="B209" s="2" t="s">
        <v>20</v>
      </c>
      <c r="C209" s="3">
        <v>44195</v>
      </c>
      <c r="D209" s="2" t="s">
        <v>14</v>
      </c>
      <c r="E209" s="2">
        <v>19</v>
      </c>
      <c r="F209" s="2" t="s">
        <v>15</v>
      </c>
      <c r="G209" s="2">
        <v>95.5</v>
      </c>
      <c r="H209" s="2">
        <f t="shared" si="21"/>
        <v>30.398594130552009</v>
      </c>
      <c r="I209" s="2">
        <v>26.49</v>
      </c>
      <c r="J209" s="2">
        <v>18</v>
      </c>
      <c r="K209" s="11">
        <v>48.5</v>
      </c>
      <c r="L209" s="4">
        <v>522155.049142381</v>
      </c>
      <c r="M209" s="4">
        <v>7131118.93627558</v>
      </c>
      <c r="N209" s="5">
        <f t="shared" si="22"/>
        <v>15.438029479913848</v>
      </c>
      <c r="O209" s="5">
        <f t="shared" si="23"/>
        <v>1.8718610744395538E-2</v>
      </c>
      <c r="P209" s="5">
        <f t="shared" si="25"/>
        <v>4.4573331249673942E-2</v>
      </c>
      <c r="Q209" s="5"/>
      <c r="R209" s="5"/>
      <c r="S209" s="5"/>
      <c r="T209">
        <f t="shared" si="24"/>
        <v>238.33275422268903</v>
      </c>
    </row>
    <row r="210" spans="1:20" x14ac:dyDescent="0.3">
      <c r="A210" s="2" t="s">
        <v>13</v>
      </c>
      <c r="B210" s="2" t="s">
        <v>20</v>
      </c>
      <c r="C210" s="3">
        <v>44195</v>
      </c>
      <c r="D210" s="2" t="s">
        <v>14</v>
      </c>
      <c r="E210" s="2">
        <v>19</v>
      </c>
      <c r="F210" s="2" t="s">
        <v>15</v>
      </c>
      <c r="G210" s="2">
        <v>95.5</v>
      </c>
      <c r="H210" s="2">
        <f t="shared" si="21"/>
        <v>30.398594130552009</v>
      </c>
      <c r="I210" s="2">
        <v>26.49</v>
      </c>
      <c r="J210" s="2">
        <v>20</v>
      </c>
      <c r="K210" s="11">
        <v>42.1</v>
      </c>
      <c r="L210" s="4">
        <v>522155.049142381</v>
      </c>
      <c r="M210" s="4">
        <v>7131118.93627558</v>
      </c>
      <c r="N210" s="5">
        <f t="shared" si="22"/>
        <v>13.400846208337589</v>
      </c>
      <c r="O210" s="5">
        <f t="shared" si="23"/>
        <v>1.4104390634275312E-2</v>
      </c>
      <c r="P210" s="5">
        <f t="shared" si="25"/>
        <v>3.2823001378670849E-2</v>
      </c>
      <c r="Q210" s="5"/>
      <c r="R210" s="5"/>
      <c r="S210" s="5"/>
      <c r="T210">
        <f t="shared" si="24"/>
        <v>179.58267909951593</v>
      </c>
    </row>
    <row r="211" spans="1:20" x14ac:dyDescent="0.3">
      <c r="A211" s="2" t="s">
        <v>13</v>
      </c>
      <c r="B211" s="2" t="s">
        <v>20</v>
      </c>
      <c r="C211" s="3">
        <v>44195</v>
      </c>
      <c r="D211" s="2" t="s">
        <v>14</v>
      </c>
      <c r="E211" s="2">
        <v>19</v>
      </c>
      <c r="F211" s="2" t="s">
        <v>15</v>
      </c>
      <c r="G211" s="2">
        <v>95.5</v>
      </c>
      <c r="H211" s="2">
        <f t="shared" si="21"/>
        <v>30.398594130552009</v>
      </c>
      <c r="I211" s="2">
        <v>26.49</v>
      </c>
      <c r="J211" s="2">
        <v>22</v>
      </c>
      <c r="K211" s="11">
        <v>30.2</v>
      </c>
      <c r="L211" s="4">
        <v>522155.049142381</v>
      </c>
      <c r="M211" s="4">
        <v>7131118.93627558</v>
      </c>
      <c r="N211" s="5">
        <f t="shared" si="22"/>
        <v>9.6129585627504781</v>
      </c>
      <c r="O211" s="5">
        <f t="shared" si="23"/>
        <v>7.2577837148766105E-3</v>
      </c>
      <c r="P211" s="5">
        <f t="shared" si="25"/>
        <v>2.1362174349151924E-2</v>
      </c>
      <c r="Q211" s="5"/>
      <c r="R211" s="5"/>
      <c r="S211" s="5"/>
      <c r="T211">
        <f t="shared" si="24"/>
        <v>92.408972329157734</v>
      </c>
    </row>
    <row r="212" spans="1:20" x14ac:dyDescent="0.3">
      <c r="A212" s="2" t="s">
        <v>13</v>
      </c>
      <c r="B212" s="2" t="s">
        <v>20</v>
      </c>
      <c r="C212" s="3">
        <v>44195</v>
      </c>
      <c r="D212" s="2" t="s">
        <v>14</v>
      </c>
      <c r="E212" s="2">
        <v>19</v>
      </c>
      <c r="F212" s="2" t="s">
        <v>15</v>
      </c>
      <c r="G212" s="2">
        <v>95.5</v>
      </c>
      <c r="H212" s="2">
        <f t="shared" si="21"/>
        <v>30.398594130552009</v>
      </c>
      <c r="I212" s="2">
        <v>26.49</v>
      </c>
      <c r="J212" s="2">
        <v>24</v>
      </c>
      <c r="K212" s="11">
        <v>18.5</v>
      </c>
      <c r="L212" s="4">
        <v>522155.049142381</v>
      </c>
      <c r="M212" s="4">
        <v>7131118.93627558</v>
      </c>
      <c r="N212" s="5">
        <f t="shared" si="22"/>
        <v>5.8887328944001274</v>
      </c>
      <c r="O212" s="5">
        <f t="shared" si="23"/>
        <v>2.7235389636600586E-3</v>
      </c>
      <c r="P212" s="5">
        <f t="shared" si="25"/>
        <v>9.9813226785366686E-3</v>
      </c>
      <c r="Q212" s="5"/>
      <c r="R212" s="5"/>
      <c r="S212" s="5"/>
      <c r="T212">
        <f t="shared" si="24"/>
        <v>34.677175101590102</v>
      </c>
    </row>
    <row r="213" spans="1:20" x14ac:dyDescent="0.3">
      <c r="A213" s="12" t="s">
        <v>13</v>
      </c>
      <c r="B213" s="12" t="s">
        <v>20</v>
      </c>
      <c r="C213" s="13">
        <v>44195</v>
      </c>
      <c r="D213" s="12" t="s">
        <v>14</v>
      </c>
      <c r="E213" s="12">
        <v>19</v>
      </c>
      <c r="F213" s="12" t="s">
        <v>15</v>
      </c>
      <c r="G213" s="12">
        <v>95.5</v>
      </c>
      <c r="H213" s="12">
        <f t="shared" si="21"/>
        <v>30.398594130552009</v>
      </c>
      <c r="I213" s="12">
        <v>26.49</v>
      </c>
      <c r="J213" s="12">
        <v>26</v>
      </c>
      <c r="K213" s="14">
        <v>4.5</v>
      </c>
      <c r="L213" s="15">
        <v>522155.049142381</v>
      </c>
      <c r="M213" s="15">
        <v>7131118.93627558</v>
      </c>
      <c r="N213" s="16">
        <f t="shared" si="22"/>
        <v>1.432394487827058</v>
      </c>
      <c r="O213" s="16">
        <f t="shared" si="23"/>
        <v>1.6114437988054401E-4</v>
      </c>
      <c r="P213" s="16">
        <f>1/3*(I213-J213)*O213</f>
        <v>2.6320248713822102E-5</v>
      </c>
      <c r="Q213" s="16">
        <f>SUM(P197:P213)</f>
        <v>1.0759202728392137</v>
      </c>
      <c r="R213" s="16">
        <f>Q213/(I200*O200)</f>
        <v>0.55963034233399023</v>
      </c>
      <c r="S213" s="16"/>
      <c r="T213">
        <f t="shared" si="24"/>
        <v>2.0517539687573398</v>
      </c>
    </row>
    <row r="214" spans="1:20" x14ac:dyDescent="0.3">
      <c r="A214" s="2" t="s">
        <v>13</v>
      </c>
      <c r="B214" s="2" t="s">
        <v>23</v>
      </c>
      <c r="C214" s="3">
        <v>44194</v>
      </c>
      <c r="D214" s="2" t="s">
        <v>14</v>
      </c>
      <c r="E214" s="2">
        <v>2</v>
      </c>
      <c r="F214" s="2" t="s">
        <v>15</v>
      </c>
      <c r="G214" s="2">
        <v>128.5</v>
      </c>
      <c r="H214" s="2">
        <f t="shared" si="21"/>
        <v>40.9028203746171</v>
      </c>
      <c r="I214" s="2">
        <v>32.590000000000003</v>
      </c>
      <c r="J214" s="2">
        <v>0</v>
      </c>
      <c r="K214" s="11">
        <v>161</v>
      </c>
      <c r="L214" s="4">
        <v>524034.02952361602</v>
      </c>
      <c r="M214" s="4">
        <v>7128638.3867692398</v>
      </c>
      <c r="N214" s="5">
        <f t="shared" si="22"/>
        <v>51.247891675590303</v>
      </c>
      <c r="O214" s="5">
        <f t="shared" si="23"/>
        <v>0.20627276399425096</v>
      </c>
      <c r="P214" s="5">
        <f>O214*(J215-J214)</f>
        <v>3.0940914599137642E-2</v>
      </c>
      <c r="Q214" s="5"/>
      <c r="R214" s="5"/>
      <c r="S214" s="5"/>
      <c r="T214">
        <f t="shared" si="24"/>
        <v>2626.3464011930378</v>
      </c>
    </row>
    <row r="215" spans="1:20" x14ac:dyDescent="0.3">
      <c r="A215" s="2" t="s">
        <v>13</v>
      </c>
      <c r="B215" s="2" t="s">
        <v>23</v>
      </c>
      <c r="C215" s="3">
        <v>44194</v>
      </c>
      <c r="D215" s="2" t="s">
        <v>14</v>
      </c>
      <c r="E215" s="2">
        <v>2</v>
      </c>
      <c r="F215" s="2" t="s">
        <v>15</v>
      </c>
      <c r="G215" s="2">
        <v>128.5</v>
      </c>
      <c r="H215" s="2">
        <f t="shared" si="21"/>
        <v>40.9028203746171</v>
      </c>
      <c r="I215" s="2">
        <v>32.590000000000003</v>
      </c>
      <c r="J215" s="2">
        <v>0.15</v>
      </c>
      <c r="K215" s="11">
        <v>161</v>
      </c>
      <c r="L215" s="4">
        <v>524034.02952361602</v>
      </c>
      <c r="M215" s="4">
        <v>7128638.3867692398</v>
      </c>
      <c r="N215" s="5">
        <f t="shared" si="22"/>
        <v>51.247891675590303</v>
      </c>
      <c r="O215" s="5">
        <f t="shared" si="23"/>
        <v>0.20627276399425096</v>
      </c>
      <c r="P215" s="5">
        <f t="shared" ref="P215:P232" si="26">((O215+O214)/2)*(J216-J215)</f>
        <v>0.11345002019683802</v>
      </c>
      <c r="Q215" s="5"/>
      <c r="R215" s="5"/>
      <c r="S215" s="5"/>
      <c r="T215">
        <f t="shared" si="24"/>
        <v>2626.3464011930378</v>
      </c>
    </row>
    <row r="216" spans="1:20" x14ac:dyDescent="0.3">
      <c r="A216" s="2" t="s">
        <v>13</v>
      </c>
      <c r="B216" s="2" t="s">
        <v>23</v>
      </c>
      <c r="C216" s="3">
        <v>44194</v>
      </c>
      <c r="D216" s="2" t="s">
        <v>14</v>
      </c>
      <c r="E216" s="2">
        <v>2</v>
      </c>
      <c r="F216" s="2" t="s">
        <v>15</v>
      </c>
      <c r="G216" s="2">
        <v>128.5</v>
      </c>
      <c r="H216" s="2">
        <f t="shared" si="21"/>
        <v>40.9028203746171</v>
      </c>
      <c r="I216" s="2">
        <v>32.590000000000003</v>
      </c>
      <c r="J216" s="2">
        <v>0.7</v>
      </c>
      <c r="K216" s="11">
        <v>136.19999999999999</v>
      </c>
      <c r="L216" s="4">
        <v>524034.02952361602</v>
      </c>
      <c r="M216" s="4">
        <v>7128638.3867692398</v>
      </c>
      <c r="N216" s="5">
        <f t="shared" si="22"/>
        <v>43.353806498232288</v>
      </c>
      <c r="O216" s="5">
        <f t="shared" si="23"/>
        <v>0.14761971112648092</v>
      </c>
      <c r="P216" s="5">
        <f t="shared" si="26"/>
        <v>0.10616774253621958</v>
      </c>
      <c r="Q216" s="5"/>
      <c r="R216" s="5"/>
      <c r="S216" s="5"/>
      <c r="T216">
        <f t="shared" si="24"/>
        <v>1879.5525378861682</v>
      </c>
    </row>
    <row r="217" spans="1:20" x14ac:dyDescent="0.3">
      <c r="A217" s="2" t="s">
        <v>13</v>
      </c>
      <c r="B217" s="2" t="s">
        <v>23</v>
      </c>
      <c r="C217" s="3">
        <v>44194</v>
      </c>
      <c r="D217" s="2" t="s">
        <v>14</v>
      </c>
      <c r="E217" s="2">
        <v>2</v>
      </c>
      <c r="F217" s="2" t="s">
        <v>15</v>
      </c>
      <c r="G217" s="2">
        <v>128.5</v>
      </c>
      <c r="H217" s="2">
        <f t="shared" si="21"/>
        <v>40.9028203746171</v>
      </c>
      <c r="I217" s="2">
        <v>32.590000000000003</v>
      </c>
      <c r="J217" s="2">
        <v>1.3</v>
      </c>
      <c r="K217" s="11">
        <v>128.5</v>
      </c>
      <c r="L217" s="4">
        <v>524034.02952361602</v>
      </c>
      <c r="M217" s="4">
        <v>7128638.3867692398</v>
      </c>
      <c r="N217" s="5">
        <f t="shared" si="22"/>
        <v>40.9028203746171</v>
      </c>
      <c r="O217" s="5">
        <f t="shared" si="23"/>
        <v>0.13140031045345743</v>
      </c>
      <c r="P217" s="5">
        <f t="shared" si="26"/>
        <v>9.7657007552978403E-2</v>
      </c>
      <c r="Q217" s="5"/>
      <c r="R217" s="5"/>
      <c r="S217" s="5"/>
      <c r="T217">
        <f t="shared" si="24"/>
        <v>1673.0407145981917</v>
      </c>
    </row>
    <row r="218" spans="1:20" x14ac:dyDescent="0.3">
      <c r="A218" s="2" t="s">
        <v>13</v>
      </c>
      <c r="B218" s="2" t="s">
        <v>23</v>
      </c>
      <c r="C218" s="3">
        <v>44194</v>
      </c>
      <c r="D218" s="2" t="s">
        <v>14</v>
      </c>
      <c r="E218" s="2">
        <v>2</v>
      </c>
      <c r="F218" s="2" t="s">
        <v>15</v>
      </c>
      <c r="G218" s="2">
        <v>128.5</v>
      </c>
      <c r="H218" s="2">
        <f t="shared" si="21"/>
        <v>40.9028203746171</v>
      </c>
      <c r="I218" s="2">
        <v>32.590000000000003</v>
      </c>
      <c r="J218" s="2">
        <v>2</v>
      </c>
      <c r="K218" s="11">
        <v>122.7</v>
      </c>
      <c r="L218" s="4">
        <v>524034.02952361602</v>
      </c>
      <c r="M218" s="4">
        <v>7128638.3867692398</v>
      </c>
      <c r="N218" s="5">
        <f t="shared" si="22"/>
        <v>39.056623034751119</v>
      </c>
      <c r="O218" s="5">
        <f t="shared" si="23"/>
        <v>0.11980619115909907</v>
      </c>
      <c r="P218" s="5">
        <f t="shared" si="26"/>
        <v>0.25120650161255653</v>
      </c>
      <c r="Q218" s="5"/>
      <c r="R218" s="5"/>
      <c r="S218" s="5"/>
      <c r="T218">
        <f t="shared" si="24"/>
        <v>1525.4198028786518</v>
      </c>
    </row>
    <row r="219" spans="1:20" x14ac:dyDescent="0.3">
      <c r="A219" s="2" t="s">
        <v>13</v>
      </c>
      <c r="B219" s="2" t="s">
        <v>23</v>
      </c>
      <c r="C219" s="3">
        <v>44194</v>
      </c>
      <c r="D219" s="2" t="s">
        <v>14</v>
      </c>
      <c r="E219" s="2">
        <v>2</v>
      </c>
      <c r="F219" s="2" t="s">
        <v>15</v>
      </c>
      <c r="G219" s="2">
        <v>128.5</v>
      </c>
      <c r="H219" s="2">
        <f t="shared" si="21"/>
        <v>40.9028203746171</v>
      </c>
      <c r="I219" s="2">
        <v>32.590000000000003</v>
      </c>
      <c r="J219" s="2">
        <v>4</v>
      </c>
      <c r="K219" s="11">
        <v>115.1</v>
      </c>
      <c r="L219" s="4">
        <v>524034.02952361602</v>
      </c>
      <c r="M219" s="4">
        <v>7128638.3867692398</v>
      </c>
      <c r="N219" s="5">
        <f t="shared" si="22"/>
        <v>36.637467899754306</v>
      </c>
      <c r="O219" s="5">
        <f t="shared" si="23"/>
        <v>0.10542431388154302</v>
      </c>
      <c r="P219" s="5">
        <f t="shared" si="26"/>
        <v>0.2252305050406421</v>
      </c>
      <c r="Q219" s="5"/>
      <c r="R219" s="5"/>
      <c r="S219" s="5"/>
      <c r="T219">
        <f t="shared" si="24"/>
        <v>1342.3040541055273</v>
      </c>
    </row>
    <row r="220" spans="1:20" x14ac:dyDescent="0.3">
      <c r="A220" s="2" t="s">
        <v>13</v>
      </c>
      <c r="B220" s="2" t="s">
        <v>23</v>
      </c>
      <c r="C220" s="3">
        <v>44194</v>
      </c>
      <c r="D220" s="2" t="s">
        <v>14</v>
      </c>
      <c r="E220" s="2">
        <v>2</v>
      </c>
      <c r="F220" s="2" t="s">
        <v>15</v>
      </c>
      <c r="G220" s="2">
        <v>128.5</v>
      </c>
      <c r="H220" s="2">
        <f t="shared" si="21"/>
        <v>40.9028203746171</v>
      </c>
      <c r="I220" s="2">
        <v>32.590000000000003</v>
      </c>
      <c r="J220" s="2">
        <v>6</v>
      </c>
      <c r="K220" s="11">
        <v>112.5</v>
      </c>
      <c r="L220" s="4">
        <v>524034.02952361602</v>
      </c>
      <c r="M220" s="4">
        <v>7128638.3867692398</v>
      </c>
      <c r="N220" s="5">
        <f t="shared" si="22"/>
        <v>35.809862195676452</v>
      </c>
      <c r="O220" s="5">
        <f t="shared" si="23"/>
        <v>0.10071523742534003</v>
      </c>
      <c r="P220" s="5">
        <f t="shared" si="26"/>
        <v>0.20613955130688305</v>
      </c>
      <c r="Q220" s="5"/>
      <c r="R220" s="5"/>
      <c r="S220" s="5"/>
      <c r="T220">
        <f t="shared" si="24"/>
        <v>1282.3462304733375</v>
      </c>
    </row>
    <row r="221" spans="1:20" x14ac:dyDescent="0.3">
      <c r="A221" s="2" t="s">
        <v>13</v>
      </c>
      <c r="B221" s="2" t="s">
        <v>23</v>
      </c>
      <c r="C221" s="3">
        <v>44194</v>
      </c>
      <c r="D221" s="2" t="s">
        <v>14</v>
      </c>
      <c r="E221" s="2">
        <v>2</v>
      </c>
      <c r="F221" s="2" t="s">
        <v>15</v>
      </c>
      <c r="G221" s="2">
        <v>128.5</v>
      </c>
      <c r="H221" s="2">
        <f t="shared" si="21"/>
        <v>40.9028203746171</v>
      </c>
      <c r="I221" s="2">
        <v>32.590000000000003</v>
      </c>
      <c r="J221" s="2">
        <v>8</v>
      </c>
      <c r="K221" s="11">
        <v>111.8</v>
      </c>
      <c r="L221" s="4">
        <v>524034.02952361602</v>
      </c>
      <c r="M221" s="4">
        <v>7128638.3867692398</v>
      </c>
      <c r="N221" s="5">
        <f t="shared" si="22"/>
        <v>35.587045275347798</v>
      </c>
      <c r="O221" s="5">
        <f t="shared" si="23"/>
        <v>9.9465791544597101E-2</v>
      </c>
      <c r="P221" s="5">
        <f t="shared" si="26"/>
        <v>0.20018102896993711</v>
      </c>
      <c r="Q221" s="5"/>
      <c r="R221" s="5"/>
      <c r="S221" s="5"/>
      <c r="T221">
        <f t="shared" si="24"/>
        <v>1266.437791429654</v>
      </c>
    </row>
    <row r="222" spans="1:20" x14ac:dyDescent="0.3">
      <c r="A222" s="2" t="s">
        <v>13</v>
      </c>
      <c r="B222" s="2" t="s">
        <v>23</v>
      </c>
      <c r="C222" s="3">
        <v>44194</v>
      </c>
      <c r="D222" s="2" t="s">
        <v>14</v>
      </c>
      <c r="E222" s="2">
        <v>2</v>
      </c>
      <c r="F222" s="2" t="s">
        <v>15</v>
      </c>
      <c r="G222" s="2">
        <v>128.5</v>
      </c>
      <c r="H222" s="2">
        <f t="shared" si="21"/>
        <v>40.9028203746171</v>
      </c>
      <c r="I222" s="2">
        <v>32.590000000000003</v>
      </c>
      <c r="J222" s="2">
        <v>10</v>
      </c>
      <c r="K222" s="11">
        <v>107.9</v>
      </c>
      <c r="L222" s="4">
        <v>524034.02952361602</v>
      </c>
      <c r="M222" s="4">
        <v>7128638.3867692398</v>
      </c>
      <c r="N222" s="5">
        <f t="shared" si="22"/>
        <v>34.345636719231017</v>
      </c>
      <c r="O222" s="5">
        <f t="shared" si="23"/>
        <v>9.2647355050125682E-2</v>
      </c>
      <c r="P222" s="5">
        <f t="shared" si="26"/>
        <v>0.19211314659472278</v>
      </c>
      <c r="Q222" s="5"/>
      <c r="R222" s="5"/>
      <c r="S222" s="5"/>
      <c r="T222">
        <f t="shared" si="24"/>
        <v>1179.62276164939</v>
      </c>
    </row>
    <row r="223" spans="1:20" x14ac:dyDescent="0.3">
      <c r="A223" s="2" t="s">
        <v>13</v>
      </c>
      <c r="B223" s="2" t="s">
        <v>23</v>
      </c>
      <c r="C223" s="3">
        <v>44194</v>
      </c>
      <c r="D223" s="2" t="s">
        <v>14</v>
      </c>
      <c r="E223" s="2">
        <v>2</v>
      </c>
      <c r="F223" s="2" t="s">
        <v>15</v>
      </c>
      <c r="G223" s="2">
        <v>128.5</v>
      </c>
      <c r="H223" s="2">
        <f t="shared" si="21"/>
        <v>40.9028203746171</v>
      </c>
      <c r="I223" s="2">
        <v>32.590000000000003</v>
      </c>
      <c r="J223" s="2">
        <v>12</v>
      </c>
      <c r="K223" s="11">
        <v>105.9</v>
      </c>
      <c r="L223" s="4">
        <v>524034.02952361602</v>
      </c>
      <c r="M223" s="4">
        <v>7128638.3867692398</v>
      </c>
      <c r="N223" s="5">
        <f t="shared" si="22"/>
        <v>33.709016946863436</v>
      </c>
      <c r="O223" s="5">
        <f t="shared" si="23"/>
        <v>8.9244622366820958E-2</v>
      </c>
      <c r="P223" s="5">
        <f t="shared" si="26"/>
        <v>0.18189197741694663</v>
      </c>
      <c r="Q223" s="5"/>
      <c r="R223" s="5"/>
      <c r="S223" s="5"/>
      <c r="T223">
        <f t="shared" si="24"/>
        <v>1136.2978235239264</v>
      </c>
    </row>
    <row r="224" spans="1:20" x14ac:dyDescent="0.3">
      <c r="A224" s="2" t="s">
        <v>13</v>
      </c>
      <c r="B224" s="2" t="s">
        <v>23</v>
      </c>
      <c r="C224" s="3">
        <v>44194</v>
      </c>
      <c r="D224" s="2" t="s">
        <v>14</v>
      </c>
      <c r="E224" s="2">
        <v>2</v>
      </c>
      <c r="F224" s="2" t="s">
        <v>15</v>
      </c>
      <c r="G224" s="2">
        <v>128.5</v>
      </c>
      <c r="H224" s="2">
        <f t="shared" si="21"/>
        <v>40.9028203746171</v>
      </c>
      <c r="I224" s="2">
        <v>32.590000000000003</v>
      </c>
      <c r="J224" s="2">
        <v>14</v>
      </c>
      <c r="K224" s="11">
        <v>104.9</v>
      </c>
      <c r="L224" s="4">
        <v>524034.02952361602</v>
      </c>
      <c r="M224" s="4">
        <v>7128638.3867692398</v>
      </c>
      <c r="N224" s="5">
        <f t="shared" si="22"/>
        <v>33.390707060679645</v>
      </c>
      <c r="O224" s="5">
        <f t="shared" si="23"/>
        <v>8.7567129266632376E-2</v>
      </c>
      <c r="P224" s="5">
        <f t="shared" si="26"/>
        <v>0.17681175163345333</v>
      </c>
      <c r="Q224" s="5"/>
      <c r="R224" s="5"/>
      <c r="S224" s="5"/>
      <c r="T224">
        <f t="shared" si="24"/>
        <v>1114.9393180121215</v>
      </c>
    </row>
    <row r="225" spans="1:20" x14ac:dyDescent="0.3">
      <c r="A225" s="2" t="s">
        <v>13</v>
      </c>
      <c r="B225" s="2" t="s">
        <v>23</v>
      </c>
      <c r="C225" s="3">
        <v>44194</v>
      </c>
      <c r="D225" s="2" t="s">
        <v>14</v>
      </c>
      <c r="E225" s="2">
        <v>2</v>
      </c>
      <c r="F225" s="2" t="s">
        <v>15</v>
      </c>
      <c r="G225" s="2">
        <v>128.5</v>
      </c>
      <c r="H225" s="2">
        <f t="shared" si="21"/>
        <v>40.9028203746171</v>
      </c>
      <c r="I225" s="2">
        <v>32.590000000000003</v>
      </c>
      <c r="J225" s="2">
        <v>16</v>
      </c>
      <c r="K225" s="11">
        <v>103.2</v>
      </c>
      <c r="L225" s="4">
        <v>524034.02952361602</v>
      </c>
      <c r="M225" s="4">
        <v>7128638.3867692398</v>
      </c>
      <c r="N225" s="5">
        <f t="shared" si="22"/>
        <v>32.849580254167201</v>
      </c>
      <c r="O225" s="5">
        <f t="shared" si="23"/>
        <v>8.4751917055751386E-2</v>
      </c>
      <c r="P225" s="5">
        <f t="shared" si="26"/>
        <v>0.17231904632238376</v>
      </c>
      <c r="Q225" s="5"/>
      <c r="R225" s="5"/>
      <c r="S225" s="5"/>
      <c r="T225">
        <f t="shared" si="24"/>
        <v>1079.0949228749716</v>
      </c>
    </row>
    <row r="226" spans="1:20" x14ac:dyDescent="0.3">
      <c r="A226" s="2" t="s">
        <v>13</v>
      </c>
      <c r="B226" s="2" t="s">
        <v>23</v>
      </c>
      <c r="C226" s="3">
        <v>44194</v>
      </c>
      <c r="D226" s="2" t="s">
        <v>14</v>
      </c>
      <c r="E226" s="2">
        <v>2</v>
      </c>
      <c r="F226" s="2" t="s">
        <v>15</v>
      </c>
      <c r="G226" s="2">
        <v>128.5</v>
      </c>
      <c r="H226" s="2">
        <f t="shared" si="21"/>
        <v>40.9028203746171</v>
      </c>
      <c r="I226" s="2">
        <v>32.590000000000003</v>
      </c>
      <c r="J226" s="2">
        <v>18</v>
      </c>
      <c r="K226" s="11">
        <v>93.5</v>
      </c>
      <c r="L226" s="4">
        <v>524034.02952361602</v>
      </c>
      <c r="M226" s="4">
        <v>7128638.3867692398</v>
      </c>
      <c r="N226" s="5">
        <f t="shared" si="22"/>
        <v>29.761974358184428</v>
      </c>
      <c r="O226" s="5">
        <f t="shared" si="23"/>
        <v>6.9568615062256089E-2</v>
      </c>
      <c r="P226" s="5">
        <f t="shared" si="26"/>
        <v>0.15432053211800748</v>
      </c>
      <c r="Q226" s="5"/>
      <c r="R226" s="5"/>
      <c r="S226" s="5"/>
      <c r="T226">
        <f t="shared" si="24"/>
        <v>885.77511769722742</v>
      </c>
    </row>
    <row r="227" spans="1:20" x14ac:dyDescent="0.3">
      <c r="A227" s="2" t="s">
        <v>13</v>
      </c>
      <c r="B227" s="2" t="s">
        <v>23</v>
      </c>
      <c r="C227" s="3">
        <v>44194</v>
      </c>
      <c r="D227" s="2" t="s">
        <v>14</v>
      </c>
      <c r="E227" s="2">
        <v>2</v>
      </c>
      <c r="F227" s="2" t="s">
        <v>15</v>
      </c>
      <c r="G227" s="2">
        <v>128.5</v>
      </c>
      <c r="H227" s="2">
        <f t="shared" si="21"/>
        <v>40.9028203746171</v>
      </c>
      <c r="I227" s="2">
        <v>32.590000000000003</v>
      </c>
      <c r="J227" s="2">
        <v>20</v>
      </c>
      <c r="K227" s="11">
        <v>87.7</v>
      </c>
      <c r="L227" s="4">
        <v>524034.02952361602</v>
      </c>
      <c r="M227" s="4">
        <v>7128638.3867692398</v>
      </c>
      <c r="N227" s="5">
        <f t="shared" si="22"/>
        <v>27.915777018318444</v>
      </c>
      <c r="O227" s="5">
        <f t="shared" si="23"/>
        <v>6.1205341112663188E-2</v>
      </c>
      <c r="P227" s="5">
        <f t="shared" si="26"/>
        <v>0.13077395617491927</v>
      </c>
      <c r="Q227" s="5"/>
      <c r="R227" s="5"/>
      <c r="S227" s="5"/>
      <c r="T227">
        <f t="shared" si="24"/>
        <v>779.29060653647616</v>
      </c>
    </row>
    <row r="228" spans="1:20" x14ac:dyDescent="0.3">
      <c r="A228" s="2" t="s">
        <v>13</v>
      </c>
      <c r="B228" s="2" t="s">
        <v>23</v>
      </c>
      <c r="C228" s="3">
        <v>44194</v>
      </c>
      <c r="D228" s="2" t="s">
        <v>14</v>
      </c>
      <c r="E228" s="2">
        <v>2</v>
      </c>
      <c r="F228" s="2" t="s">
        <v>15</v>
      </c>
      <c r="G228" s="2">
        <v>128.5</v>
      </c>
      <c r="H228" s="2">
        <f t="shared" si="21"/>
        <v>40.9028203746171</v>
      </c>
      <c r="I228" s="2">
        <v>32.590000000000003</v>
      </c>
      <c r="J228" s="2">
        <v>22</v>
      </c>
      <c r="K228" s="11">
        <v>87</v>
      </c>
      <c r="L228" s="4">
        <v>524034.02952361602</v>
      </c>
      <c r="M228" s="4">
        <v>7128638.3867692398</v>
      </c>
      <c r="N228" s="5">
        <f t="shared" si="22"/>
        <v>27.69296009798979</v>
      </c>
      <c r="O228" s="5">
        <f t="shared" si="23"/>
        <v>6.0232188213127799E-2</v>
      </c>
      <c r="P228" s="5">
        <f t="shared" si="26"/>
        <v>0.12143752932579099</v>
      </c>
      <c r="Q228" s="5"/>
      <c r="R228" s="5"/>
      <c r="S228" s="5"/>
      <c r="T228">
        <f t="shared" si="24"/>
        <v>766.9000389888547</v>
      </c>
    </row>
    <row r="229" spans="1:20" x14ac:dyDescent="0.3">
      <c r="A229" s="2" t="s">
        <v>13</v>
      </c>
      <c r="B229" s="2" t="s">
        <v>23</v>
      </c>
      <c r="C229" s="3">
        <v>44194</v>
      </c>
      <c r="D229" s="2" t="s">
        <v>14</v>
      </c>
      <c r="E229" s="2">
        <v>2</v>
      </c>
      <c r="F229" s="2" t="s">
        <v>15</v>
      </c>
      <c r="G229" s="2">
        <v>128.5</v>
      </c>
      <c r="H229" s="2">
        <f t="shared" si="21"/>
        <v>40.9028203746171</v>
      </c>
      <c r="I229" s="2">
        <v>32.590000000000003</v>
      </c>
      <c r="J229" s="2">
        <v>24</v>
      </c>
      <c r="K229" s="11">
        <v>74.2</v>
      </c>
      <c r="L229" s="4">
        <v>524034.02952361602</v>
      </c>
      <c r="M229" s="4">
        <v>7128638.3867692398</v>
      </c>
      <c r="N229" s="5">
        <f t="shared" si="22"/>
        <v>23.618593554837268</v>
      </c>
      <c r="O229" s="5">
        <f t="shared" si="23"/>
        <v>4.3812491044223127E-2</v>
      </c>
      <c r="P229" s="5">
        <f t="shared" si="26"/>
        <v>0.10404467925735092</v>
      </c>
      <c r="Q229" s="5"/>
      <c r="R229" s="5"/>
      <c r="S229" s="5"/>
      <c r="T229">
        <f t="shared" si="24"/>
        <v>557.83796150860053</v>
      </c>
    </row>
    <row r="230" spans="1:20" x14ac:dyDescent="0.3">
      <c r="A230" s="2" t="s">
        <v>13</v>
      </c>
      <c r="B230" s="2" t="s">
        <v>23</v>
      </c>
      <c r="C230" s="3">
        <v>44194</v>
      </c>
      <c r="D230" s="2" t="s">
        <v>14</v>
      </c>
      <c r="E230" s="2">
        <v>2</v>
      </c>
      <c r="F230" s="2" t="s">
        <v>15</v>
      </c>
      <c r="G230" s="2">
        <v>128.5</v>
      </c>
      <c r="H230" s="2">
        <f t="shared" si="21"/>
        <v>40.9028203746171</v>
      </c>
      <c r="I230" s="2">
        <v>32.590000000000003</v>
      </c>
      <c r="J230" s="2">
        <v>26</v>
      </c>
      <c r="K230" s="11">
        <v>57</v>
      </c>
      <c r="L230" s="4">
        <v>524034.02952361602</v>
      </c>
      <c r="M230" s="4">
        <v>7128638.3867692398</v>
      </c>
      <c r="N230" s="5">
        <f t="shared" si="22"/>
        <v>18.143663512476071</v>
      </c>
      <c r="O230" s="5">
        <f t="shared" si="23"/>
        <v>2.5854720505278404E-2</v>
      </c>
      <c r="P230" s="5">
        <f t="shared" si="26"/>
        <v>6.9667211549501534E-2</v>
      </c>
      <c r="Q230" s="5"/>
      <c r="R230" s="5"/>
      <c r="S230" s="5"/>
      <c r="T230">
        <f t="shared" si="24"/>
        <v>329.1925256539555</v>
      </c>
    </row>
    <row r="231" spans="1:20" x14ac:dyDescent="0.3">
      <c r="A231" s="2" t="s">
        <v>13</v>
      </c>
      <c r="B231" s="2" t="s">
        <v>23</v>
      </c>
      <c r="C231" s="3">
        <v>44194</v>
      </c>
      <c r="D231" s="2" t="s">
        <v>14</v>
      </c>
      <c r="E231" s="2">
        <v>2</v>
      </c>
      <c r="F231" s="2" t="s">
        <v>15</v>
      </c>
      <c r="G231" s="2">
        <v>128.5</v>
      </c>
      <c r="H231" s="2">
        <f t="shared" si="21"/>
        <v>40.9028203746171</v>
      </c>
      <c r="I231" s="2">
        <v>32.590000000000003</v>
      </c>
      <c r="J231" s="2">
        <v>28</v>
      </c>
      <c r="K231" s="11">
        <v>46.5</v>
      </c>
      <c r="L231" s="4">
        <v>524034.02952361602</v>
      </c>
      <c r="M231" s="4">
        <v>7128638.3867692398</v>
      </c>
      <c r="N231" s="5">
        <f t="shared" si="22"/>
        <v>14.801409707546267</v>
      </c>
      <c r="O231" s="5">
        <f t="shared" si="23"/>
        <v>1.7206638785022533E-2</v>
      </c>
      <c r="P231" s="5">
        <f t="shared" si="26"/>
        <v>4.3061359290300937E-2</v>
      </c>
      <c r="Q231" s="5"/>
      <c r="R231" s="5"/>
      <c r="S231" s="5"/>
      <c r="T231">
        <f t="shared" si="24"/>
        <v>219.08172933064486</v>
      </c>
    </row>
    <row r="232" spans="1:20" x14ac:dyDescent="0.3">
      <c r="A232" s="2" t="s">
        <v>13</v>
      </c>
      <c r="B232" s="2" t="s">
        <v>23</v>
      </c>
      <c r="C232" s="3">
        <v>44194</v>
      </c>
      <c r="D232" s="2" t="s">
        <v>14</v>
      </c>
      <c r="E232" s="2">
        <v>2</v>
      </c>
      <c r="F232" s="2" t="s">
        <v>15</v>
      </c>
      <c r="G232" s="2">
        <v>128.5</v>
      </c>
      <c r="H232" s="2">
        <f t="shared" si="21"/>
        <v>40.9028203746171</v>
      </c>
      <c r="I232" s="2">
        <v>32.590000000000003</v>
      </c>
      <c r="J232" s="2">
        <v>30</v>
      </c>
      <c r="K232" s="11">
        <v>23.4</v>
      </c>
      <c r="L232" s="4">
        <v>524034.02952361602</v>
      </c>
      <c r="M232" s="4">
        <v>7128638.3867692398</v>
      </c>
      <c r="N232" s="5">
        <f t="shared" si="22"/>
        <v>7.4484513367007015</v>
      </c>
      <c r="O232" s="5">
        <f t="shared" si="23"/>
        <v>4.3573440319699093E-3</v>
      </c>
      <c r="P232" s="5">
        <f t="shared" si="26"/>
        <v>2.1563982816992441E-2</v>
      </c>
      <c r="Q232" s="5"/>
      <c r="R232" s="5"/>
      <c r="S232" s="5"/>
      <c r="T232">
        <f t="shared" si="24"/>
        <v>55.479427315198464</v>
      </c>
    </row>
    <row r="233" spans="1:20" x14ac:dyDescent="0.3">
      <c r="A233" s="12" t="s">
        <v>13</v>
      </c>
      <c r="B233" s="12" t="s">
        <v>23</v>
      </c>
      <c r="C233" s="13">
        <v>44194</v>
      </c>
      <c r="D233" s="12" t="s">
        <v>14</v>
      </c>
      <c r="E233" s="12">
        <v>2</v>
      </c>
      <c r="F233" s="12" t="s">
        <v>15</v>
      </c>
      <c r="G233" s="12">
        <v>128.5</v>
      </c>
      <c r="H233" s="12">
        <f t="shared" si="21"/>
        <v>40.9028203746171</v>
      </c>
      <c r="I233" s="12">
        <v>32.590000000000003</v>
      </c>
      <c r="J233" s="12">
        <v>32</v>
      </c>
      <c r="K233" s="14">
        <v>9.5</v>
      </c>
      <c r="L233" s="15">
        <v>524034.02952361602</v>
      </c>
      <c r="M233" s="15">
        <v>7128638.3867692398</v>
      </c>
      <c r="N233" s="16">
        <f t="shared" si="22"/>
        <v>3.0239439187460113</v>
      </c>
      <c r="O233" s="16">
        <f t="shared" si="23"/>
        <v>7.1818668070217767E-4</v>
      </c>
      <c r="P233" s="16">
        <f>1/3*(I233-J233)*O233</f>
        <v>1.4124338053809576E-4</v>
      </c>
      <c r="Q233" s="16">
        <f>SUM(P214:P233)</f>
        <v>2.5991196876961005</v>
      </c>
      <c r="R233" s="16">
        <f>Q233/(I217*O217)</f>
        <v>0.60693967411070626</v>
      </c>
      <c r="S233" s="16"/>
      <c r="T233">
        <f t="shared" si="24"/>
        <v>9.1442368237209841</v>
      </c>
    </row>
    <row r="234" spans="1:20" x14ac:dyDescent="0.3">
      <c r="A234" s="2" t="s">
        <v>13</v>
      </c>
      <c r="B234" s="2" t="s">
        <v>20</v>
      </c>
      <c r="C234" s="3">
        <v>44195</v>
      </c>
      <c r="D234" s="2" t="s">
        <v>14</v>
      </c>
      <c r="E234" s="2">
        <v>20</v>
      </c>
      <c r="F234" s="2" t="s">
        <v>15</v>
      </c>
      <c r="G234" s="2">
        <v>97.6</v>
      </c>
      <c r="H234" s="2">
        <f t="shared" si="21"/>
        <v>31.067044891537968</v>
      </c>
      <c r="I234" s="2">
        <v>26.19</v>
      </c>
      <c r="J234" s="2">
        <v>0</v>
      </c>
      <c r="K234" s="11">
        <v>115.3</v>
      </c>
      <c r="L234" s="4">
        <v>7131118.93627558</v>
      </c>
      <c r="M234" s="4">
        <v>7131118.93627558</v>
      </c>
      <c r="N234" s="5">
        <f t="shared" si="22"/>
        <v>36.701129876991068</v>
      </c>
      <c r="O234" s="5">
        <f t="shared" si="23"/>
        <v>0.10579100687042677</v>
      </c>
      <c r="P234" s="5">
        <f>O234*(J235-J234)</f>
        <v>1.5868651030564014E-2</v>
      </c>
      <c r="Q234" s="5"/>
      <c r="R234" s="5"/>
      <c r="S234" s="5"/>
      <c r="T234">
        <f t="shared" si="24"/>
        <v>1346.9729342477665</v>
      </c>
    </row>
    <row r="235" spans="1:20" x14ac:dyDescent="0.3">
      <c r="A235" s="2" t="s">
        <v>13</v>
      </c>
      <c r="B235" s="2" t="s">
        <v>20</v>
      </c>
      <c r="C235" s="3">
        <v>44195</v>
      </c>
      <c r="D235" s="2" t="s">
        <v>14</v>
      </c>
      <c r="E235" s="2">
        <v>20</v>
      </c>
      <c r="F235" s="2" t="s">
        <v>15</v>
      </c>
      <c r="G235" s="2">
        <v>97.6</v>
      </c>
      <c r="H235" s="2">
        <f t="shared" si="21"/>
        <v>31.067044891537968</v>
      </c>
      <c r="I235" s="2">
        <v>26.19</v>
      </c>
      <c r="J235" s="2">
        <v>0.15</v>
      </c>
      <c r="K235" s="11">
        <v>115.3</v>
      </c>
      <c r="L235" s="4">
        <v>7131118.93627558</v>
      </c>
      <c r="M235" s="4">
        <v>7131118.93627558</v>
      </c>
      <c r="N235" s="5">
        <f t="shared" si="22"/>
        <v>36.701129876991068</v>
      </c>
      <c r="O235" s="5">
        <f t="shared" si="23"/>
        <v>0.10579100687042677</v>
      </c>
      <c r="P235" s="5">
        <f t="shared" ref="P235:P249" si="27">((O235+O234)/2)*(J236-J235)</f>
        <v>5.8185053778734716E-2</v>
      </c>
      <c r="Q235" s="5"/>
      <c r="R235" s="5"/>
      <c r="S235" s="5"/>
      <c r="T235">
        <f t="shared" si="24"/>
        <v>1346.9729342477665</v>
      </c>
    </row>
    <row r="236" spans="1:20" x14ac:dyDescent="0.3">
      <c r="A236" s="2" t="s">
        <v>13</v>
      </c>
      <c r="B236" s="2" t="s">
        <v>20</v>
      </c>
      <c r="C236" s="3">
        <v>44195</v>
      </c>
      <c r="D236" s="2" t="s">
        <v>14</v>
      </c>
      <c r="E236" s="2">
        <v>20</v>
      </c>
      <c r="F236" s="2" t="s">
        <v>15</v>
      </c>
      <c r="G236" s="2">
        <v>97.6</v>
      </c>
      <c r="H236" s="2">
        <f t="shared" si="21"/>
        <v>31.067044891537968</v>
      </c>
      <c r="I236" s="2">
        <v>26.19</v>
      </c>
      <c r="J236" s="2">
        <v>0.7</v>
      </c>
      <c r="K236" s="11">
        <v>103</v>
      </c>
      <c r="L236" s="4">
        <v>7131118.93627558</v>
      </c>
      <c r="M236" s="4">
        <v>7131118.93627558</v>
      </c>
      <c r="N236" s="5">
        <f t="shared" si="22"/>
        <v>32.785918276930438</v>
      </c>
      <c r="O236" s="5">
        <f t="shared" si="23"/>
        <v>8.4423739563095873E-2</v>
      </c>
      <c r="P236" s="5">
        <f t="shared" si="27"/>
        <v>5.7064423930056805E-2</v>
      </c>
      <c r="Q236" s="5"/>
      <c r="R236" s="5"/>
      <c r="S236" s="5"/>
      <c r="T236">
        <f t="shared" si="24"/>
        <v>1074.9164372615614</v>
      </c>
    </row>
    <row r="237" spans="1:20" x14ac:dyDescent="0.3">
      <c r="A237" s="2" t="s">
        <v>13</v>
      </c>
      <c r="B237" s="2" t="s">
        <v>20</v>
      </c>
      <c r="C237" s="3">
        <v>44195</v>
      </c>
      <c r="D237" s="2" t="s">
        <v>14</v>
      </c>
      <c r="E237" s="2">
        <v>20</v>
      </c>
      <c r="F237" s="2" t="s">
        <v>15</v>
      </c>
      <c r="G237" s="2">
        <v>97.6</v>
      </c>
      <c r="H237" s="2">
        <f t="shared" si="21"/>
        <v>31.067044891537968</v>
      </c>
      <c r="I237" s="2">
        <v>26.19</v>
      </c>
      <c r="J237" s="2">
        <v>1.3</v>
      </c>
      <c r="K237" s="11">
        <v>97.6</v>
      </c>
      <c r="L237" s="4">
        <v>7131118.93627558</v>
      </c>
      <c r="M237" s="4">
        <v>7131118.93627558</v>
      </c>
      <c r="N237" s="5">
        <f t="shared" si="22"/>
        <v>31.067044891537968</v>
      </c>
      <c r="O237" s="5">
        <f t="shared" si="23"/>
        <v>7.5803589535352642E-2</v>
      </c>
      <c r="P237" s="5">
        <f t="shared" si="27"/>
        <v>5.6079565184456968E-2</v>
      </c>
      <c r="Q237" s="5"/>
      <c r="R237" s="5"/>
      <c r="S237" s="5"/>
      <c r="T237">
        <f t="shared" si="24"/>
        <v>965.16127829283539</v>
      </c>
    </row>
    <row r="238" spans="1:20" x14ac:dyDescent="0.3">
      <c r="A238" s="2" t="s">
        <v>13</v>
      </c>
      <c r="B238" s="2" t="s">
        <v>20</v>
      </c>
      <c r="C238" s="3">
        <v>44195</v>
      </c>
      <c r="D238" s="2" t="s">
        <v>14</v>
      </c>
      <c r="E238" s="2">
        <v>20</v>
      </c>
      <c r="F238" s="2" t="s">
        <v>15</v>
      </c>
      <c r="G238" s="2">
        <v>97.6</v>
      </c>
      <c r="H238" s="2">
        <f t="shared" si="21"/>
        <v>31.067044891537968</v>
      </c>
      <c r="I238" s="2">
        <v>26.19</v>
      </c>
      <c r="J238" s="2">
        <v>2</v>
      </c>
      <c r="K238" s="11">
        <v>89</v>
      </c>
      <c r="L238" s="4">
        <v>7131118.93627558</v>
      </c>
      <c r="M238" s="4">
        <v>7131118.93627558</v>
      </c>
      <c r="N238" s="5">
        <f t="shared" si="22"/>
        <v>28.329579870357371</v>
      </c>
      <c r="O238" s="5">
        <f t="shared" si="23"/>
        <v>6.3033315211545149E-2</v>
      </c>
      <c r="P238" s="5">
        <f t="shared" si="27"/>
        <v>0.1388369047468978</v>
      </c>
      <c r="Q238" s="5"/>
      <c r="R238" s="5"/>
      <c r="S238" s="5"/>
      <c r="T238">
        <f t="shared" si="24"/>
        <v>802.56509563095756</v>
      </c>
    </row>
    <row r="239" spans="1:20" x14ac:dyDescent="0.3">
      <c r="A239" s="2" t="s">
        <v>13</v>
      </c>
      <c r="B239" s="2" t="s">
        <v>20</v>
      </c>
      <c r="C239" s="3">
        <v>44195</v>
      </c>
      <c r="D239" s="2" t="s">
        <v>14</v>
      </c>
      <c r="E239" s="2">
        <v>20</v>
      </c>
      <c r="F239" s="2" t="s">
        <v>15</v>
      </c>
      <c r="G239" s="2">
        <v>97.6</v>
      </c>
      <c r="H239" s="2">
        <f t="shared" si="21"/>
        <v>31.067044891537968</v>
      </c>
      <c r="I239" s="2">
        <v>26.19</v>
      </c>
      <c r="J239" s="2">
        <v>4</v>
      </c>
      <c r="K239" s="11">
        <v>79.2</v>
      </c>
      <c r="L239" s="4">
        <v>7131118.93627558</v>
      </c>
      <c r="M239" s="4">
        <v>7131118.93627558</v>
      </c>
      <c r="N239" s="5">
        <f t="shared" si="22"/>
        <v>25.210142985756224</v>
      </c>
      <c r="O239" s="5">
        <f t="shared" si="23"/>
        <v>4.9916083111797328E-2</v>
      </c>
      <c r="P239" s="5">
        <f t="shared" si="27"/>
        <v>0.11294939832334247</v>
      </c>
      <c r="Q239" s="5"/>
      <c r="R239" s="5"/>
      <c r="S239" s="5"/>
      <c r="T239">
        <f t="shared" si="24"/>
        <v>635.55130936227374</v>
      </c>
    </row>
    <row r="240" spans="1:20" x14ac:dyDescent="0.3">
      <c r="A240" s="2" t="s">
        <v>13</v>
      </c>
      <c r="B240" s="2" t="s">
        <v>20</v>
      </c>
      <c r="C240" s="3">
        <v>44195</v>
      </c>
      <c r="D240" s="2" t="s">
        <v>14</v>
      </c>
      <c r="E240" s="2">
        <v>20</v>
      </c>
      <c r="F240" s="2" t="s">
        <v>15</v>
      </c>
      <c r="G240" s="2">
        <v>97.6</v>
      </c>
      <c r="H240" s="2">
        <f t="shared" si="21"/>
        <v>31.067044891537968</v>
      </c>
      <c r="I240" s="2">
        <v>26.19</v>
      </c>
      <c r="J240" s="2">
        <v>6</v>
      </c>
      <c r="K240" s="11">
        <v>78.400000000000006</v>
      </c>
      <c r="L240" s="4">
        <v>7131118.93627558</v>
      </c>
      <c r="M240" s="4">
        <v>7131118.93627558</v>
      </c>
      <c r="N240" s="5">
        <f t="shared" si="22"/>
        <v>24.955495076809193</v>
      </c>
      <c r="O240" s="5">
        <f t="shared" si="23"/>
        <v>4.8912770350546017E-2</v>
      </c>
      <c r="P240" s="5">
        <f t="shared" si="27"/>
        <v>9.8828853462343352E-2</v>
      </c>
      <c r="Q240" s="5"/>
      <c r="R240" s="5"/>
      <c r="S240" s="5"/>
      <c r="T240">
        <f t="shared" si="24"/>
        <v>622.77673452864781</v>
      </c>
    </row>
    <row r="241" spans="1:20" x14ac:dyDescent="0.3">
      <c r="A241" s="2" t="s">
        <v>13</v>
      </c>
      <c r="B241" s="2" t="s">
        <v>20</v>
      </c>
      <c r="C241" s="3">
        <v>44195</v>
      </c>
      <c r="D241" s="2" t="s">
        <v>14</v>
      </c>
      <c r="E241" s="2">
        <v>20</v>
      </c>
      <c r="F241" s="2" t="s">
        <v>15</v>
      </c>
      <c r="G241" s="2">
        <v>97.6</v>
      </c>
      <c r="H241" s="2">
        <f t="shared" si="21"/>
        <v>31.067044891537968</v>
      </c>
      <c r="I241" s="2">
        <v>26.19</v>
      </c>
      <c r="J241" s="2">
        <v>8</v>
      </c>
      <c r="K241" s="11">
        <v>72.8</v>
      </c>
      <c r="L241" s="4">
        <v>7131118.93627558</v>
      </c>
      <c r="M241" s="4">
        <v>7131118.93627558</v>
      </c>
      <c r="N241" s="5">
        <f t="shared" si="22"/>
        <v>23.17295971417996</v>
      </c>
      <c r="O241" s="5">
        <f t="shared" si="23"/>
        <v>4.2174786679807522E-2</v>
      </c>
      <c r="P241" s="5">
        <f t="shared" si="27"/>
        <v>9.1087557030353539E-2</v>
      </c>
      <c r="Q241" s="5"/>
      <c r="R241" s="5"/>
      <c r="S241" s="5"/>
      <c r="T241">
        <f t="shared" si="24"/>
        <v>536.98606191500733</v>
      </c>
    </row>
    <row r="242" spans="1:20" x14ac:dyDescent="0.3">
      <c r="A242" s="2" t="s">
        <v>13</v>
      </c>
      <c r="B242" s="2" t="s">
        <v>20</v>
      </c>
      <c r="C242" s="3">
        <v>44195</v>
      </c>
      <c r="D242" s="2" t="s">
        <v>14</v>
      </c>
      <c r="E242" s="2">
        <v>20</v>
      </c>
      <c r="F242" s="2" t="s">
        <v>15</v>
      </c>
      <c r="G242" s="2">
        <v>97.6</v>
      </c>
      <c r="H242" s="2">
        <f t="shared" si="21"/>
        <v>31.067044891537968</v>
      </c>
      <c r="I242" s="2">
        <v>26.19</v>
      </c>
      <c r="J242" s="2">
        <v>10</v>
      </c>
      <c r="K242" s="11">
        <v>70.400000000000006</v>
      </c>
      <c r="L242" s="4">
        <v>7131118.93627558</v>
      </c>
      <c r="M242" s="4">
        <v>7131118.93627558</v>
      </c>
      <c r="N242" s="5">
        <f t="shared" si="22"/>
        <v>22.409015987338865</v>
      </c>
      <c r="O242" s="5">
        <f t="shared" si="23"/>
        <v>3.9439868137716404E-2</v>
      </c>
      <c r="P242" s="5">
        <f t="shared" si="27"/>
        <v>8.1614654817523918E-2</v>
      </c>
      <c r="Q242" s="5"/>
      <c r="R242" s="5"/>
      <c r="S242" s="5"/>
      <c r="T242">
        <f t="shared" si="24"/>
        <v>502.16399752080883</v>
      </c>
    </row>
    <row r="243" spans="1:20" x14ac:dyDescent="0.3">
      <c r="A243" s="2" t="s">
        <v>13</v>
      </c>
      <c r="B243" s="2" t="s">
        <v>20</v>
      </c>
      <c r="C243" s="3">
        <v>44195</v>
      </c>
      <c r="D243" s="2" t="s">
        <v>14</v>
      </c>
      <c r="E243" s="2">
        <v>20</v>
      </c>
      <c r="F243" s="2" t="s">
        <v>15</v>
      </c>
      <c r="G243" s="2">
        <v>97.6</v>
      </c>
      <c r="H243" s="2">
        <f t="shared" si="21"/>
        <v>31.067044891537968</v>
      </c>
      <c r="I243" s="2">
        <v>26.19</v>
      </c>
      <c r="J243" s="2">
        <v>12</v>
      </c>
      <c r="K243" s="11">
        <v>65.599999999999994</v>
      </c>
      <c r="L243" s="4">
        <v>7131118.93627558</v>
      </c>
      <c r="M243" s="4">
        <v>7131118.93627558</v>
      </c>
      <c r="N243" s="5">
        <f t="shared" si="22"/>
        <v>20.881128533656668</v>
      </c>
      <c r="O243" s="5">
        <f t="shared" si="23"/>
        <v>3.4245050795196928E-2</v>
      </c>
      <c r="P243" s="5">
        <f t="shared" si="27"/>
        <v>7.3684918932913332E-2</v>
      </c>
      <c r="Q243" s="5"/>
      <c r="R243" s="5"/>
      <c r="S243" s="5"/>
      <c r="T243">
        <f t="shared" si="24"/>
        <v>436.02152883909065</v>
      </c>
    </row>
    <row r="244" spans="1:20" x14ac:dyDescent="0.3">
      <c r="A244" s="2" t="s">
        <v>13</v>
      </c>
      <c r="B244" s="2" t="s">
        <v>20</v>
      </c>
      <c r="C244" s="3">
        <v>44195</v>
      </c>
      <c r="D244" s="2" t="s">
        <v>14</v>
      </c>
      <c r="E244" s="2">
        <v>20</v>
      </c>
      <c r="F244" s="2" t="s">
        <v>15</v>
      </c>
      <c r="G244" s="2">
        <v>97.6</v>
      </c>
      <c r="H244" s="2">
        <f t="shared" si="21"/>
        <v>31.067044891537968</v>
      </c>
      <c r="I244" s="2">
        <v>26.19</v>
      </c>
      <c r="J244" s="2">
        <v>14</v>
      </c>
      <c r="K244" s="11">
        <v>58.9</v>
      </c>
      <c r="L244" s="4">
        <v>7131118.93627558</v>
      </c>
      <c r="M244" s="4">
        <v>7131118.93627558</v>
      </c>
      <c r="N244" s="5">
        <f t="shared" si="22"/>
        <v>18.74845229622527</v>
      </c>
      <c r="O244" s="5">
        <f t="shared" si="23"/>
        <v>2.7607096006191711E-2</v>
      </c>
      <c r="P244" s="5">
        <f t="shared" si="27"/>
        <v>6.185214680138864E-2</v>
      </c>
      <c r="Q244" s="5"/>
      <c r="R244" s="5"/>
      <c r="S244" s="5"/>
      <c r="T244">
        <f t="shared" si="24"/>
        <v>351.50446350383464</v>
      </c>
    </row>
    <row r="245" spans="1:20" x14ac:dyDescent="0.3">
      <c r="A245" s="2" t="s">
        <v>13</v>
      </c>
      <c r="B245" s="2" t="s">
        <v>20</v>
      </c>
      <c r="C245" s="3">
        <v>44195</v>
      </c>
      <c r="D245" s="2" t="s">
        <v>14</v>
      </c>
      <c r="E245" s="2">
        <v>20</v>
      </c>
      <c r="F245" s="2" t="s">
        <v>15</v>
      </c>
      <c r="G245" s="2">
        <v>97.6</v>
      </c>
      <c r="H245" s="2">
        <f t="shared" si="21"/>
        <v>31.067044891537968</v>
      </c>
      <c r="I245" s="2">
        <v>26.19</v>
      </c>
      <c r="J245" s="2">
        <v>16</v>
      </c>
      <c r="K245" s="11">
        <v>54.1</v>
      </c>
      <c r="L245" s="4">
        <v>7131118.93627558</v>
      </c>
      <c r="M245" s="4">
        <v>7131118.93627558</v>
      </c>
      <c r="N245" s="5">
        <f t="shared" si="22"/>
        <v>17.220564842543077</v>
      </c>
      <c r="O245" s="5">
        <f t="shared" si="23"/>
        <v>2.329081394953951E-2</v>
      </c>
      <c r="P245" s="5">
        <f t="shared" si="27"/>
        <v>5.0897909955731221E-2</v>
      </c>
      <c r="Q245" s="5"/>
      <c r="R245" s="5"/>
      <c r="S245" s="5"/>
      <c r="T245">
        <f t="shared" si="24"/>
        <v>296.54785349623063</v>
      </c>
    </row>
    <row r="246" spans="1:20" x14ac:dyDescent="0.3">
      <c r="A246" s="2" t="s">
        <v>13</v>
      </c>
      <c r="B246" s="2" t="s">
        <v>20</v>
      </c>
      <c r="C246" s="3">
        <v>44195</v>
      </c>
      <c r="D246" s="2" t="s">
        <v>14</v>
      </c>
      <c r="E246" s="2">
        <v>20</v>
      </c>
      <c r="F246" s="2" t="s">
        <v>15</v>
      </c>
      <c r="G246" s="2">
        <v>97.6</v>
      </c>
      <c r="H246" s="2">
        <f t="shared" si="21"/>
        <v>31.067044891537968</v>
      </c>
      <c r="I246" s="2">
        <v>26.19</v>
      </c>
      <c r="J246" s="2">
        <v>18</v>
      </c>
      <c r="K246" s="11">
        <v>45</v>
      </c>
      <c r="L246" s="4">
        <v>7131118.93627558</v>
      </c>
      <c r="M246" s="4">
        <v>7131118.93627558</v>
      </c>
      <c r="N246" s="5">
        <f t="shared" si="22"/>
        <v>14.323944878270581</v>
      </c>
      <c r="O246" s="5">
        <f t="shared" si="23"/>
        <v>1.6114437988054404E-2</v>
      </c>
      <c r="P246" s="5">
        <f t="shared" si="27"/>
        <v>3.9405251937593914E-2</v>
      </c>
      <c r="Q246" s="5"/>
      <c r="R246" s="5"/>
      <c r="S246" s="5"/>
      <c r="T246">
        <f t="shared" si="24"/>
        <v>205.17539687573401</v>
      </c>
    </row>
    <row r="247" spans="1:20" x14ac:dyDescent="0.3">
      <c r="A247" s="2" t="s">
        <v>13</v>
      </c>
      <c r="B247" s="2" t="s">
        <v>20</v>
      </c>
      <c r="C247" s="3">
        <v>44195</v>
      </c>
      <c r="D247" s="2" t="s">
        <v>14</v>
      </c>
      <c r="E247" s="2">
        <v>20</v>
      </c>
      <c r="F247" s="2" t="s">
        <v>15</v>
      </c>
      <c r="G247" s="2">
        <v>97.6</v>
      </c>
      <c r="H247" s="2">
        <f t="shared" si="21"/>
        <v>31.067044891537968</v>
      </c>
      <c r="I247" s="2">
        <v>26.19</v>
      </c>
      <c r="J247" s="2">
        <v>20</v>
      </c>
      <c r="K247" s="11">
        <v>37.1</v>
      </c>
      <c r="L247" s="4">
        <v>7131118.93627558</v>
      </c>
      <c r="M247" s="4">
        <v>7131118.93627558</v>
      </c>
      <c r="N247" s="5">
        <f t="shared" si="22"/>
        <v>11.809296777418634</v>
      </c>
      <c r="O247" s="5">
        <f t="shared" si="23"/>
        <v>1.0953122761055782E-2</v>
      </c>
      <c r="P247" s="5">
        <f t="shared" si="27"/>
        <v>2.7067560749110188E-2</v>
      </c>
      <c r="Q247" s="5"/>
      <c r="R247" s="5"/>
      <c r="S247" s="5"/>
      <c r="T247">
        <f t="shared" si="24"/>
        <v>139.45949037715013</v>
      </c>
    </row>
    <row r="248" spans="1:20" x14ac:dyDescent="0.3">
      <c r="A248" s="2" t="s">
        <v>13</v>
      </c>
      <c r="B248" s="2" t="s">
        <v>20</v>
      </c>
      <c r="C248" s="3">
        <v>44195</v>
      </c>
      <c r="D248" s="2" t="s">
        <v>14</v>
      </c>
      <c r="E248" s="2">
        <v>20</v>
      </c>
      <c r="F248" s="2" t="s">
        <v>15</v>
      </c>
      <c r="G248" s="2">
        <v>97.6</v>
      </c>
      <c r="H248" s="2">
        <f t="shared" si="21"/>
        <v>31.067044891537968</v>
      </c>
      <c r="I248" s="2">
        <v>26.19</v>
      </c>
      <c r="J248" s="2">
        <v>22</v>
      </c>
      <c r="K248" s="11">
        <v>27.1</v>
      </c>
      <c r="L248" s="4">
        <v>7131118.93627558</v>
      </c>
      <c r="M248" s="4">
        <v>7131118.93627558</v>
      </c>
      <c r="N248" s="5">
        <f t="shared" si="22"/>
        <v>8.6261979155807271</v>
      </c>
      <c r="O248" s="5">
        <f t="shared" si="23"/>
        <v>5.8442490878059432E-3</v>
      </c>
      <c r="P248" s="5">
        <f t="shared" si="27"/>
        <v>1.6797371848861726E-2</v>
      </c>
      <c r="Q248" s="5"/>
      <c r="R248" s="5"/>
      <c r="S248" s="5"/>
      <c r="T248">
        <f t="shared" si="24"/>
        <v>74.411290478769288</v>
      </c>
    </row>
    <row r="249" spans="1:20" x14ac:dyDescent="0.3">
      <c r="A249" s="2" t="s">
        <v>13</v>
      </c>
      <c r="B249" s="2" t="s">
        <v>20</v>
      </c>
      <c r="C249" s="3">
        <v>44195</v>
      </c>
      <c r="D249" s="2" t="s">
        <v>14</v>
      </c>
      <c r="E249" s="2">
        <v>20</v>
      </c>
      <c r="F249" s="2" t="s">
        <v>15</v>
      </c>
      <c r="G249" s="2">
        <v>97.6</v>
      </c>
      <c r="H249" s="2">
        <f t="shared" si="21"/>
        <v>31.067044891537968</v>
      </c>
      <c r="I249" s="2">
        <v>26.19</v>
      </c>
      <c r="J249" s="2">
        <v>24</v>
      </c>
      <c r="K249" s="11">
        <v>16.2</v>
      </c>
      <c r="L249" s="4">
        <v>7131118.93627558</v>
      </c>
      <c r="M249" s="4">
        <v>7131118.93627558</v>
      </c>
      <c r="N249" s="5">
        <f t="shared" si="22"/>
        <v>5.156620156177409</v>
      </c>
      <c r="O249" s="5">
        <f t="shared" si="23"/>
        <v>2.0884311632518508E-3</v>
      </c>
      <c r="P249" s="5">
        <f t="shared" si="27"/>
        <v>7.9326802510577936E-3</v>
      </c>
      <c r="Q249" s="5"/>
      <c r="R249" s="5"/>
      <c r="S249" s="5"/>
      <c r="T249">
        <f t="shared" si="24"/>
        <v>26.590731435095126</v>
      </c>
    </row>
    <row r="250" spans="1:20" x14ac:dyDescent="0.3">
      <c r="A250" s="12" t="s">
        <v>13</v>
      </c>
      <c r="B250" s="12" t="s">
        <v>20</v>
      </c>
      <c r="C250" s="13">
        <v>44195</v>
      </c>
      <c r="D250" s="12" t="s">
        <v>14</v>
      </c>
      <c r="E250" s="12">
        <v>20</v>
      </c>
      <c r="F250" s="12" t="s">
        <v>15</v>
      </c>
      <c r="G250" s="12">
        <v>97.6</v>
      </c>
      <c r="H250" s="12">
        <f t="shared" si="21"/>
        <v>31.067044891537968</v>
      </c>
      <c r="I250" s="12">
        <v>26.19</v>
      </c>
      <c r="J250" s="12">
        <v>26</v>
      </c>
      <c r="K250" s="14">
        <v>4</v>
      </c>
      <c r="L250" s="15">
        <v>7131118.93627558</v>
      </c>
      <c r="M250" s="15">
        <v>7131118.93627558</v>
      </c>
      <c r="N250" s="16">
        <f t="shared" si="22"/>
        <v>1.2732395447351628</v>
      </c>
      <c r="O250" s="16">
        <f t="shared" si="23"/>
        <v>1.2732395447351627E-4</v>
      </c>
      <c r="P250" s="16">
        <f>1/3*(I250-J250)*O250</f>
        <v>8.0638504499894168E-6</v>
      </c>
      <c r="Q250" s="16">
        <f>SUM(P234:P250)</f>
        <v>0.98816096663138031</v>
      </c>
      <c r="R250" s="16">
        <f>Q250/(I237*O237)</f>
        <v>0.49773986432672135</v>
      </c>
      <c r="S250" s="16"/>
      <c r="T250">
        <f t="shared" si="24"/>
        <v>1.6211389382774046</v>
      </c>
    </row>
    <row r="251" spans="1:20" x14ac:dyDescent="0.3">
      <c r="A251" s="2" t="s">
        <v>13</v>
      </c>
      <c r="B251" s="2" t="s">
        <v>20</v>
      </c>
      <c r="C251" s="3">
        <v>44195</v>
      </c>
      <c r="D251" s="2" t="s">
        <v>14</v>
      </c>
      <c r="E251" s="2">
        <v>21</v>
      </c>
      <c r="F251" s="2" t="s">
        <v>15</v>
      </c>
      <c r="G251" s="2">
        <v>96.5</v>
      </c>
      <c r="H251" s="2">
        <f t="shared" si="21"/>
        <v>30.7169040167358</v>
      </c>
      <c r="I251" s="2">
        <v>25.93</v>
      </c>
      <c r="J251" s="2">
        <v>0</v>
      </c>
      <c r="K251" s="11">
        <v>116</v>
      </c>
      <c r="L251" s="4">
        <v>522155.59919063799</v>
      </c>
      <c r="M251" s="4">
        <v>7131112.6118888101</v>
      </c>
      <c r="N251" s="5">
        <f t="shared" si="22"/>
        <v>36.923946797319722</v>
      </c>
      <c r="O251" s="5">
        <f t="shared" si="23"/>
        <v>0.1070794457122272</v>
      </c>
      <c r="P251" s="5">
        <f>O251*(J252-J251)</f>
        <v>1.6061916856834078E-2</v>
      </c>
      <c r="Q251" s="5"/>
      <c r="R251" s="5"/>
      <c r="S251" s="5"/>
      <c r="T251">
        <f t="shared" si="24"/>
        <v>1363.3778470912973</v>
      </c>
    </row>
    <row r="252" spans="1:20" x14ac:dyDescent="0.3">
      <c r="A252" s="2" t="s">
        <v>13</v>
      </c>
      <c r="B252" s="2" t="s">
        <v>20</v>
      </c>
      <c r="C252" s="3">
        <v>44195</v>
      </c>
      <c r="D252" s="2" t="s">
        <v>14</v>
      </c>
      <c r="E252" s="2">
        <v>21</v>
      </c>
      <c r="F252" s="2" t="s">
        <v>15</v>
      </c>
      <c r="G252" s="2">
        <v>96.5</v>
      </c>
      <c r="H252" s="2">
        <f t="shared" si="21"/>
        <v>30.7169040167358</v>
      </c>
      <c r="I252" s="2">
        <v>25.93</v>
      </c>
      <c r="J252" s="2">
        <v>0.15</v>
      </c>
      <c r="K252" s="11">
        <v>116</v>
      </c>
      <c r="L252" s="4">
        <v>522155.59919063799</v>
      </c>
      <c r="M252" s="4">
        <v>7131112.6118888101</v>
      </c>
      <c r="N252" s="5">
        <f t="shared" si="22"/>
        <v>36.923946797319722</v>
      </c>
      <c r="O252" s="5">
        <f t="shared" si="23"/>
        <v>0.1070794457122272</v>
      </c>
      <c r="P252" s="5">
        <f t="shared" ref="P252:P265" si="28">((O252+O251)/2)*(J253-J252)</f>
        <v>5.8893695141724954E-2</v>
      </c>
      <c r="Q252" s="5"/>
      <c r="R252" s="5"/>
      <c r="S252" s="5"/>
      <c r="T252">
        <f t="shared" si="24"/>
        <v>1363.3778470912973</v>
      </c>
    </row>
    <row r="253" spans="1:20" x14ac:dyDescent="0.3">
      <c r="A253" s="2" t="s">
        <v>13</v>
      </c>
      <c r="B253" s="2" t="s">
        <v>20</v>
      </c>
      <c r="C253" s="3">
        <v>44195</v>
      </c>
      <c r="D253" s="2" t="s">
        <v>14</v>
      </c>
      <c r="E253" s="2">
        <v>21</v>
      </c>
      <c r="F253" s="2" t="s">
        <v>15</v>
      </c>
      <c r="G253" s="2">
        <v>96.5</v>
      </c>
      <c r="H253" s="2">
        <f t="shared" si="21"/>
        <v>30.7169040167358</v>
      </c>
      <c r="I253" s="2">
        <v>25.93</v>
      </c>
      <c r="J253" s="2">
        <v>0.7</v>
      </c>
      <c r="K253" s="11">
        <v>101.5</v>
      </c>
      <c r="L253" s="4">
        <v>522155.59919063799</v>
      </c>
      <c r="M253" s="4">
        <v>7131112.6118888101</v>
      </c>
      <c r="N253" s="5">
        <f t="shared" si="22"/>
        <v>32.308453447654756</v>
      </c>
      <c r="O253" s="5">
        <f t="shared" si="23"/>
        <v>8.1982700623423943E-2</v>
      </c>
      <c r="P253" s="5">
        <f t="shared" si="28"/>
        <v>5.6718643900695358E-2</v>
      </c>
      <c r="Q253" s="5"/>
      <c r="R253" s="5"/>
      <c r="S253" s="5"/>
      <c r="T253">
        <f t="shared" si="24"/>
        <v>1043.8361641792744</v>
      </c>
    </row>
    <row r="254" spans="1:20" x14ac:dyDescent="0.3">
      <c r="A254" s="2" t="s">
        <v>13</v>
      </c>
      <c r="B254" s="2" t="s">
        <v>20</v>
      </c>
      <c r="C254" s="3">
        <v>44195</v>
      </c>
      <c r="D254" s="2" t="s">
        <v>14</v>
      </c>
      <c r="E254" s="2">
        <v>21</v>
      </c>
      <c r="F254" s="2" t="s">
        <v>15</v>
      </c>
      <c r="G254" s="2">
        <v>96.5</v>
      </c>
      <c r="H254" s="2">
        <f t="shared" si="21"/>
        <v>30.7169040167358</v>
      </c>
      <c r="I254" s="2">
        <v>25.93</v>
      </c>
      <c r="J254" s="2">
        <v>1.3</v>
      </c>
      <c r="K254" s="11">
        <v>96.5</v>
      </c>
      <c r="L254" s="4">
        <v>522155.59919063799</v>
      </c>
      <c r="M254" s="4">
        <v>7131112.6118888101</v>
      </c>
      <c r="N254" s="5">
        <f t="shared" si="22"/>
        <v>30.7169040167358</v>
      </c>
      <c r="O254" s="5">
        <f t="shared" si="23"/>
        <v>7.4104530940375113E-2</v>
      </c>
      <c r="P254" s="5">
        <f t="shared" si="28"/>
        <v>5.4630531047329664E-2</v>
      </c>
      <c r="Q254" s="5"/>
      <c r="R254" s="5"/>
      <c r="S254" s="5"/>
      <c r="T254">
        <f t="shared" si="24"/>
        <v>943.52819237335996</v>
      </c>
    </row>
    <row r="255" spans="1:20" x14ac:dyDescent="0.3">
      <c r="A255" s="2" t="s">
        <v>13</v>
      </c>
      <c r="B255" s="2" t="s">
        <v>20</v>
      </c>
      <c r="C255" s="3">
        <v>44195</v>
      </c>
      <c r="D255" s="2" t="s">
        <v>14</v>
      </c>
      <c r="E255" s="2">
        <v>21</v>
      </c>
      <c r="F255" s="2" t="s">
        <v>15</v>
      </c>
      <c r="G255" s="2">
        <v>96.5</v>
      </c>
      <c r="H255" s="2">
        <f t="shared" si="21"/>
        <v>30.7169040167358</v>
      </c>
      <c r="I255" s="2">
        <v>25.93</v>
      </c>
      <c r="J255" s="2">
        <v>2</v>
      </c>
      <c r="K255" s="11">
        <v>93.2</v>
      </c>
      <c r="L255" s="4">
        <v>522155.59919063799</v>
      </c>
      <c r="M255" s="4">
        <v>7131112.6118888101</v>
      </c>
      <c r="N255" s="5">
        <f t="shared" si="22"/>
        <v>29.666481392329292</v>
      </c>
      <c r="O255" s="5">
        <f t="shared" si="23"/>
        <v>6.9122901644127252E-2</v>
      </c>
      <c r="P255" s="5">
        <f t="shared" si="28"/>
        <v>0.14322743258450238</v>
      </c>
      <c r="Q255" s="5"/>
      <c r="R255" s="5"/>
      <c r="S255" s="5"/>
      <c r="T255">
        <f t="shared" si="24"/>
        <v>880.10011820142017</v>
      </c>
    </row>
    <row r="256" spans="1:20" x14ac:dyDescent="0.3">
      <c r="A256" s="2" t="s">
        <v>13</v>
      </c>
      <c r="B256" s="2" t="s">
        <v>20</v>
      </c>
      <c r="C256" s="3">
        <v>44195</v>
      </c>
      <c r="D256" s="2" t="s">
        <v>14</v>
      </c>
      <c r="E256" s="2">
        <v>21</v>
      </c>
      <c r="F256" s="2" t="s">
        <v>15</v>
      </c>
      <c r="G256" s="2">
        <v>96.5</v>
      </c>
      <c r="H256" s="2">
        <f t="shared" si="21"/>
        <v>30.7169040167358</v>
      </c>
      <c r="I256" s="2">
        <v>25.93</v>
      </c>
      <c r="J256" s="2">
        <v>4</v>
      </c>
      <c r="K256" s="11">
        <v>86.5</v>
      </c>
      <c r="L256" s="4">
        <v>522155.59919063799</v>
      </c>
      <c r="M256" s="4">
        <v>7131112.6118888101</v>
      </c>
      <c r="N256" s="5">
        <f t="shared" si="22"/>
        <v>27.533805154897895</v>
      </c>
      <c r="O256" s="5">
        <f t="shared" si="23"/>
        <v>5.9541853647466704E-2</v>
      </c>
      <c r="P256" s="5">
        <f t="shared" si="28"/>
        <v>0.12866475529159396</v>
      </c>
      <c r="Q256" s="5"/>
      <c r="R256" s="5"/>
      <c r="S256" s="5"/>
      <c r="T256">
        <f t="shared" si="24"/>
        <v>758.11042630788188</v>
      </c>
    </row>
    <row r="257" spans="1:20" x14ac:dyDescent="0.3">
      <c r="A257" s="2" t="s">
        <v>13</v>
      </c>
      <c r="B257" s="2" t="s">
        <v>20</v>
      </c>
      <c r="C257" s="3">
        <v>44195</v>
      </c>
      <c r="D257" s="2" t="s">
        <v>14</v>
      </c>
      <c r="E257" s="2">
        <v>21</v>
      </c>
      <c r="F257" s="2" t="s">
        <v>15</v>
      </c>
      <c r="G257" s="2">
        <v>96.5</v>
      </c>
      <c r="H257" s="2">
        <f t="shared" si="21"/>
        <v>30.7169040167358</v>
      </c>
      <c r="I257" s="2">
        <v>25.93</v>
      </c>
      <c r="J257" s="2">
        <v>6</v>
      </c>
      <c r="K257" s="11">
        <v>83.7</v>
      </c>
      <c r="L257" s="4">
        <v>522155.59919063799</v>
      </c>
      <c r="M257" s="4">
        <v>7131112.6118888101</v>
      </c>
      <c r="N257" s="5">
        <f t="shared" si="22"/>
        <v>26.642537473583282</v>
      </c>
      <c r="O257" s="5">
        <f t="shared" si="23"/>
        <v>5.5749509663473022E-2</v>
      </c>
      <c r="P257" s="5">
        <f t="shared" si="28"/>
        <v>0.11529136331093973</v>
      </c>
      <c r="Q257" s="5"/>
      <c r="R257" s="5"/>
      <c r="S257" s="5"/>
      <c r="T257">
        <f t="shared" si="24"/>
        <v>709.82480303128943</v>
      </c>
    </row>
    <row r="258" spans="1:20" x14ac:dyDescent="0.3">
      <c r="A258" s="2" t="s">
        <v>13</v>
      </c>
      <c r="B258" s="2" t="s">
        <v>20</v>
      </c>
      <c r="C258" s="3">
        <v>44195</v>
      </c>
      <c r="D258" s="2" t="s">
        <v>14</v>
      </c>
      <c r="E258" s="2">
        <v>21</v>
      </c>
      <c r="F258" s="2" t="s">
        <v>15</v>
      </c>
      <c r="G258" s="2">
        <v>96.5</v>
      </c>
      <c r="H258" s="2">
        <f t="shared" ref="H258:H321" si="29">G258/PI()</f>
        <v>30.7169040167358</v>
      </c>
      <c r="I258" s="2">
        <v>25.93</v>
      </c>
      <c r="J258" s="2">
        <v>8</v>
      </c>
      <c r="K258" s="11">
        <v>82.1</v>
      </c>
      <c r="L258" s="4">
        <v>522155.59919063799</v>
      </c>
      <c r="M258" s="4">
        <v>7131112.6118888101</v>
      </c>
      <c r="N258" s="5">
        <f t="shared" si="22"/>
        <v>26.133241655689215</v>
      </c>
      <c r="O258" s="5">
        <f t="shared" si="23"/>
        <v>5.3638478498302104E-2</v>
      </c>
      <c r="P258" s="5">
        <f t="shared" si="28"/>
        <v>0.10938798816177513</v>
      </c>
      <c r="Q258" s="5"/>
      <c r="R258" s="5"/>
      <c r="S258" s="5"/>
      <c r="T258">
        <f t="shared" si="24"/>
        <v>682.94631943464992</v>
      </c>
    </row>
    <row r="259" spans="1:20" x14ac:dyDescent="0.3">
      <c r="A259" s="2" t="s">
        <v>13</v>
      </c>
      <c r="B259" s="2" t="s">
        <v>20</v>
      </c>
      <c r="C259" s="3">
        <v>44195</v>
      </c>
      <c r="D259" s="2" t="s">
        <v>14</v>
      </c>
      <c r="E259" s="2">
        <v>21</v>
      </c>
      <c r="F259" s="2" t="s">
        <v>15</v>
      </c>
      <c r="G259" s="2">
        <v>96.5</v>
      </c>
      <c r="H259" s="2">
        <f t="shared" si="29"/>
        <v>30.7169040167358</v>
      </c>
      <c r="I259" s="2">
        <v>25.93</v>
      </c>
      <c r="J259" s="2">
        <v>10</v>
      </c>
      <c r="K259" s="11">
        <v>76</v>
      </c>
      <c r="L259" s="4">
        <v>522155.59919063799</v>
      </c>
      <c r="M259" s="4">
        <v>7131112.6118888101</v>
      </c>
      <c r="N259" s="5">
        <f t="shared" ref="N259:N322" si="30">K259/PI()</f>
        <v>24.191551349968091</v>
      </c>
      <c r="O259" s="5">
        <f t="shared" ref="O259:O322" si="31">PI()*N259^2/40000</f>
        <v>4.5963947564939371E-2</v>
      </c>
      <c r="P259" s="5">
        <f t="shared" si="28"/>
        <v>9.9602426063241475E-2</v>
      </c>
      <c r="Q259" s="5"/>
      <c r="R259" s="5"/>
      <c r="S259" s="5"/>
      <c r="T259">
        <f t="shared" ref="T259:T322" si="32">N259^2</f>
        <v>585.23115671814298</v>
      </c>
    </row>
    <row r="260" spans="1:20" x14ac:dyDescent="0.3">
      <c r="A260" s="2" t="s">
        <v>13</v>
      </c>
      <c r="B260" s="2" t="s">
        <v>20</v>
      </c>
      <c r="C260" s="3">
        <v>44195</v>
      </c>
      <c r="D260" s="2" t="s">
        <v>14</v>
      </c>
      <c r="E260" s="2">
        <v>21</v>
      </c>
      <c r="F260" s="2" t="s">
        <v>15</v>
      </c>
      <c r="G260" s="2">
        <v>96.5</v>
      </c>
      <c r="H260" s="2">
        <f t="shared" si="29"/>
        <v>30.7169040167358</v>
      </c>
      <c r="I260" s="2">
        <v>25.93</v>
      </c>
      <c r="J260" s="2">
        <v>12</v>
      </c>
      <c r="K260" s="11">
        <v>73.400000000000006</v>
      </c>
      <c r="L260" s="4">
        <v>522155.59919063799</v>
      </c>
      <c r="M260" s="4">
        <v>7131112.6118888101</v>
      </c>
      <c r="N260" s="5">
        <f t="shared" si="30"/>
        <v>23.363945645890237</v>
      </c>
      <c r="O260" s="5">
        <f t="shared" si="31"/>
        <v>4.2872840260208586E-2</v>
      </c>
      <c r="P260" s="5">
        <f t="shared" si="28"/>
        <v>8.883678782514795E-2</v>
      </c>
      <c r="Q260" s="5"/>
      <c r="R260" s="5"/>
      <c r="S260" s="5"/>
      <c r="T260">
        <f t="shared" si="32"/>
        <v>545.87395614411332</v>
      </c>
    </row>
    <row r="261" spans="1:20" x14ac:dyDescent="0.3">
      <c r="A261" s="2" t="s">
        <v>13</v>
      </c>
      <c r="B261" s="2" t="s">
        <v>20</v>
      </c>
      <c r="C261" s="3">
        <v>44195</v>
      </c>
      <c r="D261" s="2" t="s">
        <v>14</v>
      </c>
      <c r="E261" s="2">
        <v>21</v>
      </c>
      <c r="F261" s="2" t="s">
        <v>15</v>
      </c>
      <c r="G261" s="2">
        <v>96.5</v>
      </c>
      <c r="H261" s="2">
        <f t="shared" si="29"/>
        <v>30.7169040167358</v>
      </c>
      <c r="I261" s="2">
        <v>25.93</v>
      </c>
      <c r="J261" s="2">
        <v>14</v>
      </c>
      <c r="K261" s="11">
        <v>69</v>
      </c>
      <c r="L261" s="4">
        <v>522155.59919063799</v>
      </c>
      <c r="M261" s="4">
        <v>7131112.6118888101</v>
      </c>
      <c r="N261" s="5">
        <f t="shared" si="30"/>
        <v>21.963382146681557</v>
      </c>
      <c r="O261" s="5">
        <f t="shared" si="31"/>
        <v>3.7886834203025681E-2</v>
      </c>
      <c r="P261" s="5">
        <f t="shared" si="28"/>
        <v>8.075967446323426E-2</v>
      </c>
      <c r="Q261" s="5"/>
      <c r="R261" s="5"/>
      <c r="S261" s="5"/>
      <c r="T261">
        <f t="shared" si="32"/>
        <v>482.39015532117014</v>
      </c>
    </row>
    <row r="262" spans="1:20" x14ac:dyDescent="0.3">
      <c r="A262" s="2" t="s">
        <v>13</v>
      </c>
      <c r="B262" s="2" t="s">
        <v>20</v>
      </c>
      <c r="C262" s="3">
        <v>44195</v>
      </c>
      <c r="D262" s="2" t="s">
        <v>14</v>
      </c>
      <c r="E262" s="2">
        <v>21</v>
      </c>
      <c r="F262" s="2" t="s">
        <v>15</v>
      </c>
      <c r="G262" s="2">
        <v>96.5</v>
      </c>
      <c r="H262" s="2">
        <f t="shared" si="29"/>
        <v>30.7169040167358</v>
      </c>
      <c r="I262" s="2">
        <v>25.93</v>
      </c>
      <c r="J262" s="2">
        <v>16</v>
      </c>
      <c r="K262" s="11">
        <v>60.9</v>
      </c>
      <c r="L262" s="4">
        <v>522155.59919063799</v>
      </c>
      <c r="M262" s="4">
        <v>7131112.6118888101</v>
      </c>
      <c r="N262" s="5">
        <f t="shared" si="30"/>
        <v>19.385072068592851</v>
      </c>
      <c r="O262" s="5">
        <f t="shared" si="31"/>
        <v>2.9513772224432615E-2</v>
      </c>
      <c r="P262" s="5">
        <f t="shared" si="28"/>
        <v>6.7400606427458293E-2</v>
      </c>
      <c r="Q262" s="5"/>
      <c r="R262" s="5"/>
      <c r="S262" s="5"/>
      <c r="T262">
        <f t="shared" si="32"/>
        <v>375.78101910453876</v>
      </c>
    </row>
    <row r="263" spans="1:20" x14ac:dyDescent="0.3">
      <c r="A263" s="2" t="s">
        <v>13</v>
      </c>
      <c r="B263" s="2" t="s">
        <v>20</v>
      </c>
      <c r="C263" s="3">
        <v>44195</v>
      </c>
      <c r="D263" s="2" t="s">
        <v>14</v>
      </c>
      <c r="E263" s="2">
        <v>21</v>
      </c>
      <c r="F263" s="2" t="s">
        <v>15</v>
      </c>
      <c r="G263" s="2">
        <v>96.5</v>
      </c>
      <c r="H263" s="2">
        <f t="shared" si="29"/>
        <v>30.7169040167358</v>
      </c>
      <c r="I263" s="2">
        <v>25.93</v>
      </c>
      <c r="J263" s="2">
        <v>18</v>
      </c>
      <c r="K263" s="11">
        <v>54.9</v>
      </c>
      <c r="L263" s="4">
        <v>522155.59919063799</v>
      </c>
      <c r="M263" s="4">
        <v>7131112.6118888101</v>
      </c>
      <c r="N263" s="5">
        <f t="shared" si="30"/>
        <v>17.475212751490108</v>
      </c>
      <c r="O263" s="5">
        <f t="shared" si="31"/>
        <v>2.3984729501420173E-2</v>
      </c>
      <c r="P263" s="5">
        <f t="shared" si="28"/>
        <v>5.3498501725852785E-2</v>
      </c>
      <c r="Q263" s="5"/>
      <c r="R263" s="5"/>
      <c r="S263" s="5"/>
      <c r="T263">
        <f t="shared" si="32"/>
        <v>305.38306070984248</v>
      </c>
    </row>
    <row r="264" spans="1:20" x14ac:dyDescent="0.3">
      <c r="A264" s="2" t="s">
        <v>13</v>
      </c>
      <c r="B264" s="2" t="s">
        <v>20</v>
      </c>
      <c r="C264" s="3">
        <v>44195</v>
      </c>
      <c r="D264" s="2" t="s">
        <v>14</v>
      </c>
      <c r="E264" s="2">
        <v>21</v>
      </c>
      <c r="F264" s="2" t="s">
        <v>15</v>
      </c>
      <c r="G264" s="2">
        <v>96.5</v>
      </c>
      <c r="H264" s="2">
        <f t="shared" si="29"/>
        <v>30.7169040167358</v>
      </c>
      <c r="I264" s="2">
        <v>25.93</v>
      </c>
      <c r="J264" s="2">
        <v>20</v>
      </c>
      <c r="K264" s="11">
        <v>45.4</v>
      </c>
      <c r="L264" s="4">
        <v>522155.59919063799</v>
      </c>
      <c r="M264" s="4">
        <v>7131112.6118888101</v>
      </c>
      <c r="N264" s="5">
        <f t="shared" si="30"/>
        <v>14.451268832744097</v>
      </c>
      <c r="O264" s="5">
        <f t="shared" si="31"/>
        <v>1.6402190125164549E-2</v>
      </c>
      <c r="P264" s="5">
        <f t="shared" si="28"/>
        <v>4.0386919626584722E-2</v>
      </c>
      <c r="Q264" s="5"/>
      <c r="R264" s="5"/>
      <c r="S264" s="5"/>
      <c r="T264">
        <f t="shared" si="32"/>
        <v>208.83917087624093</v>
      </c>
    </row>
    <row r="265" spans="1:20" x14ac:dyDescent="0.3">
      <c r="A265" s="2" t="s">
        <v>13</v>
      </c>
      <c r="B265" s="2" t="s">
        <v>20</v>
      </c>
      <c r="C265" s="3">
        <v>44195</v>
      </c>
      <c r="D265" s="2" t="s">
        <v>14</v>
      </c>
      <c r="E265" s="2">
        <v>21</v>
      </c>
      <c r="F265" s="2" t="s">
        <v>15</v>
      </c>
      <c r="G265" s="2">
        <v>96.5</v>
      </c>
      <c r="H265" s="2">
        <f t="shared" si="29"/>
        <v>30.7169040167358</v>
      </c>
      <c r="I265" s="2">
        <v>25.93</v>
      </c>
      <c r="J265" s="2">
        <v>22</v>
      </c>
      <c r="K265" s="11">
        <v>31.5</v>
      </c>
      <c r="L265" s="4">
        <v>522155.59919063799</v>
      </c>
      <c r="M265" s="4">
        <v>7131112.6118888101</v>
      </c>
      <c r="N265" s="5">
        <f t="shared" si="30"/>
        <v>10.026761414789407</v>
      </c>
      <c r="O265" s="5">
        <f t="shared" si="31"/>
        <v>7.8960746141466583E-3</v>
      </c>
      <c r="P265" s="5">
        <f t="shared" si="28"/>
        <v>2.4298264739311209E-2</v>
      </c>
      <c r="Q265" s="5"/>
      <c r="R265" s="5"/>
      <c r="S265" s="5"/>
      <c r="T265">
        <f t="shared" si="32"/>
        <v>100.53594446910967</v>
      </c>
    </row>
    <row r="266" spans="1:20" x14ac:dyDescent="0.3">
      <c r="A266" s="12" t="s">
        <v>13</v>
      </c>
      <c r="B266" s="12" t="s">
        <v>20</v>
      </c>
      <c r="C266" s="13">
        <v>44195</v>
      </c>
      <c r="D266" s="12" t="s">
        <v>14</v>
      </c>
      <c r="E266" s="12">
        <v>21</v>
      </c>
      <c r="F266" s="12" t="s">
        <v>15</v>
      </c>
      <c r="G266" s="12">
        <v>96.5</v>
      </c>
      <c r="H266" s="12">
        <f t="shared" si="29"/>
        <v>30.7169040167358</v>
      </c>
      <c r="I266" s="12">
        <v>25.93</v>
      </c>
      <c r="J266" s="12">
        <v>24</v>
      </c>
      <c r="K266" s="14">
        <v>12.4</v>
      </c>
      <c r="L266" s="15">
        <v>522155.59919063799</v>
      </c>
      <c r="M266" s="15">
        <v>7131112.6118888101</v>
      </c>
      <c r="N266" s="16">
        <f t="shared" si="30"/>
        <v>3.9470425886790048</v>
      </c>
      <c r="O266" s="16">
        <f t="shared" si="31"/>
        <v>1.2235832024904915E-3</v>
      </c>
      <c r="P266" s="16">
        <f>1/3*(I266-J266)*O266</f>
        <v>7.8717186026888274E-4</v>
      </c>
      <c r="Q266" s="16">
        <f>SUM(P251:P266)</f>
        <v>1.1384466790264947</v>
      </c>
      <c r="R266" s="16">
        <f>Q266/(I254*O254)</f>
        <v>0.59246870479566682</v>
      </c>
      <c r="S266" s="16"/>
      <c r="T266">
        <f t="shared" si="32"/>
        <v>15.579145196845859</v>
      </c>
    </row>
    <row r="267" spans="1:20" x14ac:dyDescent="0.3">
      <c r="A267" s="2" t="s">
        <v>13</v>
      </c>
      <c r="B267" s="2" t="s">
        <v>18</v>
      </c>
      <c r="C267" s="3">
        <v>44193</v>
      </c>
      <c r="D267" s="2" t="s">
        <v>14</v>
      </c>
      <c r="E267" s="2">
        <v>22</v>
      </c>
      <c r="F267" s="2" t="s">
        <v>15</v>
      </c>
      <c r="G267" s="2">
        <v>110.2</v>
      </c>
      <c r="H267" s="2">
        <f t="shared" si="29"/>
        <v>35.077749457453734</v>
      </c>
      <c r="I267" s="2">
        <v>33.5</v>
      </c>
      <c r="J267" s="2">
        <v>0</v>
      </c>
      <c r="K267" s="11">
        <v>130</v>
      </c>
      <c r="L267" s="4">
        <v>520814.002163545</v>
      </c>
      <c r="M267" s="4">
        <v>7130905.4711048296</v>
      </c>
      <c r="N267" s="5">
        <f t="shared" si="30"/>
        <v>41.38028520389279</v>
      </c>
      <c r="O267" s="5">
        <f t="shared" si="31"/>
        <v>0.13448592691265157</v>
      </c>
      <c r="P267" s="5">
        <f>O267*(J268-J267)</f>
        <v>2.0172889036897734E-2</v>
      </c>
      <c r="Q267" s="5"/>
      <c r="R267" s="5"/>
      <c r="S267" s="5"/>
      <c r="T267">
        <f t="shared" si="32"/>
        <v>1712.3280035555085</v>
      </c>
    </row>
    <row r="268" spans="1:20" x14ac:dyDescent="0.3">
      <c r="A268" s="2" t="s">
        <v>13</v>
      </c>
      <c r="B268" s="2" t="s">
        <v>18</v>
      </c>
      <c r="C268" s="3">
        <v>44193</v>
      </c>
      <c r="D268" s="2" t="s">
        <v>14</v>
      </c>
      <c r="E268" s="2">
        <v>22</v>
      </c>
      <c r="F268" s="2" t="s">
        <v>15</v>
      </c>
      <c r="G268" s="2">
        <v>110.2</v>
      </c>
      <c r="H268" s="2">
        <f t="shared" si="29"/>
        <v>35.077749457453734</v>
      </c>
      <c r="I268" s="2">
        <v>33.5</v>
      </c>
      <c r="J268" s="2">
        <v>0.15</v>
      </c>
      <c r="K268" s="11">
        <v>130</v>
      </c>
      <c r="L268" s="4">
        <v>520814.002163545</v>
      </c>
      <c r="M268" s="4">
        <v>7130905.4711048296</v>
      </c>
      <c r="N268" s="5">
        <f t="shared" si="30"/>
        <v>41.38028520389279</v>
      </c>
      <c r="O268" s="5">
        <f t="shared" si="31"/>
        <v>0.13448592691265157</v>
      </c>
      <c r="P268" s="5">
        <f t="shared" ref="P268:P285" si="33">((O268+O267)/2)*(J269-J268)</f>
        <v>7.3967259801958354E-2</v>
      </c>
      <c r="Q268" s="5"/>
      <c r="R268" s="5"/>
      <c r="S268" s="5"/>
      <c r="T268">
        <f t="shared" si="32"/>
        <v>1712.3280035555085</v>
      </c>
    </row>
    <row r="269" spans="1:20" x14ac:dyDescent="0.3">
      <c r="A269" s="2" t="s">
        <v>13</v>
      </c>
      <c r="B269" s="2" t="s">
        <v>18</v>
      </c>
      <c r="C269" s="3">
        <v>44193</v>
      </c>
      <c r="D269" s="2" t="s">
        <v>14</v>
      </c>
      <c r="E269" s="2">
        <v>22</v>
      </c>
      <c r="F269" s="2" t="s">
        <v>15</v>
      </c>
      <c r="G269" s="2">
        <v>110.2</v>
      </c>
      <c r="H269" s="2">
        <f t="shared" si="29"/>
        <v>35.077749457453734</v>
      </c>
      <c r="I269" s="2">
        <v>33.5</v>
      </c>
      <c r="J269" s="2">
        <v>0.7</v>
      </c>
      <c r="K269" s="11">
        <v>116.5</v>
      </c>
      <c r="L269" s="4">
        <v>520814.002163545</v>
      </c>
      <c r="M269" s="4">
        <v>7130905.4711048296</v>
      </c>
      <c r="N269" s="5">
        <f t="shared" si="30"/>
        <v>37.083101740411614</v>
      </c>
      <c r="O269" s="5">
        <f t="shared" si="31"/>
        <v>0.10800453381894884</v>
      </c>
      <c r="P269" s="5">
        <f t="shared" si="33"/>
        <v>7.2747138219480131E-2</v>
      </c>
      <c r="Q269" s="5"/>
      <c r="R269" s="5"/>
      <c r="S269" s="5"/>
      <c r="T269">
        <f t="shared" si="32"/>
        <v>1375.1564346897189</v>
      </c>
    </row>
    <row r="270" spans="1:20" x14ac:dyDescent="0.3">
      <c r="A270" s="2" t="s">
        <v>13</v>
      </c>
      <c r="B270" s="2" t="s">
        <v>18</v>
      </c>
      <c r="C270" s="3">
        <v>44193</v>
      </c>
      <c r="D270" s="2" t="s">
        <v>14</v>
      </c>
      <c r="E270" s="2">
        <v>22</v>
      </c>
      <c r="F270" s="2" t="s">
        <v>15</v>
      </c>
      <c r="G270" s="2">
        <v>110.2</v>
      </c>
      <c r="H270" s="2">
        <f t="shared" si="29"/>
        <v>35.077749457453734</v>
      </c>
      <c r="I270" s="2">
        <v>33.5</v>
      </c>
      <c r="J270" s="2">
        <v>1.3</v>
      </c>
      <c r="K270" s="11">
        <v>110.2</v>
      </c>
      <c r="L270" s="4">
        <v>520814.002163545</v>
      </c>
      <c r="M270" s="4">
        <v>7130905.4711048296</v>
      </c>
      <c r="N270" s="5">
        <f t="shared" si="30"/>
        <v>35.077749457453734</v>
      </c>
      <c r="O270" s="5">
        <f t="shared" si="31"/>
        <v>9.6639199755285038E-2</v>
      </c>
      <c r="P270" s="5">
        <f t="shared" si="33"/>
        <v>7.1625306750981846E-2</v>
      </c>
      <c r="Q270" s="5"/>
      <c r="R270" s="5"/>
      <c r="S270" s="5"/>
      <c r="T270">
        <f t="shared" si="32"/>
        <v>1230.4485069998957</v>
      </c>
    </row>
    <row r="271" spans="1:20" x14ac:dyDescent="0.3">
      <c r="A271" s="2" t="s">
        <v>13</v>
      </c>
      <c r="B271" s="2" t="s">
        <v>18</v>
      </c>
      <c r="C271" s="3">
        <v>44193</v>
      </c>
      <c r="D271" s="2" t="s">
        <v>14</v>
      </c>
      <c r="E271" s="2">
        <v>22</v>
      </c>
      <c r="F271" s="2" t="s">
        <v>15</v>
      </c>
      <c r="G271" s="2">
        <v>110.2</v>
      </c>
      <c r="H271" s="2">
        <f t="shared" si="29"/>
        <v>35.077749457453734</v>
      </c>
      <c r="I271" s="2">
        <v>33.5</v>
      </c>
      <c r="J271" s="2">
        <v>2</v>
      </c>
      <c r="K271" s="11">
        <v>111.2</v>
      </c>
      <c r="L271" s="4">
        <v>520814.002163545</v>
      </c>
      <c r="M271" s="4">
        <v>7130905.4711048296</v>
      </c>
      <c r="N271" s="5">
        <f t="shared" si="30"/>
        <v>35.396059343637525</v>
      </c>
      <c r="O271" s="5">
        <f t="shared" si="31"/>
        <v>9.840104497531231E-2</v>
      </c>
      <c r="P271" s="5">
        <f t="shared" si="33"/>
        <v>0.19504024473059733</v>
      </c>
      <c r="Q271" s="5"/>
      <c r="R271" s="5"/>
      <c r="S271" s="5"/>
      <c r="T271">
        <f t="shared" si="32"/>
        <v>1252.8810170583092</v>
      </c>
    </row>
    <row r="272" spans="1:20" x14ac:dyDescent="0.3">
      <c r="A272" s="2" t="s">
        <v>13</v>
      </c>
      <c r="B272" s="2" t="s">
        <v>18</v>
      </c>
      <c r="C272" s="3">
        <v>44193</v>
      </c>
      <c r="D272" s="2" t="s">
        <v>14</v>
      </c>
      <c r="E272" s="2">
        <v>22</v>
      </c>
      <c r="F272" s="2" t="s">
        <v>15</v>
      </c>
      <c r="G272" s="2">
        <v>110.2</v>
      </c>
      <c r="H272" s="2">
        <f t="shared" si="29"/>
        <v>35.077749457453734</v>
      </c>
      <c r="I272" s="2">
        <v>33.5</v>
      </c>
      <c r="J272" s="2">
        <v>4</v>
      </c>
      <c r="K272" s="11">
        <v>107.1</v>
      </c>
      <c r="L272" s="4">
        <v>520814.002163545</v>
      </c>
      <c r="M272" s="4">
        <v>7130905.4711048296</v>
      </c>
      <c r="N272" s="5">
        <f t="shared" si="30"/>
        <v>34.090988810283982</v>
      </c>
      <c r="O272" s="5">
        <f t="shared" si="31"/>
        <v>9.1278622539535365E-2</v>
      </c>
      <c r="P272" s="5">
        <f t="shared" si="33"/>
        <v>0.18967966751484766</v>
      </c>
      <c r="Q272" s="5"/>
      <c r="R272" s="5"/>
      <c r="S272" s="5"/>
      <c r="T272">
        <f t="shared" si="32"/>
        <v>1162.1955180629077</v>
      </c>
    </row>
    <row r="273" spans="1:20" x14ac:dyDescent="0.3">
      <c r="A273" s="2" t="s">
        <v>13</v>
      </c>
      <c r="B273" s="2" t="s">
        <v>18</v>
      </c>
      <c r="C273" s="3">
        <v>44193</v>
      </c>
      <c r="D273" s="2" t="s">
        <v>14</v>
      </c>
      <c r="E273" s="2">
        <v>22</v>
      </c>
      <c r="F273" s="2" t="s">
        <v>15</v>
      </c>
      <c r="G273" s="2">
        <v>110.2</v>
      </c>
      <c r="H273" s="2">
        <f t="shared" si="29"/>
        <v>35.077749457453734</v>
      </c>
      <c r="I273" s="2">
        <v>33.5</v>
      </c>
      <c r="J273" s="2">
        <v>6</v>
      </c>
      <c r="K273" s="11">
        <v>106.5</v>
      </c>
      <c r="L273" s="4">
        <v>520814.002163545</v>
      </c>
      <c r="M273" s="4">
        <v>7130905.4711048296</v>
      </c>
      <c r="N273" s="5">
        <f t="shared" si="30"/>
        <v>33.900002878573709</v>
      </c>
      <c r="O273" s="5">
        <f t="shared" si="31"/>
        <v>9.0258757664202507E-2</v>
      </c>
      <c r="P273" s="5">
        <f t="shared" si="33"/>
        <v>0.18153738020373789</v>
      </c>
      <c r="Q273" s="5"/>
      <c r="R273" s="5"/>
      <c r="S273" s="5"/>
      <c r="T273">
        <f t="shared" si="32"/>
        <v>1149.2101951673058</v>
      </c>
    </row>
    <row r="274" spans="1:20" x14ac:dyDescent="0.3">
      <c r="A274" s="2" t="s">
        <v>13</v>
      </c>
      <c r="B274" s="2" t="s">
        <v>18</v>
      </c>
      <c r="C274" s="3">
        <v>44193</v>
      </c>
      <c r="D274" s="2" t="s">
        <v>14</v>
      </c>
      <c r="E274" s="2">
        <v>22</v>
      </c>
      <c r="F274" s="2" t="s">
        <v>15</v>
      </c>
      <c r="G274" s="2">
        <v>110.2</v>
      </c>
      <c r="H274" s="2">
        <f t="shared" si="29"/>
        <v>35.077749457453734</v>
      </c>
      <c r="I274" s="2">
        <v>33.5</v>
      </c>
      <c r="J274" s="2">
        <v>8</v>
      </c>
      <c r="K274" s="11">
        <v>101.2</v>
      </c>
      <c r="L274" s="4">
        <v>520814.002163545</v>
      </c>
      <c r="M274" s="4">
        <v>7130905.4711048296</v>
      </c>
      <c r="N274" s="5">
        <f t="shared" si="30"/>
        <v>32.21296048179962</v>
      </c>
      <c r="O274" s="5">
        <f t="shared" si="31"/>
        <v>8.1498790018953035E-2</v>
      </c>
      <c r="P274" s="5">
        <f t="shared" si="33"/>
        <v>0.17175754768315554</v>
      </c>
      <c r="Q274" s="5"/>
      <c r="R274" s="5"/>
      <c r="S274" s="5"/>
      <c r="T274">
        <f t="shared" si="32"/>
        <v>1037.6748230019839</v>
      </c>
    </row>
    <row r="275" spans="1:20" x14ac:dyDescent="0.3">
      <c r="A275" s="2" t="s">
        <v>13</v>
      </c>
      <c r="B275" s="2" t="s">
        <v>18</v>
      </c>
      <c r="C275" s="3">
        <v>44193</v>
      </c>
      <c r="D275" s="2" t="s">
        <v>14</v>
      </c>
      <c r="E275" s="2">
        <v>22</v>
      </c>
      <c r="F275" s="2" t="s">
        <v>15</v>
      </c>
      <c r="G275" s="2">
        <v>110.2</v>
      </c>
      <c r="H275" s="2">
        <f t="shared" si="29"/>
        <v>35.077749457453734</v>
      </c>
      <c r="I275" s="2">
        <v>33.5</v>
      </c>
      <c r="J275" s="2">
        <v>10</v>
      </c>
      <c r="K275" s="11">
        <v>100.8</v>
      </c>
      <c r="L275" s="4">
        <v>520814.002163545</v>
      </c>
      <c r="M275" s="4">
        <v>7130905.4711048296</v>
      </c>
      <c r="N275" s="5">
        <f t="shared" si="30"/>
        <v>32.085636527326102</v>
      </c>
      <c r="O275" s="5">
        <f t="shared" si="31"/>
        <v>8.0855804048861779E-2</v>
      </c>
      <c r="P275" s="5">
        <f t="shared" si="33"/>
        <v>0.16235459406781483</v>
      </c>
      <c r="Q275" s="5"/>
      <c r="R275" s="5"/>
      <c r="S275" s="5"/>
      <c r="T275">
        <f t="shared" si="32"/>
        <v>1029.488071363683</v>
      </c>
    </row>
    <row r="276" spans="1:20" x14ac:dyDescent="0.3">
      <c r="A276" s="2" t="s">
        <v>13</v>
      </c>
      <c r="B276" s="2" t="s">
        <v>18</v>
      </c>
      <c r="C276" s="3">
        <v>44193</v>
      </c>
      <c r="D276" s="2" t="s">
        <v>14</v>
      </c>
      <c r="E276" s="2">
        <v>22</v>
      </c>
      <c r="F276" s="2" t="s">
        <v>15</v>
      </c>
      <c r="G276" s="2">
        <v>110.2</v>
      </c>
      <c r="H276" s="2">
        <f t="shared" si="29"/>
        <v>35.077749457453734</v>
      </c>
      <c r="I276" s="2">
        <v>33.5</v>
      </c>
      <c r="J276" s="2">
        <v>12</v>
      </c>
      <c r="K276" s="11">
        <v>98</v>
      </c>
      <c r="L276" s="4">
        <v>520814.002163545</v>
      </c>
      <c r="M276" s="4">
        <v>7130905.4711048296</v>
      </c>
      <c r="N276" s="5">
        <f t="shared" si="30"/>
        <v>31.194368846011486</v>
      </c>
      <c r="O276" s="5">
        <f t="shared" si="31"/>
        <v>7.6426203672728135E-2</v>
      </c>
      <c r="P276" s="5">
        <f t="shared" si="33"/>
        <v>0.1572820077215899</v>
      </c>
      <c r="Q276" s="5"/>
      <c r="R276" s="5"/>
      <c r="S276" s="5"/>
      <c r="T276">
        <f t="shared" si="32"/>
        <v>973.08864770101195</v>
      </c>
    </row>
    <row r="277" spans="1:20" x14ac:dyDescent="0.3">
      <c r="A277" s="2" t="s">
        <v>13</v>
      </c>
      <c r="B277" s="2" t="s">
        <v>18</v>
      </c>
      <c r="C277" s="3">
        <v>44193</v>
      </c>
      <c r="D277" s="2" t="s">
        <v>14</v>
      </c>
      <c r="E277" s="2">
        <v>22</v>
      </c>
      <c r="F277" s="2" t="s">
        <v>15</v>
      </c>
      <c r="G277" s="2">
        <v>110.2</v>
      </c>
      <c r="H277" s="2">
        <f t="shared" si="29"/>
        <v>35.077749457453734</v>
      </c>
      <c r="I277" s="2">
        <v>33.5</v>
      </c>
      <c r="J277" s="2">
        <v>14</v>
      </c>
      <c r="K277" s="11">
        <v>95.4</v>
      </c>
      <c r="L277" s="4">
        <v>520814.002163545</v>
      </c>
      <c r="M277" s="4">
        <v>7130905.4711048296</v>
      </c>
      <c r="N277" s="5">
        <f t="shared" si="30"/>
        <v>30.366763141933632</v>
      </c>
      <c r="O277" s="5">
        <f t="shared" si="31"/>
        <v>7.2424730093511705E-2</v>
      </c>
      <c r="P277" s="5">
        <f t="shared" si="33"/>
        <v>0.14885093376623984</v>
      </c>
      <c r="Q277" s="5"/>
      <c r="R277" s="5"/>
      <c r="S277" s="5"/>
      <c r="T277">
        <f t="shared" si="32"/>
        <v>922.14030371829892</v>
      </c>
    </row>
    <row r="278" spans="1:20" x14ac:dyDescent="0.3">
      <c r="A278" s="2" t="s">
        <v>13</v>
      </c>
      <c r="B278" s="2" t="s">
        <v>18</v>
      </c>
      <c r="C278" s="3">
        <v>44193</v>
      </c>
      <c r="D278" s="2" t="s">
        <v>14</v>
      </c>
      <c r="E278" s="2">
        <v>22</v>
      </c>
      <c r="F278" s="2" t="s">
        <v>15</v>
      </c>
      <c r="G278" s="2">
        <v>110.2</v>
      </c>
      <c r="H278" s="2">
        <f t="shared" si="29"/>
        <v>35.077749457453734</v>
      </c>
      <c r="I278" s="2">
        <v>33.5</v>
      </c>
      <c r="J278" s="2">
        <v>16</v>
      </c>
      <c r="K278" s="11">
        <v>92.2</v>
      </c>
      <c r="L278" s="4">
        <v>520814.002163545</v>
      </c>
      <c r="M278" s="4">
        <v>7130905.4711048296</v>
      </c>
      <c r="N278" s="5">
        <f t="shared" si="30"/>
        <v>29.348171506145501</v>
      </c>
      <c r="O278" s="5">
        <f t="shared" si="31"/>
        <v>6.7647535321665384E-2</v>
      </c>
      <c r="P278" s="5">
        <f t="shared" si="33"/>
        <v>0.14007226541517709</v>
      </c>
      <c r="Q278" s="5"/>
      <c r="R278" s="5"/>
      <c r="S278" s="5"/>
      <c r="T278">
        <f t="shared" si="32"/>
        <v>861.31517075413069</v>
      </c>
    </row>
    <row r="279" spans="1:20" x14ac:dyDescent="0.3">
      <c r="A279" s="2" t="s">
        <v>13</v>
      </c>
      <c r="B279" s="2" t="s">
        <v>18</v>
      </c>
      <c r="C279" s="3">
        <v>44193</v>
      </c>
      <c r="D279" s="2" t="s">
        <v>14</v>
      </c>
      <c r="E279" s="2">
        <v>22</v>
      </c>
      <c r="F279" s="2" t="s">
        <v>15</v>
      </c>
      <c r="G279" s="2">
        <v>110.2</v>
      </c>
      <c r="H279" s="2">
        <f t="shared" si="29"/>
        <v>35.077749457453734</v>
      </c>
      <c r="I279" s="2">
        <v>33.5</v>
      </c>
      <c r="J279" s="2">
        <v>18</v>
      </c>
      <c r="K279" s="11">
        <v>86.4</v>
      </c>
      <c r="L279" s="4">
        <v>520814.002163545</v>
      </c>
      <c r="M279" s="4">
        <v>7130905.4711048296</v>
      </c>
      <c r="N279" s="5">
        <f t="shared" si="30"/>
        <v>27.501974166279517</v>
      </c>
      <c r="O279" s="5">
        <f t="shared" si="31"/>
        <v>5.9404264199163767E-2</v>
      </c>
      <c r="P279" s="5">
        <f t="shared" si="33"/>
        <v>0.12705179952082915</v>
      </c>
      <c r="Q279" s="5"/>
      <c r="R279" s="5"/>
      <c r="S279" s="5"/>
      <c r="T279">
        <f t="shared" si="32"/>
        <v>756.35858304270596</v>
      </c>
    </row>
    <row r="280" spans="1:20" x14ac:dyDescent="0.3">
      <c r="A280" s="2" t="s">
        <v>13</v>
      </c>
      <c r="B280" s="2" t="s">
        <v>18</v>
      </c>
      <c r="C280" s="3">
        <v>44193</v>
      </c>
      <c r="D280" s="2" t="s">
        <v>14</v>
      </c>
      <c r="E280" s="2">
        <v>22</v>
      </c>
      <c r="F280" s="2" t="s">
        <v>15</v>
      </c>
      <c r="G280" s="2">
        <v>110.2</v>
      </c>
      <c r="H280" s="2">
        <f t="shared" si="29"/>
        <v>35.077749457453734</v>
      </c>
      <c r="I280" s="2">
        <v>33.5</v>
      </c>
      <c r="J280" s="2">
        <v>20</v>
      </c>
      <c r="K280" s="11">
        <v>76.7</v>
      </c>
      <c r="L280" s="4">
        <v>520814.002163545</v>
      </c>
      <c r="M280" s="4">
        <v>7130905.4711048296</v>
      </c>
      <c r="N280" s="5">
        <f t="shared" si="30"/>
        <v>24.414368270296745</v>
      </c>
      <c r="O280" s="5">
        <f t="shared" si="31"/>
        <v>4.6814551158294013E-2</v>
      </c>
      <c r="P280" s="5">
        <f t="shared" si="33"/>
        <v>0.10621881535745778</v>
      </c>
      <c r="Q280" s="5"/>
      <c r="R280" s="5"/>
      <c r="S280" s="5"/>
      <c r="T280">
        <f t="shared" si="32"/>
        <v>596.06137803767251</v>
      </c>
    </row>
    <row r="281" spans="1:20" x14ac:dyDescent="0.3">
      <c r="A281" s="2" t="s">
        <v>13</v>
      </c>
      <c r="B281" s="2" t="s">
        <v>18</v>
      </c>
      <c r="C281" s="3">
        <v>44193</v>
      </c>
      <c r="D281" s="2" t="s">
        <v>14</v>
      </c>
      <c r="E281" s="2">
        <v>22</v>
      </c>
      <c r="F281" s="2" t="s">
        <v>15</v>
      </c>
      <c r="G281" s="2">
        <v>110.2</v>
      </c>
      <c r="H281" s="2">
        <f t="shared" si="29"/>
        <v>35.077749457453734</v>
      </c>
      <c r="I281" s="2">
        <v>33.5</v>
      </c>
      <c r="J281" s="2">
        <v>22</v>
      </c>
      <c r="K281" s="11">
        <v>71</v>
      </c>
      <c r="L281" s="4">
        <v>520814.002163545</v>
      </c>
      <c r="M281" s="4">
        <v>7130905.4711048296</v>
      </c>
      <c r="N281" s="5">
        <f t="shared" si="30"/>
        <v>22.600001919049138</v>
      </c>
      <c r="O281" s="5">
        <f t="shared" si="31"/>
        <v>4.0115003406312216E-2</v>
      </c>
      <c r="P281" s="5">
        <f t="shared" si="33"/>
        <v>8.6929554564606229E-2</v>
      </c>
      <c r="Q281" s="5"/>
      <c r="R281" s="5"/>
      <c r="S281" s="5"/>
      <c r="T281">
        <f t="shared" si="32"/>
        <v>510.76008674102474</v>
      </c>
    </row>
    <row r="282" spans="1:20" x14ac:dyDescent="0.3">
      <c r="A282" s="2" t="s">
        <v>13</v>
      </c>
      <c r="B282" s="2" t="s">
        <v>18</v>
      </c>
      <c r="C282" s="3">
        <v>44193</v>
      </c>
      <c r="D282" s="2" t="s">
        <v>14</v>
      </c>
      <c r="E282" s="2">
        <v>22</v>
      </c>
      <c r="F282" s="2" t="s">
        <v>15</v>
      </c>
      <c r="G282" s="2">
        <v>110.2</v>
      </c>
      <c r="H282" s="2">
        <f t="shared" si="29"/>
        <v>35.077749457453734</v>
      </c>
      <c r="I282" s="2">
        <v>33.5</v>
      </c>
      <c r="J282" s="2">
        <v>24</v>
      </c>
      <c r="K282" s="11">
        <v>66.8</v>
      </c>
      <c r="L282" s="4">
        <v>520814.002163545</v>
      </c>
      <c r="M282" s="4">
        <v>7130905.4711048296</v>
      </c>
      <c r="N282" s="5">
        <f t="shared" si="30"/>
        <v>21.263100397077217</v>
      </c>
      <c r="O282" s="5">
        <f t="shared" si="31"/>
        <v>3.550937766311895E-2</v>
      </c>
      <c r="P282" s="5">
        <f t="shared" si="33"/>
        <v>7.5624381069431174E-2</v>
      </c>
      <c r="Q282" s="5"/>
      <c r="R282" s="5"/>
      <c r="S282" s="5"/>
      <c r="T282">
        <f t="shared" si="32"/>
        <v>452.1194384961853</v>
      </c>
    </row>
    <row r="283" spans="1:20" x14ac:dyDescent="0.3">
      <c r="A283" s="2" t="s">
        <v>13</v>
      </c>
      <c r="B283" s="2" t="s">
        <v>18</v>
      </c>
      <c r="C283" s="3">
        <v>44193</v>
      </c>
      <c r="D283" s="2" t="s">
        <v>14</v>
      </c>
      <c r="E283" s="2">
        <v>22</v>
      </c>
      <c r="F283" s="2" t="s">
        <v>15</v>
      </c>
      <c r="G283" s="2">
        <v>110.2</v>
      </c>
      <c r="H283" s="2">
        <f t="shared" si="29"/>
        <v>35.077749457453734</v>
      </c>
      <c r="I283" s="2">
        <v>33.5</v>
      </c>
      <c r="J283" s="2">
        <v>26</v>
      </c>
      <c r="K283" s="11">
        <v>50.2</v>
      </c>
      <c r="L283" s="4">
        <v>520814.002163545</v>
      </c>
      <c r="M283" s="4">
        <v>7130905.4711048296</v>
      </c>
      <c r="N283" s="5">
        <f t="shared" si="30"/>
        <v>15.979156286426294</v>
      </c>
      <c r="O283" s="5">
        <f t="shared" si="31"/>
        <v>2.0053841139465001E-2</v>
      </c>
      <c r="P283" s="5">
        <f t="shared" si="33"/>
        <v>5.5563218802583955E-2</v>
      </c>
      <c r="Q283" s="5"/>
      <c r="R283" s="5"/>
      <c r="S283" s="5"/>
      <c r="T283">
        <f t="shared" si="32"/>
        <v>255.33343562603696</v>
      </c>
    </row>
    <row r="284" spans="1:20" x14ac:dyDescent="0.3">
      <c r="A284" s="2" t="s">
        <v>13</v>
      </c>
      <c r="B284" s="2" t="s">
        <v>18</v>
      </c>
      <c r="C284" s="3">
        <v>44193</v>
      </c>
      <c r="D284" s="2" t="s">
        <v>14</v>
      </c>
      <c r="E284" s="2">
        <v>22</v>
      </c>
      <c r="F284" s="2" t="s">
        <v>15</v>
      </c>
      <c r="G284" s="2">
        <v>110.2</v>
      </c>
      <c r="H284" s="2">
        <f t="shared" si="29"/>
        <v>35.077749457453734</v>
      </c>
      <c r="I284" s="2">
        <v>33.5</v>
      </c>
      <c r="J284" s="2">
        <v>28</v>
      </c>
      <c r="K284" s="11">
        <v>36.4</v>
      </c>
      <c r="L284" s="4">
        <v>520814.002163545</v>
      </c>
      <c r="M284" s="4">
        <v>7130905.4711048296</v>
      </c>
      <c r="N284" s="5">
        <f t="shared" si="30"/>
        <v>11.58647985708998</v>
      </c>
      <c r="O284" s="5">
        <f t="shared" si="31"/>
        <v>1.054369666995188E-2</v>
      </c>
      <c r="P284" s="5">
        <f t="shared" si="33"/>
        <v>3.0597537809416882E-2</v>
      </c>
      <c r="Q284" s="5"/>
      <c r="R284" s="5"/>
      <c r="S284" s="5"/>
      <c r="T284">
        <f t="shared" si="32"/>
        <v>134.24651547875183</v>
      </c>
    </row>
    <row r="285" spans="1:20" x14ac:dyDescent="0.3">
      <c r="A285" s="2" t="s">
        <v>13</v>
      </c>
      <c r="B285" s="2" t="s">
        <v>18</v>
      </c>
      <c r="C285" s="3">
        <v>44193</v>
      </c>
      <c r="D285" s="2" t="s">
        <v>14</v>
      </c>
      <c r="E285" s="2">
        <v>22</v>
      </c>
      <c r="F285" s="2" t="s">
        <v>15</v>
      </c>
      <c r="G285" s="2">
        <v>110.2</v>
      </c>
      <c r="H285" s="2">
        <f t="shared" si="29"/>
        <v>35.077749457453734</v>
      </c>
      <c r="I285" s="2">
        <v>33.5</v>
      </c>
      <c r="J285" s="2">
        <v>30</v>
      </c>
      <c r="K285" s="11">
        <v>21.5</v>
      </c>
      <c r="L285" s="4">
        <v>520814.002163545</v>
      </c>
      <c r="M285" s="4">
        <v>7130905.4711048296</v>
      </c>
      <c r="N285" s="5">
        <f t="shared" si="30"/>
        <v>6.8436625529514998</v>
      </c>
      <c r="O285" s="5">
        <f t="shared" si="31"/>
        <v>3.6784686222114311E-3</v>
      </c>
      <c r="P285" s="5">
        <f t="shared" si="33"/>
        <v>1.4222165292163311E-2</v>
      </c>
      <c r="Q285" s="5"/>
      <c r="R285" s="5"/>
      <c r="S285" s="5"/>
      <c r="T285">
        <f t="shared" si="32"/>
        <v>46.835717138670638</v>
      </c>
    </row>
    <row r="286" spans="1:20" x14ac:dyDescent="0.3">
      <c r="A286" s="12" t="s">
        <v>13</v>
      </c>
      <c r="B286" s="12" t="s">
        <v>18</v>
      </c>
      <c r="C286" s="13">
        <v>44193</v>
      </c>
      <c r="D286" s="12" t="s">
        <v>14</v>
      </c>
      <c r="E286" s="12">
        <v>22</v>
      </c>
      <c r="F286" s="12" t="s">
        <v>15</v>
      </c>
      <c r="G286" s="12">
        <v>110.2</v>
      </c>
      <c r="H286" s="12">
        <f t="shared" si="29"/>
        <v>35.077749457453734</v>
      </c>
      <c r="I286" s="12">
        <v>33.5</v>
      </c>
      <c r="J286" s="12">
        <v>32</v>
      </c>
      <c r="K286" s="14">
        <v>8</v>
      </c>
      <c r="L286" s="15">
        <v>520814.002163545</v>
      </c>
      <c r="M286" s="15">
        <v>7130905.4711048296</v>
      </c>
      <c r="N286" s="16">
        <f t="shared" si="30"/>
        <v>2.5464790894703255</v>
      </c>
      <c r="O286" s="16">
        <f t="shared" si="31"/>
        <v>5.0929581789406508E-4</v>
      </c>
      <c r="P286" s="16">
        <f>1/3*(I286-J286)*O286</f>
        <v>2.5464790894703254E-4</v>
      </c>
      <c r="Q286" s="16">
        <f>SUM(P267:P286)</f>
        <v>2.0815493552379136</v>
      </c>
      <c r="R286" s="16">
        <f>Q286/(I270*O270)</f>
        <v>0.64296684788612235</v>
      </c>
      <c r="S286" s="16"/>
      <c r="T286">
        <f t="shared" si="32"/>
        <v>6.4845557531096185</v>
      </c>
    </row>
    <row r="287" spans="1:20" x14ac:dyDescent="0.3">
      <c r="A287" s="2" t="s">
        <v>13</v>
      </c>
      <c r="B287" s="2" t="s">
        <v>18</v>
      </c>
      <c r="C287" s="3">
        <v>44193</v>
      </c>
      <c r="D287" s="2" t="s">
        <v>14</v>
      </c>
      <c r="E287" s="2">
        <v>23</v>
      </c>
      <c r="F287" s="2" t="s">
        <v>15</v>
      </c>
      <c r="G287" s="2">
        <v>110.9</v>
      </c>
      <c r="H287" s="2">
        <f t="shared" si="29"/>
        <v>35.300566377782388</v>
      </c>
      <c r="I287" s="2">
        <v>30.32</v>
      </c>
      <c r="J287" s="2">
        <v>0</v>
      </c>
      <c r="K287" s="11">
        <v>125.8</v>
      </c>
      <c r="L287" s="4">
        <v>520824.54102064401</v>
      </c>
      <c r="M287" s="4">
        <v>7130896.1962182801</v>
      </c>
      <c r="N287" s="5">
        <f t="shared" si="30"/>
        <v>40.043383681920865</v>
      </c>
      <c r="O287" s="5">
        <f t="shared" si="31"/>
        <v>0.1259364416796411</v>
      </c>
      <c r="P287" s="5">
        <f>O287*(J288-J287)</f>
        <v>1.8890466251946163E-2</v>
      </c>
      <c r="Q287" s="5"/>
      <c r="R287" s="5"/>
      <c r="S287" s="5"/>
      <c r="T287">
        <f t="shared" si="32"/>
        <v>1603.4725766975262</v>
      </c>
    </row>
    <row r="288" spans="1:20" x14ac:dyDescent="0.3">
      <c r="A288" s="2" t="s">
        <v>13</v>
      </c>
      <c r="B288" s="2" t="s">
        <v>18</v>
      </c>
      <c r="C288" s="3">
        <v>44193</v>
      </c>
      <c r="D288" s="2" t="s">
        <v>14</v>
      </c>
      <c r="E288" s="2">
        <v>23</v>
      </c>
      <c r="F288" s="2" t="s">
        <v>15</v>
      </c>
      <c r="G288" s="2">
        <v>110.9</v>
      </c>
      <c r="H288" s="2">
        <f t="shared" si="29"/>
        <v>35.300566377782388</v>
      </c>
      <c r="I288" s="2">
        <v>30.32</v>
      </c>
      <c r="J288" s="2">
        <v>0.15</v>
      </c>
      <c r="K288" s="11">
        <v>125.8</v>
      </c>
      <c r="L288" s="4">
        <v>520824.54102064401</v>
      </c>
      <c r="M288" s="4">
        <v>7130896.1962182801</v>
      </c>
      <c r="N288" s="5">
        <f t="shared" si="30"/>
        <v>40.043383681920865</v>
      </c>
      <c r="O288" s="5">
        <f t="shared" si="31"/>
        <v>0.1259364416796411</v>
      </c>
      <c r="P288" s="5">
        <f t="shared" ref="P288:P304" si="34">((O288+O287)/2)*(J289-J288)</f>
        <v>6.9265042923802603E-2</v>
      </c>
      <c r="Q288" s="5"/>
      <c r="R288" s="5"/>
      <c r="S288" s="5"/>
      <c r="T288">
        <f t="shared" si="32"/>
        <v>1603.4725766975262</v>
      </c>
    </row>
    <row r="289" spans="1:20" x14ac:dyDescent="0.3">
      <c r="A289" s="2" t="s">
        <v>13</v>
      </c>
      <c r="B289" s="2" t="s">
        <v>18</v>
      </c>
      <c r="C289" s="3">
        <v>44193</v>
      </c>
      <c r="D289" s="2" t="s">
        <v>14</v>
      </c>
      <c r="E289" s="2">
        <v>23</v>
      </c>
      <c r="F289" s="2" t="s">
        <v>15</v>
      </c>
      <c r="G289" s="2">
        <v>110.9</v>
      </c>
      <c r="H289" s="2">
        <f t="shared" si="29"/>
        <v>35.300566377782388</v>
      </c>
      <c r="I289" s="2">
        <v>30.32</v>
      </c>
      <c r="J289" s="2">
        <v>0.7</v>
      </c>
      <c r="K289" s="11">
        <v>114.9</v>
      </c>
      <c r="L289" s="4">
        <v>520824.54102064401</v>
      </c>
      <c r="M289" s="4">
        <v>7130896.1962182801</v>
      </c>
      <c r="N289" s="5">
        <f t="shared" si="30"/>
        <v>36.57380592251755</v>
      </c>
      <c r="O289" s="5">
        <f t="shared" si="31"/>
        <v>0.10505825751243167</v>
      </c>
      <c r="P289" s="5">
        <f t="shared" si="34"/>
        <v>6.9298409757621846E-2</v>
      </c>
      <c r="Q289" s="5"/>
      <c r="R289" s="5"/>
      <c r="S289" s="5"/>
      <c r="T289">
        <f t="shared" si="32"/>
        <v>1337.6432796579797</v>
      </c>
    </row>
    <row r="290" spans="1:20" x14ac:dyDescent="0.3">
      <c r="A290" s="2" t="s">
        <v>13</v>
      </c>
      <c r="B290" s="2" t="s">
        <v>18</v>
      </c>
      <c r="C290" s="3">
        <v>44193</v>
      </c>
      <c r="D290" s="2" t="s">
        <v>14</v>
      </c>
      <c r="E290" s="2">
        <v>23</v>
      </c>
      <c r="F290" s="2" t="s">
        <v>15</v>
      </c>
      <c r="G290" s="2">
        <v>110.9</v>
      </c>
      <c r="H290" s="2">
        <f t="shared" si="29"/>
        <v>35.300566377782388</v>
      </c>
      <c r="I290" s="2">
        <v>30.32</v>
      </c>
      <c r="J290" s="2">
        <v>1.3</v>
      </c>
      <c r="K290" s="11">
        <v>110.9</v>
      </c>
      <c r="L290" s="4">
        <v>520824.54102064401</v>
      </c>
      <c r="M290" s="4">
        <v>7130896.1962182801</v>
      </c>
      <c r="N290" s="5">
        <f t="shared" si="30"/>
        <v>35.300566377782388</v>
      </c>
      <c r="O290" s="5">
        <f t="shared" si="31"/>
        <v>9.7870820282401669E-2</v>
      </c>
      <c r="P290" s="5">
        <f t="shared" si="34"/>
        <v>7.1025177228191655E-2</v>
      </c>
      <c r="Q290" s="5"/>
      <c r="R290" s="5"/>
      <c r="S290" s="5"/>
      <c r="T290">
        <f t="shared" si="32"/>
        <v>1246.1299865922203</v>
      </c>
    </row>
    <row r="291" spans="1:20" x14ac:dyDescent="0.3">
      <c r="A291" s="2" t="s">
        <v>13</v>
      </c>
      <c r="B291" s="2" t="s">
        <v>18</v>
      </c>
      <c r="C291" s="3">
        <v>44193</v>
      </c>
      <c r="D291" s="2" t="s">
        <v>14</v>
      </c>
      <c r="E291" s="2">
        <v>23</v>
      </c>
      <c r="F291" s="2" t="s">
        <v>15</v>
      </c>
      <c r="G291" s="2">
        <v>110.9</v>
      </c>
      <c r="H291" s="2">
        <f t="shared" si="29"/>
        <v>35.300566377782388</v>
      </c>
      <c r="I291" s="2">
        <v>30.32</v>
      </c>
      <c r="J291" s="2">
        <v>2</v>
      </c>
      <c r="K291" s="11">
        <v>108.4</v>
      </c>
      <c r="L291" s="4">
        <v>520824.54102064401</v>
      </c>
      <c r="M291" s="4">
        <v>7130896.1962182801</v>
      </c>
      <c r="N291" s="5">
        <f t="shared" si="30"/>
        <v>34.504791662322909</v>
      </c>
      <c r="O291" s="5">
        <f t="shared" si="31"/>
        <v>9.3507985404895091E-2</v>
      </c>
      <c r="P291" s="5">
        <f t="shared" si="34"/>
        <v>0.19137880568729676</v>
      </c>
      <c r="Q291" s="5"/>
      <c r="R291" s="5"/>
      <c r="S291" s="5"/>
      <c r="T291">
        <f t="shared" si="32"/>
        <v>1190.5806476603086</v>
      </c>
    </row>
    <row r="292" spans="1:20" x14ac:dyDescent="0.3">
      <c r="A292" s="2" t="s">
        <v>13</v>
      </c>
      <c r="B292" s="2" t="s">
        <v>18</v>
      </c>
      <c r="C292" s="3">
        <v>44193</v>
      </c>
      <c r="D292" s="2" t="s">
        <v>14</v>
      </c>
      <c r="E292" s="2">
        <v>23</v>
      </c>
      <c r="F292" s="2" t="s">
        <v>15</v>
      </c>
      <c r="G292" s="2">
        <v>110.9</v>
      </c>
      <c r="H292" s="2">
        <f t="shared" si="29"/>
        <v>35.300566377782388</v>
      </c>
      <c r="I292" s="2">
        <v>30.32</v>
      </c>
      <c r="J292" s="2">
        <v>4</v>
      </c>
      <c r="K292" s="11">
        <v>103</v>
      </c>
      <c r="L292" s="4">
        <v>520824.54102064401</v>
      </c>
      <c r="M292" s="4">
        <v>7130896.1962182801</v>
      </c>
      <c r="N292" s="5">
        <f t="shared" si="30"/>
        <v>32.785918276930438</v>
      </c>
      <c r="O292" s="5">
        <f t="shared" si="31"/>
        <v>8.4423739563095873E-2</v>
      </c>
      <c r="P292" s="5">
        <f t="shared" si="34"/>
        <v>0.17793172496799098</v>
      </c>
      <c r="Q292" s="5"/>
      <c r="R292" s="5"/>
      <c r="S292" s="5"/>
      <c r="T292">
        <f t="shared" si="32"/>
        <v>1074.9164372615614</v>
      </c>
    </row>
    <row r="293" spans="1:20" x14ac:dyDescent="0.3">
      <c r="A293" s="2" t="s">
        <v>13</v>
      </c>
      <c r="B293" s="2" t="s">
        <v>18</v>
      </c>
      <c r="C293" s="3">
        <v>44193</v>
      </c>
      <c r="D293" s="2" t="s">
        <v>14</v>
      </c>
      <c r="E293" s="2">
        <v>23</v>
      </c>
      <c r="F293" s="2" t="s">
        <v>15</v>
      </c>
      <c r="G293" s="2">
        <v>110.9</v>
      </c>
      <c r="H293" s="2">
        <f t="shared" si="29"/>
        <v>35.300566377782388</v>
      </c>
      <c r="I293" s="2">
        <v>30.32</v>
      </c>
      <c r="J293" s="2">
        <v>6</v>
      </c>
      <c r="K293" s="11">
        <v>100.3</v>
      </c>
      <c r="L293" s="4">
        <v>520824.54102064401</v>
      </c>
      <c r="M293" s="4">
        <v>7130896.1962182801</v>
      </c>
      <c r="N293" s="5">
        <f t="shared" si="30"/>
        <v>31.926481584234203</v>
      </c>
      <c r="O293" s="5">
        <f t="shared" si="31"/>
        <v>8.0055652572467245E-2</v>
      </c>
      <c r="P293" s="5">
        <f t="shared" si="34"/>
        <v>0.16447939213556312</v>
      </c>
      <c r="Q293" s="5"/>
      <c r="R293" s="5"/>
      <c r="S293" s="5"/>
      <c r="T293">
        <f t="shared" si="32"/>
        <v>1019.3002263484457</v>
      </c>
    </row>
    <row r="294" spans="1:20" x14ac:dyDescent="0.3">
      <c r="A294" s="2" t="s">
        <v>13</v>
      </c>
      <c r="B294" s="2" t="s">
        <v>18</v>
      </c>
      <c r="C294" s="3">
        <v>44193</v>
      </c>
      <c r="D294" s="2" t="s">
        <v>14</v>
      </c>
      <c r="E294" s="2">
        <v>23</v>
      </c>
      <c r="F294" s="2" t="s">
        <v>15</v>
      </c>
      <c r="G294" s="2">
        <v>110.9</v>
      </c>
      <c r="H294" s="2">
        <f t="shared" si="29"/>
        <v>35.300566377782388</v>
      </c>
      <c r="I294" s="2">
        <v>30.32</v>
      </c>
      <c r="J294" s="2">
        <v>8</v>
      </c>
      <c r="K294" s="11">
        <v>97</v>
      </c>
      <c r="L294" s="4">
        <v>520824.54102064401</v>
      </c>
      <c r="M294" s="4">
        <v>7130896.1962182801</v>
      </c>
      <c r="N294" s="5">
        <f t="shared" si="30"/>
        <v>30.876058959827695</v>
      </c>
      <c r="O294" s="5">
        <f t="shared" si="31"/>
        <v>7.4874442977582154E-2</v>
      </c>
      <c r="P294" s="5">
        <f t="shared" si="34"/>
        <v>0.15493009555004938</v>
      </c>
      <c r="Q294" s="5"/>
      <c r="R294" s="5"/>
      <c r="S294" s="5"/>
      <c r="T294">
        <f t="shared" si="32"/>
        <v>953.33101689075613</v>
      </c>
    </row>
    <row r="295" spans="1:20" x14ac:dyDescent="0.3">
      <c r="A295" s="2" t="s">
        <v>13</v>
      </c>
      <c r="B295" s="2" t="s">
        <v>18</v>
      </c>
      <c r="C295" s="3">
        <v>44193</v>
      </c>
      <c r="D295" s="2" t="s">
        <v>14</v>
      </c>
      <c r="E295" s="2">
        <v>23</v>
      </c>
      <c r="F295" s="2" t="s">
        <v>15</v>
      </c>
      <c r="G295" s="2">
        <v>110.9</v>
      </c>
      <c r="H295" s="2">
        <f t="shared" si="29"/>
        <v>35.300566377782388</v>
      </c>
      <c r="I295" s="2">
        <v>30.32</v>
      </c>
      <c r="J295" s="2">
        <v>10</v>
      </c>
      <c r="K295" s="11">
        <v>93.5</v>
      </c>
      <c r="L295" s="4">
        <v>520824.54102064401</v>
      </c>
      <c r="M295" s="4">
        <v>7130896.1962182801</v>
      </c>
      <c r="N295" s="5">
        <f t="shared" si="30"/>
        <v>29.761974358184428</v>
      </c>
      <c r="O295" s="5">
        <f t="shared" si="31"/>
        <v>6.9568615062256089E-2</v>
      </c>
      <c r="P295" s="5">
        <f t="shared" si="34"/>
        <v>0.14444305803983826</v>
      </c>
      <c r="Q295" s="5"/>
      <c r="R295" s="5"/>
      <c r="S295" s="5"/>
      <c r="T295">
        <f t="shared" si="32"/>
        <v>885.77511769722742</v>
      </c>
    </row>
    <row r="296" spans="1:20" x14ac:dyDescent="0.3">
      <c r="A296" s="2" t="s">
        <v>13</v>
      </c>
      <c r="B296" s="2" t="s">
        <v>18</v>
      </c>
      <c r="C296" s="3">
        <v>44193</v>
      </c>
      <c r="D296" s="2" t="s">
        <v>14</v>
      </c>
      <c r="E296" s="2">
        <v>23</v>
      </c>
      <c r="F296" s="2" t="s">
        <v>15</v>
      </c>
      <c r="G296" s="2">
        <v>110.9</v>
      </c>
      <c r="H296" s="2">
        <f t="shared" si="29"/>
        <v>35.300566377782388</v>
      </c>
      <c r="I296" s="2">
        <v>30.32</v>
      </c>
      <c r="J296" s="2">
        <v>12</v>
      </c>
      <c r="K296" s="11">
        <v>91.5</v>
      </c>
      <c r="L296" s="4">
        <v>520824.54102064401</v>
      </c>
      <c r="M296" s="4">
        <v>7130896.1962182801</v>
      </c>
      <c r="N296" s="5">
        <f t="shared" si="30"/>
        <v>29.125354585816847</v>
      </c>
      <c r="O296" s="5">
        <f t="shared" si="31"/>
        <v>6.6624248615056031E-2</v>
      </c>
      <c r="P296" s="5">
        <f t="shared" si="34"/>
        <v>0.13619286367731212</v>
      </c>
      <c r="Q296" s="5"/>
      <c r="R296" s="5"/>
      <c r="S296" s="5"/>
      <c r="T296">
        <f t="shared" si="32"/>
        <v>848.28627974956248</v>
      </c>
    </row>
    <row r="297" spans="1:20" x14ac:dyDescent="0.3">
      <c r="A297" s="2" t="s">
        <v>13</v>
      </c>
      <c r="B297" s="2" t="s">
        <v>18</v>
      </c>
      <c r="C297" s="3">
        <v>44193</v>
      </c>
      <c r="D297" s="2" t="s">
        <v>14</v>
      </c>
      <c r="E297" s="2">
        <v>23</v>
      </c>
      <c r="F297" s="2" t="s">
        <v>15</v>
      </c>
      <c r="G297" s="2">
        <v>110.9</v>
      </c>
      <c r="H297" s="2">
        <f t="shared" si="29"/>
        <v>35.300566377782388</v>
      </c>
      <c r="I297" s="2">
        <v>30.32</v>
      </c>
      <c r="J297" s="2">
        <v>14</v>
      </c>
      <c r="K297" s="11">
        <v>86</v>
      </c>
      <c r="L297" s="4">
        <v>520824.54102064401</v>
      </c>
      <c r="M297" s="4">
        <v>7130896.1962182801</v>
      </c>
      <c r="N297" s="5">
        <f t="shared" si="30"/>
        <v>27.374650211805999</v>
      </c>
      <c r="O297" s="5">
        <f t="shared" si="31"/>
        <v>5.8855497955382897E-2</v>
      </c>
      <c r="P297" s="5">
        <f t="shared" si="34"/>
        <v>0.12547974657043892</v>
      </c>
      <c r="Q297" s="5"/>
      <c r="R297" s="5"/>
      <c r="S297" s="5"/>
      <c r="T297">
        <f t="shared" si="32"/>
        <v>749.37147421873021</v>
      </c>
    </row>
    <row r="298" spans="1:20" x14ac:dyDescent="0.3">
      <c r="A298" s="2" t="s">
        <v>13</v>
      </c>
      <c r="B298" s="2" t="s">
        <v>18</v>
      </c>
      <c r="C298" s="3">
        <v>44193</v>
      </c>
      <c r="D298" s="2" t="s">
        <v>14</v>
      </c>
      <c r="E298" s="2">
        <v>23</v>
      </c>
      <c r="F298" s="2" t="s">
        <v>15</v>
      </c>
      <c r="G298" s="2">
        <v>110.9</v>
      </c>
      <c r="H298" s="2">
        <f t="shared" si="29"/>
        <v>35.300566377782388</v>
      </c>
      <c r="I298" s="2">
        <v>30.32</v>
      </c>
      <c r="J298" s="2">
        <v>16</v>
      </c>
      <c r="K298" s="11">
        <v>79</v>
      </c>
      <c r="L298" s="4">
        <v>520824.54102064401</v>
      </c>
      <c r="M298" s="4">
        <v>7130896.1962182801</v>
      </c>
      <c r="N298" s="5">
        <f t="shared" si="30"/>
        <v>25.146481008519466</v>
      </c>
      <c r="O298" s="5">
        <f t="shared" si="31"/>
        <v>4.9664299991825957E-2</v>
      </c>
      <c r="P298" s="5">
        <f t="shared" si="34"/>
        <v>0.10851979794720885</v>
      </c>
      <c r="Q298" s="5"/>
      <c r="R298" s="5"/>
      <c r="S298" s="5"/>
      <c r="T298">
        <f t="shared" si="32"/>
        <v>632.34550711183022</v>
      </c>
    </row>
    <row r="299" spans="1:20" x14ac:dyDescent="0.3">
      <c r="A299" s="2" t="s">
        <v>13</v>
      </c>
      <c r="B299" s="2" t="s">
        <v>18</v>
      </c>
      <c r="C299" s="3">
        <v>44193</v>
      </c>
      <c r="D299" s="2" t="s">
        <v>14</v>
      </c>
      <c r="E299" s="2">
        <v>23</v>
      </c>
      <c r="F299" s="2" t="s">
        <v>15</v>
      </c>
      <c r="G299" s="2">
        <v>110.9</v>
      </c>
      <c r="H299" s="2">
        <f t="shared" si="29"/>
        <v>35.300566377782388</v>
      </c>
      <c r="I299" s="2">
        <v>30.32</v>
      </c>
      <c r="J299" s="2">
        <v>18</v>
      </c>
      <c r="K299" s="11">
        <v>74.099999999999994</v>
      </c>
      <c r="L299" s="4">
        <v>520824.54102064401</v>
      </c>
      <c r="M299" s="4">
        <v>7130896.1962182801</v>
      </c>
      <c r="N299" s="5">
        <f t="shared" si="30"/>
        <v>23.586762566218887</v>
      </c>
      <c r="O299" s="5">
        <f t="shared" si="31"/>
        <v>4.3694477653920476E-2</v>
      </c>
      <c r="P299" s="5">
        <f t="shared" si="34"/>
        <v>9.3358777645746432E-2</v>
      </c>
      <c r="Q299" s="5"/>
      <c r="R299" s="5"/>
      <c r="S299" s="5"/>
      <c r="T299">
        <f t="shared" si="32"/>
        <v>556.33536835518453</v>
      </c>
    </row>
    <row r="300" spans="1:20" x14ac:dyDescent="0.3">
      <c r="A300" s="2" t="s">
        <v>13</v>
      </c>
      <c r="B300" s="2" t="s">
        <v>18</v>
      </c>
      <c r="C300" s="3">
        <v>44193</v>
      </c>
      <c r="D300" s="2" t="s">
        <v>14</v>
      </c>
      <c r="E300" s="2">
        <v>23</v>
      </c>
      <c r="F300" s="2" t="s">
        <v>15</v>
      </c>
      <c r="G300" s="2">
        <v>110.9</v>
      </c>
      <c r="H300" s="2">
        <f t="shared" si="29"/>
        <v>35.300566377782388</v>
      </c>
      <c r="I300" s="2">
        <v>30.32</v>
      </c>
      <c r="J300" s="2">
        <v>20</v>
      </c>
      <c r="K300" s="11">
        <v>66.5</v>
      </c>
      <c r="L300" s="4">
        <v>520824.54102064401</v>
      </c>
      <c r="M300" s="4">
        <v>7130896.1962182801</v>
      </c>
      <c r="N300" s="5">
        <f t="shared" si="30"/>
        <v>21.167607431222081</v>
      </c>
      <c r="O300" s="5">
        <f t="shared" si="31"/>
        <v>3.5191147354406711E-2</v>
      </c>
      <c r="P300" s="5">
        <f t="shared" si="34"/>
        <v>7.8885625008327187E-2</v>
      </c>
      <c r="Q300" s="5"/>
      <c r="R300" s="5"/>
      <c r="S300" s="5"/>
      <c r="T300">
        <f t="shared" si="32"/>
        <v>448.06760436232827</v>
      </c>
    </row>
    <row r="301" spans="1:20" x14ac:dyDescent="0.3">
      <c r="A301" s="2" t="s">
        <v>13</v>
      </c>
      <c r="B301" s="2" t="s">
        <v>18</v>
      </c>
      <c r="C301" s="3">
        <v>44193</v>
      </c>
      <c r="D301" s="2" t="s">
        <v>14</v>
      </c>
      <c r="E301" s="2">
        <v>23</v>
      </c>
      <c r="F301" s="2" t="s">
        <v>15</v>
      </c>
      <c r="G301" s="2">
        <v>110.9</v>
      </c>
      <c r="H301" s="2">
        <f t="shared" si="29"/>
        <v>35.300566377782388</v>
      </c>
      <c r="I301" s="2">
        <v>30.32</v>
      </c>
      <c r="J301" s="2">
        <v>22</v>
      </c>
      <c r="K301" s="11">
        <v>63</v>
      </c>
      <c r="L301" s="4">
        <v>520824.54102064401</v>
      </c>
      <c r="M301" s="4">
        <v>7130896.1962182801</v>
      </c>
      <c r="N301" s="5">
        <f t="shared" si="30"/>
        <v>20.053522829578814</v>
      </c>
      <c r="O301" s="5">
        <f t="shared" si="31"/>
        <v>3.1584298456586633E-2</v>
      </c>
      <c r="P301" s="5">
        <f t="shared" si="34"/>
        <v>6.6775445810993345E-2</v>
      </c>
      <c r="Q301" s="5"/>
      <c r="R301" s="5"/>
      <c r="S301" s="5"/>
      <c r="T301">
        <f t="shared" si="32"/>
        <v>402.14377787643866</v>
      </c>
    </row>
    <row r="302" spans="1:20" x14ac:dyDescent="0.3">
      <c r="A302" s="2" t="s">
        <v>13</v>
      </c>
      <c r="B302" s="2" t="s">
        <v>18</v>
      </c>
      <c r="C302" s="3">
        <v>44193</v>
      </c>
      <c r="D302" s="2" t="s">
        <v>14</v>
      </c>
      <c r="E302" s="2">
        <v>23</v>
      </c>
      <c r="F302" s="2" t="s">
        <v>15</v>
      </c>
      <c r="G302" s="2">
        <v>110.9</v>
      </c>
      <c r="H302" s="2">
        <f t="shared" si="29"/>
        <v>35.300566377782388</v>
      </c>
      <c r="I302" s="2">
        <v>30.32</v>
      </c>
      <c r="J302" s="2">
        <v>24</v>
      </c>
      <c r="K302" s="11">
        <v>48.5</v>
      </c>
      <c r="L302" s="4">
        <v>520824.54102064401</v>
      </c>
      <c r="M302" s="4">
        <v>7130896.1962182801</v>
      </c>
      <c r="N302" s="5">
        <f t="shared" si="30"/>
        <v>15.438029479913848</v>
      </c>
      <c r="O302" s="5">
        <f t="shared" si="31"/>
        <v>1.8718610744395538E-2</v>
      </c>
      <c r="P302" s="5">
        <f t="shared" si="34"/>
        <v>5.0302909200982168E-2</v>
      </c>
      <c r="Q302" s="5"/>
      <c r="R302" s="5"/>
      <c r="S302" s="5"/>
      <c r="T302">
        <f t="shared" si="32"/>
        <v>238.33275422268903</v>
      </c>
    </row>
    <row r="303" spans="1:20" x14ac:dyDescent="0.3">
      <c r="A303" s="2" t="s">
        <v>13</v>
      </c>
      <c r="B303" s="2" t="s">
        <v>18</v>
      </c>
      <c r="C303" s="3">
        <v>44193</v>
      </c>
      <c r="D303" s="2" t="s">
        <v>14</v>
      </c>
      <c r="E303" s="2">
        <v>23</v>
      </c>
      <c r="F303" s="2" t="s">
        <v>15</v>
      </c>
      <c r="G303" s="2">
        <v>110.9</v>
      </c>
      <c r="H303" s="2">
        <f t="shared" si="29"/>
        <v>35.300566377782388</v>
      </c>
      <c r="I303" s="2">
        <v>30.32</v>
      </c>
      <c r="J303" s="2">
        <v>26</v>
      </c>
      <c r="K303" s="11">
        <v>37.799999999999997</v>
      </c>
      <c r="L303" s="4">
        <v>520824.54102064401</v>
      </c>
      <c r="M303" s="4">
        <v>7130896.1962182801</v>
      </c>
      <c r="N303" s="5">
        <f t="shared" si="30"/>
        <v>12.032113697747286</v>
      </c>
      <c r="O303" s="5">
        <f t="shared" si="31"/>
        <v>1.1370347444371183E-2</v>
      </c>
      <c r="P303" s="5">
        <f t="shared" si="34"/>
        <v>3.0088958188766723E-2</v>
      </c>
      <c r="Q303" s="5"/>
      <c r="R303" s="5"/>
      <c r="S303" s="5"/>
      <c r="T303">
        <f t="shared" si="32"/>
        <v>144.77176003551787</v>
      </c>
    </row>
    <row r="304" spans="1:20" x14ac:dyDescent="0.3">
      <c r="A304" s="2" t="s">
        <v>13</v>
      </c>
      <c r="B304" s="2" t="s">
        <v>18</v>
      </c>
      <c r="C304" s="3">
        <v>44193</v>
      </c>
      <c r="D304" s="2" t="s">
        <v>14</v>
      </c>
      <c r="E304" s="2">
        <v>23</v>
      </c>
      <c r="F304" s="2" t="s">
        <v>15</v>
      </c>
      <c r="G304" s="2">
        <v>110.9</v>
      </c>
      <c r="H304" s="2">
        <f t="shared" si="29"/>
        <v>35.300566377782388</v>
      </c>
      <c r="I304" s="2">
        <v>30.32</v>
      </c>
      <c r="J304" s="2">
        <v>28</v>
      </c>
      <c r="K304" s="11">
        <v>17.100000000000001</v>
      </c>
      <c r="L304" s="4">
        <v>520824.54102064401</v>
      </c>
      <c r="M304" s="4">
        <v>7130896.1962182801</v>
      </c>
      <c r="N304" s="5">
        <f t="shared" si="30"/>
        <v>5.443099053742821</v>
      </c>
      <c r="O304" s="5">
        <f t="shared" si="31"/>
        <v>2.326924845475056E-3</v>
      </c>
      <c r="P304" s="5">
        <f t="shared" si="34"/>
        <v>1.3697272289846239E-2</v>
      </c>
      <c r="Q304" s="5"/>
      <c r="R304" s="5"/>
      <c r="S304" s="5"/>
      <c r="T304">
        <f t="shared" si="32"/>
        <v>29.627327308855993</v>
      </c>
    </row>
    <row r="305" spans="1:20" x14ac:dyDescent="0.3">
      <c r="A305" s="12" t="s">
        <v>13</v>
      </c>
      <c r="B305" s="12" t="s">
        <v>18</v>
      </c>
      <c r="C305" s="13">
        <v>44193</v>
      </c>
      <c r="D305" s="12" t="s">
        <v>14</v>
      </c>
      <c r="E305" s="12">
        <v>23</v>
      </c>
      <c r="F305" s="12" t="s">
        <v>15</v>
      </c>
      <c r="G305" s="12">
        <v>110.9</v>
      </c>
      <c r="H305" s="12">
        <f t="shared" si="29"/>
        <v>35.300566377782388</v>
      </c>
      <c r="I305" s="12">
        <v>30.32</v>
      </c>
      <c r="J305" s="12">
        <v>30</v>
      </c>
      <c r="K305" s="14">
        <v>6.8</v>
      </c>
      <c r="L305" s="15">
        <v>520824.54102064401</v>
      </c>
      <c r="M305" s="15">
        <v>7130896.1962182801</v>
      </c>
      <c r="N305" s="16">
        <f t="shared" si="30"/>
        <v>2.1645072260497766</v>
      </c>
      <c r="O305" s="16">
        <f t="shared" si="31"/>
        <v>3.6796622842846197E-4</v>
      </c>
      <c r="P305" s="16">
        <f>1/3*(I305-J305)*O305</f>
        <v>3.9249731032369313E-5</v>
      </c>
      <c r="Q305" s="16">
        <f>SUM(P287:P305)</f>
        <v>1.7649828186129553</v>
      </c>
      <c r="R305" s="16">
        <f>Q305/(I290*O290)</f>
        <v>0.5947823285735554</v>
      </c>
      <c r="S305" s="16"/>
      <c r="T305">
        <f t="shared" si="32"/>
        <v>4.6850915316216986</v>
      </c>
    </row>
    <row r="306" spans="1:20" x14ac:dyDescent="0.3">
      <c r="A306" s="2" t="s">
        <v>13</v>
      </c>
      <c r="B306" s="2" t="s">
        <v>18</v>
      </c>
      <c r="C306" s="3">
        <v>44193</v>
      </c>
      <c r="D306" s="2" t="s">
        <v>14</v>
      </c>
      <c r="E306" s="2">
        <v>24</v>
      </c>
      <c r="F306" s="2" t="s">
        <v>15</v>
      </c>
      <c r="G306" s="2">
        <v>109.6</v>
      </c>
      <c r="H306" s="2">
        <f t="shared" si="29"/>
        <v>34.886763525743454</v>
      </c>
      <c r="I306" s="2">
        <v>33.54</v>
      </c>
      <c r="J306" s="2">
        <v>0</v>
      </c>
      <c r="K306" s="11">
        <v>136.5</v>
      </c>
      <c r="L306" s="4">
        <v>520811.57519253099</v>
      </c>
      <c r="M306" s="4">
        <v>7130915.66335811</v>
      </c>
      <c r="N306" s="5">
        <f t="shared" si="30"/>
        <v>43.449299464087431</v>
      </c>
      <c r="O306" s="5">
        <f t="shared" si="31"/>
        <v>0.14827073442119837</v>
      </c>
      <c r="P306" s="5">
        <f>O306*(J307-J306)</f>
        <v>2.2240610163179755E-2</v>
      </c>
      <c r="Q306" s="5"/>
      <c r="R306" s="5"/>
      <c r="S306" s="5"/>
      <c r="T306">
        <f t="shared" si="32"/>
        <v>1887.8416239199485</v>
      </c>
    </row>
    <row r="307" spans="1:20" x14ac:dyDescent="0.3">
      <c r="A307" s="2" t="s">
        <v>13</v>
      </c>
      <c r="B307" s="2" t="s">
        <v>18</v>
      </c>
      <c r="C307" s="3">
        <v>44193</v>
      </c>
      <c r="D307" s="2" t="s">
        <v>14</v>
      </c>
      <c r="E307" s="2">
        <v>24</v>
      </c>
      <c r="F307" s="2" t="s">
        <v>15</v>
      </c>
      <c r="G307" s="2">
        <v>109.6</v>
      </c>
      <c r="H307" s="2">
        <f t="shared" si="29"/>
        <v>34.886763525743454</v>
      </c>
      <c r="I307" s="2">
        <v>33.54</v>
      </c>
      <c r="J307" s="2">
        <v>0.15</v>
      </c>
      <c r="K307" s="11">
        <v>136.5</v>
      </c>
      <c r="L307" s="4">
        <v>520811.57519253099</v>
      </c>
      <c r="M307" s="4">
        <v>7130915.66335811</v>
      </c>
      <c r="N307" s="5">
        <f t="shared" si="30"/>
        <v>43.449299464087431</v>
      </c>
      <c r="O307" s="5">
        <f t="shared" si="31"/>
        <v>0.14827073442119837</v>
      </c>
      <c r="P307" s="5">
        <f t="shared" ref="P307:P324" si="35">((O307+O306)/2)*(J308-J307)</f>
        <v>8.1548903931659089E-2</v>
      </c>
      <c r="Q307" s="5"/>
      <c r="R307" s="5"/>
      <c r="S307" s="5"/>
      <c r="T307">
        <f t="shared" si="32"/>
        <v>1887.8416239199485</v>
      </c>
    </row>
    <row r="308" spans="1:20" x14ac:dyDescent="0.3">
      <c r="A308" s="2" t="s">
        <v>13</v>
      </c>
      <c r="B308" s="2" t="s">
        <v>18</v>
      </c>
      <c r="C308" s="3">
        <v>44193</v>
      </c>
      <c r="D308" s="2" t="s">
        <v>14</v>
      </c>
      <c r="E308" s="2">
        <v>24</v>
      </c>
      <c r="F308" s="2" t="s">
        <v>15</v>
      </c>
      <c r="G308" s="2">
        <v>109.6</v>
      </c>
      <c r="H308" s="2">
        <f t="shared" si="29"/>
        <v>34.886763525743454</v>
      </c>
      <c r="I308" s="2">
        <v>33.54</v>
      </c>
      <c r="J308" s="2">
        <v>0.7</v>
      </c>
      <c r="K308" s="11">
        <v>114.8</v>
      </c>
      <c r="L308" s="4">
        <v>520811.57519253099</v>
      </c>
      <c r="M308" s="4">
        <v>7130915.66335811</v>
      </c>
      <c r="N308" s="5">
        <f t="shared" si="30"/>
        <v>36.541974933899169</v>
      </c>
      <c r="O308" s="5">
        <f t="shared" si="31"/>
        <v>0.10487546806029061</v>
      </c>
      <c r="P308" s="5">
        <f t="shared" si="35"/>
        <v>7.5943860744446715E-2</v>
      </c>
      <c r="Q308" s="5"/>
      <c r="R308" s="5"/>
      <c r="S308" s="5"/>
      <c r="T308">
        <f t="shared" si="32"/>
        <v>1335.3159320697152</v>
      </c>
    </row>
    <row r="309" spans="1:20" x14ac:dyDescent="0.3">
      <c r="A309" s="2" t="s">
        <v>13</v>
      </c>
      <c r="B309" s="2" t="s">
        <v>18</v>
      </c>
      <c r="C309" s="3">
        <v>44193</v>
      </c>
      <c r="D309" s="2" t="s">
        <v>14</v>
      </c>
      <c r="E309" s="2">
        <v>24</v>
      </c>
      <c r="F309" s="2" t="s">
        <v>15</v>
      </c>
      <c r="G309" s="2">
        <v>109.6</v>
      </c>
      <c r="H309" s="2">
        <f t="shared" si="29"/>
        <v>34.886763525743454</v>
      </c>
      <c r="I309" s="2">
        <v>33.54</v>
      </c>
      <c r="J309" s="2">
        <v>1.3</v>
      </c>
      <c r="K309" s="11">
        <v>109.6</v>
      </c>
      <c r="L309" s="4">
        <v>520811.57519253099</v>
      </c>
      <c r="M309" s="4">
        <v>7130915.66335811</v>
      </c>
      <c r="N309" s="5">
        <f t="shared" si="30"/>
        <v>34.886763525743454</v>
      </c>
      <c r="O309" s="5">
        <f t="shared" si="31"/>
        <v>9.5589732060537044E-2</v>
      </c>
      <c r="P309" s="5">
        <f t="shared" si="35"/>
        <v>7.0162820042289673E-2</v>
      </c>
      <c r="Q309" s="5"/>
      <c r="R309" s="5"/>
      <c r="S309" s="5"/>
      <c r="T309">
        <f t="shared" si="32"/>
        <v>1217.0862693011438</v>
      </c>
    </row>
    <row r="310" spans="1:20" x14ac:dyDescent="0.3">
      <c r="A310" s="2" t="s">
        <v>13</v>
      </c>
      <c r="B310" s="2" t="s">
        <v>18</v>
      </c>
      <c r="C310" s="3">
        <v>44193</v>
      </c>
      <c r="D310" s="2" t="s">
        <v>14</v>
      </c>
      <c r="E310" s="2">
        <v>24</v>
      </c>
      <c r="F310" s="2" t="s">
        <v>15</v>
      </c>
      <c r="G310" s="2">
        <v>109.6</v>
      </c>
      <c r="H310" s="2">
        <f t="shared" si="29"/>
        <v>34.886763525743454</v>
      </c>
      <c r="I310" s="2">
        <v>33.54</v>
      </c>
      <c r="J310" s="2">
        <v>2</v>
      </c>
      <c r="K310" s="11">
        <v>107</v>
      </c>
      <c r="L310" s="4">
        <v>520811.57519253099</v>
      </c>
      <c r="M310" s="4">
        <v>7130915.66335811</v>
      </c>
      <c r="N310" s="5">
        <f t="shared" si="30"/>
        <v>34.0591578216656</v>
      </c>
      <c r="O310" s="5">
        <f t="shared" si="31"/>
        <v>9.1108247172955473E-2</v>
      </c>
      <c r="P310" s="5">
        <f t="shared" si="35"/>
        <v>0.18669797923349252</v>
      </c>
      <c r="Q310" s="5"/>
      <c r="R310" s="5"/>
      <c r="S310" s="5"/>
      <c r="T310">
        <f t="shared" si="32"/>
        <v>1160.0262315211251</v>
      </c>
    </row>
    <row r="311" spans="1:20" x14ac:dyDescent="0.3">
      <c r="A311" s="2" t="s">
        <v>13</v>
      </c>
      <c r="B311" s="2" t="s">
        <v>18</v>
      </c>
      <c r="C311" s="3">
        <v>44193</v>
      </c>
      <c r="D311" s="2" t="s">
        <v>14</v>
      </c>
      <c r="E311" s="2">
        <v>24</v>
      </c>
      <c r="F311" s="2" t="s">
        <v>15</v>
      </c>
      <c r="G311" s="2">
        <v>109.6</v>
      </c>
      <c r="H311" s="2">
        <f t="shared" si="29"/>
        <v>34.886763525743454</v>
      </c>
      <c r="I311" s="2">
        <v>33.54</v>
      </c>
      <c r="J311" s="2">
        <v>4</v>
      </c>
      <c r="K311" s="11">
        <v>100.9</v>
      </c>
      <c r="L311" s="4">
        <v>520811.57519253099</v>
      </c>
      <c r="M311" s="4">
        <v>7130915.66335811</v>
      </c>
      <c r="N311" s="5">
        <f t="shared" si="30"/>
        <v>32.117467515944483</v>
      </c>
      <c r="O311" s="5">
        <f t="shared" si="31"/>
        <v>8.1016311808969968E-2</v>
      </c>
      <c r="P311" s="5">
        <f t="shared" si="35"/>
        <v>0.17212455898192544</v>
      </c>
      <c r="Q311" s="5"/>
      <c r="R311" s="5"/>
      <c r="S311" s="5"/>
      <c r="T311">
        <f t="shared" si="32"/>
        <v>1031.5317196377491</v>
      </c>
    </row>
    <row r="312" spans="1:20" x14ac:dyDescent="0.3">
      <c r="A312" s="2" t="s">
        <v>13</v>
      </c>
      <c r="B312" s="2" t="s">
        <v>18</v>
      </c>
      <c r="C312" s="3">
        <v>44193</v>
      </c>
      <c r="D312" s="2" t="s">
        <v>14</v>
      </c>
      <c r="E312" s="2">
        <v>24</v>
      </c>
      <c r="F312" s="2" t="s">
        <v>15</v>
      </c>
      <c r="G312" s="2">
        <v>109.6</v>
      </c>
      <c r="H312" s="2">
        <f t="shared" si="29"/>
        <v>34.886763525743454</v>
      </c>
      <c r="I312" s="2">
        <v>33.54</v>
      </c>
      <c r="J312" s="2">
        <v>6</v>
      </c>
      <c r="K312" s="11">
        <v>98</v>
      </c>
      <c r="L312" s="4">
        <v>520811.57519253099</v>
      </c>
      <c r="M312" s="4">
        <v>7130915.66335811</v>
      </c>
      <c r="N312" s="5">
        <f t="shared" si="30"/>
        <v>31.194368846011486</v>
      </c>
      <c r="O312" s="5">
        <f t="shared" si="31"/>
        <v>7.6426203672728135E-2</v>
      </c>
      <c r="P312" s="5">
        <f t="shared" si="35"/>
        <v>0.1574425154816981</v>
      </c>
      <c r="Q312" s="5"/>
      <c r="R312" s="5"/>
      <c r="S312" s="5"/>
      <c r="T312">
        <f t="shared" si="32"/>
        <v>973.08864770101195</v>
      </c>
    </row>
    <row r="313" spans="1:20" x14ac:dyDescent="0.3">
      <c r="A313" s="2" t="s">
        <v>13</v>
      </c>
      <c r="B313" s="2" t="s">
        <v>18</v>
      </c>
      <c r="C313" s="3">
        <v>44193</v>
      </c>
      <c r="D313" s="2" t="s">
        <v>14</v>
      </c>
      <c r="E313" s="2">
        <v>24</v>
      </c>
      <c r="F313" s="2" t="s">
        <v>15</v>
      </c>
      <c r="G313" s="2">
        <v>109.6</v>
      </c>
      <c r="H313" s="2">
        <f t="shared" si="29"/>
        <v>34.886763525743454</v>
      </c>
      <c r="I313" s="2">
        <v>33.54</v>
      </c>
      <c r="J313" s="2">
        <v>8</v>
      </c>
      <c r="K313" s="11">
        <v>96</v>
      </c>
      <c r="L313" s="4">
        <v>520811.57519253099</v>
      </c>
      <c r="M313" s="4">
        <v>7130915.66335811</v>
      </c>
      <c r="N313" s="5">
        <f t="shared" si="30"/>
        <v>30.557749073643905</v>
      </c>
      <c r="O313" s="5">
        <f t="shared" si="31"/>
        <v>7.3338597776745368E-2</v>
      </c>
      <c r="P313" s="5">
        <f t="shared" si="35"/>
        <v>0.14976480144947352</v>
      </c>
      <c r="Q313" s="5"/>
      <c r="R313" s="5"/>
      <c r="S313" s="5"/>
      <c r="T313">
        <f t="shared" si="32"/>
        <v>933.77602844778494</v>
      </c>
    </row>
    <row r="314" spans="1:20" x14ac:dyDescent="0.3">
      <c r="A314" s="2" t="s">
        <v>13</v>
      </c>
      <c r="B314" s="2" t="s">
        <v>18</v>
      </c>
      <c r="C314" s="3">
        <v>44193</v>
      </c>
      <c r="D314" s="2" t="s">
        <v>14</v>
      </c>
      <c r="E314" s="2">
        <v>24</v>
      </c>
      <c r="F314" s="2" t="s">
        <v>15</v>
      </c>
      <c r="G314" s="2">
        <v>109.6</v>
      </c>
      <c r="H314" s="2">
        <f t="shared" si="29"/>
        <v>34.886763525743454</v>
      </c>
      <c r="I314" s="2">
        <v>33.54</v>
      </c>
      <c r="J314" s="2">
        <v>10</v>
      </c>
      <c r="K314" s="11">
        <v>94.9</v>
      </c>
      <c r="L314" s="4">
        <v>520811.57519253099</v>
      </c>
      <c r="M314" s="4">
        <v>7130915.66335811</v>
      </c>
      <c r="N314" s="5">
        <f t="shared" si="30"/>
        <v>30.207608198841736</v>
      </c>
      <c r="O314" s="5">
        <f t="shared" si="31"/>
        <v>7.1667550451752021E-2</v>
      </c>
      <c r="P314" s="5">
        <f t="shared" si="35"/>
        <v>0.14500614822849739</v>
      </c>
      <c r="Q314" s="5"/>
      <c r="R314" s="5"/>
      <c r="S314" s="5"/>
      <c r="T314">
        <f t="shared" si="32"/>
        <v>912.49959309473047</v>
      </c>
    </row>
    <row r="315" spans="1:20" x14ac:dyDescent="0.3">
      <c r="A315" s="2" t="s">
        <v>13</v>
      </c>
      <c r="B315" s="2" t="s">
        <v>18</v>
      </c>
      <c r="C315" s="3">
        <v>44193</v>
      </c>
      <c r="D315" s="2" t="s">
        <v>14</v>
      </c>
      <c r="E315" s="2">
        <v>24</v>
      </c>
      <c r="F315" s="2" t="s">
        <v>15</v>
      </c>
      <c r="G315" s="2">
        <v>109.6</v>
      </c>
      <c r="H315" s="2">
        <f t="shared" si="29"/>
        <v>34.886763525743454</v>
      </c>
      <c r="I315" s="2">
        <v>33.54</v>
      </c>
      <c r="J315" s="2">
        <v>12</v>
      </c>
      <c r="K315" s="11">
        <v>92</v>
      </c>
      <c r="L315" s="4">
        <v>520811.57519253099</v>
      </c>
      <c r="M315" s="4">
        <v>7130915.66335811</v>
      </c>
      <c r="N315" s="5">
        <f t="shared" si="30"/>
        <v>29.284509528908742</v>
      </c>
      <c r="O315" s="5">
        <f t="shared" si="31"/>
        <v>6.7354371916490102E-2</v>
      </c>
      <c r="P315" s="5">
        <f t="shared" si="35"/>
        <v>0.13902192236824212</v>
      </c>
      <c r="Q315" s="5"/>
      <c r="R315" s="5"/>
      <c r="S315" s="5"/>
      <c r="T315">
        <f t="shared" si="32"/>
        <v>857.58249834874698</v>
      </c>
    </row>
    <row r="316" spans="1:20" x14ac:dyDescent="0.3">
      <c r="A316" s="2" t="s">
        <v>13</v>
      </c>
      <c r="B316" s="2" t="s">
        <v>18</v>
      </c>
      <c r="C316" s="3">
        <v>44193</v>
      </c>
      <c r="D316" s="2" t="s">
        <v>14</v>
      </c>
      <c r="E316" s="2">
        <v>24</v>
      </c>
      <c r="F316" s="2" t="s">
        <v>15</v>
      </c>
      <c r="G316" s="2">
        <v>109.6</v>
      </c>
      <c r="H316" s="2">
        <f t="shared" si="29"/>
        <v>34.886763525743454</v>
      </c>
      <c r="I316" s="2">
        <v>33.54</v>
      </c>
      <c r="J316" s="2">
        <v>14</v>
      </c>
      <c r="K316" s="11">
        <v>85.5</v>
      </c>
      <c r="L316" s="4">
        <v>520811.57519253099</v>
      </c>
      <c r="M316" s="4">
        <v>7130915.66335811</v>
      </c>
      <c r="N316" s="5">
        <f t="shared" si="30"/>
        <v>27.215495268714104</v>
      </c>
      <c r="O316" s="5">
        <f t="shared" si="31"/>
        <v>5.81731211368764E-2</v>
      </c>
      <c r="P316" s="5">
        <f t="shared" si="35"/>
        <v>0.1255274930533665</v>
      </c>
      <c r="Q316" s="5"/>
      <c r="R316" s="5"/>
      <c r="S316" s="5"/>
      <c r="T316">
        <f t="shared" si="32"/>
        <v>740.68318272139982</v>
      </c>
    </row>
    <row r="317" spans="1:20" x14ac:dyDescent="0.3">
      <c r="A317" s="2" t="s">
        <v>13</v>
      </c>
      <c r="B317" s="2" t="s">
        <v>18</v>
      </c>
      <c r="C317" s="3">
        <v>44193</v>
      </c>
      <c r="D317" s="2" t="s">
        <v>14</v>
      </c>
      <c r="E317" s="2">
        <v>24</v>
      </c>
      <c r="F317" s="2" t="s">
        <v>15</v>
      </c>
      <c r="G317" s="2">
        <v>109.6</v>
      </c>
      <c r="H317" s="2">
        <f t="shared" si="29"/>
        <v>34.886763525743454</v>
      </c>
      <c r="I317" s="2">
        <v>33.54</v>
      </c>
      <c r="J317" s="2">
        <v>16</v>
      </c>
      <c r="K317" s="11">
        <v>82.1</v>
      </c>
      <c r="L317" s="4">
        <v>520811.57519253099</v>
      </c>
      <c r="M317" s="4">
        <v>7130915.66335811</v>
      </c>
      <c r="N317" s="5">
        <f t="shared" si="30"/>
        <v>26.133241655689215</v>
      </c>
      <c r="O317" s="5">
        <f t="shared" si="31"/>
        <v>5.3638478498302104E-2</v>
      </c>
      <c r="P317" s="5">
        <f t="shared" si="35"/>
        <v>0.1118115996351785</v>
      </c>
      <c r="Q317" s="5"/>
      <c r="R317" s="5"/>
      <c r="S317" s="5"/>
      <c r="T317">
        <f t="shared" si="32"/>
        <v>682.94631943464992</v>
      </c>
    </row>
    <row r="318" spans="1:20" x14ac:dyDescent="0.3">
      <c r="A318" s="2" t="s">
        <v>13</v>
      </c>
      <c r="B318" s="2" t="s">
        <v>18</v>
      </c>
      <c r="C318" s="3">
        <v>44193</v>
      </c>
      <c r="D318" s="2" t="s">
        <v>14</v>
      </c>
      <c r="E318" s="2">
        <v>24</v>
      </c>
      <c r="F318" s="2" t="s">
        <v>15</v>
      </c>
      <c r="G318" s="2">
        <v>109.6</v>
      </c>
      <c r="H318" s="2">
        <f t="shared" si="29"/>
        <v>34.886763525743454</v>
      </c>
      <c r="I318" s="2">
        <v>33.54</v>
      </c>
      <c r="J318" s="2">
        <v>18</v>
      </c>
      <c r="K318" s="11">
        <v>78</v>
      </c>
      <c r="L318" s="4">
        <v>520811.57519253099</v>
      </c>
      <c r="M318" s="4">
        <v>7130915.66335811</v>
      </c>
      <c r="N318" s="5">
        <f t="shared" si="30"/>
        <v>24.828171122335672</v>
      </c>
      <c r="O318" s="5">
        <f t="shared" si="31"/>
        <v>4.8414933688554554E-2</v>
      </c>
      <c r="P318" s="5">
        <f t="shared" si="35"/>
        <v>0.10205341218685665</v>
      </c>
      <c r="Q318" s="5"/>
      <c r="R318" s="5"/>
      <c r="S318" s="5"/>
      <c r="T318">
        <f t="shared" si="32"/>
        <v>616.43808127998295</v>
      </c>
    </row>
    <row r="319" spans="1:20" x14ac:dyDescent="0.3">
      <c r="A319" s="2" t="s">
        <v>13</v>
      </c>
      <c r="B319" s="2" t="s">
        <v>18</v>
      </c>
      <c r="C319" s="3">
        <v>44193</v>
      </c>
      <c r="D319" s="2" t="s">
        <v>14</v>
      </c>
      <c r="E319" s="2">
        <v>24</v>
      </c>
      <c r="F319" s="2" t="s">
        <v>15</v>
      </c>
      <c r="G319" s="2">
        <v>109.6</v>
      </c>
      <c r="H319" s="2">
        <f t="shared" si="29"/>
        <v>34.886763525743454</v>
      </c>
      <c r="I319" s="2">
        <v>33.54</v>
      </c>
      <c r="J319" s="2">
        <v>20</v>
      </c>
      <c r="K319" s="11">
        <v>71</v>
      </c>
      <c r="L319" s="4">
        <v>520811.57519253099</v>
      </c>
      <c r="M319" s="4">
        <v>7130915.66335811</v>
      </c>
      <c r="N319" s="5">
        <f t="shared" si="30"/>
        <v>22.600001919049138</v>
      </c>
      <c r="O319" s="5">
        <f t="shared" si="31"/>
        <v>4.0115003406312216E-2</v>
      </c>
      <c r="P319" s="5">
        <f t="shared" si="35"/>
        <v>8.852993709486677E-2</v>
      </c>
      <c r="Q319" s="5"/>
      <c r="R319" s="5"/>
      <c r="S319" s="5"/>
      <c r="T319">
        <f t="shared" si="32"/>
        <v>510.76008674102474</v>
      </c>
    </row>
    <row r="320" spans="1:20" x14ac:dyDescent="0.3">
      <c r="A320" s="2" t="s">
        <v>13</v>
      </c>
      <c r="B320" s="2" t="s">
        <v>18</v>
      </c>
      <c r="C320" s="3">
        <v>44193</v>
      </c>
      <c r="D320" s="2" t="s">
        <v>14</v>
      </c>
      <c r="E320" s="2">
        <v>24</v>
      </c>
      <c r="F320" s="2" t="s">
        <v>15</v>
      </c>
      <c r="G320" s="2">
        <v>109.6</v>
      </c>
      <c r="H320" s="2">
        <f t="shared" si="29"/>
        <v>34.886763525743454</v>
      </c>
      <c r="I320" s="2">
        <v>33.54</v>
      </c>
      <c r="J320" s="2">
        <v>22</v>
      </c>
      <c r="K320" s="11">
        <v>66</v>
      </c>
      <c r="L320" s="4">
        <v>520811.57519253099</v>
      </c>
      <c r="M320" s="4">
        <v>7130915.66335811</v>
      </c>
      <c r="N320" s="5">
        <f t="shared" si="30"/>
        <v>21.008452488130185</v>
      </c>
      <c r="O320" s="5">
        <f t="shared" si="31"/>
        <v>3.4663946605414803E-2</v>
      </c>
      <c r="P320" s="5">
        <f t="shared" si="35"/>
        <v>7.4778950011727019E-2</v>
      </c>
      <c r="Q320" s="5"/>
      <c r="R320" s="5"/>
      <c r="S320" s="5"/>
      <c r="T320">
        <f t="shared" si="32"/>
        <v>441.35507594602336</v>
      </c>
    </row>
    <row r="321" spans="1:20" x14ac:dyDescent="0.3">
      <c r="A321" s="2" t="s">
        <v>13</v>
      </c>
      <c r="B321" s="2" t="s">
        <v>18</v>
      </c>
      <c r="C321" s="3">
        <v>44193</v>
      </c>
      <c r="D321" s="2" t="s">
        <v>14</v>
      </c>
      <c r="E321" s="2">
        <v>24</v>
      </c>
      <c r="F321" s="2" t="s">
        <v>15</v>
      </c>
      <c r="G321" s="2">
        <v>109.6</v>
      </c>
      <c r="H321" s="2">
        <f t="shared" si="29"/>
        <v>34.886763525743454</v>
      </c>
      <c r="I321" s="2">
        <v>33.54</v>
      </c>
      <c r="J321" s="2">
        <v>24</v>
      </c>
      <c r="K321" s="11">
        <v>61.1</v>
      </c>
      <c r="L321" s="4">
        <v>520811.57519253099</v>
      </c>
      <c r="M321" s="4">
        <v>7130915.66335811</v>
      </c>
      <c r="N321" s="5">
        <f t="shared" si="30"/>
        <v>19.44873404582961</v>
      </c>
      <c r="O321" s="5">
        <f t="shared" si="31"/>
        <v>2.9707941255004727E-2</v>
      </c>
      <c r="P321" s="5">
        <f t="shared" si="35"/>
        <v>6.437188786041953E-2</v>
      </c>
      <c r="Q321" s="5"/>
      <c r="R321" s="5"/>
      <c r="S321" s="5"/>
      <c r="T321">
        <f t="shared" si="32"/>
        <v>378.25325598541178</v>
      </c>
    </row>
    <row r="322" spans="1:20" x14ac:dyDescent="0.3">
      <c r="A322" s="2" t="s">
        <v>13</v>
      </c>
      <c r="B322" s="2" t="s">
        <v>18</v>
      </c>
      <c r="C322" s="3">
        <v>44193</v>
      </c>
      <c r="D322" s="2" t="s">
        <v>14</v>
      </c>
      <c r="E322" s="2">
        <v>24</v>
      </c>
      <c r="F322" s="2" t="s">
        <v>15</v>
      </c>
      <c r="G322" s="2">
        <v>109.6</v>
      </c>
      <c r="H322" s="2">
        <f t="shared" ref="H322:H385" si="36">G322/PI()</f>
        <v>34.886763525743454</v>
      </c>
      <c r="I322" s="2">
        <v>33.54</v>
      </c>
      <c r="J322" s="2">
        <v>26</v>
      </c>
      <c r="K322" s="11">
        <v>50.8</v>
      </c>
      <c r="L322" s="4">
        <v>520811.57519253099</v>
      </c>
      <c r="M322" s="4">
        <v>7130915.66335811</v>
      </c>
      <c r="N322" s="5">
        <f t="shared" si="30"/>
        <v>16.170142218136565</v>
      </c>
      <c r="O322" s="5">
        <f t="shared" si="31"/>
        <v>2.0536080617033433E-2</v>
      </c>
      <c r="P322" s="5">
        <f t="shared" si="35"/>
        <v>5.0244021872038164E-2</v>
      </c>
      <c r="Q322" s="5"/>
      <c r="R322" s="5"/>
      <c r="S322" s="5"/>
      <c r="T322">
        <f t="shared" si="32"/>
        <v>261.47349935476251</v>
      </c>
    </row>
    <row r="323" spans="1:20" x14ac:dyDescent="0.3">
      <c r="A323" s="2" t="s">
        <v>13</v>
      </c>
      <c r="B323" s="2" t="s">
        <v>18</v>
      </c>
      <c r="C323" s="3">
        <v>44193</v>
      </c>
      <c r="D323" s="2" t="s">
        <v>14</v>
      </c>
      <c r="E323" s="2">
        <v>24</v>
      </c>
      <c r="F323" s="2" t="s">
        <v>15</v>
      </c>
      <c r="G323" s="2">
        <v>109.6</v>
      </c>
      <c r="H323" s="2">
        <f t="shared" si="36"/>
        <v>34.886763525743454</v>
      </c>
      <c r="I323" s="2">
        <v>33.54</v>
      </c>
      <c r="J323" s="2">
        <v>28</v>
      </c>
      <c r="K323" s="11">
        <v>39.200000000000003</v>
      </c>
      <c r="L323" s="4">
        <v>520811.57519253099</v>
      </c>
      <c r="M323" s="4">
        <v>7130915.66335811</v>
      </c>
      <c r="N323" s="5">
        <f t="shared" ref="N323:N386" si="37">K323/PI()</f>
        <v>12.477747538404596</v>
      </c>
      <c r="O323" s="5">
        <f t="shared" ref="O323:O386" si="38">PI()*N323^2/40000</f>
        <v>1.2228192587636504E-2</v>
      </c>
      <c r="P323" s="5">
        <f t="shared" si="35"/>
        <v>3.2764273204669937E-2</v>
      </c>
      <c r="Q323" s="5"/>
      <c r="R323" s="5"/>
      <c r="S323" s="5"/>
      <c r="T323">
        <f t="shared" ref="T323:T386" si="39">N323^2</f>
        <v>155.69418363216195</v>
      </c>
    </row>
    <row r="324" spans="1:20" x14ac:dyDescent="0.3">
      <c r="A324" s="2" t="s">
        <v>13</v>
      </c>
      <c r="B324" s="2" t="s">
        <v>18</v>
      </c>
      <c r="C324" s="3">
        <v>44193</v>
      </c>
      <c r="D324" s="2" t="s">
        <v>14</v>
      </c>
      <c r="E324" s="2">
        <v>24</v>
      </c>
      <c r="F324" s="2" t="s">
        <v>15</v>
      </c>
      <c r="G324" s="2">
        <v>109.6</v>
      </c>
      <c r="H324" s="2">
        <f t="shared" si="36"/>
        <v>34.886763525743454</v>
      </c>
      <c r="I324" s="2">
        <v>33.54</v>
      </c>
      <c r="J324" s="2">
        <v>30</v>
      </c>
      <c r="K324" s="11">
        <v>23.5</v>
      </c>
      <c r="L324" s="4">
        <v>520811.57519253099</v>
      </c>
      <c r="M324" s="4">
        <v>7130915.66335811</v>
      </c>
      <c r="N324" s="5">
        <f t="shared" si="37"/>
        <v>7.4802823253190809</v>
      </c>
      <c r="O324" s="5">
        <f t="shared" si="38"/>
        <v>4.3946658661249598E-3</v>
      </c>
      <c r="P324" s="5">
        <f t="shared" si="35"/>
        <v>1.6622858453761463E-2</v>
      </c>
      <c r="Q324" s="5"/>
      <c r="R324" s="5"/>
      <c r="S324" s="5"/>
      <c r="T324">
        <f t="shared" si="39"/>
        <v>55.954623666481034</v>
      </c>
    </row>
    <row r="325" spans="1:20" x14ac:dyDescent="0.3">
      <c r="A325" s="12" t="s">
        <v>13</v>
      </c>
      <c r="B325" s="12" t="s">
        <v>18</v>
      </c>
      <c r="C325" s="13">
        <v>44193</v>
      </c>
      <c r="D325" s="12" t="s">
        <v>14</v>
      </c>
      <c r="E325" s="12">
        <v>24</v>
      </c>
      <c r="F325" s="12" t="s">
        <v>15</v>
      </c>
      <c r="G325" s="12">
        <v>109.6</v>
      </c>
      <c r="H325" s="12">
        <f t="shared" si="36"/>
        <v>34.886763525743454</v>
      </c>
      <c r="I325" s="12">
        <v>33.54</v>
      </c>
      <c r="J325" s="12">
        <v>32</v>
      </c>
      <c r="K325" s="14">
        <v>12</v>
      </c>
      <c r="L325" s="15">
        <v>520811.57519253099</v>
      </c>
      <c r="M325" s="15">
        <v>7130915.66335811</v>
      </c>
      <c r="N325" s="16">
        <f t="shared" si="37"/>
        <v>3.8197186342054881</v>
      </c>
      <c r="O325" s="16">
        <f t="shared" si="38"/>
        <v>1.1459155902616464E-3</v>
      </c>
      <c r="P325" s="16">
        <f>1/3*(I325-J325)*O325</f>
        <v>5.882366696676447E-4</v>
      </c>
      <c r="Q325" s="16">
        <f>SUM(P306:P325)</f>
        <v>1.8672467906674566</v>
      </c>
      <c r="R325" s="16">
        <f>Q325/(I309*O309)</f>
        <v>0.58240811703969053</v>
      </c>
      <c r="S325" s="16"/>
      <c r="T325">
        <f t="shared" si="39"/>
        <v>14.59025044449664</v>
      </c>
    </row>
    <row r="326" spans="1:20" x14ac:dyDescent="0.3">
      <c r="A326" s="2" t="s">
        <v>13</v>
      </c>
      <c r="B326" s="2" t="s">
        <v>18</v>
      </c>
      <c r="C326" s="3">
        <v>44193</v>
      </c>
      <c r="D326" s="2" t="s">
        <v>14</v>
      </c>
      <c r="E326" s="2">
        <v>25</v>
      </c>
      <c r="F326" s="2" t="s">
        <v>15</v>
      </c>
      <c r="G326" s="2">
        <v>91.1</v>
      </c>
      <c r="H326" s="2">
        <f t="shared" si="36"/>
        <v>28.99803063134333</v>
      </c>
      <c r="I326" s="2">
        <v>31.73</v>
      </c>
      <c r="J326" s="2">
        <v>0</v>
      </c>
      <c r="K326" s="11">
        <v>106.2</v>
      </c>
      <c r="L326" s="4">
        <v>520832.66184474097</v>
      </c>
      <c r="M326" s="4">
        <v>7130909.04064136</v>
      </c>
      <c r="N326" s="5">
        <f t="shared" si="37"/>
        <v>33.804509912718572</v>
      </c>
      <c r="O326" s="5">
        <f t="shared" si="38"/>
        <v>8.9750973818267826E-2</v>
      </c>
      <c r="P326" s="5">
        <f>O326*(J327-J326)</f>
        <v>1.3462646072740173E-2</v>
      </c>
      <c r="Q326" s="5"/>
      <c r="R326" s="5"/>
      <c r="S326" s="5"/>
      <c r="T326">
        <f t="shared" si="39"/>
        <v>1142.7448904390883</v>
      </c>
    </row>
    <row r="327" spans="1:20" x14ac:dyDescent="0.3">
      <c r="A327" s="2" t="s">
        <v>13</v>
      </c>
      <c r="B327" s="2" t="s">
        <v>18</v>
      </c>
      <c r="C327" s="3">
        <v>44193</v>
      </c>
      <c r="D327" s="2" t="s">
        <v>14</v>
      </c>
      <c r="E327" s="2">
        <v>25</v>
      </c>
      <c r="F327" s="2" t="s">
        <v>15</v>
      </c>
      <c r="G327" s="2">
        <v>91.1</v>
      </c>
      <c r="H327" s="2">
        <f t="shared" si="36"/>
        <v>28.99803063134333</v>
      </c>
      <c r="I327" s="2">
        <v>31.73</v>
      </c>
      <c r="J327" s="2">
        <v>0.15</v>
      </c>
      <c r="K327" s="11">
        <v>106.2</v>
      </c>
      <c r="L327" s="4">
        <v>520832.66184474097</v>
      </c>
      <c r="M327" s="4">
        <v>7130909.04064136</v>
      </c>
      <c r="N327" s="5">
        <f t="shared" si="37"/>
        <v>33.804509912718572</v>
      </c>
      <c r="O327" s="5">
        <f t="shared" si="38"/>
        <v>8.9750973818267826E-2</v>
      </c>
      <c r="P327" s="5">
        <f t="shared" ref="P327:P343" si="40">((O327+O326)/2)*(J328-J327)</f>
        <v>4.9363035600047296E-2</v>
      </c>
      <c r="Q327" s="5"/>
      <c r="R327" s="5"/>
      <c r="S327" s="5"/>
      <c r="T327">
        <f t="shared" si="39"/>
        <v>1142.7448904390883</v>
      </c>
    </row>
    <row r="328" spans="1:20" x14ac:dyDescent="0.3">
      <c r="A328" s="2" t="s">
        <v>13</v>
      </c>
      <c r="B328" s="2" t="s">
        <v>18</v>
      </c>
      <c r="C328" s="3">
        <v>44193</v>
      </c>
      <c r="D328" s="2" t="s">
        <v>14</v>
      </c>
      <c r="E328" s="2">
        <v>25</v>
      </c>
      <c r="F328" s="2" t="s">
        <v>15</v>
      </c>
      <c r="G328" s="2">
        <v>91.1</v>
      </c>
      <c r="H328" s="2">
        <f t="shared" si="36"/>
        <v>28.99803063134333</v>
      </c>
      <c r="I328" s="2">
        <v>31.73</v>
      </c>
      <c r="J328" s="2">
        <v>0.7</v>
      </c>
      <c r="K328" s="11">
        <v>95.9</v>
      </c>
      <c r="L328" s="4">
        <v>520832.66184474097</v>
      </c>
      <c r="M328" s="4">
        <v>7130909.04064136</v>
      </c>
      <c r="N328" s="5">
        <f t="shared" si="37"/>
        <v>30.525918085025527</v>
      </c>
      <c r="O328" s="5">
        <f t="shared" si="38"/>
        <v>7.3185888608848698E-2</v>
      </c>
      <c r="P328" s="5">
        <f t="shared" si="40"/>
        <v>4.8881058728134967E-2</v>
      </c>
      <c r="Q328" s="5"/>
      <c r="R328" s="5"/>
      <c r="S328" s="5"/>
      <c r="T328">
        <f t="shared" si="39"/>
        <v>931.83167493368853</v>
      </c>
    </row>
    <row r="329" spans="1:20" x14ac:dyDescent="0.3">
      <c r="A329" s="2" t="s">
        <v>13</v>
      </c>
      <c r="B329" s="2" t="s">
        <v>18</v>
      </c>
      <c r="C329" s="3">
        <v>44193</v>
      </c>
      <c r="D329" s="2" t="s">
        <v>14</v>
      </c>
      <c r="E329" s="2">
        <v>25</v>
      </c>
      <c r="F329" s="2" t="s">
        <v>15</v>
      </c>
      <c r="G329" s="2">
        <v>91.1</v>
      </c>
      <c r="H329" s="2">
        <f t="shared" si="36"/>
        <v>28.99803063134333</v>
      </c>
      <c r="I329" s="2">
        <v>31.73</v>
      </c>
      <c r="J329" s="2">
        <v>1.3</v>
      </c>
      <c r="K329" s="11">
        <v>91.1</v>
      </c>
      <c r="L329" s="4">
        <v>520832.66184474097</v>
      </c>
      <c r="M329" s="4">
        <v>7130909.04064136</v>
      </c>
      <c r="N329" s="5">
        <f t="shared" si="37"/>
        <v>28.99803063134333</v>
      </c>
      <c r="O329" s="5">
        <f t="shared" si="38"/>
        <v>6.6043014762884419E-2</v>
      </c>
      <c r="P329" s="5">
        <f t="shared" si="40"/>
        <v>4.8730116180106586E-2</v>
      </c>
      <c r="Q329" s="5"/>
      <c r="R329" s="5"/>
      <c r="S329" s="5"/>
      <c r="T329">
        <f t="shared" si="39"/>
        <v>840.88578049632599</v>
      </c>
    </row>
    <row r="330" spans="1:20" x14ac:dyDescent="0.3">
      <c r="A330" s="2" t="s">
        <v>13</v>
      </c>
      <c r="B330" s="2" t="s">
        <v>18</v>
      </c>
      <c r="C330" s="3">
        <v>44193</v>
      </c>
      <c r="D330" s="2" t="s">
        <v>14</v>
      </c>
      <c r="E330" s="2">
        <v>25</v>
      </c>
      <c r="F330" s="2" t="s">
        <v>15</v>
      </c>
      <c r="G330" s="2">
        <v>91.1</v>
      </c>
      <c r="H330" s="2">
        <f t="shared" si="36"/>
        <v>28.99803063134333</v>
      </c>
      <c r="I330" s="2">
        <v>31.73</v>
      </c>
      <c r="J330" s="2">
        <v>2</v>
      </c>
      <c r="K330" s="11">
        <v>87.4</v>
      </c>
      <c r="L330" s="4">
        <v>520832.66184474097</v>
      </c>
      <c r="M330" s="4">
        <v>7130909.04064136</v>
      </c>
      <c r="N330" s="5">
        <f t="shared" si="37"/>
        <v>27.820284052463307</v>
      </c>
      <c r="O330" s="5">
        <f t="shared" si="38"/>
        <v>6.0787320654632333E-2</v>
      </c>
      <c r="P330" s="5">
        <f t="shared" si="40"/>
        <v>0.12683033541751676</v>
      </c>
      <c r="Q330" s="5"/>
      <c r="R330" s="5"/>
      <c r="S330" s="5"/>
      <c r="T330">
        <f t="shared" si="39"/>
        <v>773.96820475974425</v>
      </c>
    </row>
    <row r="331" spans="1:20" x14ac:dyDescent="0.3">
      <c r="A331" s="2" t="s">
        <v>13</v>
      </c>
      <c r="B331" s="2" t="s">
        <v>18</v>
      </c>
      <c r="C331" s="3">
        <v>44193</v>
      </c>
      <c r="D331" s="2" t="s">
        <v>14</v>
      </c>
      <c r="E331" s="2">
        <v>25</v>
      </c>
      <c r="F331" s="2" t="s">
        <v>15</v>
      </c>
      <c r="G331" s="2">
        <v>91.1</v>
      </c>
      <c r="H331" s="2">
        <f t="shared" si="36"/>
        <v>28.99803063134333</v>
      </c>
      <c r="I331" s="2">
        <v>31.73</v>
      </c>
      <c r="J331" s="2">
        <v>4</v>
      </c>
      <c r="K331" s="11">
        <v>83.4</v>
      </c>
      <c r="L331" s="4">
        <v>520832.66184474097</v>
      </c>
      <c r="M331" s="4">
        <v>7130909.04064136</v>
      </c>
      <c r="N331" s="5">
        <f t="shared" si="37"/>
        <v>26.547044507728145</v>
      </c>
      <c r="O331" s="5">
        <f t="shared" si="38"/>
        <v>5.5350587798613182E-2</v>
      </c>
      <c r="P331" s="5">
        <f t="shared" si="40"/>
        <v>0.11613790845324551</v>
      </c>
      <c r="Q331" s="5"/>
      <c r="R331" s="5"/>
      <c r="S331" s="5"/>
      <c r="T331">
        <f t="shared" si="39"/>
        <v>704.74557209529905</v>
      </c>
    </row>
    <row r="332" spans="1:20" x14ac:dyDescent="0.3">
      <c r="A332" s="2" t="s">
        <v>13</v>
      </c>
      <c r="B332" s="2" t="s">
        <v>18</v>
      </c>
      <c r="C332" s="3">
        <v>44193</v>
      </c>
      <c r="D332" s="2" t="s">
        <v>14</v>
      </c>
      <c r="E332" s="2">
        <v>25</v>
      </c>
      <c r="F332" s="2" t="s">
        <v>15</v>
      </c>
      <c r="G332" s="2">
        <v>91.1</v>
      </c>
      <c r="H332" s="2">
        <f t="shared" si="36"/>
        <v>28.99803063134333</v>
      </c>
      <c r="I332" s="2">
        <v>31.73</v>
      </c>
      <c r="J332" s="2">
        <v>6</v>
      </c>
      <c r="K332" s="11">
        <v>79.5</v>
      </c>
      <c r="L332" s="4">
        <v>520832.66184474097</v>
      </c>
      <c r="M332" s="4">
        <v>7130909.04064136</v>
      </c>
      <c r="N332" s="5">
        <f t="shared" si="37"/>
        <v>25.305635951611361</v>
      </c>
      <c r="O332" s="5">
        <f t="shared" si="38"/>
        <v>5.0294951453827591E-2</v>
      </c>
      <c r="P332" s="5">
        <f t="shared" si="40"/>
        <v>0.10564553925244077</v>
      </c>
      <c r="Q332" s="5"/>
      <c r="R332" s="5"/>
      <c r="S332" s="5"/>
      <c r="T332">
        <f t="shared" si="39"/>
        <v>640.37521091548547</v>
      </c>
    </row>
    <row r="333" spans="1:20" x14ac:dyDescent="0.3">
      <c r="A333" s="2" t="s">
        <v>13</v>
      </c>
      <c r="B333" s="2" t="s">
        <v>18</v>
      </c>
      <c r="C333" s="3">
        <v>44193</v>
      </c>
      <c r="D333" s="2" t="s">
        <v>14</v>
      </c>
      <c r="E333" s="2">
        <v>25</v>
      </c>
      <c r="F333" s="2" t="s">
        <v>15</v>
      </c>
      <c r="G333" s="2">
        <v>91.1</v>
      </c>
      <c r="H333" s="2">
        <f t="shared" si="36"/>
        <v>28.99803063134333</v>
      </c>
      <c r="I333" s="2">
        <v>31.73</v>
      </c>
      <c r="J333" s="2">
        <v>8</v>
      </c>
      <c r="K333" s="11">
        <v>74</v>
      </c>
      <c r="L333" s="4">
        <v>520832.66184474097</v>
      </c>
      <c r="M333" s="4">
        <v>7130909.04064136</v>
      </c>
      <c r="N333" s="5">
        <f t="shared" si="37"/>
        <v>23.554931577600509</v>
      </c>
      <c r="O333" s="5">
        <f t="shared" si="38"/>
        <v>4.3576623418560938E-2</v>
      </c>
      <c r="P333" s="5">
        <f t="shared" si="40"/>
        <v>9.3871574872388536E-2</v>
      </c>
      <c r="Q333" s="5"/>
      <c r="R333" s="5"/>
      <c r="S333" s="5"/>
      <c r="T333">
        <f t="shared" si="39"/>
        <v>554.83480162544163</v>
      </c>
    </row>
    <row r="334" spans="1:20" x14ac:dyDescent="0.3">
      <c r="A334" s="2" t="s">
        <v>13</v>
      </c>
      <c r="B334" s="2" t="s">
        <v>18</v>
      </c>
      <c r="C334" s="3">
        <v>44193</v>
      </c>
      <c r="D334" s="2" t="s">
        <v>14</v>
      </c>
      <c r="E334" s="2">
        <v>25</v>
      </c>
      <c r="F334" s="2" t="s">
        <v>15</v>
      </c>
      <c r="G334" s="2">
        <v>91.1</v>
      </c>
      <c r="H334" s="2">
        <f t="shared" si="36"/>
        <v>28.99803063134333</v>
      </c>
      <c r="I334" s="2">
        <v>31.73</v>
      </c>
      <c r="J334" s="2">
        <v>10</v>
      </c>
      <c r="K334" s="11">
        <v>72</v>
      </c>
      <c r="L334" s="4">
        <v>520832.66184474097</v>
      </c>
      <c r="M334" s="4">
        <v>7130909.04064136</v>
      </c>
      <c r="N334" s="5">
        <f t="shared" si="37"/>
        <v>22.918311805232928</v>
      </c>
      <c r="O334" s="5">
        <f t="shared" si="38"/>
        <v>4.1252961249419268E-2</v>
      </c>
      <c r="P334" s="5">
        <f t="shared" si="40"/>
        <v>8.4829584667980212E-2</v>
      </c>
      <c r="Q334" s="5"/>
      <c r="R334" s="5"/>
      <c r="S334" s="5"/>
      <c r="T334">
        <f t="shared" si="39"/>
        <v>525.249016001879</v>
      </c>
    </row>
    <row r="335" spans="1:20" x14ac:dyDescent="0.3">
      <c r="A335" s="2" t="s">
        <v>13</v>
      </c>
      <c r="B335" s="2" t="s">
        <v>18</v>
      </c>
      <c r="C335" s="3">
        <v>44193</v>
      </c>
      <c r="D335" s="2" t="s">
        <v>14</v>
      </c>
      <c r="E335" s="2">
        <v>25</v>
      </c>
      <c r="F335" s="2" t="s">
        <v>15</v>
      </c>
      <c r="G335" s="2">
        <v>91.1</v>
      </c>
      <c r="H335" s="2">
        <f t="shared" si="36"/>
        <v>28.99803063134333</v>
      </c>
      <c r="I335" s="2">
        <v>31.73</v>
      </c>
      <c r="J335" s="2">
        <v>12</v>
      </c>
      <c r="K335" s="11">
        <v>68</v>
      </c>
      <c r="L335" s="4">
        <v>520832.66184474097</v>
      </c>
      <c r="M335" s="4">
        <v>7130909.04064136</v>
      </c>
      <c r="N335" s="5">
        <f t="shared" si="37"/>
        <v>21.645072260497766</v>
      </c>
      <c r="O335" s="5">
        <f t="shared" si="38"/>
        <v>3.6796622842846197E-2</v>
      </c>
      <c r="P335" s="5">
        <f t="shared" si="40"/>
        <v>7.8049584092265464E-2</v>
      </c>
      <c r="Q335" s="5"/>
      <c r="R335" s="5"/>
      <c r="S335" s="5"/>
      <c r="T335">
        <f t="shared" si="39"/>
        <v>468.50915316216987</v>
      </c>
    </row>
    <row r="336" spans="1:20" x14ac:dyDescent="0.3">
      <c r="A336" s="2" t="s">
        <v>13</v>
      </c>
      <c r="B336" s="2" t="s">
        <v>18</v>
      </c>
      <c r="C336" s="3">
        <v>44193</v>
      </c>
      <c r="D336" s="2" t="s">
        <v>14</v>
      </c>
      <c r="E336" s="2">
        <v>25</v>
      </c>
      <c r="F336" s="2" t="s">
        <v>15</v>
      </c>
      <c r="G336" s="2">
        <v>91.1</v>
      </c>
      <c r="H336" s="2">
        <f t="shared" si="36"/>
        <v>28.99803063134333</v>
      </c>
      <c r="I336" s="2">
        <v>31.73</v>
      </c>
      <c r="J336" s="2">
        <v>14</v>
      </c>
      <c r="K336" s="11">
        <v>64.5</v>
      </c>
      <c r="L336" s="4">
        <v>520832.66184474097</v>
      </c>
      <c r="M336" s="4">
        <v>7130909.04064136</v>
      </c>
      <c r="N336" s="5">
        <f t="shared" si="37"/>
        <v>20.5309876588545</v>
      </c>
      <c r="O336" s="5">
        <f t="shared" si="38"/>
        <v>3.3106217599902878E-2</v>
      </c>
      <c r="P336" s="5">
        <f t="shared" si="40"/>
        <v>6.9902840442749081E-2</v>
      </c>
      <c r="Q336" s="5"/>
      <c r="R336" s="5"/>
      <c r="S336" s="5"/>
      <c r="T336">
        <f t="shared" si="39"/>
        <v>421.52145424803575</v>
      </c>
    </row>
    <row r="337" spans="1:20" x14ac:dyDescent="0.3">
      <c r="A337" s="2" t="s">
        <v>13</v>
      </c>
      <c r="B337" s="2" t="s">
        <v>18</v>
      </c>
      <c r="C337" s="3">
        <v>44193</v>
      </c>
      <c r="D337" s="2" t="s">
        <v>14</v>
      </c>
      <c r="E337" s="2">
        <v>25</v>
      </c>
      <c r="F337" s="2" t="s">
        <v>15</v>
      </c>
      <c r="G337" s="2">
        <v>91.1</v>
      </c>
      <c r="H337" s="2">
        <f t="shared" si="36"/>
        <v>28.99803063134333</v>
      </c>
      <c r="I337" s="2">
        <v>31.73</v>
      </c>
      <c r="J337" s="2">
        <v>16</v>
      </c>
      <c r="K337" s="11">
        <v>59.4</v>
      </c>
      <c r="L337" s="4">
        <v>520832.66184474097</v>
      </c>
      <c r="M337" s="4">
        <v>7130909.04064136</v>
      </c>
      <c r="N337" s="5">
        <f t="shared" si="37"/>
        <v>18.907607239317166</v>
      </c>
      <c r="O337" s="5">
        <f t="shared" si="38"/>
        <v>2.8077796750385988E-2</v>
      </c>
      <c r="P337" s="5">
        <f t="shared" si="40"/>
        <v>6.1184014350288862E-2</v>
      </c>
      <c r="Q337" s="5"/>
      <c r="R337" s="5"/>
      <c r="S337" s="5"/>
      <c r="T337">
        <f t="shared" si="39"/>
        <v>357.49761151627888</v>
      </c>
    </row>
    <row r="338" spans="1:20" x14ac:dyDescent="0.3">
      <c r="A338" s="2" t="s">
        <v>13</v>
      </c>
      <c r="B338" s="2" t="s">
        <v>18</v>
      </c>
      <c r="C338" s="3">
        <v>44193</v>
      </c>
      <c r="D338" s="2" t="s">
        <v>14</v>
      </c>
      <c r="E338" s="2">
        <v>25</v>
      </c>
      <c r="F338" s="2" t="s">
        <v>15</v>
      </c>
      <c r="G338" s="2">
        <v>91.1</v>
      </c>
      <c r="H338" s="2">
        <f t="shared" si="36"/>
        <v>28.99803063134333</v>
      </c>
      <c r="I338" s="2">
        <v>31.73</v>
      </c>
      <c r="J338" s="2">
        <v>18</v>
      </c>
      <c r="K338" s="11">
        <v>50.2</v>
      </c>
      <c r="L338" s="4">
        <v>520832.66184474097</v>
      </c>
      <c r="M338" s="4">
        <v>7130909.04064136</v>
      </c>
      <c r="N338" s="5">
        <f t="shared" si="37"/>
        <v>15.979156286426294</v>
      </c>
      <c r="O338" s="5">
        <f t="shared" si="38"/>
        <v>2.0053841139465001E-2</v>
      </c>
      <c r="P338" s="5">
        <f t="shared" si="40"/>
        <v>4.8131637889850989E-2</v>
      </c>
      <c r="Q338" s="5"/>
      <c r="R338" s="5"/>
      <c r="S338" s="5"/>
      <c r="T338">
        <f t="shared" si="39"/>
        <v>255.33343562603696</v>
      </c>
    </row>
    <row r="339" spans="1:20" x14ac:dyDescent="0.3">
      <c r="A339" s="2" t="s">
        <v>13</v>
      </c>
      <c r="B339" s="2" t="s">
        <v>18</v>
      </c>
      <c r="C339" s="3">
        <v>44193</v>
      </c>
      <c r="D339" s="2" t="s">
        <v>14</v>
      </c>
      <c r="E339" s="2">
        <v>25</v>
      </c>
      <c r="F339" s="2" t="s">
        <v>15</v>
      </c>
      <c r="G339" s="2">
        <v>91.1</v>
      </c>
      <c r="H339" s="2">
        <f t="shared" si="36"/>
        <v>28.99803063134333</v>
      </c>
      <c r="I339" s="2">
        <v>31.73</v>
      </c>
      <c r="J339" s="2">
        <v>20</v>
      </c>
      <c r="K339" s="11">
        <v>47.3</v>
      </c>
      <c r="L339" s="4">
        <v>520832.66184474097</v>
      </c>
      <c r="M339" s="4">
        <v>7130909.04064136</v>
      </c>
      <c r="N339" s="5">
        <f t="shared" si="37"/>
        <v>15.056057616493298</v>
      </c>
      <c r="O339" s="5">
        <f t="shared" si="38"/>
        <v>1.7803788131503323E-2</v>
      </c>
      <c r="P339" s="5">
        <f t="shared" si="40"/>
        <v>3.7857629270968321E-2</v>
      </c>
      <c r="Q339" s="5"/>
      <c r="R339" s="5"/>
      <c r="S339" s="5"/>
      <c r="T339">
        <f t="shared" si="39"/>
        <v>226.68487095116586</v>
      </c>
    </row>
    <row r="340" spans="1:20" x14ac:dyDescent="0.3">
      <c r="A340" s="2" t="s">
        <v>13</v>
      </c>
      <c r="B340" s="2" t="s">
        <v>18</v>
      </c>
      <c r="C340" s="3">
        <v>44193</v>
      </c>
      <c r="D340" s="2" t="s">
        <v>14</v>
      </c>
      <c r="E340" s="2">
        <v>25</v>
      </c>
      <c r="F340" s="2" t="s">
        <v>15</v>
      </c>
      <c r="G340" s="2">
        <v>91.1</v>
      </c>
      <c r="H340" s="2">
        <f t="shared" si="36"/>
        <v>28.99803063134333</v>
      </c>
      <c r="I340" s="2">
        <v>31.73</v>
      </c>
      <c r="J340" s="2">
        <v>22</v>
      </c>
      <c r="K340" s="11">
        <v>44.2</v>
      </c>
      <c r="L340" s="4">
        <v>520832.66184474097</v>
      </c>
      <c r="M340" s="4">
        <v>7130909.04064136</v>
      </c>
      <c r="N340" s="5">
        <f t="shared" si="37"/>
        <v>14.069296969323549</v>
      </c>
      <c r="O340" s="5">
        <f t="shared" si="38"/>
        <v>1.554657315110252E-2</v>
      </c>
      <c r="P340" s="5">
        <f t="shared" si="40"/>
        <v>3.3350361282605843E-2</v>
      </c>
      <c r="Q340" s="5"/>
      <c r="R340" s="5"/>
      <c r="S340" s="5"/>
      <c r="T340">
        <f t="shared" si="39"/>
        <v>197.94511721101679</v>
      </c>
    </row>
    <row r="341" spans="1:20" x14ac:dyDescent="0.3">
      <c r="A341" s="2" t="s">
        <v>13</v>
      </c>
      <c r="B341" s="2" t="s">
        <v>18</v>
      </c>
      <c r="C341" s="3">
        <v>44193</v>
      </c>
      <c r="D341" s="2" t="s">
        <v>14</v>
      </c>
      <c r="E341" s="2">
        <v>25</v>
      </c>
      <c r="F341" s="2" t="s">
        <v>15</v>
      </c>
      <c r="G341" s="2">
        <v>91.1</v>
      </c>
      <c r="H341" s="2">
        <f t="shared" si="36"/>
        <v>28.99803063134333</v>
      </c>
      <c r="I341" s="2">
        <v>31.73</v>
      </c>
      <c r="J341" s="2">
        <v>24</v>
      </c>
      <c r="K341" s="11">
        <v>37</v>
      </c>
      <c r="L341" s="4">
        <v>520832.66184474097</v>
      </c>
      <c r="M341" s="4">
        <v>7130909.04064136</v>
      </c>
      <c r="N341" s="5">
        <f t="shared" si="37"/>
        <v>11.777465788800255</v>
      </c>
      <c r="O341" s="5">
        <f t="shared" si="38"/>
        <v>1.0894155854640234E-2</v>
      </c>
      <c r="P341" s="5">
        <f t="shared" si="40"/>
        <v>2.6440729005742757E-2</v>
      </c>
      <c r="Q341" s="5"/>
      <c r="R341" s="5"/>
      <c r="S341" s="5"/>
      <c r="T341">
        <f t="shared" si="39"/>
        <v>138.70870040636041</v>
      </c>
    </row>
    <row r="342" spans="1:20" x14ac:dyDescent="0.3">
      <c r="A342" s="2" t="s">
        <v>13</v>
      </c>
      <c r="B342" s="2" t="s">
        <v>18</v>
      </c>
      <c r="C342" s="3">
        <v>44193</v>
      </c>
      <c r="D342" s="2" t="s">
        <v>14</v>
      </c>
      <c r="E342" s="2">
        <v>25</v>
      </c>
      <c r="F342" s="2" t="s">
        <v>15</v>
      </c>
      <c r="G342" s="2">
        <v>91.1</v>
      </c>
      <c r="H342" s="2">
        <f t="shared" si="36"/>
        <v>28.99803063134333</v>
      </c>
      <c r="I342" s="2">
        <v>31.73</v>
      </c>
      <c r="J342" s="2">
        <v>26</v>
      </c>
      <c r="K342" s="11">
        <v>30</v>
      </c>
      <c r="L342" s="4">
        <v>520832.66184474097</v>
      </c>
      <c r="M342" s="4">
        <v>7130909.04064136</v>
      </c>
      <c r="N342" s="5">
        <f t="shared" si="37"/>
        <v>9.5492965855137211</v>
      </c>
      <c r="O342" s="5">
        <f t="shared" si="38"/>
        <v>7.1619724391352915E-3</v>
      </c>
      <c r="P342" s="5">
        <f t="shared" si="40"/>
        <v>1.8056128293775526E-2</v>
      </c>
      <c r="Q342" s="5"/>
      <c r="R342" s="5"/>
      <c r="S342" s="5"/>
      <c r="T342">
        <f t="shared" si="39"/>
        <v>91.18906527810401</v>
      </c>
    </row>
    <row r="343" spans="1:20" x14ac:dyDescent="0.3">
      <c r="A343" s="2" t="s">
        <v>13</v>
      </c>
      <c r="B343" s="2" t="s">
        <v>18</v>
      </c>
      <c r="C343" s="3">
        <v>44193</v>
      </c>
      <c r="D343" s="2" t="s">
        <v>14</v>
      </c>
      <c r="E343" s="2">
        <v>25</v>
      </c>
      <c r="F343" s="2" t="s">
        <v>15</v>
      </c>
      <c r="G343" s="2">
        <v>91.1</v>
      </c>
      <c r="H343" s="2">
        <f t="shared" si="36"/>
        <v>28.99803063134333</v>
      </c>
      <c r="I343" s="2">
        <v>31.73</v>
      </c>
      <c r="J343" s="2">
        <v>28</v>
      </c>
      <c r="K343" s="11">
        <v>23</v>
      </c>
      <c r="L343" s="4">
        <v>520832.66184474097</v>
      </c>
      <c r="M343" s="4">
        <v>7130909.04064136</v>
      </c>
      <c r="N343" s="5">
        <f t="shared" si="37"/>
        <v>7.3211273822271856</v>
      </c>
      <c r="O343" s="5">
        <f t="shared" si="38"/>
        <v>4.2096482447806314E-3</v>
      </c>
      <c r="P343" s="5">
        <f t="shared" si="40"/>
        <v>1.1371620683915923E-2</v>
      </c>
      <c r="Q343" s="5"/>
      <c r="R343" s="5"/>
      <c r="S343" s="5"/>
      <c r="T343">
        <f t="shared" si="39"/>
        <v>53.598906146796686</v>
      </c>
    </row>
    <row r="344" spans="1:20" x14ac:dyDescent="0.3">
      <c r="A344" s="12" t="s">
        <v>13</v>
      </c>
      <c r="B344" s="12" t="s">
        <v>18</v>
      </c>
      <c r="C344" s="13">
        <v>44193</v>
      </c>
      <c r="D344" s="12" t="s">
        <v>14</v>
      </c>
      <c r="E344" s="12">
        <v>25</v>
      </c>
      <c r="F344" s="12" t="s">
        <v>15</v>
      </c>
      <c r="G344" s="12">
        <v>91.1</v>
      </c>
      <c r="H344" s="12">
        <f t="shared" si="36"/>
        <v>28.99803063134333</v>
      </c>
      <c r="I344" s="12">
        <v>31.73</v>
      </c>
      <c r="J344" s="12">
        <v>30</v>
      </c>
      <c r="K344" s="14">
        <v>12.5</v>
      </c>
      <c r="L344" s="15">
        <v>520832.66184474097</v>
      </c>
      <c r="M344" s="15">
        <v>7130909.04064136</v>
      </c>
      <c r="N344" s="16">
        <f t="shared" si="37"/>
        <v>3.9788735772973833</v>
      </c>
      <c r="O344" s="16">
        <f t="shared" si="38"/>
        <v>1.2433979929054322E-3</v>
      </c>
      <c r="P344" s="16">
        <f>1/3*(I344-J344)*O344</f>
        <v>7.170261759087993E-4</v>
      </c>
      <c r="Q344" s="16">
        <f>SUM(P326:P344)</f>
        <v>1.0728133707326721</v>
      </c>
      <c r="R344" s="16">
        <f>Q344/(I329*O329)</f>
        <v>0.51194960891379604</v>
      </c>
      <c r="S344" s="16"/>
      <c r="T344">
        <f t="shared" si="39"/>
        <v>15.831434944115276</v>
      </c>
    </row>
    <row r="345" spans="1:20" x14ac:dyDescent="0.3">
      <c r="A345" s="2" t="s">
        <v>13</v>
      </c>
      <c r="B345" s="2" t="s">
        <v>18</v>
      </c>
      <c r="C345" s="3">
        <v>44193</v>
      </c>
      <c r="D345" s="2" t="s">
        <v>14</v>
      </c>
      <c r="E345" s="2">
        <v>26</v>
      </c>
      <c r="F345" s="2" t="s">
        <v>15</v>
      </c>
      <c r="G345" s="2">
        <v>88.5</v>
      </c>
      <c r="H345" s="2">
        <f t="shared" si="36"/>
        <v>28.170424927265476</v>
      </c>
      <c r="I345" s="2">
        <v>30.62</v>
      </c>
      <c r="J345" s="2">
        <v>0</v>
      </c>
      <c r="K345" s="11">
        <v>101.3</v>
      </c>
      <c r="L345" s="4">
        <v>520807.52698822902</v>
      </c>
      <c r="M345" s="4">
        <v>7130913.7760676397</v>
      </c>
      <c r="N345" s="5">
        <f t="shared" si="37"/>
        <v>32.244791470417994</v>
      </c>
      <c r="O345" s="5">
        <f t="shared" si="38"/>
        <v>8.1659934398833553E-2</v>
      </c>
      <c r="P345" s="5">
        <f>O345*(J346-J345)</f>
        <v>1.2248990159825033E-2</v>
      </c>
      <c r="Q345" s="5"/>
      <c r="R345" s="5"/>
      <c r="S345" s="5"/>
      <c r="T345">
        <f t="shared" si="39"/>
        <v>1039.726576970741</v>
      </c>
    </row>
    <row r="346" spans="1:20" x14ac:dyDescent="0.3">
      <c r="A346" s="2" t="s">
        <v>13</v>
      </c>
      <c r="B346" s="2" t="s">
        <v>18</v>
      </c>
      <c r="C346" s="3">
        <v>44193</v>
      </c>
      <c r="D346" s="2" t="s">
        <v>14</v>
      </c>
      <c r="E346" s="2">
        <v>26</v>
      </c>
      <c r="F346" s="2" t="s">
        <v>15</v>
      </c>
      <c r="G346" s="2">
        <v>88.5</v>
      </c>
      <c r="H346" s="2">
        <f t="shared" si="36"/>
        <v>28.170424927265476</v>
      </c>
      <c r="I346" s="2">
        <v>30.62</v>
      </c>
      <c r="J346" s="2">
        <v>0.15</v>
      </c>
      <c r="K346" s="11">
        <v>101.3</v>
      </c>
      <c r="L346" s="4">
        <v>520807.52698822902</v>
      </c>
      <c r="M346" s="4">
        <v>7130913.7760676397</v>
      </c>
      <c r="N346" s="5">
        <f t="shared" si="37"/>
        <v>32.244791470417994</v>
      </c>
      <c r="O346" s="5">
        <f t="shared" si="38"/>
        <v>8.1659934398833553E-2</v>
      </c>
      <c r="P346" s="5">
        <f t="shared" ref="P346:P362" si="41">((O346+O345)/2)*(J347-J346)</f>
        <v>4.4912963919358451E-2</v>
      </c>
      <c r="Q346" s="5"/>
      <c r="R346" s="5"/>
      <c r="S346" s="5"/>
      <c r="T346">
        <f t="shared" si="39"/>
        <v>1039.726576970741</v>
      </c>
    </row>
    <row r="347" spans="1:20" x14ac:dyDescent="0.3">
      <c r="A347" s="2" t="s">
        <v>13</v>
      </c>
      <c r="B347" s="2" t="s">
        <v>18</v>
      </c>
      <c r="C347" s="3">
        <v>44193</v>
      </c>
      <c r="D347" s="2" t="s">
        <v>14</v>
      </c>
      <c r="E347" s="2">
        <v>26</v>
      </c>
      <c r="F347" s="2" t="s">
        <v>15</v>
      </c>
      <c r="G347" s="2">
        <v>88.5</v>
      </c>
      <c r="H347" s="2">
        <f t="shared" si="36"/>
        <v>28.170424927265476</v>
      </c>
      <c r="I347" s="2">
        <v>30.62</v>
      </c>
      <c r="J347" s="2">
        <v>0.7</v>
      </c>
      <c r="K347" s="11">
        <v>94.5</v>
      </c>
      <c r="L347" s="4">
        <v>520807.52698822902</v>
      </c>
      <c r="M347" s="4">
        <v>7130913.7760676397</v>
      </c>
      <c r="N347" s="5">
        <f t="shared" si="37"/>
        <v>30.080284244368219</v>
      </c>
      <c r="O347" s="5">
        <f t="shared" si="38"/>
        <v>7.106467152731992E-2</v>
      </c>
      <c r="P347" s="5">
        <f t="shared" si="41"/>
        <v>4.5817381777846049E-2</v>
      </c>
      <c r="Q347" s="5"/>
      <c r="R347" s="5"/>
      <c r="S347" s="5"/>
      <c r="T347">
        <f t="shared" si="39"/>
        <v>904.82350022198693</v>
      </c>
    </row>
    <row r="348" spans="1:20" x14ac:dyDescent="0.3">
      <c r="A348" s="2" t="s">
        <v>13</v>
      </c>
      <c r="B348" s="2" t="s">
        <v>18</v>
      </c>
      <c r="C348" s="3">
        <v>44193</v>
      </c>
      <c r="D348" s="2" t="s">
        <v>14</v>
      </c>
      <c r="E348" s="2">
        <v>26</v>
      </c>
      <c r="F348" s="2" t="s">
        <v>15</v>
      </c>
      <c r="G348" s="2">
        <v>88.5</v>
      </c>
      <c r="H348" s="2">
        <f t="shared" si="36"/>
        <v>28.170424927265476</v>
      </c>
      <c r="I348" s="2">
        <v>30.62</v>
      </c>
      <c r="J348" s="2">
        <v>1.3</v>
      </c>
      <c r="K348" s="11">
        <v>88.5</v>
      </c>
      <c r="L348" s="4">
        <v>520807.52698822902</v>
      </c>
      <c r="M348" s="4">
        <v>7130913.7760676397</v>
      </c>
      <c r="N348" s="5">
        <f t="shared" si="37"/>
        <v>28.170424927265476</v>
      </c>
      <c r="O348" s="5">
        <f t="shared" si="38"/>
        <v>6.2327065151574872E-2</v>
      </c>
      <c r="P348" s="5">
        <f t="shared" si="41"/>
        <v>4.6687107837613172E-2</v>
      </c>
      <c r="Q348" s="5"/>
      <c r="R348" s="5"/>
      <c r="S348" s="5"/>
      <c r="T348">
        <f t="shared" si="39"/>
        <v>793.57284058270011</v>
      </c>
    </row>
    <row r="349" spans="1:20" x14ac:dyDescent="0.3">
      <c r="A349" s="2" t="s">
        <v>13</v>
      </c>
      <c r="B349" s="2" t="s">
        <v>18</v>
      </c>
      <c r="C349" s="3">
        <v>44193</v>
      </c>
      <c r="D349" s="2" t="s">
        <v>14</v>
      </c>
      <c r="E349" s="2">
        <v>26</v>
      </c>
      <c r="F349" s="2" t="s">
        <v>15</v>
      </c>
      <c r="G349" s="2">
        <v>88.5</v>
      </c>
      <c r="H349" s="2">
        <f t="shared" si="36"/>
        <v>28.170424927265476</v>
      </c>
      <c r="I349" s="2">
        <v>30.62</v>
      </c>
      <c r="J349" s="2">
        <v>2</v>
      </c>
      <c r="K349" s="11">
        <v>82.9</v>
      </c>
      <c r="L349" s="4">
        <v>520807.52698822902</v>
      </c>
      <c r="M349" s="4">
        <v>7130913.7760676397</v>
      </c>
      <c r="N349" s="5">
        <f t="shared" si="37"/>
        <v>26.38788956463625</v>
      </c>
      <c r="O349" s="5">
        <f t="shared" si="38"/>
        <v>5.468890112270864E-2</v>
      </c>
      <c r="P349" s="5">
        <f t="shared" si="41"/>
        <v>0.11701596627428351</v>
      </c>
      <c r="Q349" s="5"/>
      <c r="R349" s="5"/>
      <c r="S349" s="5"/>
      <c r="T349">
        <f t="shared" si="39"/>
        <v>696.32071567543869</v>
      </c>
    </row>
    <row r="350" spans="1:20" x14ac:dyDescent="0.3">
      <c r="A350" s="2" t="s">
        <v>13</v>
      </c>
      <c r="B350" s="2" t="s">
        <v>18</v>
      </c>
      <c r="C350" s="3">
        <v>44193</v>
      </c>
      <c r="D350" s="2" t="s">
        <v>14</v>
      </c>
      <c r="E350" s="2">
        <v>26</v>
      </c>
      <c r="F350" s="2" t="s">
        <v>15</v>
      </c>
      <c r="G350" s="2">
        <v>88.5</v>
      </c>
      <c r="H350" s="2">
        <f t="shared" si="36"/>
        <v>28.170424927265476</v>
      </c>
      <c r="I350" s="2">
        <v>30.62</v>
      </c>
      <c r="J350" s="2">
        <v>4</v>
      </c>
      <c r="K350" s="11">
        <v>73.8</v>
      </c>
      <c r="L350" s="4">
        <v>520807.52698822902</v>
      </c>
      <c r="M350" s="4">
        <v>7130913.7760676397</v>
      </c>
      <c r="N350" s="5">
        <f t="shared" si="37"/>
        <v>23.491269600363751</v>
      </c>
      <c r="O350" s="5">
        <f t="shared" si="38"/>
        <v>4.3341392412671119E-2</v>
      </c>
      <c r="P350" s="5">
        <f t="shared" si="41"/>
        <v>9.8030293535379759E-2</v>
      </c>
      <c r="Q350" s="5"/>
      <c r="R350" s="5"/>
      <c r="S350" s="5"/>
      <c r="T350">
        <f t="shared" si="39"/>
        <v>551.83974743697411</v>
      </c>
    </row>
    <row r="351" spans="1:20" x14ac:dyDescent="0.3">
      <c r="A351" s="2" t="s">
        <v>13</v>
      </c>
      <c r="B351" s="2" t="s">
        <v>18</v>
      </c>
      <c r="C351" s="3">
        <v>44193</v>
      </c>
      <c r="D351" s="2" t="s">
        <v>14</v>
      </c>
      <c r="E351" s="2">
        <v>26</v>
      </c>
      <c r="F351" s="2" t="s">
        <v>15</v>
      </c>
      <c r="G351" s="2">
        <v>88.5</v>
      </c>
      <c r="H351" s="2">
        <f t="shared" si="36"/>
        <v>28.170424927265476</v>
      </c>
      <c r="I351" s="2">
        <v>30.62</v>
      </c>
      <c r="J351" s="2">
        <v>6</v>
      </c>
      <c r="K351" s="11">
        <v>68.5</v>
      </c>
      <c r="L351" s="4">
        <v>520807.52698822902</v>
      </c>
      <c r="M351" s="4">
        <v>7130913.7760676397</v>
      </c>
      <c r="N351" s="5">
        <f t="shared" si="37"/>
        <v>21.804227203589662</v>
      </c>
      <c r="O351" s="5">
        <f t="shared" si="38"/>
        <v>3.7339739086147294E-2</v>
      </c>
      <c r="P351" s="5">
        <f t="shared" si="41"/>
        <v>8.068113149881842E-2</v>
      </c>
      <c r="Q351" s="5"/>
      <c r="R351" s="5"/>
      <c r="S351" s="5"/>
      <c r="T351">
        <f t="shared" si="39"/>
        <v>475.42432394575945</v>
      </c>
    </row>
    <row r="352" spans="1:20" x14ac:dyDescent="0.3">
      <c r="A352" s="2" t="s">
        <v>13</v>
      </c>
      <c r="B352" s="2" t="s">
        <v>18</v>
      </c>
      <c r="C352" s="3">
        <v>44193</v>
      </c>
      <c r="D352" s="2" t="s">
        <v>14</v>
      </c>
      <c r="E352" s="2">
        <v>26</v>
      </c>
      <c r="F352" s="2" t="s">
        <v>15</v>
      </c>
      <c r="G352" s="2">
        <v>88.5</v>
      </c>
      <c r="H352" s="2">
        <f t="shared" si="36"/>
        <v>28.170424927265476</v>
      </c>
      <c r="I352" s="2">
        <v>30.62</v>
      </c>
      <c r="J352" s="2">
        <v>8</v>
      </c>
      <c r="K352" s="11">
        <v>68</v>
      </c>
      <c r="L352" s="4">
        <v>520807.52698822902</v>
      </c>
      <c r="M352" s="4">
        <v>7130913.7760676397</v>
      </c>
      <c r="N352" s="5">
        <f t="shared" si="37"/>
        <v>21.645072260497766</v>
      </c>
      <c r="O352" s="5">
        <f t="shared" si="38"/>
        <v>3.6796622842846197E-2</v>
      </c>
      <c r="P352" s="5">
        <f t="shared" si="41"/>
        <v>7.4136361928993491E-2</v>
      </c>
      <c r="Q352" s="5"/>
      <c r="R352" s="5"/>
      <c r="S352" s="5"/>
      <c r="T352">
        <f t="shared" si="39"/>
        <v>468.50915316216987</v>
      </c>
    </row>
    <row r="353" spans="1:20" x14ac:dyDescent="0.3">
      <c r="A353" s="2" t="s">
        <v>13</v>
      </c>
      <c r="B353" s="2" t="s">
        <v>18</v>
      </c>
      <c r="C353" s="3">
        <v>44193</v>
      </c>
      <c r="D353" s="2" t="s">
        <v>14</v>
      </c>
      <c r="E353" s="2">
        <v>26</v>
      </c>
      <c r="F353" s="2" t="s">
        <v>15</v>
      </c>
      <c r="G353" s="2">
        <v>88.5</v>
      </c>
      <c r="H353" s="2">
        <f t="shared" si="36"/>
        <v>28.170424927265476</v>
      </c>
      <c r="I353" s="2">
        <v>30.62</v>
      </c>
      <c r="J353" s="2">
        <v>10</v>
      </c>
      <c r="K353" s="11">
        <v>64</v>
      </c>
      <c r="L353" s="4">
        <v>520807.52698822902</v>
      </c>
      <c r="M353" s="4">
        <v>7130913.7760676397</v>
      </c>
      <c r="N353" s="5">
        <f t="shared" si="37"/>
        <v>20.371832715762604</v>
      </c>
      <c r="O353" s="5">
        <f t="shared" si="38"/>
        <v>3.2594932345220165E-2</v>
      </c>
      <c r="P353" s="5">
        <f t="shared" si="41"/>
        <v>6.9391555188066362E-2</v>
      </c>
      <c r="Q353" s="5"/>
      <c r="R353" s="5"/>
      <c r="S353" s="5"/>
      <c r="T353">
        <f t="shared" si="39"/>
        <v>415.01156819901558</v>
      </c>
    </row>
    <row r="354" spans="1:20" x14ac:dyDescent="0.3">
      <c r="A354" s="2" t="s">
        <v>13</v>
      </c>
      <c r="B354" s="2" t="s">
        <v>18</v>
      </c>
      <c r="C354" s="3">
        <v>44193</v>
      </c>
      <c r="D354" s="2" t="s">
        <v>14</v>
      </c>
      <c r="E354" s="2">
        <v>26</v>
      </c>
      <c r="F354" s="2" t="s">
        <v>15</v>
      </c>
      <c r="G354" s="2">
        <v>88.5</v>
      </c>
      <c r="H354" s="2">
        <f t="shared" si="36"/>
        <v>28.170424927265476</v>
      </c>
      <c r="I354" s="2">
        <v>30.62</v>
      </c>
      <c r="J354" s="2">
        <v>12</v>
      </c>
      <c r="K354" s="11">
        <v>59.8</v>
      </c>
      <c r="L354" s="4">
        <v>520807.52698822902</v>
      </c>
      <c r="M354" s="4">
        <v>7130913.7760676397</v>
      </c>
      <c r="N354" s="5">
        <f t="shared" si="37"/>
        <v>19.034931193790683</v>
      </c>
      <c r="O354" s="5">
        <f t="shared" si="38"/>
        <v>2.8457222134717075E-2</v>
      </c>
      <c r="P354" s="5">
        <f t="shared" si="41"/>
        <v>6.105215447993724E-2</v>
      </c>
      <c r="Q354" s="5"/>
      <c r="R354" s="5"/>
      <c r="S354" s="5"/>
      <c r="T354">
        <f t="shared" si="39"/>
        <v>362.32860555234561</v>
      </c>
    </row>
    <row r="355" spans="1:20" x14ac:dyDescent="0.3">
      <c r="A355" s="2" t="s">
        <v>13</v>
      </c>
      <c r="B355" s="2" t="s">
        <v>18</v>
      </c>
      <c r="C355" s="3">
        <v>44193</v>
      </c>
      <c r="D355" s="2" t="s">
        <v>14</v>
      </c>
      <c r="E355" s="2">
        <v>26</v>
      </c>
      <c r="F355" s="2" t="s">
        <v>15</v>
      </c>
      <c r="G355" s="2">
        <v>88.5</v>
      </c>
      <c r="H355" s="2">
        <f t="shared" si="36"/>
        <v>28.170424927265476</v>
      </c>
      <c r="I355" s="2">
        <v>30.62</v>
      </c>
      <c r="J355" s="2">
        <v>14</v>
      </c>
      <c r="K355" s="11">
        <v>56</v>
      </c>
      <c r="L355" s="4">
        <v>520807.52698822902</v>
      </c>
      <c r="M355" s="4">
        <v>7130913.7760676397</v>
      </c>
      <c r="N355" s="5">
        <f t="shared" si="37"/>
        <v>17.82535362629228</v>
      </c>
      <c r="O355" s="5">
        <f t="shared" si="38"/>
        <v>2.4955495076809196E-2</v>
      </c>
      <c r="P355" s="5">
        <f t="shared" si="41"/>
        <v>5.3412717211526267E-2</v>
      </c>
      <c r="Q355" s="5"/>
      <c r="R355" s="5"/>
      <c r="S355" s="5"/>
      <c r="T355">
        <f t="shared" si="39"/>
        <v>317.74323190237135</v>
      </c>
    </row>
    <row r="356" spans="1:20" x14ac:dyDescent="0.3">
      <c r="A356" s="2" t="s">
        <v>13</v>
      </c>
      <c r="B356" s="2" t="s">
        <v>18</v>
      </c>
      <c r="C356" s="3">
        <v>44193</v>
      </c>
      <c r="D356" s="2" t="s">
        <v>14</v>
      </c>
      <c r="E356" s="2">
        <v>26</v>
      </c>
      <c r="F356" s="2" t="s">
        <v>15</v>
      </c>
      <c r="G356" s="2">
        <v>88.5</v>
      </c>
      <c r="H356" s="2">
        <f t="shared" si="36"/>
        <v>28.170424927265476</v>
      </c>
      <c r="I356" s="2">
        <v>30.62</v>
      </c>
      <c r="J356" s="2">
        <v>16</v>
      </c>
      <c r="K356" s="11">
        <v>51.4</v>
      </c>
      <c r="L356" s="4">
        <v>520807.52698822902</v>
      </c>
      <c r="M356" s="4">
        <v>7130913.7760676397</v>
      </c>
      <c r="N356" s="5">
        <f t="shared" si="37"/>
        <v>16.361128149846841</v>
      </c>
      <c r="O356" s="5">
        <f t="shared" si="38"/>
        <v>2.1024049672553193E-2</v>
      </c>
      <c r="P356" s="5">
        <f t="shared" si="41"/>
        <v>4.5979544749362389E-2</v>
      </c>
      <c r="Q356" s="5"/>
      <c r="R356" s="5"/>
      <c r="S356" s="5"/>
      <c r="T356">
        <f t="shared" si="39"/>
        <v>267.68651433571074</v>
      </c>
    </row>
    <row r="357" spans="1:20" x14ac:dyDescent="0.3">
      <c r="A357" s="2" t="s">
        <v>13</v>
      </c>
      <c r="B357" s="2" t="s">
        <v>18</v>
      </c>
      <c r="C357" s="3">
        <v>44193</v>
      </c>
      <c r="D357" s="2" t="s">
        <v>14</v>
      </c>
      <c r="E357" s="2">
        <v>26</v>
      </c>
      <c r="F357" s="2" t="s">
        <v>15</v>
      </c>
      <c r="G357" s="2">
        <v>88.5</v>
      </c>
      <c r="H357" s="2">
        <f t="shared" si="36"/>
        <v>28.170424927265476</v>
      </c>
      <c r="I357" s="2">
        <v>30.62</v>
      </c>
      <c r="J357" s="2">
        <v>18</v>
      </c>
      <c r="K357" s="11">
        <v>46.2</v>
      </c>
      <c r="L357" s="4">
        <v>520807.52698822902</v>
      </c>
      <c r="M357" s="4">
        <v>7130913.7760676397</v>
      </c>
      <c r="N357" s="5">
        <f t="shared" si="37"/>
        <v>14.70591674169113</v>
      </c>
      <c r="O357" s="5">
        <f t="shared" si="38"/>
        <v>1.6985333836653255E-2</v>
      </c>
      <c r="P357" s="5">
        <f t="shared" si="41"/>
        <v>3.8009383509206449E-2</v>
      </c>
      <c r="Q357" s="5"/>
      <c r="R357" s="5"/>
      <c r="S357" s="5"/>
      <c r="T357">
        <f t="shared" si="39"/>
        <v>216.26398721355147</v>
      </c>
    </row>
    <row r="358" spans="1:20" x14ac:dyDescent="0.3">
      <c r="A358" s="2" t="s">
        <v>13</v>
      </c>
      <c r="B358" s="2" t="s">
        <v>18</v>
      </c>
      <c r="C358" s="3">
        <v>44193</v>
      </c>
      <c r="D358" s="2" t="s">
        <v>14</v>
      </c>
      <c r="E358" s="2">
        <v>26</v>
      </c>
      <c r="F358" s="2" t="s">
        <v>15</v>
      </c>
      <c r="G358" s="2">
        <v>88.5</v>
      </c>
      <c r="H358" s="2">
        <f t="shared" si="36"/>
        <v>28.170424927265476</v>
      </c>
      <c r="I358" s="2">
        <v>30.62</v>
      </c>
      <c r="J358" s="2">
        <v>20</v>
      </c>
      <c r="K358" s="11">
        <v>41.5</v>
      </c>
      <c r="L358" s="4">
        <v>520807.52698822902</v>
      </c>
      <c r="M358" s="4">
        <v>7130913.7760676397</v>
      </c>
      <c r="N358" s="5">
        <f t="shared" si="37"/>
        <v>13.209860276627314</v>
      </c>
      <c r="O358" s="5">
        <f t="shared" si="38"/>
        <v>1.370523003700084E-2</v>
      </c>
      <c r="P358" s="5">
        <f t="shared" si="41"/>
        <v>3.0690563873654098E-2</v>
      </c>
      <c r="Q358" s="5"/>
      <c r="R358" s="5"/>
      <c r="S358" s="5"/>
      <c r="T358">
        <f t="shared" si="39"/>
        <v>174.50040852801627</v>
      </c>
    </row>
    <row r="359" spans="1:20" x14ac:dyDescent="0.3">
      <c r="A359" s="2" t="s">
        <v>13</v>
      </c>
      <c r="B359" s="2" t="s">
        <v>18</v>
      </c>
      <c r="C359" s="3">
        <v>44193</v>
      </c>
      <c r="D359" s="2" t="s">
        <v>14</v>
      </c>
      <c r="E359" s="2">
        <v>26</v>
      </c>
      <c r="F359" s="2" t="s">
        <v>15</v>
      </c>
      <c r="G359" s="2">
        <v>88.5</v>
      </c>
      <c r="H359" s="2">
        <f t="shared" si="36"/>
        <v>28.170424927265476</v>
      </c>
      <c r="I359" s="2">
        <v>30.62</v>
      </c>
      <c r="J359" s="2">
        <v>22</v>
      </c>
      <c r="K359" s="11">
        <v>35</v>
      </c>
      <c r="L359" s="4">
        <v>520807.52698822902</v>
      </c>
      <c r="M359" s="4">
        <v>7130913.7760676397</v>
      </c>
      <c r="N359" s="5">
        <f t="shared" si="37"/>
        <v>11.140846016432674</v>
      </c>
      <c r="O359" s="5">
        <f t="shared" si="38"/>
        <v>9.7482402643785885E-3</v>
      </c>
      <c r="P359" s="5">
        <f t="shared" si="41"/>
        <v>2.3453470301379429E-2</v>
      </c>
      <c r="Q359" s="5"/>
      <c r="R359" s="5"/>
      <c r="S359" s="5"/>
      <c r="T359">
        <f t="shared" si="39"/>
        <v>124.11844996186377</v>
      </c>
    </row>
    <row r="360" spans="1:20" x14ac:dyDescent="0.3">
      <c r="A360" s="2" t="s">
        <v>13</v>
      </c>
      <c r="B360" s="2" t="s">
        <v>18</v>
      </c>
      <c r="C360" s="3">
        <v>44193</v>
      </c>
      <c r="D360" s="2" t="s">
        <v>14</v>
      </c>
      <c r="E360" s="2">
        <v>26</v>
      </c>
      <c r="F360" s="2" t="s">
        <v>15</v>
      </c>
      <c r="G360" s="2">
        <v>88.5</v>
      </c>
      <c r="H360" s="2">
        <f t="shared" si="36"/>
        <v>28.170424927265476</v>
      </c>
      <c r="I360" s="2">
        <v>30.62</v>
      </c>
      <c r="J360" s="2">
        <v>24</v>
      </c>
      <c r="K360" s="11">
        <v>30</v>
      </c>
      <c r="L360" s="4">
        <v>520807.52698822902</v>
      </c>
      <c r="M360" s="4">
        <v>7130913.7760676397</v>
      </c>
      <c r="N360" s="5">
        <f t="shared" si="37"/>
        <v>9.5492965855137211</v>
      </c>
      <c r="O360" s="5">
        <f t="shared" si="38"/>
        <v>7.1619724391352915E-3</v>
      </c>
      <c r="P360" s="5">
        <f t="shared" si="41"/>
        <v>1.691021270351388E-2</v>
      </c>
      <c r="Q360" s="5"/>
      <c r="R360" s="5"/>
      <c r="S360" s="5"/>
      <c r="T360">
        <f t="shared" si="39"/>
        <v>91.18906527810401</v>
      </c>
    </row>
    <row r="361" spans="1:20" x14ac:dyDescent="0.3">
      <c r="A361" s="2" t="s">
        <v>13</v>
      </c>
      <c r="B361" s="2" t="s">
        <v>18</v>
      </c>
      <c r="C361" s="3">
        <v>44193</v>
      </c>
      <c r="D361" s="2" t="s">
        <v>14</v>
      </c>
      <c r="E361" s="2">
        <v>26</v>
      </c>
      <c r="F361" s="2" t="s">
        <v>15</v>
      </c>
      <c r="G361" s="2">
        <v>88.5</v>
      </c>
      <c r="H361" s="2">
        <f t="shared" si="36"/>
        <v>28.170424927265476</v>
      </c>
      <c r="I361" s="2">
        <v>30.62</v>
      </c>
      <c r="J361" s="2">
        <v>26</v>
      </c>
      <c r="K361" s="11">
        <v>24.2</v>
      </c>
      <c r="L361" s="4">
        <v>520807.52698822902</v>
      </c>
      <c r="M361" s="4">
        <v>7130913.7760676397</v>
      </c>
      <c r="N361" s="5">
        <f t="shared" si="37"/>
        <v>7.7030992456477341</v>
      </c>
      <c r="O361" s="5">
        <f t="shared" si="38"/>
        <v>4.6603750436168788E-3</v>
      </c>
      <c r="P361" s="5">
        <f t="shared" si="41"/>
        <v>1.182234748275217E-2</v>
      </c>
      <c r="Q361" s="5"/>
      <c r="R361" s="5"/>
      <c r="S361" s="5"/>
      <c r="T361">
        <f t="shared" si="39"/>
        <v>59.337737988298692</v>
      </c>
    </row>
    <row r="362" spans="1:20" x14ac:dyDescent="0.3">
      <c r="A362" s="2" t="s">
        <v>13</v>
      </c>
      <c r="B362" s="2" t="s">
        <v>18</v>
      </c>
      <c r="C362" s="3">
        <v>44193</v>
      </c>
      <c r="D362" s="2" t="s">
        <v>14</v>
      </c>
      <c r="E362" s="2">
        <v>26</v>
      </c>
      <c r="F362" s="2" t="s">
        <v>15</v>
      </c>
      <c r="G362" s="2">
        <v>88.5</v>
      </c>
      <c r="H362" s="2">
        <f t="shared" si="36"/>
        <v>28.170424927265476</v>
      </c>
      <c r="I362" s="2">
        <v>30.62</v>
      </c>
      <c r="J362" s="2">
        <v>28</v>
      </c>
      <c r="K362" s="11">
        <v>13</v>
      </c>
      <c r="L362" s="4">
        <v>520807.52698822902</v>
      </c>
      <c r="M362" s="4">
        <v>7130913.7760676397</v>
      </c>
      <c r="N362" s="5">
        <f t="shared" si="37"/>
        <v>4.1380285203892786</v>
      </c>
      <c r="O362" s="5">
        <f t="shared" si="38"/>
        <v>1.3448592691265155E-3</v>
      </c>
      <c r="P362" s="5">
        <f t="shared" si="41"/>
        <v>6.0052343127433945E-3</v>
      </c>
      <c r="Q362" s="5"/>
      <c r="R362" s="5"/>
      <c r="S362" s="5"/>
      <c r="T362">
        <f t="shared" si="39"/>
        <v>17.123280035555084</v>
      </c>
    </row>
    <row r="363" spans="1:20" x14ac:dyDescent="0.3">
      <c r="A363" s="12" t="s">
        <v>13</v>
      </c>
      <c r="B363" s="12" t="s">
        <v>18</v>
      </c>
      <c r="C363" s="13">
        <v>44193</v>
      </c>
      <c r="D363" s="12" t="s">
        <v>14</v>
      </c>
      <c r="E363" s="12">
        <v>26</v>
      </c>
      <c r="F363" s="12" t="s">
        <v>15</v>
      </c>
      <c r="G363" s="12">
        <v>88.5</v>
      </c>
      <c r="H363" s="12">
        <f t="shared" si="36"/>
        <v>28.170424927265476</v>
      </c>
      <c r="I363" s="12">
        <v>30.62</v>
      </c>
      <c r="J363" s="12">
        <v>30</v>
      </c>
      <c r="K363" s="14">
        <v>4.5</v>
      </c>
      <c r="L363" s="15">
        <v>520807.52698822902</v>
      </c>
      <c r="M363" s="15">
        <v>7130913.7760676397</v>
      </c>
      <c r="N363" s="16">
        <f t="shared" si="37"/>
        <v>1.432394487827058</v>
      </c>
      <c r="O363" s="16">
        <f t="shared" si="38"/>
        <v>1.6114437988054401E-4</v>
      </c>
      <c r="P363" s="16">
        <f>1/3*(I363-J363)*O363</f>
        <v>3.3303171841979153E-5</v>
      </c>
      <c r="Q363" s="16">
        <f>SUM(P345:P363)</f>
        <v>0.87629068391610165</v>
      </c>
      <c r="R363" s="16">
        <f>Q363/(I348*O348)</f>
        <v>0.45916241442482525</v>
      </c>
      <c r="S363" s="16"/>
      <c r="T363">
        <f t="shared" si="39"/>
        <v>2.0517539687573398</v>
      </c>
    </row>
    <row r="364" spans="1:20" x14ac:dyDescent="0.3">
      <c r="A364" s="2" t="s">
        <v>13</v>
      </c>
      <c r="B364" s="2" t="s">
        <v>18</v>
      </c>
      <c r="C364" s="3">
        <v>44193</v>
      </c>
      <c r="D364" s="2" t="s">
        <v>14</v>
      </c>
      <c r="E364" s="2">
        <v>27</v>
      </c>
      <c r="F364" s="2" t="s">
        <v>15</v>
      </c>
      <c r="G364" s="2">
        <v>89.4</v>
      </c>
      <c r="H364" s="2">
        <f t="shared" si="36"/>
        <v>28.456903824830889</v>
      </c>
      <c r="I364" s="2">
        <v>31.78</v>
      </c>
      <c r="J364" s="2">
        <v>0</v>
      </c>
      <c r="K364" s="11">
        <v>107</v>
      </c>
      <c r="L364" s="4">
        <v>520795.20350411301</v>
      </c>
      <c r="M364" s="4">
        <v>7130925.5003816402</v>
      </c>
      <c r="N364" s="5">
        <f t="shared" si="37"/>
        <v>34.0591578216656</v>
      </c>
      <c r="O364" s="5">
        <f t="shared" si="38"/>
        <v>9.1108247172955473E-2</v>
      </c>
      <c r="P364" s="5">
        <f>O364*(J365-J364)</f>
        <v>1.3666237075943321E-2</v>
      </c>
      <c r="Q364" s="5"/>
      <c r="R364" s="5"/>
      <c r="S364" s="5"/>
      <c r="T364">
        <f t="shared" si="39"/>
        <v>1160.0262315211251</v>
      </c>
    </row>
    <row r="365" spans="1:20" x14ac:dyDescent="0.3">
      <c r="A365" s="2" t="s">
        <v>13</v>
      </c>
      <c r="B365" s="2" t="s">
        <v>18</v>
      </c>
      <c r="C365" s="3">
        <v>44193</v>
      </c>
      <c r="D365" s="2" t="s">
        <v>14</v>
      </c>
      <c r="E365" s="2">
        <v>27</v>
      </c>
      <c r="F365" s="2" t="s">
        <v>15</v>
      </c>
      <c r="G365" s="2">
        <v>89.4</v>
      </c>
      <c r="H365" s="2">
        <f t="shared" si="36"/>
        <v>28.456903824830889</v>
      </c>
      <c r="I365" s="2">
        <v>31.78</v>
      </c>
      <c r="J365" s="2">
        <v>0.15</v>
      </c>
      <c r="K365" s="11">
        <v>107</v>
      </c>
      <c r="L365" s="4">
        <v>520795.20350411301</v>
      </c>
      <c r="M365" s="4">
        <v>7130925.5003816402</v>
      </c>
      <c r="N365" s="5">
        <f t="shared" si="37"/>
        <v>34.0591578216656</v>
      </c>
      <c r="O365" s="5">
        <f t="shared" si="38"/>
        <v>9.1108247172955473E-2</v>
      </c>
      <c r="P365" s="5">
        <f t="shared" ref="P365:P381" si="42">((O365+O364)/2)*(J366-J365)</f>
        <v>5.0109535945125502E-2</v>
      </c>
      <c r="Q365" s="5"/>
      <c r="R365" s="5"/>
      <c r="S365" s="5"/>
      <c r="T365">
        <f t="shared" si="39"/>
        <v>1160.0262315211251</v>
      </c>
    </row>
    <row r="366" spans="1:20" x14ac:dyDescent="0.3">
      <c r="A366" s="2" t="s">
        <v>13</v>
      </c>
      <c r="B366" s="2" t="s">
        <v>18</v>
      </c>
      <c r="C366" s="3">
        <v>44193</v>
      </c>
      <c r="D366" s="2" t="s">
        <v>14</v>
      </c>
      <c r="E366" s="2">
        <v>27</v>
      </c>
      <c r="F366" s="2" t="s">
        <v>15</v>
      </c>
      <c r="G366" s="2">
        <v>89.4</v>
      </c>
      <c r="H366" s="2">
        <f t="shared" si="36"/>
        <v>28.456903824830889</v>
      </c>
      <c r="I366" s="2">
        <v>31.78</v>
      </c>
      <c r="J366" s="2">
        <v>0.7</v>
      </c>
      <c r="K366" s="11">
        <v>93.4</v>
      </c>
      <c r="L366" s="4">
        <v>520795.20350411301</v>
      </c>
      <c r="M366" s="4">
        <v>7130925.5003816402</v>
      </c>
      <c r="N366" s="5">
        <f t="shared" si="37"/>
        <v>29.730143369566051</v>
      </c>
      <c r="O366" s="5">
        <f t="shared" si="38"/>
        <v>6.9419884767936729E-2</v>
      </c>
      <c r="P366" s="5">
        <f t="shared" si="42"/>
        <v>4.8158439582267669E-2</v>
      </c>
      <c r="Q366" s="5"/>
      <c r="R366" s="5"/>
      <c r="S366" s="5"/>
      <c r="T366">
        <f t="shared" si="39"/>
        <v>883.88142477495217</v>
      </c>
    </row>
    <row r="367" spans="1:20" x14ac:dyDescent="0.3">
      <c r="A367" s="2" t="s">
        <v>13</v>
      </c>
      <c r="B367" s="2" t="s">
        <v>18</v>
      </c>
      <c r="C367" s="3">
        <v>44193</v>
      </c>
      <c r="D367" s="2" t="s">
        <v>14</v>
      </c>
      <c r="E367" s="2">
        <v>27</v>
      </c>
      <c r="F367" s="2" t="s">
        <v>15</v>
      </c>
      <c r="G367" s="2">
        <v>89.4</v>
      </c>
      <c r="H367" s="2">
        <f t="shared" si="36"/>
        <v>28.456903824830889</v>
      </c>
      <c r="I367" s="2">
        <v>31.78</v>
      </c>
      <c r="J367" s="2">
        <v>1.3</v>
      </c>
      <c r="K367" s="11">
        <v>89.4</v>
      </c>
      <c r="L367" s="4">
        <v>520795.20350411301</v>
      </c>
      <c r="M367" s="4">
        <v>7130925.5003816402</v>
      </c>
      <c r="N367" s="5">
        <f t="shared" si="37"/>
        <v>28.456903824830889</v>
      </c>
      <c r="O367" s="5">
        <f t="shared" si="38"/>
        <v>6.3601180048497047E-2</v>
      </c>
      <c r="P367" s="5">
        <f t="shared" si="42"/>
        <v>4.6557372685751816E-2</v>
      </c>
      <c r="Q367" s="5"/>
      <c r="R367" s="5"/>
      <c r="S367" s="5"/>
      <c r="T367">
        <f t="shared" si="39"/>
        <v>809.79537529567483</v>
      </c>
    </row>
    <row r="368" spans="1:20" x14ac:dyDescent="0.3">
      <c r="A368" s="2" t="s">
        <v>13</v>
      </c>
      <c r="B368" s="2" t="s">
        <v>18</v>
      </c>
      <c r="C368" s="3">
        <v>44193</v>
      </c>
      <c r="D368" s="2" t="s">
        <v>14</v>
      </c>
      <c r="E368" s="2">
        <v>27</v>
      </c>
      <c r="F368" s="2" t="s">
        <v>15</v>
      </c>
      <c r="G368" s="2">
        <v>89.4</v>
      </c>
      <c r="H368" s="2">
        <f t="shared" si="36"/>
        <v>28.456903824830889</v>
      </c>
      <c r="I368" s="2">
        <v>31.78</v>
      </c>
      <c r="J368" s="2">
        <v>2</v>
      </c>
      <c r="K368" s="11">
        <v>86.5</v>
      </c>
      <c r="L368" s="4">
        <v>520795.20350411301</v>
      </c>
      <c r="M368" s="4">
        <v>7130925.5003816402</v>
      </c>
      <c r="N368" s="5">
        <f t="shared" si="37"/>
        <v>27.533805154897895</v>
      </c>
      <c r="O368" s="5">
        <f t="shared" si="38"/>
        <v>5.9541853647466704E-2</v>
      </c>
      <c r="P368" s="5">
        <f t="shared" si="42"/>
        <v>0.12314303369596374</v>
      </c>
      <c r="Q368" s="5"/>
      <c r="R368" s="5"/>
      <c r="S368" s="5"/>
      <c r="T368">
        <f t="shared" si="39"/>
        <v>758.11042630788188</v>
      </c>
    </row>
    <row r="369" spans="1:20" x14ac:dyDescent="0.3">
      <c r="A369" s="2" t="s">
        <v>13</v>
      </c>
      <c r="B369" s="2" t="s">
        <v>18</v>
      </c>
      <c r="C369" s="3">
        <v>44193</v>
      </c>
      <c r="D369" s="2" t="s">
        <v>14</v>
      </c>
      <c r="E369" s="2">
        <v>27</v>
      </c>
      <c r="F369" s="2" t="s">
        <v>15</v>
      </c>
      <c r="G369" s="2">
        <v>89.4</v>
      </c>
      <c r="H369" s="2">
        <f t="shared" si="36"/>
        <v>28.456903824830889</v>
      </c>
      <c r="I369" s="2">
        <v>31.78</v>
      </c>
      <c r="J369" s="2">
        <v>4</v>
      </c>
      <c r="K369" s="11">
        <v>85.9</v>
      </c>
      <c r="L369" s="4">
        <v>520795.20350411301</v>
      </c>
      <c r="M369" s="4">
        <v>7130925.5003816402</v>
      </c>
      <c r="N369" s="5">
        <f t="shared" si="37"/>
        <v>27.342819223187622</v>
      </c>
      <c r="O369" s="5">
        <f t="shared" si="38"/>
        <v>5.8718704281795417E-2</v>
      </c>
      <c r="P369" s="5">
        <f t="shared" si="42"/>
        <v>0.11826055792926213</v>
      </c>
      <c r="Q369" s="5"/>
      <c r="R369" s="5"/>
      <c r="S369" s="5"/>
      <c r="T369">
        <f t="shared" si="39"/>
        <v>747.62976307191855</v>
      </c>
    </row>
    <row r="370" spans="1:20" x14ac:dyDescent="0.3">
      <c r="A370" s="2" t="s">
        <v>13</v>
      </c>
      <c r="B370" s="2" t="s">
        <v>18</v>
      </c>
      <c r="C370" s="3">
        <v>44193</v>
      </c>
      <c r="D370" s="2" t="s">
        <v>14</v>
      </c>
      <c r="E370" s="2">
        <v>27</v>
      </c>
      <c r="F370" s="2" t="s">
        <v>15</v>
      </c>
      <c r="G370" s="2">
        <v>89.4</v>
      </c>
      <c r="H370" s="2">
        <f t="shared" si="36"/>
        <v>28.456903824830889</v>
      </c>
      <c r="I370" s="2">
        <v>31.78</v>
      </c>
      <c r="J370" s="2">
        <v>6</v>
      </c>
      <c r="K370" s="11">
        <v>79.7</v>
      </c>
      <c r="L370" s="4">
        <v>520795.20350411301</v>
      </c>
      <c r="M370" s="4">
        <v>7130925.5003816402</v>
      </c>
      <c r="N370" s="5">
        <f t="shared" si="37"/>
        <v>25.36929792884812</v>
      </c>
      <c r="O370" s="5">
        <f t="shared" si="38"/>
        <v>5.0548326123229882E-2</v>
      </c>
      <c r="P370" s="5">
        <f t="shared" si="42"/>
        <v>0.10926703040502531</v>
      </c>
      <c r="Q370" s="5"/>
      <c r="R370" s="5"/>
      <c r="S370" s="5"/>
      <c r="T370">
        <f t="shared" si="39"/>
        <v>643.6012774026575</v>
      </c>
    </row>
    <row r="371" spans="1:20" x14ac:dyDescent="0.3">
      <c r="A371" s="2" t="s">
        <v>13</v>
      </c>
      <c r="B371" s="2" t="s">
        <v>18</v>
      </c>
      <c r="C371" s="3">
        <v>44193</v>
      </c>
      <c r="D371" s="2" t="s">
        <v>14</v>
      </c>
      <c r="E371" s="2">
        <v>27</v>
      </c>
      <c r="F371" s="2" t="s">
        <v>15</v>
      </c>
      <c r="G371" s="2">
        <v>89.4</v>
      </c>
      <c r="H371" s="2">
        <f t="shared" si="36"/>
        <v>28.456903824830889</v>
      </c>
      <c r="I371" s="2">
        <v>31.78</v>
      </c>
      <c r="J371" s="2">
        <v>8</v>
      </c>
      <c r="K371" s="11">
        <v>78</v>
      </c>
      <c r="L371" s="4">
        <v>520795.20350411301</v>
      </c>
      <c r="M371" s="4">
        <v>7130925.5003816402</v>
      </c>
      <c r="N371" s="5">
        <f t="shared" si="37"/>
        <v>24.828171122335672</v>
      </c>
      <c r="O371" s="5">
        <f t="shared" si="38"/>
        <v>4.8414933688554554E-2</v>
      </c>
      <c r="P371" s="5">
        <f t="shared" si="42"/>
        <v>9.8963259811784443E-2</v>
      </c>
      <c r="Q371" s="5"/>
      <c r="R371" s="5"/>
      <c r="S371" s="5"/>
      <c r="T371">
        <f t="shared" si="39"/>
        <v>616.43808127998295</v>
      </c>
    </row>
    <row r="372" spans="1:20" x14ac:dyDescent="0.3">
      <c r="A372" s="2" t="s">
        <v>13</v>
      </c>
      <c r="B372" s="2" t="s">
        <v>18</v>
      </c>
      <c r="C372" s="3">
        <v>44193</v>
      </c>
      <c r="D372" s="2" t="s">
        <v>14</v>
      </c>
      <c r="E372" s="2">
        <v>27</v>
      </c>
      <c r="F372" s="2" t="s">
        <v>15</v>
      </c>
      <c r="G372" s="2">
        <v>89.4</v>
      </c>
      <c r="H372" s="2">
        <f t="shared" si="36"/>
        <v>28.456903824830889</v>
      </c>
      <c r="I372" s="2">
        <v>31.78</v>
      </c>
      <c r="J372" s="2">
        <v>10</v>
      </c>
      <c r="K372" s="11">
        <v>75</v>
      </c>
      <c r="L372" s="4">
        <v>520795.20350411301</v>
      </c>
      <c r="M372" s="4">
        <v>7130925.5003816402</v>
      </c>
      <c r="N372" s="5">
        <f t="shared" si="37"/>
        <v>23.8732414637843</v>
      </c>
      <c r="O372" s="5">
        <f t="shared" si="38"/>
        <v>4.4762327744595556E-2</v>
      </c>
      <c r="P372" s="5">
        <f t="shared" si="42"/>
        <v>9.317726143315011E-2</v>
      </c>
      <c r="Q372" s="5"/>
      <c r="R372" s="5"/>
      <c r="S372" s="5"/>
      <c r="T372">
        <f t="shared" si="39"/>
        <v>569.93165798814994</v>
      </c>
    </row>
    <row r="373" spans="1:20" x14ac:dyDescent="0.3">
      <c r="A373" s="2" t="s">
        <v>13</v>
      </c>
      <c r="B373" s="2" t="s">
        <v>18</v>
      </c>
      <c r="C373" s="3">
        <v>44193</v>
      </c>
      <c r="D373" s="2" t="s">
        <v>14</v>
      </c>
      <c r="E373" s="2">
        <v>27</v>
      </c>
      <c r="F373" s="2" t="s">
        <v>15</v>
      </c>
      <c r="G373" s="2">
        <v>89.4</v>
      </c>
      <c r="H373" s="2">
        <f t="shared" si="36"/>
        <v>28.456903824830889</v>
      </c>
      <c r="I373" s="2">
        <v>31.78</v>
      </c>
      <c r="J373" s="2">
        <v>12</v>
      </c>
      <c r="K373" s="11">
        <v>72.400000000000006</v>
      </c>
      <c r="L373" s="4">
        <v>520795.20350411301</v>
      </c>
      <c r="M373" s="4">
        <v>7130925.5003816402</v>
      </c>
      <c r="N373" s="5">
        <f t="shared" si="37"/>
        <v>23.045635759706446</v>
      </c>
      <c r="O373" s="5">
        <f t="shared" si="38"/>
        <v>4.1712600725068667E-2</v>
      </c>
      <c r="P373" s="5">
        <f t="shared" si="42"/>
        <v>8.6474928469664231E-2</v>
      </c>
      <c r="Q373" s="5"/>
      <c r="R373" s="5"/>
      <c r="S373" s="5"/>
      <c r="T373">
        <f t="shared" si="39"/>
        <v>531.10132756906046</v>
      </c>
    </row>
    <row r="374" spans="1:20" x14ac:dyDescent="0.3">
      <c r="A374" s="2" t="s">
        <v>13</v>
      </c>
      <c r="B374" s="2" t="s">
        <v>18</v>
      </c>
      <c r="C374" s="3">
        <v>44193</v>
      </c>
      <c r="D374" s="2" t="s">
        <v>14</v>
      </c>
      <c r="E374" s="2">
        <v>27</v>
      </c>
      <c r="F374" s="2" t="s">
        <v>15</v>
      </c>
      <c r="G374" s="2">
        <v>89.4</v>
      </c>
      <c r="H374" s="2">
        <f t="shared" si="36"/>
        <v>28.456903824830889</v>
      </c>
      <c r="I374" s="2">
        <v>31.78</v>
      </c>
      <c r="J374" s="2">
        <v>14</v>
      </c>
      <c r="K374" s="11">
        <v>68.2</v>
      </c>
      <c r="L374" s="4">
        <v>520795.20350411301</v>
      </c>
      <c r="M374" s="4">
        <v>7130925.5003816402</v>
      </c>
      <c r="N374" s="5">
        <f t="shared" si="37"/>
        <v>21.708734237734525</v>
      </c>
      <c r="O374" s="5">
        <f t="shared" si="38"/>
        <v>3.7013391875337365E-2</v>
      </c>
      <c r="P374" s="5">
        <f t="shared" si="42"/>
        <v>7.8725992600406025E-2</v>
      </c>
      <c r="Q374" s="5"/>
      <c r="R374" s="5"/>
      <c r="S374" s="5"/>
      <c r="T374">
        <f t="shared" si="39"/>
        <v>471.26914220458718</v>
      </c>
    </row>
    <row r="375" spans="1:20" x14ac:dyDescent="0.3">
      <c r="A375" s="2" t="s">
        <v>13</v>
      </c>
      <c r="B375" s="2" t="s">
        <v>18</v>
      </c>
      <c r="C375" s="3">
        <v>44193</v>
      </c>
      <c r="D375" s="2" t="s">
        <v>14</v>
      </c>
      <c r="E375" s="2">
        <v>27</v>
      </c>
      <c r="F375" s="2" t="s">
        <v>15</v>
      </c>
      <c r="G375" s="2">
        <v>89.4</v>
      </c>
      <c r="H375" s="2">
        <f t="shared" si="36"/>
        <v>28.456903824830889</v>
      </c>
      <c r="I375" s="2">
        <v>31.78</v>
      </c>
      <c r="J375" s="2">
        <v>16</v>
      </c>
      <c r="K375" s="11">
        <v>66</v>
      </c>
      <c r="L375" s="4">
        <v>520795.20350411301</v>
      </c>
      <c r="M375" s="4">
        <v>7130925.5003816402</v>
      </c>
      <c r="N375" s="5">
        <f t="shared" si="37"/>
        <v>21.008452488130185</v>
      </c>
      <c r="O375" s="5">
        <f t="shared" si="38"/>
        <v>3.4663946605414803E-2</v>
      </c>
      <c r="P375" s="5">
        <f t="shared" si="42"/>
        <v>7.1677338480752167E-2</v>
      </c>
      <c r="Q375" s="5"/>
      <c r="R375" s="5"/>
      <c r="S375" s="5"/>
      <c r="T375">
        <f t="shared" si="39"/>
        <v>441.35507594602336</v>
      </c>
    </row>
    <row r="376" spans="1:20" x14ac:dyDescent="0.3">
      <c r="A376" s="2" t="s">
        <v>13</v>
      </c>
      <c r="B376" s="2" t="s">
        <v>18</v>
      </c>
      <c r="C376" s="3">
        <v>44193</v>
      </c>
      <c r="D376" s="2" t="s">
        <v>14</v>
      </c>
      <c r="E376" s="2">
        <v>27</v>
      </c>
      <c r="F376" s="2" t="s">
        <v>15</v>
      </c>
      <c r="G376" s="2">
        <v>89.4</v>
      </c>
      <c r="H376" s="2">
        <f t="shared" si="36"/>
        <v>28.456903824830889</v>
      </c>
      <c r="I376" s="2">
        <v>31.78</v>
      </c>
      <c r="J376" s="2">
        <v>18</v>
      </c>
      <c r="K376" s="11">
        <v>61.2</v>
      </c>
      <c r="L376" s="4">
        <v>520795.20350411301</v>
      </c>
      <c r="M376" s="4">
        <v>7130925.5003816402</v>
      </c>
      <c r="N376" s="5">
        <f t="shared" si="37"/>
        <v>19.480565034447991</v>
      </c>
      <c r="O376" s="5">
        <f t="shared" si="38"/>
        <v>2.9805264502705431E-2</v>
      </c>
      <c r="P376" s="5">
        <f t="shared" si="42"/>
        <v>6.4469211108120233E-2</v>
      </c>
      <c r="Q376" s="5"/>
      <c r="R376" s="5"/>
      <c r="S376" s="5"/>
      <c r="T376">
        <f t="shared" si="39"/>
        <v>379.49241406135769</v>
      </c>
    </row>
    <row r="377" spans="1:20" x14ac:dyDescent="0.3">
      <c r="A377" s="2" t="s">
        <v>13</v>
      </c>
      <c r="B377" s="2" t="s">
        <v>18</v>
      </c>
      <c r="C377" s="3">
        <v>44193</v>
      </c>
      <c r="D377" s="2" t="s">
        <v>14</v>
      </c>
      <c r="E377" s="2">
        <v>27</v>
      </c>
      <c r="F377" s="2" t="s">
        <v>15</v>
      </c>
      <c r="G377" s="2">
        <v>89.4</v>
      </c>
      <c r="H377" s="2">
        <f t="shared" si="36"/>
        <v>28.456903824830889</v>
      </c>
      <c r="I377" s="2">
        <v>31.78</v>
      </c>
      <c r="J377" s="2">
        <v>20</v>
      </c>
      <c r="K377" s="11">
        <v>57</v>
      </c>
      <c r="L377" s="4">
        <v>520795.20350411301</v>
      </c>
      <c r="M377" s="4">
        <v>7130925.5003816402</v>
      </c>
      <c r="N377" s="5">
        <f t="shared" si="37"/>
        <v>18.143663512476071</v>
      </c>
      <c r="O377" s="5">
        <f t="shared" si="38"/>
        <v>2.5854720505278404E-2</v>
      </c>
      <c r="P377" s="5">
        <f t="shared" si="42"/>
        <v>5.5659985007983831E-2</v>
      </c>
      <c r="Q377" s="5"/>
      <c r="R377" s="5"/>
      <c r="S377" s="5"/>
      <c r="T377">
        <f t="shared" si="39"/>
        <v>329.1925256539555</v>
      </c>
    </row>
    <row r="378" spans="1:20" x14ac:dyDescent="0.3">
      <c r="A378" s="2" t="s">
        <v>13</v>
      </c>
      <c r="B378" s="2" t="s">
        <v>18</v>
      </c>
      <c r="C378" s="3">
        <v>44193</v>
      </c>
      <c r="D378" s="2" t="s">
        <v>14</v>
      </c>
      <c r="E378" s="2">
        <v>27</v>
      </c>
      <c r="F378" s="2" t="s">
        <v>15</v>
      </c>
      <c r="G378" s="2">
        <v>89.4</v>
      </c>
      <c r="H378" s="2">
        <f t="shared" si="36"/>
        <v>28.456903824830889</v>
      </c>
      <c r="I378" s="2">
        <v>31.78</v>
      </c>
      <c r="J378" s="2">
        <v>22</v>
      </c>
      <c r="K378" s="11">
        <v>52.5</v>
      </c>
      <c r="L378" s="4">
        <v>520795.20350411301</v>
      </c>
      <c r="M378" s="4">
        <v>7130925.5003816402</v>
      </c>
      <c r="N378" s="5">
        <f t="shared" si="37"/>
        <v>16.71126902464901</v>
      </c>
      <c r="O378" s="5">
        <f t="shared" si="38"/>
        <v>2.1933540594851822E-2</v>
      </c>
      <c r="P378" s="5">
        <f t="shared" si="42"/>
        <v>4.7788261100130222E-2</v>
      </c>
      <c r="Q378" s="5"/>
      <c r="R378" s="5"/>
      <c r="S378" s="5"/>
      <c r="T378">
        <f t="shared" si="39"/>
        <v>279.26651241419347</v>
      </c>
    </row>
    <row r="379" spans="1:20" x14ac:dyDescent="0.3">
      <c r="A379" s="2" t="s">
        <v>13</v>
      </c>
      <c r="B379" s="2" t="s">
        <v>18</v>
      </c>
      <c r="C379" s="3">
        <v>44193</v>
      </c>
      <c r="D379" s="2" t="s">
        <v>14</v>
      </c>
      <c r="E379" s="2">
        <v>27</v>
      </c>
      <c r="F379" s="2" t="s">
        <v>15</v>
      </c>
      <c r="G379" s="2">
        <v>89.4</v>
      </c>
      <c r="H379" s="2">
        <f t="shared" si="36"/>
        <v>28.456903824830889</v>
      </c>
      <c r="I379" s="2">
        <v>31.78</v>
      </c>
      <c r="J379" s="2">
        <v>24</v>
      </c>
      <c r="K379" s="11">
        <v>46</v>
      </c>
      <c r="L379" s="4">
        <v>520795.20350411301</v>
      </c>
      <c r="M379" s="4">
        <v>7130925.5003816402</v>
      </c>
      <c r="N379" s="5">
        <f t="shared" si="37"/>
        <v>14.642254764454371</v>
      </c>
      <c r="O379" s="5">
        <f t="shared" si="38"/>
        <v>1.6838592979122526E-2</v>
      </c>
      <c r="P379" s="5">
        <f t="shared" si="42"/>
        <v>3.8772133573974348E-2</v>
      </c>
      <c r="Q379" s="5"/>
      <c r="R379" s="5"/>
      <c r="S379" s="5"/>
      <c r="T379">
        <f t="shared" si="39"/>
        <v>214.39562458718675</v>
      </c>
    </row>
    <row r="380" spans="1:20" x14ac:dyDescent="0.3">
      <c r="A380" s="2" t="s">
        <v>13</v>
      </c>
      <c r="B380" s="2" t="s">
        <v>18</v>
      </c>
      <c r="C380" s="3">
        <v>44193</v>
      </c>
      <c r="D380" s="2" t="s">
        <v>14</v>
      </c>
      <c r="E380" s="2">
        <v>27</v>
      </c>
      <c r="F380" s="2" t="s">
        <v>15</v>
      </c>
      <c r="G380" s="2">
        <v>89.4</v>
      </c>
      <c r="H380" s="2">
        <f t="shared" si="36"/>
        <v>28.456903824830889</v>
      </c>
      <c r="I380" s="2">
        <v>31.78</v>
      </c>
      <c r="J380" s="2">
        <v>26</v>
      </c>
      <c r="K380" s="11">
        <v>36.5</v>
      </c>
      <c r="L380" s="4">
        <v>520795.20350411301</v>
      </c>
      <c r="M380" s="4">
        <v>7130925.5003816402</v>
      </c>
      <c r="N380" s="5">
        <f t="shared" si="37"/>
        <v>11.618310845708359</v>
      </c>
      <c r="O380" s="5">
        <f t="shared" si="38"/>
        <v>1.0601708646708877E-2</v>
      </c>
      <c r="P380" s="5">
        <f t="shared" si="42"/>
        <v>2.7440301625831401E-2</v>
      </c>
      <c r="Q380" s="5"/>
      <c r="R380" s="5"/>
      <c r="S380" s="5"/>
      <c r="T380">
        <f t="shared" si="39"/>
        <v>134.98514690750449</v>
      </c>
    </row>
    <row r="381" spans="1:20" x14ac:dyDescent="0.3">
      <c r="A381" s="2" t="s">
        <v>13</v>
      </c>
      <c r="B381" s="2" t="s">
        <v>18</v>
      </c>
      <c r="C381" s="3">
        <v>44193</v>
      </c>
      <c r="D381" s="2" t="s">
        <v>14</v>
      </c>
      <c r="E381" s="2">
        <v>27</v>
      </c>
      <c r="F381" s="2" t="s">
        <v>15</v>
      </c>
      <c r="G381" s="2">
        <v>89.4</v>
      </c>
      <c r="H381" s="2">
        <f t="shared" si="36"/>
        <v>28.456903824830889</v>
      </c>
      <c r="I381" s="2">
        <v>31.78</v>
      </c>
      <c r="J381" s="2">
        <v>28</v>
      </c>
      <c r="K381" s="11">
        <v>24</v>
      </c>
      <c r="L381" s="4">
        <v>520795.20350411301</v>
      </c>
      <c r="M381" s="4">
        <v>7130925.5003816402</v>
      </c>
      <c r="N381" s="5">
        <f t="shared" si="37"/>
        <v>7.6394372684109761</v>
      </c>
      <c r="O381" s="5">
        <f t="shared" si="38"/>
        <v>4.5836623610465855E-3</v>
      </c>
      <c r="P381" s="5">
        <f t="shared" si="42"/>
        <v>1.5185371007755463E-2</v>
      </c>
      <c r="Q381" s="5"/>
      <c r="R381" s="5"/>
      <c r="S381" s="5"/>
      <c r="T381">
        <f t="shared" si="39"/>
        <v>58.361001777986559</v>
      </c>
    </row>
    <row r="382" spans="1:20" x14ac:dyDescent="0.3">
      <c r="A382" s="12" t="s">
        <v>13</v>
      </c>
      <c r="B382" s="12" t="s">
        <v>18</v>
      </c>
      <c r="C382" s="13">
        <v>44193</v>
      </c>
      <c r="D382" s="12" t="s">
        <v>14</v>
      </c>
      <c r="E382" s="12">
        <v>27</v>
      </c>
      <c r="F382" s="12" t="s">
        <v>15</v>
      </c>
      <c r="G382" s="12">
        <v>89.4</v>
      </c>
      <c r="H382" s="12">
        <f t="shared" si="36"/>
        <v>28.456903824830889</v>
      </c>
      <c r="I382" s="12">
        <v>31.78</v>
      </c>
      <c r="J382" s="12">
        <v>30</v>
      </c>
      <c r="K382" s="14">
        <v>15</v>
      </c>
      <c r="L382" s="15">
        <v>520795.20350411301</v>
      </c>
      <c r="M382" s="15">
        <v>7130925.5003816402</v>
      </c>
      <c r="N382" s="16">
        <f t="shared" si="37"/>
        <v>4.7746482927568605</v>
      </c>
      <c r="O382" s="16">
        <f t="shared" si="38"/>
        <v>1.7904931097838229E-3</v>
      </c>
      <c r="P382" s="16">
        <f>1/3*(I382-J382)*O382</f>
        <v>1.0623592451384023E-3</v>
      </c>
      <c r="Q382" s="16">
        <f>SUM(P364:P382)</f>
        <v>1.18855861078403</v>
      </c>
      <c r="R382" s="16">
        <f>Q382/(I367*O367)</f>
        <v>0.58803277961164024</v>
      </c>
      <c r="S382" s="16"/>
      <c r="T382">
        <f t="shared" si="39"/>
        <v>22.797266319526003</v>
      </c>
    </row>
    <row r="383" spans="1:20" x14ac:dyDescent="0.3">
      <c r="A383" s="2" t="s">
        <v>13</v>
      </c>
      <c r="B383" s="2" t="s">
        <v>21</v>
      </c>
      <c r="C383" s="3">
        <v>44194</v>
      </c>
      <c r="D383" s="2" t="s">
        <v>14</v>
      </c>
      <c r="E383" s="2">
        <v>28</v>
      </c>
      <c r="F383" s="2" t="s">
        <v>15</v>
      </c>
      <c r="G383" s="2">
        <v>40.5</v>
      </c>
      <c r="H383" s="2">
        <f t="shared" si="36"/>
        <v>12.891550390443523</v>
      </c>
      <c r="I383" s="2">
        <v>14.27</v>
      </c>
      <c r="J383" s="2">
        <v>0</v>
      </c>
      <c r="K383" s="11">
        <v>50.9</v>
      </c>
      <c r="L383" s="4">
        <v>522032.48443955998</v>
      </c>
      <c r="M383" s="4">
        <v>522032.48443955998</v>
      </c>
      <c r="N383" s="5">
        <f t="shared" si="37"/>
        <v>16.201973206754946</v>
      </c>
      <c r="O383" s="5">
        <f t="shared" si="38"/>
        <v>2.0617010905595673E-2</v>
      </c>
      <c r="P383" s="5">
        <f>O383*(J384-J383)</f>
        <v>3.092551635839351E-3</v>
      </c>
      <c r="Q383" s="5"/>
      <c r="R383" s="5"/>
      <c r="S383" s="5"/>
      <c r="T383">
        <f t="shared" si="39"/>
        <v>262.50393579240517</v>
      </c>
    </row>
    <row r="384" spans="1:20" x14ac:dyDescent="0.3">
      <c r="A384" s="2" t="s">
        <v>13</v>
      </c>
      <c r="B384" s="2" t="s">
        <v>21</v>
      </c>
      <c r="C384" s="3">
        <v>44194</v>
      </c>
      <c r="D384" s="2" t="s">
        <v>14</v>
      </c>
      <c r="E384" s="2">
        <v>28</v>
      </c>
      <c r="F384" s="2" t="s">
        <v>15</v>
      </c>
      <c r="G384" s="2">
        <v>40.5</v>
      </c>
      <c r="H384" s="2">
        <f t="shared" si="36"/>
        <v>12.891550390443523</v>
      </c>
      <c r="I384" s="2">
        <v>14.27</v>
      </c>
      <c r="J384" s="2">
        <v>0.15</v>
      </c>
      <c r="K384" s="11">
        <v>50.9</v>
      </c>
      <c r="L384" s="4">
        <v>522032.48443955998</v>
      </c>
      <c r="M384" s="4">
        <v>522032.48443955998</v>
      </c>
      <c r="N384" s="5">
        <f t="shared" si="37"/>
        <v>16.201973206754946</v>
      </c>
      <c r="O384" s="5">
        <f t="shared" si="38"/>
        <v>2.0617010905595673E-2</v>
      </c>
      <c r="P384" s="5">
        <f t="shared" ref="P384:P392" si="43">((O384+O383)/2)*(J385-J384)</f>
        <v>1.1339355998077619E-2</v>
      </c>
      <c r="Q384" s="5"/>
      <c r="R384" s="5"/>
      <c r="S384" s="5"/>
      <c r="T384">
        <f t="shared" si="39"/>
        <v>262.50393579240517</v>
      </c>
    </row>
    <row r="385" spans="1:20" x14ac:dyDescent="0.3">
      <c r="A385" s="2" t="s">
        <v>13</v>
      </c>
      <c r="B385" s="2" t="s">
        <v>21</v>
      </c>
      <c r="C385" s="3">
        <v>44194</v>
      </c>
      <c r="D385" s="2" t="s">
        <v>14</v>
      </c>
      <c r="E385" s="2">
        <v>28</v>
      </c>
      <c r="F385" s="2" t="s">
        <v>15</v>
      </c>
      <c r="G385" s="2">
        <v>40.5</v>
      </c>
      <c r="H385" s="2">
        <f t="shared" si="36"/>
        <v>12.891550390443523</v>
      </c>
      <c r="I385" s="2">
        <v>14.27</v>
      </c>
      <c r="J385" s="2">
        <v>0.7</v>
      </c>
      <c r="K385" s="11">
        <v>42.6</v>
      </c>
      <c r="L385" s="4">
        <v>522032.48443955998</v>
      </c>
      <c r="M385" s="4">
        <v>522032.48443955998</v>
      </c>
      <c r="N385" s="5">
        <f t="shared" si="37"/>
        <v>13.560001151429484</v>
      </c>
      <c r="O385" s="5">
        <f t="shared" si="38"/>
        <v>1.4441401226272401E-2</v>
      </c>
      <c r="P385" s="5">
        <f t="shared" si="43"/>
        <v>1.0517523639560425E-2</v>
      </c>
      <c r="Q385" s="5"/>
      <c r="R385" s="5"/>
      <c r="S385" s="5"/>
      <c r="T385">
        <f t="shared" si="39"/>
        <v>183.87363122676894</v>
      </c>
    </row>
    <row r="386" spans="1:20" x14ac:dyDescent="0.3">
      <c r="A386" s="2" t="s">
        <v>13</v>
      </c>
      <c r="B386" s="2" t="s">
        <v>21</v>
      </c>
      <c r="C386" s="3">
        <v>44194</v>
      </c>
      <c r="D386" s="2" t="s">
        <v>14</v>
      </c>
      <c r="E386" s="2">
        <v>28</v>
      </c>
      <c r="F386" s="2" t="s">
        <v>15</v>
      </c>
      <c r="G386" s="2">
        <v>40.5</v>
      </c>
      <c r="H386" s="2">
        <f t="shared" ref="H386:H449" si="44">G386/PI()</f>
        <v>12.891550390443523</v>
      </c>
      <c r="I386" s="2">
        <v>14.27</v>
      </c>
      <c r="J386" s="2">
        <v>1.3</v>
      </c>
      <c r="K386" s="11">
        <v>40.5</v>
      </c>
      <c r="L386" s="4">
        <v>522032.48443955998</v>
      </c>
      <c r="M386" s="4">
        <v>522032.48443955998</v>
      </c>
      <c r="N386" s="5">
        <f t="shared" si="37"/>
        <v>12.891550390443523</v>
      </c>
      <c r="O386" s="5">
        <f t="shared" si="38"/>
        <v>1.305269477032407E-2</v>
      </c>
      <c r="P386" s="5">
        <f t="shared" si="43"/>
        <v>9.6229335988087649E-3</v>
      </c>
      <c r="Q386" s="5"/>
      <c r="R386" s="5"/>
      <c r="S386" s="5"/>
      <c r="T386">
        <f t="shared" si="39"/>
        <v>166.19207146934457</v>
      </c>
    </row>
    <row r="387" spans="1:20" x14ac:dyDescent="0.3">
      <c r="A387" s="2" t="s">
        <v>13</v>
      </c>
      <c r="B387" s="2" t="s">
        <v>21</v>
      </c>
      <c r="C387" s="3">
        <v>44194</v>
      </c>
      <c r="D387" s="2" t="s">
        <v>14</v>
      </c>
      <c r="E387" s="2">
        <v>28</v>
      </c>
      <c r="F387" s="2" t="s">
        <v>15</v>
      </c>
      <c r="G387" s="2">
        <v>40.5</v>
      </c>
      <c r="H387" s="2">
        <f t="shared" si="44"/>
        <v>12.891550390443523</v>
      </c>
      <c r="I387" s="2">
        <v>14.27</v>
      </c>
      <c r="J387" s="2">
        <v>2</v>
      </c>
      <c r="K387" s="11">
        <v>40</v>
      </c>
      <c r="L387" s="4">
        <v>522032.48443955998</v>
      </c>
      <c r="M387" s="4">
        <v>522032.48443955998</v>
      </c>
      <c r="N387" s="5">
        <f t="shared" ref="N387:N450" si="45">K387/PI()</f>
        <v>12.732395447351628</v>
      </c>
      <c r="O387" s="5">
        <f t="shared" ref="O387:O450" si="46">PI()*N387^2/40000</f>
        <v>1.273239544735163E-2</v>
      </c>
      <c r="P387" s="5">
        <f t="shared" si="43"/>
        <v>2.57850902176757E-2</v>
      </c>
      <c r="Q387" s="5"/>
      <c r="R387" s="5"/>
      <c r="S387" s="5"/>
      <c r="T387">
        <f t="shared" ref="T387:T450" si="47">N387^2</f>
        <v>162.11389382774047</v>
      </c>
    </row>
    <row r="388" spans="1:20" x14ac:dyDescent="0.3">
      <c r="A388" s="2" t="s">
        <v>13</v>
      </c>
      <c r="B388" s="2" t="s">
        <v>21</v>
      </c>
      <c r="C388" s="3">
        <v>44194</v>
      </c>
      <c r="D388" s="2" t="s">
        <v>14</v>
      </c>
      <c r="E388" s="2">
        <v>28</v>
      </c>
      <c r="F388" s="2" t="s">
        <v>15</v>
      </c>
      <c r="G388" s="2">
        <v>40.5</v>
      </c>
      <c r="H388" s="2">
        <f t="shared" si="44"/>
        <v>12.891550390443523</v>
      </c>
      <c r="I388" s="2">
        <v>14.27</v>
      </c>
      <c r="J388" s="2">
        <v>4</v>
      </c>
      <c r="K388" s="11">
        <v>36</v>
      </c>
      <c r="L388" s="4">
        <v>522032.48443955998</v>
      </c>
      <c r="M388" s="4">
        <v>522032.48443955998</v>
      </c>
      <c r="N388" s="5">
        <f t="shared" si="45"/>
        <v>11.459155902616464</v>
      </c>
      <c r="O388" s="5">
        <f t="shared" si="46"/>
        <v>1.0313240312354817E-2</v>
      </c>
      <c r="P388" s="5">
        <f t="shared" si="43"/>
        <v>2.3045635759706445E-2</v>
      </c>
      <c r="Q388" s="5"/>
      <c r="R388" s="5"/>
      <c r="S388" s="5"/>
      <c r="T388">
        <f t="shared" si="47"/>
        <v>131.31225400046975</v>
      </c>
    </row>
    <row r="389" spans="1:20" x14ac:dyDescent="0.3">
      <c r="A389" s="2" t="s">
        <v>13</v>
      </c>
      <c r="B389" s="2" t="s">
        <v>21</v>
      </c>
      <c r="C389" s="3">
        <v>44194</v>
      </c>
      <c r="D389" s="2" t="s">
        <v>14</v>
      </c>
      <c r="E389" s="2">
        <v>28</v>
      </c>
      <c r="F389" s="2" t="s">
        <v>15</v>
      </c>
      <c r="G389" s="2">
        <v>40.5</v>
      </c>
      <c r="H389" s="2">
        <f t="shared" si="44"/>
        <v>12.891550390443523</v>
      </c>
      <c r="I389" s="2">
        <v>14.27</v>
      </c>
      <c r="J389" s="2">
        <v>6</v>
      </c>
      <c r="K389" s="11">
        <v>29.6</v>
      </c>
      <c r="L389" s="4">
        <v>522032.48443955998</v>
      </c>
      <c r="M389" s="4">
        <v>522032.48443955998</v>
      </c>
      <c r="N389" s="5">
        <f t="shared" si="45"/>
        <v>9.4219726310402052</v>
      </c>
      <c r="O389" s="5">
        <f t="shared" si="46"/>
        <v>6.9722597469697532E-3</v>
      </c>
      <c r="P389" s="5">
        <f t="shared" si="43"/>
        <v>1.7285500059324568E-2</v>
      </c>
      <c r="Q389" s="5"/>
      <c r="R389" s="5"/>
      <c r="S389" s="5"/>
      <c r="T389">
        <f t="shared" si="47"/>
        <v>88.773568260070689</v>
      </c>
    </row>
    <row r="390" spans="1:20" x14ac:dyDescent="0.3">
      <c r="A390" s="2" t="s">
        <v>13</v>
      </c>
      <c r="B390" s="2" t="s">
        <v>21</v>
      </c>
      <c r="C390" s="3">
        <v>44194</v>
      </c>
      <c r="D390" s="2" t="s">
        <v>14</v>
      </c>
      <c r="E390" s="2">
        <v>28</v>
      </c>
      <c r="F390" s="2" t="s">
        <v>15</v>
      </c>
      <c r="G390" s="2">
        <v>40.5</v>
      </c>
      <c r="H390" s="2">
        <f t="shared" si="44"/>
        <v>12.891550390443523</v>
      </c>
      <c r="I390" s="2">
        <v>14.27</v>
      </c>
      <c r="J390" s="2">
        <v>8</v>
      </c>
      <c r="K390" s="11">
        <v>23.4</v>
      </c>
      <c r="L390" s="4">
        <v>522032.48443955998</v>
      </c>
      <c r="M390" s="4">
        <v>522032.48443955998</v>
      </c>
      <c r="N390" s="5">
        <f t="shared" si="45"/>
        <v>7.4484513367007015</v>
      </c>
      <c r="O390" s="5">
        <f t="shared" si="46"/>
        <v>4.3573440319699093E-3</v>
      </c>
      <c r="P390" s="5">
        <f t="shared" si="43"/>
        <v>1.1329603778939663E-2</v>
      </c>
      <c r="Q390" s="5"/>
      <c r="R390" s="5"/>
      <c r="S390" s="5"/>
      <c r="T390">
        <f t="shared" si="47"/>
        <v>55.479427315198464</v>
      </c>
    </row>
    <row r="391" spans="1:20" x14ac:dyDescent="0.3">
      <c r="A391" s="2" t="s">
        <v>13</v>
      </c>
      <c r="B391" s="2" t="s">
        <v>21</v>
      </c>
      <c r="C391" s="3">
        <v>44194</v>
      </c>
      <c r="D391" s="2" t="s">
        <v>14</v>
      </c>
      <c r="E391" s="2">
        <v>28</v>
      </c>
      <c r="F391" s="2" t="s">
        <v>15</v>
      </c>
      <c r="G391" s="2">
        <v>40.5</v>
      </c>
      <c r="H391" s="2">
        <f t="shared" si="44"/>
        <v>12.891550390443523</v>
      </c>
      <c r="I391" s="2">
        <v>14.27</v>
      </c>
      <c r="J391" s="2">
        <v>10</v>
      </c>
      <c r="K391" s="11">
        <v>19.5</v>
      </c>
      <c r="L391" s="4">
        <v>522032.48443955998</v>
      </c>
      <c r="M391" s="4">
        <v>522032.48443955998</v>
      </c>
      <c r="N391" s="5">
        <f t="shared" si="45"/>
        <v>6.2070427805839179</v>
      </c>
      <c r="O391" s="5">
        <f t="shared" si="46"/>
        <v>3.0259333555346596E-3</v>
      </c>
      <c r="P391" s="5">
        <f t="shared" si="43"/>
        <v>7.383277387504569E-3</v>
      </c>
      <c r="Q391" s="5"/>
      <c r="R391" s="5"/>
      <c r="S391" s="5"/>
      <c r="T391">
        <f t="shared" si="47"/>
        <v>38.527380079998935</v>
      </c>
    </row>
    <row r="392" spans="1:20" x14ac:dyDescent="0.3">
      <c r="A392" s="2" t="s">
        <v>13</v>
      </c>
      <c r="B392" s="2" t="s">
        <v>21</v>
      </c>
      <c r="C392" s="3">
        <v>44194</v>
      </c>
      <c r="D392" s="2" t="s">
        <v>14</v>
      </c>
      <c r="E392" s="2">
        <v>28</v>
      </c>
      <c r="F392" s="2" t="s">
        <v>15</v>
      </c>
      <c r="G392" s="2">
        <v>40.5</v>
      </c>
      <c r="H392" s="2">
        <f t="shared" si="44"/>
        <v>12.891550390443523</v>
      </c>
      <c r="I392" s="2">
        <v>14.27</v>
      </c>
      <c r="J392" s="2">
        <v>12</v>
      </c>
      <c r="K392" s="11">
        <v>10.5</v>
      </c>
      <c r="L392" s="4">
        <v>522032.48443955998</v>
      </c>
      <c r="M392" s="4">
        <v>522032.48443955998</v>
      </c>
      <c r="N392" s="5">
        <f t="shared" si="45"/>
        <v>3.3422538049298023</v>
      </c>
      <c r="O392" s="5">
        <f t="shared" si="46"/>
        <v>8.7734162379407316E-4</v>
      </c>
      <c r="P392" s="5">
        <f t="shared" si="43"/>
        <v>3.9032749793287327E-3</v>
      </c>
      <c r="Q392" s="5"/>
      <c r="R392" s="5"/>
      <c r="S392" s="5"/>
      <c r="T392">
        <f t="shared" si="47"/>
        <v>11.170660496567741</v>
      </c>
    </row>
    <row r="393" spans="1:20" x14ac:dyDescent="0.3">
      <c r="A393" s="12" t="s">
        <v>13</v>
      </c>
      <c r="B393" s="12" t="s">
        <v>21</v>
      </c>
      <c r="C393" s="13">
        <v>44194</v>
      </c>
      <c r="D393" s="12" t="s">
        <v>14</v>
      </c>
      <c r="E393" s="12">
        <v>28</v>
      </c>
      <c r="F393" s="12" t="s">
        <v>15</v>
      </c>
      <c r="G393" s="12">
        <v>40.5</v>
      </c>
      <c r="H393" s="12">
        <f t="shared" si="44"/>
        <v>12.891550390443523</v>
      </c>
      <c r="I393" s="12">
        <v>14.27</v>
      </c>
      <c r="J393" s="12">
        <v>14</v>
      </c>
      <c r="K393" s="14">
        <v>6</v>
      </c>
      <c r="L393" s="15">
        <v>522032.48443955998</v>
      </c>
      <c r="M393" s="15">
        <v>522032.48443955998</v>
      </c>
      <c r="N393" s="16">
        <f t="shared" si="45"/>
        <v>1.909859317102744</v>
      </c>
      <c r="O393" s="16">
        <f t="shared" si="46"/>
        <v>2.8647889756541159E-4</v>
      </c>
      <c r="P393" s="16">
        <f>1/3*(I393-J393)*O393</f>
        <v>2.5783100780887003E-5</v>
      </c>
      <c r="Q393" s="16">
        <f>SUM(P383:P393)</f>
        <v>0.12333053015554671</v>
      </c>
      <c r="R393" s="16">
        <f>Q393/(I386*O386)</f>
        <v>0.66213484428970004</v>
      </c>
      <c r="S393" s="16"/>
      <c r="T393">
        <f t="shared" si="47"/>
        <v>3.6475626111241599</v>
      </c>
    </row>
    <row r="394" spans="1:20" x14ac:dyDescent="0.3">
      <c r="A394" s="2" t="s">
        <v>13</v>
      </c>
      <c r="B394" s="2" t="s">
        <v>21</v>
      </c>
      <c r="C394" s="3">
        <v>44194</v>
      </c>
      <c r="D394" s="2" t="s">
        <v>14</v>
      </c>
      <c r="E394" s="2">
        <v>29</v>
      </c>
      <c r="F394" s="2" t="s">
        <v>15</v>
      </c>
      <c r="G394" s="2">
        <v>43.5</v>
      </c>
      <c r="H394" s="2">
        <f t="shared" si="44"/>
        <v>13.846480048994895</v>
      </c>
      <c r="I394" s="2">
        <v>14.17</v>
      </c>
      <c r="J394" s="2">
        <v>0</v>
      </c>
      <c r="K394" s="11">
        <v>52.7</v>
      </c>
      <c r="L394" s="4">
        <v>521971.81094359799</v>
      </c>
      <c r="M394" s="4">
        <v>7129058.2822083402</v>
      </c>
      <c r="N394" s="5">
        <f t="shared" si="45"/>
        <v>16.774931001885768</v>
      </c>
      <c r="O394" s="5">
        <f t="shared" si="46"/>
        <v>2.21009715949845E-2</v>
      </c>
      <c r="P394" s="5">
        <f>O394*(J395-J394)</f>
        <v>3.315145739247675E-3</v>
      </c>
      <c r="Q394" s="5"/>
      <c r="R394" s="5"/>
      <c r="S394" s="5"/>
      <c r="T394">
        <f t="shared" si="47"/>
        <v>281.39831011802829</v>
      </c>
    </row>
    <row r="395" spans="1:20" x14ac:dyDescent="0.3">
      <c r="A395" s="2" t="s">
        <v>13</v>
      </c>
      <c r="B395" s="2" t="s">
        <v>21</v>
      </c>
      <c r="C395" s="3">
        <v>44194</v>
      </c>
      <c r="D395" s="2" t="s">
        <v>14</v>
      </c>
      <c r="E395" s="2">
        <v>29</v>
      </c>
      <c r="F395" s="2" t="s">
        <v>15</v>
      </c>
      <c r="G395" s="2">
        <v>43.5</v>
      </c>
      <c r="H395" s="2">
        <f t="shared" si="44"/>
        <v>13.846480048994895</v>
      </c>
      <c r="I395" s="2">
        <v>14.17</v>
      </c>
      <c r="J395" s="2">
        <v>0.15</v>
      </c>
      <c r="K395" s="11">
        <v>52.7</v>
      </c>
      <c r="L395" s="4">
        <v>521971.81094359799</v>
      </c>
      <c r="M395" s="4">
        <v>7129058.2822083402</v>
      </c>
      <c r="N395" s="5">
        <f t="shared" si="45"/>
        <v>16.774931001885768</v>
      </c>
      <c r="O395" s="5">
        <f t="shared" si="46"/>
        <v>2.21009715949845E-2</v>
      </c>
      <c r="P395" s="5">
        <f t="shared" ref="P395:P403" si="48">((O395+O394)/2)*(J396-J395)</f>
        <v>1.2155534377241473E-2</v>
      </c>
      <c r="Q395" s="5"/>
      <c r="R395" s="5"/>
      <c r="S395" s="5"/>
      <c r="T395">
        <f t="shared" si="47"/>
        <v>281.39831011802829</v>
      </c>
    </row>
    <row r="396" spans="1:20" x14ac:dyDescent="0.3">
      <c r="A396" s="2" t="s">
        <v>13</v>
      </c>
      <c r="B396" s="2" t="s">
        <v>21</v>
      </c>
      <c r="C396" s="3">
        <v>44194</v>
      </c>
      <c r="D396" s="2" t="s">
        <v>14</v>
      </c>
      <c r="E396" s="2">
        <v>29</v>
      </c>
      <c r="F396" s="2" t="s">
        <v>15</v>
      </c>
      <c r="G396" s="2">
        <v>43.5</v>
      </c>
      <c r="H396" s="2">
        <f t="shared" si="44"/>
        <v>13.846480048994895</v>
      </c>
      <c r="I396" s="2">
        <v>14.17</v>
      </c>
      <c r="J396" s="2">
        <v>0.7</v>
      </c>
      <c r="K396" s="11">
        <v>46.8</v>
      </c>
      <c r="L396" s="4">
        <v>521971.81094359799</v>
      </c>
      <c r="M396" s="4">
        <v>7129058.2822083402</v>
      </c>
      <c r="N396" s="5">
        <f t="shared" si="45"/>
        <v>14.896902673401403</v>
      </c>
      <c r="O396" s="5">
        <f t="shared" si="46"/>
        <v>1.7429376127879637E-2</v>
      </c>
      <c r="P396" s="5">
        <f t="shared" si="48"/>
        <v>1.1859104316859242E-2</v>
      </c>
      <c r="Q396" s="5"/>
      <c r="R396" s="5"/>
      <c r="S396" s="5"/>
      <c r="T396">
        <f t="shared" si="47"/>
        <v>221.91770926079386</v>
      </c>
    </row>
    <row r="397" spans="1:20" x14ac:dyDescent="0.3">
      <c r="A397" s="2" t="s">
        <v>13</v>
      </c>
      <c r="B397" s="2" t="s">
        <v>21</v>
      </c>
      <c r="C397" s="3">
        <v>44194</v>
      </c>
      <c r="D397" s="2" t="s">
        <v>14</v>
      </c>
      <c r="E397" s="2">
        <v>29</v>
      </c>
      <c r="F397" s="2" t="s">
        <v>15</v>
      </c>
      <c r="G397" s="2">
        <v>43.5</v>
      </c>
      <c r="H397" s="2">
        <f t="shared" si="44"/>
        <v>13.846480048994895</v>
      </c>
      <c r="I397" s="2">
        <v>14.17</v>
      </c>
      <c r="J397" s="2">
        <v>1.3</v>
      </c>
      <c r="K397" s="11">
        <v>43.5</v>
      </c>
      <c r="L397" s="4">
        <v>521971.81094359799</v>
      </c>
      <c r="M397" s="4">
        <v>7129058.2822083402</v>
      </c>
      <c r="N397" s="5">
        <f t="shared" si="45"/>
        <v>13.846480048994895</v>
      </c>
      <c r="O397" s="5">
        <f t="shared" si="46"/>
        <v>1.505804705328195E-2</v>
      </c>
      <c r="P397" s="5">
        <f t="shared" si="48"/>
        <v>1.1370598113406554E-2</v>
      </c>
      <c r="Q397" s="5"/>
      <c r="R397" s="5"/>
      <c r="S397" s="5"/>
      <c r="T397">
        <f t="shared" si="47"/>
        <v>191.72500974721368</v>
      </c>
    </row>
    <row r="398" spans="1:20" x14ac:dyDescent="0.3">
      <c r="A398" s="2" t="s">
        <v>13</v>
      </c>
      <c r="B398" s="2" t="s">
        <v>21</v>
      </c>
      <c r="C398" s="3">
        <v>44194</v>
      </c>
      <c r="D398" s="2" t="s">
        <v>14</v>
      </c>
      <c r="E398" s="2">
        <v>29</v>
      </c>
      <c r="F398" s="2" t="s">
        <v>15</v>
      </c>
      <c r="G398" s="2">
        <v>43.5</v>
      </c>
      <c r="H398" s="2">
        <f t="shared" si="44"/>
        <v>13.846480048994895</v>
      </c>
      <c r="I398" s="2">
        <v>14.17</v>
      </c>
      <c r="J398" s="2">
        <v>2</v>
      </c>
      <c r="K398" s="11">
        <v>42.5</v>
      </c>
      <c r="L398" s="4">
        <v>521971.81094359799</v>
      </c>
      <c r="M398" s="4">
        <v>7129058.2822083402</v>
      </c>
      <c r="N398" s="5">
        <f t="shared" si="45"/>
        <v>13.528170162811104</v>
      </c>
      <c r="O398" s="5">
        <f t="shared" si="46"/>
        <v>1.43736807979868E-2</v>
      </c>
      <c r="P398" s="5">
        <f t="shared" si="48"/>
        <v>2.9431727851268748E-2</v>
      </c>
      <c r="Q398" s="5"/>
      <c r="R398" s="5"/>
      <c r="S398" s="5"/>
      <c r="T398">
        <f t="shared" si="47"/>
        <v>183.01138795397262</v>
      </c>
    </row>
    <row r="399" spans="1:20" x14ac:dyDescent="0.3">
      <c r="A399" s="2" t="s">
        <v>13</v>
      </c>
      <c r="B399" s="2" t="s">
        <v>21</v>
      </c>
      <c r="C399" s="3">
        <v>44194</v>
      </c>
      <c r="D399" s="2" t="s">
        <v>14</v>
      </c>
      <c r="E399" s="2">
        <v>29</v>
      </c>
      <c r="F399" s="2" t="s">
        <v>15</v>
      </c>
      <c r="G399" s="2">
        <v>43.5</v>
      </c>
      <c r="H399" s="2">
        <f t="shared" si="44"/>
        <v>13.846480048994895</v>
      </c>
      <c r="I399" s="2">
        <v>14.17</v>
      </c>
      <c r="J399" s="2">
        <v>4</v>
      </c>
      <c r="K399" s="11">
        <v>38.700000000000003</v>
      </c>
      <c r="L399" s="4">
        <v>521971.81094359799</v>
      </c>
      <c r="M399" s="4">
        <v>7129058.2822083402</v>
      </c>
      <c r="N399" s="5">
        <f t="shared" si="45"/>
        <v>12.318592595312701</v>
      </c>
      <c r="O399" s="5">
        <f t="shared" si="46"/>
        <v>1.1918238335965038E-2</v>
      </c>
      <c r="P399" s="5">
        <f t="shared" si="48"/>
        <v>2.629191913395184E-2</v>
      </c>
      <c r="Q399" s="5"/>
      <c r="R399" s="5"/>
      <c r="S399" s="5"/>
      <c r="T399">
        <f t="shared" si="47"/>
        <v>151.7477235292929</v>
      </c>
    </row>
    <row r="400" spans="1:20" x14ac:dyDescent="0.3">
      <c r="A400" s="2" t="s">
        <v>13</v>
      </c>
      <c r="B400" s="2" t="s">
        <v>21</v>
      </c>
      <c r="C400" s="3">
        <v>44194</v>
      </c>
      <c r="D400" s="2" t="s">
        <v>14</v>
      </c>
      <c r="E400" s="2">
        <v>29</v>
      </c>
      <c r="F400" s="2" t="s">
        <v>15</v>
      </c>
      <c r="G400" s="2">
        <v>43.5</v>
      </c>
      <c r="H400" s="2">
        <f t="shared" si="44"/>
        <v>13.846480048994895</v>
      </c>
      <c r="I400" s="2">
        <v>14.17</v>
      </c>
      <c r="J400" s="2">
        <v>6</v>
      </c>
      <c r="K400" s="11">
        <v>32.4</v>
      </c>
      <c r="L400" s="4">
        <v>521971.81094359799</v>
      </c>
      <c r="M400" s="4">
        <v>7129058.2822083402</v>
      </c>
      <c r="N400" s="5">
        <f t="shared" si="45"/>
        <v>10.313240312354818</v>
      </c>
      <c r="O400" s="5">
        <f t="shared" si="46"/>
        <v>8.3537246530074032E-3</v>
      </c>
      <c r="P400" s="5">
        <f t="shared" si="48"/>
        <v>2.0271962988972443E-2</v>
      </c>
      <c r="Q400" s="5"/>
      <c r="R400" s="5"/>
      <c r="S400" s="5"/>
      <c r="T400">
        <f t="shared" si="47"/>
        <v>106.3629257403805</v>
      </c>
    </row>
    <row r="401" spans="1:20" x14ac:dyDescent="0.3">
      <c r="A401" s="2" t="s">
        <v>13</v>
      </c>
      <c r="B401" s="2" t="s">
        <v>21</v>
      </c>
      <c r="C401" s="3">
        <v>44194</v>
      </c>
      <c r="D401" s="2" t="s">
        <v>14</v>
      </c>
      <c r="E401" s="2">
        <v>29</v>
      </c>
      <c r="F401" s="2" t="s">
        <v>15</v>
      </c>
      <c r="G401" s="2">
        <v>43.5</v>
      </c>
      <c r="H401" s="2">
        <f t="shared" si="44"/>
        <v>13.846480048994895</v>
      </c>
      <c r="I401" s="2">
        <v>14.17</v>
      </c>
      <c r="J401" s="2">
        <v>8</v>
      </c>
      <c r="K401" s="11">
        <v>27.8</v>
      </c>
      <c r="L401" s="4">
        <v>521971.81094359799</v>
      </c>
      <c r="M401" s="4">
        <v>7129058.2822083402</v>
      </c>
      <c r="N401" s="5">
        <f t="shared" si="45"/>
        <v>8.8490148359093812</v>
      </c>
      <c r="O401" s="5">
        <f t="shared" si="46"/>
        <v>6.1500653109570194E-3</v>
      </c>
      <c r="P401" s="5">
        <f t="shared" si="48"/>
        <v>1.4503789963964422E-2</v>
      </c>
      <c r="Q401" s="5"/>
      <c r="R401" s="5"/>
      <c r="S401" s="5"/>
      <c r="T401">
        <f t="shared" si="47"/>
        <v>78.305063566144327</v>
      </c>
    </row>
    <row r="402" spans="1:20" x14ac:dyDescent="0.3">
      <c r="A402" s="2" t="s">
        <v>13</v>
      </c>
      <c r="B402" s="2" t="s">
        <v>21</v>
      </c>
      <c r="C402" s="3">
        <v>44194</v>
      </c>
      <c r="D402" s="2" t="s">
        <v>14</v>
      </c>
      <c r="E402" s="2">
        <v>29</v>
      </c>
      <c r="F402" s="2" t="s">
        <v>15</v>
      </c>
      <c r="G402" s="2">
        <v>43.5</v>
      </c>
      <c r="H402" s="2">
        <f t="shared" si="44"/>
        <v>13.846480048994895</v>
      </c>
      <c r="I402" s="2">
        <v>14.17</v>
      </c>
      <c r="J402" s="2">
        <v>10</v>
      </c>
      <c r="K402" s="11">
        <v>22.6</v>
      </c>
      <c r="L402" s="4">
        <v>521971.81094359799</v>
      </c>
      <c r="M402" s="4">
        <v>7129058.2822083402</v>
      </c>
      <c r="N402" s="5">
        <f t="shared" si="45"/>
        <v>7.1938034277536698</v>
      </c>
      <c r="O402" s="5">
        <f t="shared" si="46"/>
        <v>4.0644989366808238E-3</v>
      </c>
      <c r="P402" s="5">
        <f t="shared" si="48"/>
        <v>1.0214564247637843E-2</v>
      </c>
      <c r="Q402" s="5"/>
      <c r="R402" s="5"/>
      <c r="S402" s="5"/>
      <c r="T402">
        <f t="shared" si="47"/>
        <v>51.750807757160452</v>
      </c>
    </row>
    <row r="403" spans="1:20" x14ac:dyDescent="0.3">
      <c r="A403" s="2" t="s">
        <v>13</v>
      </c>
      <c r="B403" s="2" t="s">
        <v>21</v>
      </c>
      <c r="C403" s="3">
        <v>44194</v>
      </c>
      <c r="D403" s="2" t="s">
        <v>14</v>
      </c>
      <c r="E403" s="2">
        <v>29</v>
      </c>
      <c r="F403" s="2" t="s">
        <v>15</v>
      </c>
      <c r="G403" s="2">
        <v>43.5</v>
      </c>
      <c r="H403" s="2">
        <f t="shared" si="44"/>
        <v>13.846480048994895</v>
      </c>
      <c r="I403" s="2">
        <v>14.17</v>
      </c>
      <c r="J403" s="2">
        <v>12</v>
      </c>
      <c r="K403" s="11">
        <v>11</v>
      </c>
      <c r="L403" s="4">
        <v>521971.81094359799</v>
      </c>
      <c r="M403" s="4">
        <v>7129058.2822083402</v>
      </c>
      <c r="N403" s="5">
        <f t="shared" si="45"/>
        <v>3.5014087480216975</v>
      </c>
      <c r="O403" s="5">
        <f t="shared" si="46"/>
        <v>9.6288740570596692E-4</v>
      </c>
      <c r="P403" s="5">
        <f t="shared" si="48"/>
        <v>5.0273863423867908E-3</v>
      </c>
      <c r="Q403" s="5"/>
      <c r="R403" s="5"/>
      <c r="S403" s="5"/>
      <c r="T403">
        <f t="shared" si="47"/>
        <v>12.259863220722872</v>
      </c>
    </row>
    <row r="404" spans="1:20" x14ac:dyDescent="0.3">
      <c r="A404" s="12" t="s">
        <v>13</v>
      </c>
      <c r="B404" s="12" t="s">
        <v>21</v>
      </c>
      <c r="C404" s="13">
        <v>44194</v>
      </c>
      <c r="D404" s="12" t="s">
        <v>14</v>
      </c>
      <c r="E404" s="12">
        <v>29</v>
      </c>
      <c r="F404" s="12" t="s">
        <v>15</v>
      </c>
      <c r="G404" s="12">
        <v>43.5</v>
      </c>
      <c r="H404" s="12">
        <f t="shared" si="44"/>
        <v>13.846480048994895</v>
      </c>
      <c r="I404" s="12">
        <v>14.17</v>
      </c>
      <c r="J404" s="12">
        <v>14</v>
      </c>
      <c r="K404" s="14">
        <v>4</v>
      </c>
      <c r="L404" s="15">
        <v>521971.81094359799</v>
      </c>
      <c r="M404" s="15">
        <v>7129058.2822083402</v>
      </c>
      <c r="N404" s="16">
        <f t="shared" si="45"/>
        <v>1.2732395447351628</v>
      </c>
      <c r="O404" s="16">
        <f t="shared" si="46"/>
        <v>1.2732395447351627E-4</v>
      </c>
      <c r="P404" s="16">
        <f>1/3*(I404-J404)*O404</f>
        <v>7.2150240868325858E-6</v>
      </c>
      <c r="Q404" s="16">
        <f>SUM(P394:P404)</f>
        <v>0.14444894809902384</v>
      </c>
      <c r="R404" s="16">
        <f>Q404/(I397*O397)</f>
        <v>0.6769800700333376</v>
      </c>
      <c r="S404" s="16"/>
      <c r="T404">
        <f t="shared" si="47"/>
        <v>1.6211389382774046</v>
      </c>
    </row>
    <row r="405" spans="1:20" x14ac:dyDescent="0.3">
      <c r="A405" s="2" t="s">
        <v>13</v>
      </c>
      <c r="B405" s="2" t="s">
        <v>17</v>
      </c>
      <c r="C405" s="3">
        <v>44194</v>
      </c>
      <c r="D405" s="2" t="s">
        <v>14</v>
      </c>
      <c r="E405" s="2">
        <v>3</v>
      </c>
      <c r="F405" s="2" t="s">
        <v>15</v>
      </c>
      <c r="G405" s="2">
        <v>130.5</v>
      </c>
      <c r="H405" s="2">
        <f t="shared" si="44"/>
        <v>41.539440146984681</v>
      </c>
      <c r="I405" s="2">
        <v>35.520000000000003</v>
      </c>
      <c r="J405" s="2">
        <v>0</v>
      </c>
      <c r="K405" s="11">
        <v>152</v>
      </c>
      <c r="L405" s="4">
        <v>525801.13674471097</v>
      </c>
      <c r="M405" s="4">
        <v>7126738.7178380704</v>
      </c>
      <c r="N405" s="5">
        <f t="shared" si="45"/>
        <v>48.383102699936181</v>
      </c>
      <c r="O405" s="5">
        <f t="shared" si="46"/>
        <v>0.18385579025975748</v>
      </c>
      <c r="P405" s="5">
        <f>O405*(J406-J405)</f>
        <v>2.7578368538963623E-2</v>
      </c>
      <c r="Q405" s="5"/>
      <c r="R405" s="5"/>
      <c r="S405" s="5"/>
      <c r="T405">
        <f t="shared" si="47"/>
        <v>2340.9246268725719</v>
      </c>
    </row>
    <row r="406" spans="1:20" x14ac:dyDescent="0.3">
      <c r="A406" s="2" t="s">
        <v>13</v>
      </c>
      <c r="B406" s="2" t="s">
        <v>17</v>
      </c>
      <c r="C406" s="3">
        <v>44194</v>
      </c>
      <c r="D406" s="2" t="s">
        <v>14</v>
      </c>
      <c r="E406" s="2">
        <v>3</v>
      </c>
      <c r="F406" s="2" t="s">
        <v>15</v>
      </c>
      <c r="G406" s="2">
        <v>130.5</v>
      </c>
      <c r="H406" s="2">
        <f t="shared" si="44"/>
        <v>41.539440146984681</v>
      </c>
      <c r="I406" s="2">
        <v>35.520000000000003</v>
      </c>
      <c r="J406" s="2">
        <v>0.15</v>
      </c>
      <c r="K406" s="11">
        <v>152</v>
      </c>
      <c r="L406" s="4">
        <v>525801.13674471097</v>
      </c>
      <c r="M406" s="4">
        <v>7126738.7178380704</v>
      </c>
      <c r="N406" s="5">
        <f t="shared" si="45"/>
        <v>48.383102699936181</v>
      </c>
      <c r="O406" s="5">
        <f t="shared" si="46"/>
        <v>0.18385579025975748</v>
      </c>
      <c r="P406" s="5">
        <f t="shared" ref="P406:P424" si="49">((O406+O405)/2)*(J407-J406)</f>
        <v>0.10112068464286661</v>
      </c>
      <c r="Q406" s="5"/>
      <c r="R406" s="5"/>
      <c r="S406" s="5"/>
      <c r="T406">
        <f t="shared" si="47"/>
        <v>2340.9246268725719</v>
      </c>
    </row>
    <row r="407" spans="1:20" x14ac:dyDescent="0.3">
      <c r="A407" s="2" t="s">
        <v>13</v>
      </c>
      <c r="B407" s="2" t="s">
        <v>17</v>
      </c>
      <c r="C407" s="3">
        <v>44194</v>
      </c>
      <c r="D407" s="2" t="s">
        <v>14</v>
      </c>
      <c r="E407" s="2">
        <v>3</v>
      </c>
      <c r="F407" s="2" t="s">
        <v>15</v>
      </c>
      <c r="G407" s="2">
        <v>130.5</v>
      </c>
      <c r="H407" s="2">
        <f t="shared" si="44"/>
        <v>41.539440146984681</v>
      </c>
      <c r="I407" s="2">
        <v>35.520000000000003</v>
      </c>
      <c r="J407" s="2">
        <v>0.7</v>
      </c>
      <c r="K407" s="11">
        <v>142</v>
      </c>
      <c r="L407" s="4">
        <v>525801.13674471097</v>
      </c>
      <c r="M407" s="4">
        <v>7126738.7178380704</v>
      </c>
      <c r="N407" s="5">
        <f t="shared" si="45"/>
        <v>45.200003838098276</v>
      </c>
      <c r="O407" s="5">
        <f t="shared" si="46"/>
        <v>0.16046001362524887</v>
      </c>
      <c r="P407" s="5">
        <f t="shared" si="49"/>
        <v>0.10329474116550193</v>
      </c>
      <c r="Q407" s="5"/>
      <c r="R407" s="5"/>
      <c r="S407" s="5"/>
      <c r="T407">
        <f t="shared" si="47"/>
        <v>2043.0403469640989</v>
      </c>
    </row>
    <row r="408" spans="1:20" x14ac:dyDescent="0.3">
      <c r="A408" s="2" t="s">
        <v>13</v>
      </c>
      <c r="B408" s="2" t="s">
        <v>17</v>
      </c>
      <c r="C408" s="3">
        <v>44194</v>
      </c>
      <c r="D408" s="2" t="s">
        <v>14</v>
      </c>
      <c r="E408" s="2">
        <v>3</v>
      </c>
      <c r="F408" s="2" t="s">
        <v>15</v>
      </c>
      <c r="G408" s="2">
        <v>130.5</v>
      </c>
      <c r="H408" s="2">
        <f t="shared" si="44"/>
        <v>41.539440146984681</v>
      </c>
      <c r="I408" s="2">
        <v>35.520000000000003</v>
      </c>
      <c r="J408" s="2">
        <v>1.3</v>
      </c>
      <c r="K408" s="11">
        <v>130.5</v>
      </c>
      <c r="L408" s="4">
        <v>525801.13674471097</v>
      </c>
      <c r="M408" s="4">
        <v>7126738.7178380704</v>
      </c>
      <c r="N408" s="5">
        <f t="shared" si="45"/>
        <v>41.539440146984681</v>
      </c>
      <c r="O408" s="5">
        <f t="shared" si="46"/>
        <v>0.13552242347953752</v>
      </c>
      <c r="P408" s="5">
        <f t="shared" si="49"/>
        <v>0.10359385298667523</v>
      </c>
      <c r="Q408" s="5"/>
      <c r="R408" s="5"/>
      <c r="S408" s="5"/>
      <c r="T408">
        <f t="shared" si="47"/>
        <v>1725.5250877249227</v>
      </c>
    </row>
    <row r="409" spans="1:20" x14ac:dyDescent="0.3">
      <c r="A409" s="2" t="s">
        <v>13</v>
      </c>
      <c r="B409" s="2" t="s">
        <v>17</v>
      </c>
      <c r="C409" s="3">
        <v>44194</v>
      </c>
      <c r="D409" s="2" t="s">
        <v>14</v>
      </c>
      <c r="E409" s="2">
        <v>3</v>
      </c>
      <c r="F409" s="2" t="s">
        <v>15</v>
      </c>
      <c r="G409" s="2">
        <v>130.5</v>
      </c>
      <c r="H409" s="2">
        <f t="shared" si="44"/>
        <v>41.539440146984681</v>
      </c>
      <c r="I409" s="2">
        <v>35.520000000000003</v>
      </c>
      <c r="J409" s="2">
        <v>2</v>
      </c>
      <c r="K409" s="11">
        <v>129</v>
      </c>
      <c r="L409" s="4">
        <v>525801.13674471097</v>
      </c>
      <c r="M409" s="4">
        <v>7126738.7178380704</v>
      </c>
      <c r="N409" s="5">
        <f t="shared" si="45"/>
        <v>41.061975317708999</v>
      </c>
      <c r="O409" s="5">
        <f t="shared" si="46"/>
        <v>0.13242487039961151</v>
      </c>
      <c r="P409" s="5">
        <f t="shared" si="49"/>
        <v>0.26794729387914906</v>
      </c>
      <c r="Q409" s="5"/>
      <c r="R409" s="5"/>
      <c r="S409" s="5"/>
      <c r="T409">
        <f t="shared" si="47"/>
        <v>1686.085816992143</v>
      </c>
    </row>
    <row r="410" spans="1:20" x14ac:dyDescent="0.3">
      <c r="A410" s="2" t="s">
        <v>13</v>
      </c>
      <c r="B410" s="2" t="s">
        <v>17</v>
      </c>
      <c r="C410" s="3">
        <v>44194</v>
      </c>
      <c r="D410" s="2" t="s">
        <v>14</v>
      </c>
      <c r="E410" s="2">
        <v>3</v>
      </c>
      <c r="F410" s="2" t="s">
        <v>15</v>
      </c>
      <c r="G410" s="2">
        <v>130.5</v>
      </c>
      <c r="H410" s="2">
        <f t="shared" si="44"/>
        <v>41.539440146984681</v>
      </c>
      <c r="I410" s="2">
        <v>35.520000000000003</v>
      </c>
      <c r="J410" s="2">
        <v>4</v>
      </c>
      <c r="K410" s="11">
        <v>122.3</v>
      </c>
      <c r="L410" s="4">
        <v>525801.13674471097</v>
      </c>
      <c r="M410" s="4">
        <v>7126738.7178380704</v>
      </c>
      <c r="N410" s="5">
        <f t="shared" si="45"/>
        <v>38.929299080277602</v>
      </c>
      <c r="O410" s="5">
        <f t="shared" si="46"/>
        <v>0.11902633193794877</v>
      </c>
      <c r="P410" s="5">
        <f t="shared" si="49"/>
        <v>0.2514512023375603</v>
      </c>
      <c r="Q410" s="5"/>
      <c r="R410" s="5"/>
      <c r="S410" s="5"/>
      <c r="T410">
        <f t="shared" si="47"/>
        <v>1515.4903268817025</v>
      </c>
    </row>
    <row r="411" spans="1:20" x14ac:dyDescent="0.3">
      <c r="A411" s="2" t="s">
        <v>13</v>
      </c>
      <c r="B411" s="2" t="s">
        <v>17</v>
      </c>
      <c r="C411" s="3">
        <v>44194</v>
      </c>
      <c r="D411" s="2" t="s">
        <v>14</v>
      </c>
      <c r="E411" s="2">
        <v>3</v>
      </c>
      <c r="F411" s="2" t="s">
        <v>15</v>
      </c>
      <c r="G411" s="2">
        <v>130.5</v>
      </c>
      <c r="H411" s="2">
        <f t="shared" si="44"/>
        <v>41.539440146984681</v>
      </c>
      <c r="I411" s="2">
        <v>35.520000000000003</v>
      </c>
      <c r="J411" s="2">
        <v>6</v>
      </c>
      <c r="K411" s="11">
        <v>117.3</v>
      </c>
      <c r="L411" s="4">
        <v>525801.13674471097</v>
      </c>
      <c r="M411" s="4">
        <v>7126738.7178380704</v>
      </c>
      <c r="N411" s="5">
        <f t="shared" si="45"/>
        <v>37.337749649358649</v>
      </c>
      <c r="O411" s="5">
        <f t="shared" si="46"/>
        <v>0.10949295084674425</v>
      </c>
      <c r="P411" s="5">
        <f t="shared" si="49"/>
        <v>0.22851928278469302</v>
      </c>
      <c r="Q411" s="5"/>
      <c r="R411" s="5"/>
      <c r="S411" s="5"/>
      <c r="T411">
        <f t="shared" si="47"/>
        <v>1394.1075488781819</v>
      </c>
    </row>
    <row r="412" spans="1:20" x14ac:dyDescent="0.3">
      <c r="A412" s="2" t="s">
        <v>13</v>
      </c>
      <c r="B412" s="2" t="s">
        <v>17</v>
      </c>
      <c r="C412" s="3">
        <v>44194</v>
      </c>
      <c r="D412" s="2" t="s">
        <v>14</v>
      </c>
      <c r="E412" s="2">
        <v>3</v>
      </c>
      <c r="F412" s="2" t="s">
        <v>15</v>
      </c>
      <c r="G412" s="2">
        <v>130.5</v>
      </c>
      <c r="H412" s="2">
        <f t="shared" si="44"/>
        <v>41.539440146984681</v>
      </c>
      <c r="I412" s="2">
        <v>35.520000000000003</v>
      </c>
      <c r="J412" s="2">
        <v>8</v>
      </c>
      <c r="K412" s="11">
        <v>113.5</v>
      </c>
      <c r="L412" s="4">
        <v>525801.13674471097</v>
      </c>
      <c r="M412" s="4">
        <v>7126738.7178380704</v>
      </c>
      <c r="N412" s="5">
        <f t="shared" si="45"/>
        <v>36.128172081860242</v>
      </c>
      <c r="O412" s="5">
        <f t="shared" si="46"/>
        <v>0.10251368828227844</v>
      </c>
      <c r="P412" s="5">
        <f t="shared" si="49"/>
        <v>0.21200663912902268</v>
      </c>
      <c r="Q412" s="5"/>
      <c r="R412" s="5"/>
      <c r="S412" s="5"/>
      <c r="T412">
        <f t="shared" si="47"/>
        <v>1305.2448179765058</v>
      </c>
    </row>
    <row r="413" spans="1:20" x14ac:dyDescent="0.3">
      <c r="A413" s="2" t="s">
        <v>13</v>
      </c>
      <c r="B413" s="2" t="s">
        <v>17</v>
      </c>
      <c r="C413" s="3">
        <v>44194</v>
      </c>
      <c r="D413" s="2" t="s">
        <v>14</v>
      </c>
      <c r="E413" s="2">
        <v>3</v>
      </c>
      <c r="F413" s="2" t="s">
        <v>15</v>
      </c>
      <c r="G413" s="2">
        <v>130.5</v>
      </c>
      <c r="H413" s="2">
        <f t="shared" si="44"/>
        <v>41.539440146984681</v>
      </c>
      <c r="I413" s="2">
        <v>35.520000000000003</v>
      </c>
      <c r="J413" s="2">
        <v>10</v>
      </c>
      <c r="K413" s="11">
        <v>110</v>
      </c>
      <c r="L413" s="4">
        <v>525801.13674471097</v>
      </c>
      <c r="M413" s="4">
        <v>7126738.7178380704</v>
      </c>
      <c r="N413" s="5">
        <f t="shared" si="45"/>
        <v>35.014087480216972</v>
      </c>
      <c r="O413" s="5">
        <f t="shared" si="46"/>
        <v>9.6288740570596651E-2</v>
      </c>
      <c r="P413" s="5">
        <f t="shared" si="49"/>
        <v>0.19880242885287508</v>
      </c>
      <c r="Q413" s="5"/>
      <c r="R413" s="5"/>
      <c r="S413" s="5"/>
      <c r="T413">
        <f t="shared" si="47"/>
        <v>1225.9863220722868</v>
      </c>
    </row>
    <row r="414" spans="1:20" x14ac:dyDescent="0.3">
      <c r="A414" s="2" t="s">
        <v>13</v>
      </c>
      <c r="B414" s="2" t="s">
        <v>17</v>
      </c>
      <c r="C414" s="3">
        <v>44194</v>
      </c>
      <c r="D414" s="2" t="s">
        <v>14</v>
      </c>
      <c r="E414" s="2">
        <v>3</v>
      </c>
      <c r="F414" s="2" t="s">
        <v>15</v>
      </c>
      <c r="G414" s="2">
        <v>130.5</v>
      </c>
      <c r="H414" s="2">
        <f t="shared" si="44"/>
        <v>41.539440146984681</v>
      </c>
      <c r="I414" s="2">
        <v>35.520000000000003</v>
      </c>
      <c r="J414" s="2">
        <v>12</v>
      </c>
      <c r="K414" s="11">
        <v>107.5</v>
      </c>
      <c r="L414" s="4">
        <v>525801.13674471097</v>
      </c>
      <c r="M414" s="4">
        <v>7126738.7178380704</v>
      </c>
      <c r="N414" s="5">
        <f t="shared" si="45"/>
        <v>34.218312764757499</v>
      </c>
      <c r="O414" s="5">
        <f t="shared" si="46"/>
        <v>9.1961715555285789E-2</v>
      </c>
      <c r="P414" s="5">
        <f t="shared" si="49"/>
        <v>0.18825045612588243</v>
      </c>
      <c r="Q414" s="5"/>
      <c r="R414" s="5"/>
      <c r="S414" s="5"/>
      <c r="T414">
        <f t="shared" si="47"/>
        <v>1170.8929284667661</v>
      </c>
    </row>
    <row r="415" spans="1:20" x14ac:dyDescent="0.3">
      <c r="A415" s="2" t="s">
        <v>13</v>
      </c>
      <c r="B415" s="2" t="s">
        <v>17</v>
      </c>
      <c r="C415" s="3">
        <v>44194</v>
      </c>
      <c r="D415" s="2" t="s">
        <v>14</v>
      </c>
      <c r="E415" s="2">
        <v>3</v>
      </c>
      <c r="F415" s="2" t="s">
        <v>15</v>
      </c>
      <c r="G415" s="2">
        <v>130.5</v>
      </c>
      <c r="H415" s="2">
        <f t="shared" si="44"/>
        <v>41.539440146984681</v>
      </c>
      <c r="I415" s="2">
        <v>35.520000000000003</v>
      </c>
      <c r="J415" s="2">
        <v>14</v>
      </c>
      <c r="K415" s="11">
        <v>102.5</v>
      </c>
      <c r="L415" s="4">
        <v>525801.13674471097</v>
      </c>
      <c r="M415" s="4">
        <v>7126738.7178380704</v>
      </c>
      <c r="N415" s="5">
        <f t="shared" si="45"/>
        <v>32.626763333838547</v>
      </c>
      <c r="O415" s="5">
        <f t="shared" si="46"/>
        <v>8.3606081042961286E-2</v>
      </c>
      <c r="P415" s="5">
        <f t="shared" si="49"/>
        <v>0.17556779659824706</v>
      </c>
      <c r="Q415" s="5"/>
      <c r="R415" s="5"/>
      <c r="S415" s="5"/>
      <c r="T415">
        <f t="shared" si="47"/>
        <v>1064.5056856423114</v>
      </c>
    </row>
    <row r="416" spans="1:20" x14ac:dyDescent="0.3">
      <c r="A416" s="2" t="s">
        <v>13</v>
      </c>
      <c r="B416" s="2" t="s">
        <v>17</v>
      </c>
      <c r="C416" s="3">
        <v>44194</v>
      </c>
      <c r="D416" s="2" t="s">
        <v>14</v>
      </c>
      <c r="E416" s="2">
        <v>3</v>
      </c>
      <c r="F416" s="2" t="s">
        <v>15</v>
      </c>
      <c r="G416" s="2">
        <v>130.5</v>
      </c>
      <c r="H416" s="2">
        <f t="shared" si="44"/>
        <v>41.539440146984681</v>
      </c>
      <c r="I416" s="2">
        <v>35.520000000000003</v>
      </c>
      <c r="J416" s="2">
        <v>16</v>
      </c>
      <c r="K416" s="11">
        <v>98.2</v>
      </c>
      <c r="L416" s="4">
        <v>525801.13674471097</v>
      </c>
      <c r="M416" s="4">
        <v>7126738.7178380704</v>
      </c>
      <c r="N416" s="5">
        <f t="shared" si="45"/>
        <v>31.258030823248244</v>
      </c>
      <c r="O416" s="5">
        <f t="shared" si="46"/>
        <v>7.6738465671074438E-2</v>
      </c>
      <c r="P416" s="5">
        <f t="shared" si="49"/>
        <v>0.16034454671403572</v>
      </c>
      <c r="Q416" s="5"/>
      <c r="R416" s="5"/>
      <c r="S416" s="5"/>
      <c r="T416">
        <f t="shared" si="47"/>
        <v>977.0644909471373</v>
      </c>
    </row>
    <row r="417" spans="1:20" x14ac:dyDescent="0.3">
      <c r="A417" s="2" t="s">
        <v>13</v>
      </c>
      <c r="B417" s="2" t="s">
        <v>17</v>
      </c>
      <c r="C417" s="3">
        <v>44194</v>
      </c>
      <c r="D417" s="2" t="s">
        <v>14</v>
      </c>
      <c r="E417" s="2">
        <v>3</v>
      </c>
      <c r="F417" s="2" t="s">
        <v>15</v>
      </c>
      <c r="G417" s="2">
        <v>130.5</v>
      </c>
      <c r="H417" s="2">
        <f t="shared" si="44"/>
        <v>41.539440146984681</v>
      </c>
      <c r="I417" s="2">
        <v>35.520000000000003</v>
      </c>
      <c r="J417" s="2">
        <v>18</v>
      </c>
      <c r="K417" s="11">
        <v>94</v>
      </c>
      <c r="L417" s="4">
        <v>525801.13674471097</v>
      </c>
      <c r="M417" s="4">
        <v>7126738.7178380704</v>
      </c>
      <c r="N417" s="5">
        <f t="shared" si="45"/>
        <v>29.921129301276324</v>
      </c>
      <c r="O417" s="5">
        <f t="shared" si="46"/>
        <v>7.0314653857999357E-2</v>
      </c>
      <c r="P417" s="5">
        <f t="shared" si="49"/>
        <v>0.14705311952907379</v>
      </c>
      <c r="Q417" s="5"/>
      <c r="R417" s="5"/>
      <c r="S417" s="5"/>
      <c r="T417">
        <f t="shared" si="47"/>
        <v>895.27397866369654</v>
      </c>
    </row>
    <row r="418" spans="1:20" x14ac:dyDescent="0.3">
      <c r="A418" s="2" t="s">
        <v>13</v>
      </c>
      <c r="B418" s="2" t="s">
        <v>17</v>
      </c>
      <c r="C418" s="3">
        <v>44194</v>
      </c>
      <c r="D418" s="2" t="s">
        <v>14</v>
      </c>
      <c r="E418" s="2">
        <v>3</v>
      </c>
      <c r="F418" s="2" t="s">
        <v>15</v>
      </c>
      <c r="G418" s="2">
        <v>130.5</v>
      </c>
      <c r="H418" s="2">
        <f t="shared" si="44"/>
        <v>41.539440146984681</v>
      </c>
      <c r="I418" s="2">
        <v>35.520000000000003</v>
      </c>
      <c r="J418" s="2">
        <v>20</v>
      </c>
      <c r="K418" s="11">
        <v>90.5</v>
      </c>
      <c r="L418" s="4">
        <v>525801.13674471097</v>
      </c>
      <c r="M418" s="4">
        <v>7126738.7178380704</v>
      </c>
      <c r="N418" s="5">
        <f t="shared" si="45"/>
        <v>28.807044699633057</v>
      </c>
      <c r="O418" s="5">
        <f t="shared" si="46"/>
        <v>6.5175938632919789E-2</v>
      </c>
      <c r="P418" s="5">
        <f t="shared" si="49"/>
        <v>0.13549059249091916</v>
      </c>
      <c r="Q418" s="5"/>
      <c r="R418" s="5"/>
      <c r="S418" s="5"/>
      <c r="T418">
        <f t="shared" si="47"/>
        <v>829.84582432665695</v>
      </c>
    </row>
    <row r="419" spans="1:20" x14ac:dyDescent="0.3">
      <c r="A419" s="2" t="s">
        <v>13</v>
      </c>
      <c r="B419" s="2" t="s">
        <v>17</v>
      </c>
      <c r="C419" s="3">
        <v>44194</v>
      </c>
      <c r="D419" s="2" t="s">
        <v>14</v>
      </c>
      <c r="E419" s="2">
        <v>3</v>
      </c>
      <c r="F419" s="2" t="s">
        <v>15</v>
      </c>
      <c r="G419" s="2">
        <v>130.5</v>
      </c>
      <c r="H419" s="2">
        <f t="shared" si="44"/>
        <v>41.539440146984681</v>
      </c>
      <c r="I419" s="2">
        <v>35.520000000000003</v>
      </c>
      <c r="J419" s="2">
        <v>22</v>
      </c>
      <c r="K419" s="11">
        <v>82.1</v>
      </c>
      <c r="L419" s="4">
        <v>525801.13674471097</v>
      </c>
      <c r="M419" s="4">
        <v>7126738.7178380704</v>
      </c>
      <c r="N419" s="5">
        <f t="shared" si="45"/>
        <v>26.133241655689215</v>
      </c>
      <c r="O419" s="5">
        <f t="shared" si="46"/>
        <v>5.3638478498302104E-2</v>
      </c>
      <c r="P419" s="5">
        <f t="shared" si="49"/>
        <v>0.1188144171312219</v>
      </c>
      <c r="Q419" s="5"/>
      <c r="R419" s="5"/>
      <c r="S419" s="5"/>
      <c r="T419">
        <f t="shared" si="47"/>
        <v>682.94631943464992</v>
      </c>
    </row>
    <row r="420" spans="1:20" x14ac:dyDescent="0.3">
      <c r="A420" s="2" t="s">
        <v>13</v>
      </c>
      <c r="B420" s="2" t="s">
        <v>17</v>
      </c>
      <c r="C420" s="3">
        <v>44194</v>
      </c>
      <c r="D420" s="2" t="s">
        <v>14</v>
      </c>
      <c r="E420" s="2">
        <v>3</v>
      </c>
      <c r="F420" s="2" t="s">
        <v>15</v>
      </c>
      <c r="G420" s="2">
        <v>130.5</v>
      </c>
      <c r="H420" s="2">
        <f t="shared" si="44"/>
        <v>41.539440146984681</v>
      </c>
      <c r="I420" s="2">
        <v>35.520000000000003</v>
      </c>
      <c r="J420" s="2">
        <v>24</v>
      </c>
      <c r="K420" s="11">
        <v>77</v>
      </c>
      <c r="L420" s="4">
        <v>525801.13674471097</v>
      </c>
      <c r="M420" s="4">
        <v>7126738.7178380704</v>
      </c>
      <c r="N420" s="5">
        <f t="shared" si="45"/>
        <v>24.509861236151881</v>
      </c>
      <c r="O420" s="5">
        <f t="shared" si="46"/>
        <v>4.7181482879592368E-2</v>
      </c>
      <c r="P420" s="5">
        <f t="shared" si="49"/>
        <v>0.10081996137789448</v>
      </c>
      <c r="Q420" s="5"/>
      <c r="R420" s="5"/>
      <c r="S420" s="5"/>
      <c r="T420">
        <f t="shared" si="47"/>
        <v>600.73329781542066</v>
      </c>
    </row>
    <row r="421" spans="1:20" x14ac:dyDescent="0.3">
      <c r="A421" s="2" t="s">
        <v>13</v>
      </c>
      <c r="B421" s="2" t="s">
        <v>17</v>
      </c>
      <c r="C421" s="3">
        <v>44194</v>
      </c>
      <c r="D421" s="2" t="s">
        <v>14</v>
      </c>
      <c r="E421" s="2">
        <v>3</v>
      </c>
      <c r="F421" s="2" t="s">
        <v>15</v>
      </c>
      <c r="G421" s="2">
        <v>130.5</v>
      </c>
      <c r="H421" s="2">
        <f t="shared" si="44"/>
        <v>41.539440146984681</v>
      </c>
      <c r="I421" s="2">
        <v>35.520000000000003</v>
      </c>
      <c r="J421" s="2">
        <v>26</v>
      </c>
      <c r="K421" s="11">
        <v>61.4</v>
      </c>
      <c r="L421" s="4">
        <v>525801.13674471097</v>
      </c>
      <c r="M421" s="4">
        <v>7126738.7178380704</v>
      </c>
      <c r="N421" s="5">
        <f t="shared" si="45"/>
        <v>19.544227011684747</v>
      </c>
      <c r="O421" s="5">
        <f t="shared" si="46"/>
        <v>3.0000388462936081E-2</v>
      </c>
      <c r="P421" s="5">
        <f t="shared" si="49"/>
        <v>7.7181871342528449E-2</v>
      </c>
      <c r="Q421" s="5"/>
      <c r="R421" s="5"/>
      <c r="S421" s="5"/>
      <c r="T421">
        <f t="shared" si="47"/>
        <v>381.97680948426768</v>
      </c>
    </row>
    <row r="422" spans="1:20" x14ac:dyDescent="0.3">
      <c r="A422" s="2" t="s">
        <v>13</v>
      </c>
      <c r="B422" s="2" t="s">
        <v>17</v>
      </c>
      <c r="C422" s="3">
        <v>44194</v>
      </c>
      <c r="D422" s="2" t="s">
        <v>14</v>
      </c>
      <c r="E422" s="2">
        <v>3</v>
      </c>
      <c r="F422" s="2" t="s">
        <v>15</v>
      </c>
      <c r="G422" s="2">
        <v>130.5</v>
      </c>
      <c r="H422" s="2">
        <f t="shared" si="44"/>
        <v>41.539440146984681</v>
      </c>
      <c r="I422" s="2">
        <v>35.520000000000003</v>
      </c>
      <c r="J422" s="2">
        <v>28</v>
      </c>
      <c r="K422" s="11">
        <v>50.5</v>
      </c>
      <c r="L422" s="4">
        <v>525801.13674471097</v>
      </c>
      <c r="M422" s="4">
        <v>7126738.7178380704</v>
      </c>
      <c r="N422" s="5">
        <f t="shared" si="45"/>
        <v>16.074649252281429</v>
      </c>
      <c r="O422" s="5">
        <f t="shared" si="46"/>
        <v>2.02942446810053E-2</v>
      </c>
      <c r="P422" s="5">
        <f t="shared" si="49"/>
        <v>5.0294633143941378E-2</v>
      </c>
      <c r="Q422" s="5"/>
      <c r="R422" s="5"/>
      <c r="S422" s="5"/>
      <c r="T422">
        <f t="shared" si="47"/>
        <v>258.39434858387187</v>
      </c>
    </row>
    <row r="423" spans="1:20" x14ac:dyDescent="0.3">
      <c r="A423" s="2" t="s">
        <v>13</v>
      </c>
      <c r="B423" s="2" t="s">
        <v>17</v>
      </c>
      <c r="C423" s="3">
        <v>44194</v>
      </c>
      <c r="D423" s="2" t="s">
        <v>14</v>
      </c>
      <c r="E423" s="2">
        <v>3</v>
      </c>
      <c r="F423" s="2" t="s">
        <v>15</v>
      </c>
      <c r="G423" s="2">
        <v>130.5</v>
      </c>
      <c r="H423" s="2">
        <f t="shared" si="44"/>
        <v>41.539440146984681</v>
      </c>
      <c r="I423" s="2">
        <v>35.520000000000003</v>
      </c>
      <c r="J423" s="2">
        <v>30</v>
      </c>
      <c r="K423" s="11">
        <v>40.5</v>
      </c>
      <c r="L423" s="4">
        <v>525801.13674471097</v>
      </c>
      <c r="M423" s="4">
        <v>7126738.7178380704</v>
      </c>
      <c r="N423" s="5">
        <f t="shared" si="45"/>
        <v>12.891550390443523</v>
      </c>
      <c r="O423" s="5">
        <f t="shared" si="46"/>
        <v>1.305269477032407E-2</v>
      </c>
      <c r="P423" s="5">
        <f t="shared" si="49"/>
        <v>3.3346939451329369E-2</v>
      </c>
      <c r="Q423" s="5"/>
      <c r="R423" s="5"/>
      <c r="S423" s="5"/>
      <c r="T423">
        <f t="shared" si="47"/>
        <v>166.19207146934457</v>
      </c>
    </row>
    <row r="424" spans="1:20" x14ac:dyDescent="0.3">
      <c r="A424" s="2" t="s">
        <v>13</v>
      </c>
      <c r="B424" s="2" t="s">
        <v>17</v>
      </c>
      <c r="C424" s="3">
        <v>44194</v>
      </c>
      <c r="D424" s="2" t="s">
        <v>14</v>
      </c>
      <c r="E424" s="2">
        <v>3</v>
      </c>
      <c r="F424" s="2" t="s">
        <v>15</v>
      </c>
      <c r="G424" s="2">
        <v>130.5</v>
      </c>
      <c r="H424" s="2">
        <f t="shared" si="44"/>
        <v>41.539440146984681</v>
      </c>
      <c r="I424" s="2">
        <v>35.520000000000003</v>
      </c>
      <c r="J424" s="2">
        <v>32</v>
      </c>
      <c r="K424" s="11">
        <v>22.4</v>
      </c>
      <c r="L424" s="4">
        <v>525801.13674471097</v>
      </c>
      <c r="M424" s="4">
        <v>7126738.7178380704</v>
      </c>
      <c r="N424" s="5">
        <f t="shared" si="45"/>
        <v>7.130141450516911</v>
      </c>
      <c r="O424" s="5">
        <f t="shared" si="46"/>
        <v>3.9928792122894703E-3</v>
      </c>
      <c r="P424" s="5">
        <f t="shared" si="49"/>
        <v>1.7045573982613541E-2</v>
      </c>
      <c r="Q424" s="5"/>
      <c r="R424" s="5"/>
      <c r="S424" s="5"/>
      <c r="T424">
        <f t="shared" si="47"/>
        <v>50.838917104379398</v>
      </c>
    </row>
    <row r="425" spans="1:20" x14ac:dyDescent="0.3">
      <c r="A425" s="12" t="s">
        <v>13</v>
      </c>
      <c r="B425" s="12" t="s">
        <v>17</v>
      </c>
      <c r="C425" s="13">
        <v>44194</v>
      </c>
      <c r="D425" s="12" t="s">
        <v>14</v>
      </c>
      <c r="E425" s="12">
        <v>3</v>
      </c>
      <c r="F425" s="12" t="s">
        <v>15</v>
      </c>
      <c r="G425" s="12">
        <v>130.5</v>
      </c>
      <c r="H425" s="12">
        <f t="shared" si="44"/>
        <v>41.539440146984681</v>
      </c>
      <c r="I425" s="12">
        <v>35.520000000000003</v>
      </c>
      <c r="J425" s="12">
        <v>34</v>
      </c>
      <c r="K425" s="14">
        <v>11.5</v>
      </c>
      <c r="L425" s="15">
        <v>525801.13674471097</v>
      </c>
      <c r="M425" s="15">
        <v>7126738.7178380704</v>
      </c>
      <c r="N425" s="16">
        <f t="shared" si="45"/>
        <v>3.6605636911135928</v>
      </c>
      <c r="O425" s="16">
        <f t="shared" si="46"/>
        <v>1.0524120611951578E-3</v>
      </c>
      <c r="P425" s="16">
        <f>1/3*(I425-J425)*O425</f>
        <v>5.3322211100554772E-4</v>
      </c>
      <c r="Q425" s="16">
        <f>SUM(P405:P425)</f>
        <v>2.6990576243160005</v>
      </c>
      <c r="R425" s="16">
        <f>Q425/(I408*O408)</f>
        <v>0.56069675198825908</v>
      </c>
      <c r="S425" s="16"/>
      <c r="T425">
        <f t="shared" si="47"/>
        <v>13.399726536699172</v>
      </c>
    </row>
    <row r="426" spans="1:20" x14ac:dyDescent="0.3">
      <c r="A426" s="2" t="s">
        <v>13</v>
      </c>
      <c r="B426" s="2" t="s">
        <v>21</v>
      </c>
      <c r="C426" s="3">
        <v>44194</v>
      </c>
      <c r="D426" s="2" t="s">
        <v>14</v>
      </c>
      <c r="E426" s="2">
        <v>30</v>
      </c>
      <c r="F426" s="2" t="s">
        <v>15</v>
      </c>
      <c r="G426" s="2">
        <v>43</v>
      </c>
      <c r="H426" s="2">
        <f t="shared" si="44"/>
        <v>13.687325105903</v>
      </c>
      <c r="I426" s="2">
        <v>12.52</v>
      </c>
      <c r="J426" s="2">
        <v>0</v>
      </c>
      <c r="K426" s="11">
        <v>51</v>
      </c>
      <c r="L426" s="4">
        <v>521982.911792267</v>
      </c>
      <c r="M426" s="4">
        <v>7129051.1870609596</v>
      </c>
      <c r="N426" s="5">
        <f t="shared" si="45"/>
        <v>16.233804195373324</v>
      </c>
      <c r="O426" s="5">
        <f t="shared" si="46"/>
        <v>2.0698100349100988E-2</v>
      </c>
      <c r="P426" s="5">
        <f>O426*(J427-J426)</f>
        <v>3.1047150523651483E-3</v>
      </c>
      <c r="Q426" s="5"/>
      <c r="R426" s="5"/>
      <c r="S426" s="5"/>
      <c r="T426">
        <f t="shared" si="47"/>
        <v>263.53639865372054</v>
      </c>
    </row>
    <row r="427" spans="1:20" x14ac:dyDescent="0.3">
      <c r="A427" s="2" t="s">
        <v>13</v>
      </c>
      <c r="B427" s="2" t="s">
        <v>21</v>
      </c>
      <c r="C427" s="3">
        <v>44194</v>
      </c>
      <c r="D427" s="2" t="s">
        <v>14</v>
      </c>
      <c r="E427" s="2">
        <v>30</v>
      </c>
      <c r="F427" s="2" t="s">
        <v>15</v>
      </c>
      <c r="G427" s="2">
        <v>43</v>
      </c>
      <c r="H427" s="2">
        <f t="shared" si="44"/>
        <v>13.687325105903</v>
      </c>
      <c r="I427" s="2">
        <v>12.52</v>
      </c>
      <c r="J427" s="2">
        <v>0.15</v>
      </c>
      <c r="K427" s="11">
        <v>51</v>
      </c>
      <c r="L427" s="4">
        <v>521982.911792267</v>
      </c>
      <c r="M427" s="4">
        <v>7129051.1870609596</v>
      </c>
      <c r="N427" s="5">
        <f t="shared" si="45"/>
        <v>16.233804195373324</v>
      </c>
      <c r="O427" s="5">
        <f t="shared" si="46"/>
        <v>2.0698100349100988E-2</v>
      </c>
      <c r="P427" s="5">
        <f t="shared" ref="P427:P434" si="50">((O427+O426)/2)*(J428-J427)</f>
        <v>1.1383955192005543E-2</v>
      </c>
      <c r="Q427" s="5"/>
      <c r="R427" s="5"/>
      <c r="S427" s="5"/>
      <c r="T427">
        <f t="shared" si="47"/>
        <v>263.53639865372054</v>
      </c>
    </row>
    <row r="428" spans="1:20" x14ac:dyDescent="0.3">
      <c r="A428" s="2" t="s">
        <v>13</v>
      </c>
      <c r="B428" s="2" t="s">
        <v>21</v>
      </c>
      <c r="C428" s="3">
        <v>44194</v>
      </c>
      <c r="D428" s="2" t="s">
        <v>14</v>
      </c>
      <c r="E428" s="2">
        <v>30</v>
      </c>
      <c r="F428" s="2" t="s">
        <v>15</v>
      </c>
      <c r="G428" s="2">
        <v>43</v>
      </c>
      <c r="H428" s="2">
        <f t="shared" si="44"/>
        <v>13.687325105903</v>
      </c>
      <c r="I428" s="2">
        <v>12.52</v>
      </c>
      <c r="J428" s="2">
        <v>0.7</v>
      </c>
      <c r="K428" s="11">
        <v>46.8</v>
      </c>
      <c r="L428" s="4">
        <v>521982.911792267</v>
      </c>
      <c r="M428" s="4">
        <v>7129051.1870609596</v>
      </c>
      <c r="N428" s="5">
        <f t="shared" si="45"/>
        <v>14.896902673401403</v>
      </c>
      <c r="O428" s="5">
        <f t="shared" si="46"/>
        <v>1.7429376127879637E-2</v>
      </c>
      <c r="P428" s="5">
        <f t="shared" si="50"/>
        <v>1.1438242943094191E-2</v>
      </c>
      <c r="Q428" s="5"/>
      <c r="R428" s="5"/>
      <c r="S428" s="5"/>
      <c r="T428">
        <f t="shared" si="47"/>
        <v>221.91770926079386</v>
      </c>
    </row>
    <row r="429" spans="1:20" x14ac:dyDescent="0.3">
      <c r="A429" s="2" t="s">
        <v>13</v>
      </c>
      <c r="B429" s="2" t="s">
        <v>21</v>
      </c>
      <c r="C429" s="3">
        <v>44194</v>
      </c>
      <c r="D429" s="2" t="s">
        <v>14</v>
      </c>
      <c r="E429" s="2">
        <v>30</v>
      </c>
      <c r="F429" s="2" t="s">
        <v>15</v>
      </c>
      <c r="G429" s="2">
        <v>43</v>
      </c>
      <c r="H429" s="2">
        <f t="shared" si="44"/>
        <v>13.687325105903</v>
      </c>
      <c r="I429" s="2">
        <v>12.52</v>
      </c>
      <c r="J429" s="2">
        <v>1.3</v>
      </c>
      <c r="K429" s="11">
        <v>43</v>
      </c>
      <c r="L429" s="4">
        <v>521982.911792267</v>
      </c>
      <c r="M429" s="4">
        <v>7129051.1870609596</v>
      </c>
      <c r="N429" s="5">
        <f t="shared" si="45"/>
        <v>13.687325105903</v>
      </c>
      <c r="O429" s="5">
        <f t="shared" si="46"/>
        <v>1.4713874488845724E-2</v>
      </c>
      <c r="P429" s="5">
        <f t="shared" si="50"/>
        <v>1.1250137715853877E-2</v>
      </c>
      <c r="Q429" s="5"/>
      <c r="R429" s="5"/>
      <c r="S429" s="5"/>
      <c r="T429">
        <f t="shared" si="47"/>
        <v>187.34286855468255</v>
      </c>
    </row>
    <row r="430" spans="1:20" x14ac:dyDescent="0.3">
      <c r="A430" s="2" t="s">
        <v>13</v>
      </c>
      <c r="B430" s="2" t="s">
        <v>21</v>
      </c>
      <c r="C430" s="3">
        <v>44194</v>
      </c>
      <c r="D430" s="2" t="s">
        <v>14</v>
      </c>
      <c r="E430" s="2">
        <v>30</v>
      </c>
      <c r="F430" s="2" t="s">
        <v>15</v>
      </c>
      <c r="G430" s="2">
        <v>43</v>
      </c>
      <c r="H430" s="2">
        <f t="shared" si="44"/>
        <v>13.687325105903</v>
      </c>
      <c r="I430" s="2">
        <v>12.52</v>
      </c>
      <c r="J430" s="2">
        <v>2</v>
      </c>
      <c r="K430" s="11">
        <v>42.3</v>
      </c>
      <c r="L430" s="4">
        <v>521982.911792267</v>
      </c>
      <c r="M430" s="4">
        <v>7129051.1870609596</v>
      </c>
      <c r="N430" s="5">
        <f t="shared" si="45"/>
        <v>13.464508185574346</v>
      </c>
      <c r="O430" s="5">
        <f t="shared" si="46"/>
        <v>1.4238717406244871E-2</v>
      </c>
      <c r="P430" s="5">
        <f t="shared" si="50"/>
        <v>2.8952591895090595E-2</v>
      </c>
      <c r="Q430" s="5"/>
      <c r="R430" s="5"/>
      <c r="S430" s="5"/>
      <c r="T430">
        <f t="shared" si="47"/>
        <v>181.29298067939857</v>
      </c>
    </row>
    <row r="431" spans="1:20" x14ac:dyDescent="0.3">
      <c r="A431" s="2" t="s">
        <v>13</v>
      </c>
      <c r="B431" s="2" t="s">
        <v>21</v>
      </c>
      <c r="C431" s="3">
        <v>44194</v>
      </c>
      <c r="D431" s="2" t="s">
        <v>14</v>
      </c>
      <c r="E431" s="2">
        <v>30</v>
      </c>
      <c r="F431" s="2" t="s">
        <v>15</v>
      </c>
      <c r="G431" s="2">
        <v>43</v>
      </c>
      <c r="H431" s="2">
        <f t="shared" si="44"/>
        <v>13.687325105903</v>
      </c>
      <c r="I431" s="2">
        <v>12.52</v>
      </c>
      <c r="J431" s="2">
        <v>4</v>
      </c>
      <c r="K431" s="11">
        <v>36</v>
      </c>
      <c r="L431" s="4">
        <v>521982.911792267</v>
      </c>
      <c r="M431" s="4">
        <v>7129051.1870609596</v>
      </c>
      <c r="N431" s="5">
        <f t="shared" si="45"/>
        <v>11.459155902616464</v>
      </c>
      <c r="O431" s="5">
        <f t="shared" si="46"/>
        <v>1.0313240312354817E-2</v>
      </c>
      <c r="P431" s="5">
        <f t="shared" si="50"/>
        <v>2.4551957718599686E-2</v>
      </c>
      <c r="Q431" s="5"/>
      <c r="R431" s="5"/>
      <c r="S431" s="5"/>
      <c r="T431">
        <f t="shared" si="47"/>
        <v>131.31225400046975</v>
      </c>
    </row>
    <row r="432" spans="1:20" x14ac:dyDescent="0.3">
      <c r="A432" s="2" t="s">
        <v>13</v>
      </c>
      <c r="B432" s="2" t="s">
        <v>21</v>
      </c>
      <c r="C432" s="3">
        <v>44194</v>
      </c>
      <c r="D432" s="2" t="s">
        <v>14</v>
      </c>
      <c r="E432" s="2">
        <v>30</v>
      </c>
      <c r="F432" s="2" t="s">
        <v>15</v>
      </c>
      <c r="G432" s="2">
        <v>43</v>
      </c>
      <c r="H432" s="2">
        <f t="shared" si="44"/>
        <v>13.687325105903</v>
      </c>
      <c r="I432" s="2">
        <v>12.52</v>
      </c>
      <c r="J432" s="2">
        <v>6</v>
      </c>
      <c r="K432" s="11">
        <v>34.5</v>
      </c>
      <c r="L432" s="4">
        <v>521982.911792267</v>
      </c>
      <c r="M432" s="4">
        <v>7129051.1870609596</v>
      </c>
      <c r="N432" s="5">
        <f t="shared" si="45"/>
        <v>10.981691073340778</v>
      </c>
      <c r="O432" s="5">
        <f t="shared" si="46"/>
        <v>9.4717085507564202E-3</v>
      </c>
      <c r="P432" s="5">
        <f t="shared" si="50"/>
        <v>1.9784948863111239E-2</v>
      </c>
      <c r="Q432" s="5"/>
      <c r="R432" s="5"/>
      <c r="S432" s="5"/>
      <c r="T432">
        <f t="shared" si="47"/>
        <v>120.59753883029254</v>
      </c>
    </row>
    <row r="433" spans="1:20" x14ac:dyDescent="0.3">
      <c r="A433" s="2" t="s">
        <v>13</v>
      </c>
      <c r="B433" s="2" t="s">
        <v>21</v>
      </c>
      <c r="C433" s="3">
        <v>44194</v>
      </c>
      <c r="D433" s="2" t="s">
        <v>14</v>
      </c>
      <c r="E433" s="2">
        <v>30</v>
      </c>
      <c r="F433" s="2" t="s">
        <v>15</v>
      </c>
      <c r="G433" s="2">
        <v>43</v>
      </c>
      <c r="H433" s="2">
        <f t="shared" si="44"/>
        <v>13.687325105903</v>
      </c>
      <c r="I433" s="2">
        <v>12.52</v>
      </c>
      <c r="J433" s="2">
        <v>8</v>
      </c>
      <c r="K433" s="11">
        <v>21</v>
      </c>
      <c r="L433" s="4">
        <v>521982.911792267</v>
      </c>
      <c r="M433" s="4">
        <v>7129051.1870609596</v>
      </c>
      <c r="N433" s="5">
        <f t="shared" si="45"/>
        <v>6.6845076098596046</v>
      </c>
      <c r="O433" s="5">
        <f t="shared" si="46"/>
        <v>3.5093664951762926E-3</v>
      </c>
      <c r="P433" s="5">
        <f t="shared" si="50"/>
        <v>1.2981075045932712E-2</v>
      </c>
      <c r="Q433" s="5"/>
      <c r="R433" s="5"/>
      <c r="S433" s="5"/>
      <c r="T433">
        <f t="shared" si="47"/>
        <v>44.682641986270966</v>
      </c>
    </row>
    <row r="434" spans="1:20" x14ac:dyDescent="0.3">
      <c r="A434" s="2" t="s">
        <v>13</v>
      </c>
      <c r="B434" s="2" t="s">
        <v>21</v>
      </c>
      <c r="C434" s="3">
        <v>44194</v>
      </c>
      <c r="D434" s="2" t="s">
        <v>14</v>
      </c>
      <c r="E434" s="2">
        <v>30</v>
      </c>
      <c r="F434" s="2" t="s">
        <v>15</v>
      </c>
      <c r="G434" s="2">
        <v>43</v>
      </c>
      <c r="H434" s="2">
        <f t="shared" si="44"/>
        <v>13.687325105903</v>
      </c>
      <c r="I434" s="2">
        <v>12.52</v>
      </c>
      <c r="J434" s="2">
        <v>10</v>
      </c>
      <c r="K434" s="11">
        <v>15.2</v>
      </c>
      <c r="L434" s="4">
        <v>521982.911792267</v>
      </c>
      <c r="M434" s="4">
        <v>7129051.1870609596</v>
      </c>
      <c r="N434" s="5">
        <f t="shared" si="45"/>
        <v>4.8383102699936185</v>
      </c>
      <c r="O434" s="5">
        <f t="shared" si="46"/>
        <v>1.838557902597575E-3</v>
      </c>
      <c r="P434" s="5">
        <f t="shared" si="50"/>
        <v>5.3479243977738681E-3</v>
      </c>
      <c r="Q434" s="5"/>
      <c r="R434" s="5"/>
      <c r="S434" s="5"/>
      <c r="T434">
        <f t="shared" si="47"/>
        <v>23.40924626872572</v>
      </c>
    </row>
    <row r="435" spans="1:20" x14ac:dyDescent="0.3">
      <c r="A435" s="12" t="s">
        <v>13</v>
      </c>
      <c r="B435" s="12" t="s">
        <v>21</v>
      </c>
      <c r="C435" s="13">
        <v>44194</v>
      </c>
      <c r="D435" s="12" t="s">
        <v>14</v>
      </c>
      <c r="E435" s="12">
        <v>30</v>
      </c>
      <c r="F435" s="12" t="s">
        <v>15</v>
      </c>
      <c r="G435" s="12">
        <v>43</v>
      </c>
      <c r="H435" s="12">
        <f t="shared" si="44"/>
        <v>13.687325105903</v>
      </c>
      <c r="I435" s="12">
        <v>12.52</v>
      </c>
      <c r="J435" s="12">
        <v>12</v>
      </c>
      <c r="K435" s="14">
        <v>5</v>
      </c>
      <c r="L435" s="15">
        <v>521982.911792267</v>
      </c>
      <c r="M435" s="15">
        <v>7129051.1870609596</v>
      </c>
      <c r="N435" s="16">
        <f t="shared" si="45"/>
        <v>1.5915494309189535</v>
      </c>
      <c r="O435" s="16">
        <f t="shared" si="46"/>
        <v>1.9894367886486922E-4</v>
      </c>
      <c r="P435" s="16">
        <f>1/3*(I435-J435)*O435</f>
        <v>3.4483571003243964E-5</v>
      </c>
      <c r="Q435" s="16">
        <f>SUM(P426:P435)</f>
        <v>0.12883003239483012</v>
      </c>
      <c r="R435" s="16">
        <f>Q435/(I429*O429)</f>
        <v>0.69933576621735494</v>
      </c>
      <c r="S435" s="16"/>
      <c r="T435">
        <f t="shared" si="47"/>
        <v>2.5330295910584448</v>
      </c>
    </row>
    <row r="436" spans="1:20" x14ac:dyDescent="0.3">
      <c r="A436" s="2" t="s">
        <v>13</v>
      </c>
      <c r="B436" s="2" t="s">
        <v>21</v>
      </c>
      <c r="C436" s="3">
        <v>44194</v>
      </c>
      <c r="D436" s="2" t="s">
        <v>14</v>
      </c>
      <c r="E436" s="2">
        <v>31</v>
      </c>
      <c r="F436" s="2" t="s">
        <v>15</v>
      </c>
      <c r="G436" s="2">
        <v>39.6</v>
      </c>
      <c r="H436" s="2">
        <f t="shared" si="44"/>
        <v>12.605071492878112</v>
      </c>
      <c r="I436" s="2">
        <v>14.78</v>
      </c>
      <c r="J436" s="2">
        <v>0</v>
      </c>
      <c r="K436" s="11">
        <v>46.6</v>
      </c>
      <c r="L436" s="4">
        <v>521977.569691321</v>
      </c>
      <c r="M436" s="4">
        <v>7129035.6808089297</v>
      </c>
      <c r="N436" s="5">
        <f t="shared" si="45"/>
        <v>14.833240696164646</v>
      </c>
      <c r="O436" s="5">
        <f t="shared" si="46"/>
        <v>1.7280725411031813E-2</v>
      </c>
      <c r="P436" s="5">
        <f>O436*(J437-J436)</f>
        <v>2.5921088116547717E-3</v>
      </c>
      <c r="Q436" s="5"/>
      <c r="R436" s="5"/>
      <c r="S436" s="5"/>
      <c r="T436">
        <f t="shared" si="47"/>
        <v>220.02502955035504</v>
      </c>
    </row>
    <row r="437" spans="1:20" x14ac:dyDescent="0.3">
      <c r="A437" s="2" t="s">
        <v>13</v>
      </c>
      <c r="B437" s="2" t="s">
        <v>21</v>
      </c>
      <c r="C437" s="3">
        <v>44194</v>
      </c>
      <c r="D437" s="2" t="s">
        <v>14</v>
      </c>
      <c r="E437" s="2">
        <v>31</v>
      </c>
      <c r="F437" s="2" t="s">
        <v>15</v>
      </c>
      <c r="G437" s="2">
        <v>39.6</v>
      </c>
      <c r="H437" s="2">
        <f t="shared" si="44"/>
        <v>12.605071492878112</v>
      </c>
      <c r="I437" s="2">
        <v>14.78</v>
      </c>
      <c r="J437" s="2">
        <v>0.15</v>
      </c>
      <c r="K437" s="11">
        <v>46.6</v>
      </c>
      <c r="L437" s="4">
        <v>521977.569691321</v>
      </c>
      <c r="M437" s="4">
        <v>7129035.6808089297</v>
      </c>
      <c r="N437" s="5">
        <f t="shared" si="45"/>
        <v>14.833240696164646</v>
      </c>
      <c r="O437" s="5">
        <f t="shared" si="46"/>
        <v>1.7280725411031813E-2</v>
      </c>
      <c r="P437" s="5">
        <f t="shared" ref="P437:P445" si="51">((O437+O436)/2)*(J438-J437)</f>
        <v>9.5043989760674966E-3</v>
      </c>
      <c r="Q437" s="5"/>
      <c r="R437" s="5"/>
      <c r="S437" s="5"/>
      <c r="T437">
        <f t="shared" si="47"/>
        <v>220.02502955035504</v>
      </c>
    </row>
    <row r="438" spans="1:20" x14ac:dyDescent="0.3">
      <c r="A438" s="2" t="s">
        <v>13</v>
      </c>
      <c r="B438" s="2" t="s">
        <v>21</v>
      </c>
      <c r="C438" s="3">
        <v>44194</v>
      </c>
      <c r="D438" s="2" t="s">
        <v>14</v>
      </c>
      <c r="E438" s="2">
        <v>31</v>
      </c>
      <c r="F438" s="2" t="s">
        <v>15</v>
      </c>
      <c r="G438" s="2">
        <v>39.6</v>
      </c>
      <c r="H438" s="2">
        <f t="shared" si="44"/>
        <v>12.605071492878112</v>
      </c>
      <c r="I438" s="2">
        <v>14.78</v>
      </c>
      <c r="J438" s="2">
        <v>0.7</v>
      </c>
      <c r="K438" s="11">
        <v>42.3</v>
      </c>
      <c r="L438" s="4">
        <v>521977.569691321</v>
      </c>
      <c r="M438" s="4">
        <v>7129035.6808089297</v>
      </c>
      <c r="N438" s="5">
        <f t="shared" si="45"/>
        <v>13.464508185574346</v>
      </c>
      <c r="O438" s="5">
        <f t="shared" si="46"/>
        <v>1.4238717406244871E-2</v>
      </c>
      <c r="P438" s="5">
        <f t="shared" si="51"/>
        <v>9.4558328451830077E-3</v>
      </c>
      <c r="Q438" s="5"/>
      <c r="R438" s="5"/>
      <c r="S438" s="5"/>
      <c r="T438">
        <f t="shared" si="47"/>
        <v>181.29298067939857</v>
      </c>
    </row>
    <row r="439" spans="1:20" x14ac:dyDescent="0.3">
      <c r="A439" s="2" t="s">
        <v>13</v>
      </c>
      <c r="B439" s="2" t="s">
        <v>21</v>
      </c>
      <c r="C439" s="3">
        <v>44194</v>
      </c>
      <c r="D439" s="2" t="s">
        <v>14</v>
      </c>
      <c r="E439" s="2">
        <v>31</v>
      </c>
      <c r="F439" s="2" t="s">
        <v>15</v>
      </c>
      <c r="G439" s="2">
        <v>39.6</v>
      </c>
      <c r="H439" s="2">
        <f t="shared" si="44"/>
        <v>12.605071492878112</v>
      </c>
      <c r="I439" s="2">
        <v>14.78</v>
      </c>
      <c r="J439" s="2">
        <v>1.3</v>
      </c>
      <c r="K439" s="11">
        <v>39.6</v>
      </c>
      <c r="L439" s="4">
        <v>521977.569691321</v>
      </c>
      <c r="M439" s="4">
        <v>7129035.6808089297</v>
      </c>
      <c r="N439" s="5">
        <f t="shared" si="45"/>
        <v>12.605071492878112</v>
      </c>
      <c r="O439" s="5">
        <f t="shared" si="46"/>
        <v>1.2479020777949332E-2</v>
      </c>
      <c r="P439" s="5">
        <f t="shared" si="51"/>
        <v>9.3512083644679712E-3</v>
      </c>
      <c r="Q439" s="5"/>
      <c r="R439" s="5"/>
      <c r="S439" s="5"/>
      <c r="T439">
        <f t="shared" si="47"/>
        <v>158.88782734056844</v>
      </c>
    </row>
    <row r="440" spans="1:20" x14ac:dyDescent="0.3">
      <c r="A440" s="2" t="s">
        <v>13</v>
      </c>
      <c r="B440" s="2" t="s">
        <v>21</v>
      </c>
      <c r="C440" s="3">
        <v>44194</v>
      </c>
      <c r="D440" s="2" t="s">
        <v>14</v>
      </c>
      <c r="E440" s="2">
        <v>31</v>
      </c>
      <c r="F440" s="2" t="s">
        <v>15</v>
      </c>
      <c r="G440" s="2">
        <v>39.6</v>
      </c>
      <c r="H440" s="2">
        <f t="shared" si="44"/>
        <v>12.605071492878112</v>
      </c>
      <c r="I440" s="2">
        <v>14.78</v>
      </c>
      <c r="J440" s="2">
        <v>2</v>
      </c>
      <c r="K440" s="11">
        <v>36.799999999999997</v>
      </c>
      <c r="L440" s="4">
        <v>521977.569691321</v>
      </c>
      <c r="M440" s="4">
        <v>7129035.6808089297</v>
      </c>
      <c r="N440" s="5">
        <f t="shared" si="45"/>
        <v>11.713803811563496</v>
      </c>
      <c r="O440" s="5">
        <f t="shared" si="46"/>
        <v>1.0776699506638416E-2</v>
      </c>
      <c r="P440" s="5">
        <f t="shared" si="51"/>
        <v>2.325572028458775E-2</v>
      </c>
      <c r="Q440" s="5"/>
      <c r="R440" s="5"/>
      <c r="S440" s="5"/>
      <c r="T440">
        <f t="shared" si="47"/>
        <v>137.21319973579949</v>
      </c>
    </row>
    <row r="441" spans="1:20" x14ac:dyDescent="0.3">
      <c r="A441" s="2" t="s">
        <v>13</v>
      </c>
      <c r="B441" s="2" t="s">
        <v>21</v>
      </c>
      <c r="C441" s="3">
        <v>44194</v>
      </c>
      <c r="D441" s="2" t="s">
        <v>14</v>
      </c>
      <c r="E441" s="2">
        <v>31</v>
      </c>
      <c r="F441" s="2" t="s">
        <v>15</v>
      </c>
      <c r="G441" s="2">
        <v>39.6</v>
      </c>
      <c r="H441" s="2">
        <f t="shared" si="44"/>
        <v>12.605071492878112</v>
      </c>
      <c r="I441" s="2">
        <v>14.78</v>
      </c>
      <c r="J441" s="2">
        <v>4</v>
      </c>
      <c r="K441" s="11">
        <v>35.6</v>
      </c>
      <c r="L441" s="4">
        <v>521977.569691321</v>
      </c>
      <c r="M441" s="4">
        <v>7129035.6808089297</v>
      </c>
      <c r="N441" s="5">
        <f t="shared" si="45"/>
        <v>11.331831948142948</v>
      </c>
      <c r="O441" s="5">
        <f t="shared" si="46"/>
        <v>1.0085330433847224E-2</v>
      </c>
      <c r="P441" s="5">
        <f t="shared" si="51"/>
        <v>2.0862029940485638E-2</v>
      </c>
      <c r="Q441" s="5"/>
      <c r="R441" s="5"/>
      <c r="S441" s="5"/>
      <c r="T441">
        <f t="shared" si="47"/>
        <v>128.41041530095322</v>
      </c>
    </row>
    <row r="442" spans="1:20" x14ac:dyDescent="0.3">
      <c r="A442" s="2" t="s">
        <v>13</v>
      </c>
      <c r="B442" s="2" t="s">
        <v>21</v>
      </c>
      <c r="C442" s="3">
        <v>44194</v>
      </c>
      <c r="D442" s="2" t="s">
        <v>14</v>
      </c>
      <c r="E442" s="2">
        <v>31</v>
      </c>
      <c r="F442" s="2" t="s">
        <v>15</v>
      </c>
      <c r="G442" s="2">
        <v>39.6</v>
      </c>
      <c r="H442" s="2">
        <f t="shared" si="44"/>
        <v>12.605071492878112</v>
      </c>
      <c r="I442" s="2">
        <v>14.78</v>
      </c>
      <c r="J442" s="2">
        <v>6</v>
      </c>
      <c r="K442" s="11">
        <v>31</v>
      </c>
      <c r="L442" s="4">
        <v>521977.569691321</v>
      </c>
      <c r="M442" s="4">
        <v>7129035.6808089297</v>
      </c>
      <c r="N442" s="5">
        <f t="shared" si="45"/>
        <v>9.8676064716975116</v>
      </c>
      <c r="O442" s="5">
        <f t="shared" si="46"/>
        <v>7.6473950155655727E-3</v>
      </c>
      <c r="P442" s="5">
        <f t="shared" si="51"/>
        <v>1.7732725449412796E-2</v>
      </c>
      <c r="Q442" s="5"/>
      <c r="R442" s="5"/>
      <c r="S442" s="5"/>
      <c r="T442">
        <f t="shared" si="47"/>
        <v>97.369657480286619</v>
      </c>
    </row>
    <row r="443" spans="1:20" x14ac:dyDescent="0.3">
      <c r="A443" s="2" t="s">
        <v>13</v>
      </c>
      <c r="B443" s="2" t="s">
        <v>21</v>
      </c>
      <c r="C443" s="3">
        <v>44194</v>
      </c>
      <c r="D443" s="2" t="s">
        <v>14</v>
      </c>
      <c r="E443" s="2">
        <v>31</v>
      </c>
      <c r="F443" s="2" t="s">
        <v>15</v>
      </c>
      <c r="G443" s="2">
        <v>39.6</v>
      </c>
      <c r="H443" s="2">
        <f t="shared" si="44"/>
        <v>12.605071492878112</v>
      </c>
      <c r="I443" s="2">
        <v>14.78</v>
      </c>
      <c r="J443" s="2">
        <v>8</v>
      </c>
      <c r="K443" s="11">
        <v>26.2</v>
      </c>
      <c r="L443" s="4">
        <v>521977.569691321</v>
      </c>
      <c r="M443" s="4">
        <v>7129035.6808089297</v>
      </c>
      <c r="N443" s="5">
        <f t="shared" si="45"/>
        <v>8.339719018015316</v>
      </c>
      <c r="O443" s="5">
        <f t="shared" si="46"/>
        <v>5.4625159568000318E-3</v>
      </c>
      <c r="P443" s="5">
        <f t="shared" si="51"/>
        <v>1.3109910972365604E-2</v>
      </c>
      <c r="Q443" s="5"/>
      <c r="R443" s="5"/>
      <c r="S443" s="5"/>
      <c r="T443">
        <f t="shared" si="47"/>
        <v>69.55091329944635</v>
      </c>
    </row>
    <row r="444" spans="1:20" x14ac:dyDescent="0.3">
      <c r="A444" s="2" t="s">
        <v>13</v>
      </c>
      <c r="B444" s="2" t="s">
        <v>21</v>
      </c>
      <c r="C444" s="3">
        <v>44194</v>
      </c>
      <c r="D444" s="2" t="s">
        <v>14</v>
      </c>
      <c r="E444" s="2">
        <v>31</v>
      </c>
      <c r="F444" s="2" t="s">
        <v>15</v>
      </c>
      <c r="G444" s="2">
        <v>39.6</v>
      </c>
      <c r="H444" s="2">
        <f t="shared" si="44"/>
        <v>12.605071492878112</v>
      </c>
      <c r="I444" s="2">
        <v>14.78</v>
      </c>
      <c r="J444" s="2">
        <v>10</v>
      </c>
      <c r="K444" s="11">
        <v>21</v>
      </c>
      <c r="L444" s="4">
        <v>521977.569691321</v>
      </c>
      <c r="M444" s="4">
        <v>7129035.6808089297</v>
      </c>
      <c r="N444" s="5">
        <f t="shared" si="45"/>
        <v>6.6845076098596046</v>
      </c>
      <c r="O444" s="5">
        <f t="shared" si="46"/>
        <v>3.5093664951762926E-3</v>
      </c>
      <c r="P444" s="5">
        <f t="shared" si="51"/>
        <v>8.9718824519763249E-3</v>
      </c>
      <c r="Q444" s="5"/>
      <c r="R444" s="5"/>
      <c r="S444" s="5"/>
      <c r="T444">
        <f t="shared" si="47"/>
        <v>44.682641986270966</v>
      </c>
    </row>
    <row r="445" spans="1:20" x14ac:dyDescent="0.3">
      <c r="A445" s="2" t="s">
        <v>13</v>
      </c>
      <c r="B445" s="2" t="s">
        <v>21</v>
      </c>
      <c r="C445" s="3">
        <v>44194</v>
      </c>
      <c r="D445" s="2" t="s">
        <v>14</v>
      </c>
      <c r="E445" s="2">
        <v>31</v>
      </c>
      <c r="F445" s="2" t="s">
        <v>15</v>
      </c>
      <c r="G445" s="2">
        <v>39.6</v>
      </c>
      <c r="H445" s="2">
        <f t="shared" si="44"/>
        <v>12.605071492878112</v>
      </c>
      <c r="I445" s="2">
        <v>14.78</v>
      </c>
      <c r="J445" s="2">
        <v>12</v>
      </c>
      <c r="K445" s="11">
        <v>14.4</v>
      </c>
      <c r="L445" s="4">
        <v>521977.569691321</v>
      </c>
      <c r="M445" s="4">
        <v>7129035.6808089297</v>
      </c>
      <c r="N445" s="5">
        <f t="shared" si="45"/>
        <v>4.5836623610465859</v>
      </c>
      <c r="O445" s="5">
        <f t="shared" si="46"/>
        <v>1.6501184499767706E-3</v>
      </c>
      <c r="P445" s="5">
        <f t="shared" si="51"/>
        <v>5.1594849451530632E-3</v>
      </c>
      <c r="Q445" s="5"/>
      <c r="R445" s="5"/>
      <c r="S445" s="5"/>
      <c r="T445">
        <f t="shared" si="47"/>
        <v>21.00996064007516</v>
      </c>
    </row>
    <row r="446" spans="1:20" x14ac:dyDescent="0.3">
      <c r="A446" s="12" t="s">
        <v>13</v>
      </c>
      <c r="B446" s="12" t="s">
        <v>21</v>
      </c>
      <c r="C446" s="13">
        <v>44194</v>
      </c>
      <c r="D446" s="12" t="s">
        <v>14</v>
      </c>
      <c r="E446" s="12">
        <v>31</v>
      </c>
      <c r="F446" s="12" t="s">
        <v>15</v>
      </c>
      <c r="G446" s="12">
        <v>39.6</v>
      </c>
      <c r="H446" s="12">
        <f t="shared" si="44"/>
        <v>12.605071492878112</v>
      </c>
      <c r="I446" s="12">
        <v>14.78</v>
      </c>
      <c r="J446" s="12">
        <v>14</v>
      </c>
      <c r="K446" s="14">
        <v>6.5</v>
      </c>
      <c r="L446" s="15">
        <v>521977.569691321</v>
      </c>
      <c r="M446" s="15">
        <v>7129035.6808089297</v>
      </c>
      <c r="N446" s="16">
        <f t="shared" si="45"/>
        <v>2.0690142601946393</v>
      </c>
      <c r="O446" s="16">
        <f t="shared" si="46"/>
        <v>3.3621481728162886E-4</v>
      </c>
      <c r="P446" s="16">
        <f>1/3*(I446-J446)*O446</f>
        <v>8.7415852493223436E-5</v>
      </c>
      <c r="Q446" s="16">
        <f>SUM(P436:P446)</f>
        <v>0.12008271889384764</v>
      </c>
      <c r="R446" s="16">
        <f>Q446/(I439*O439)</f>
        <v>0.65106683126145326</v>
      </c>
      <c r="S446" s="16"/>
      <c r="T446">
        <f t="shared" si="47"/>
        <v>4.2808200088887709</v>
      </c>
    </row>
    <row r="447" spans="1:20" x14ac:dyDescent="0.3">
      <c r="A447" s="2" t="s">
        <v>13</v>
      </c>
      <c r="B447" s="2" t="s">
        <v>19</v>
      </c>
      <c r="C447" s="3">
        <v>44194</v>
      </c>
      <c r="D447" s="2" t="s">
        <v>14</v>
      </c>
      <c r="E447" s="2">
        <v>32</v>
      </c>
      <c r="F447" s="2" t="s">
        <v>15</v>
      </c>
      <c r="G447" s="2">
        <v>41</v>
      </c>
      <c r="H447" s="2">
        <f t="shared" si="44"/>
        <v>13.050705333535419</v>
      </c>
      <c r="I447" s="2">
        <v>17.97</v>
      </c>
      <c r="J447" s="2">
        <v>0</v>
      </c>
      <c r="K447" s="11">
        <v>51</v>
      </c>
      <c r="L447" s="4">
        <v>525311.00176443905</v>
      </c>
      <c r="M447" s="4">
        <v>7128066.9554936597</v>
      </c>
      <c r="N447" s="5">
        <f t="shared" si="45"/>
        <v>16.233804195373324</v>
      </c>
      <c r="O447" s="5">
        <f t="shared" si="46"/>
        <v>2.0698100349100988E-2</v>
      </c>
      <c r="P447" s="5">
        <f>O447*(J448-J447)</f>
        <v>3.1047150523651483E-3</v>
      </c>
      <c r="Q447" s="5"/>
      <c r="R447" s="5"/>
      <c r="S447" s="5"/>
      <c r="T447">
        <f t="shared" si="47"/>
        <v>263.53639865372054</v>
      </c>
    </row>
    <row r="448" spans="1:20" x14ac:dyDescent="0.3">
      <c r="A448" s="2" t="s">
        <v>13</v>
      </c>
      <c r="B448" s="2" t="s">
        <v>19</v>
      </c>
      <c r="C448" s="3">
        <v>44194</v>
      </c>
      <c r="D448" s="2" t="s">
        <v>14</v>
      </c>
      <c r="E448" s="2">
        <v>32</v>
      </c>
      <c r="F448" s="2" t="s">
        <v>15</v>
      </c>
      <c r="G448" s="2">
        <v>41</v>
      </c>
      <c r="H448" s="2">
        <f t="shared" si="44"/>
        <v>13.050705333535419</v>
      </c>
      <c r="I448" s="2">
        <v>17.97</v>
      </c>
      <c r="J448" s="2">
        <v>0.15</v>
      </c>
      <c r="K448" s="11">
        <v>51</v>
      </c>
      <c r="L448" s="4">
        <v>525311.00176443905</v>
      </c>
      <c r="M448" s="4">
        <v>7128066.9554936597</v>
      </c>
      <c r="N448" s="5">
        <f t="shared" si="45"/>
        <v>16.233804195373324</v>
      </c>
      <c r="O448" s="5">
        <f t="shared" si="46"/>
        <v>2.0698100349100988E-2</v>
      </c>
      <c r="P448" s="5">
        <f t="shared" ref="P448:P457" si="52">((O448+O447)/2)*(J449-J448)</f>
        <v>1.1383955192005543E-2</v>
      </c>
      <c r="Q448" s="5"/>
      <c r="R448" s="5"/>
      <c r="S448" s="5"/>
      <c r="T448">
        <f t="shared" si="47"/>
        <v>263.53639865372054</v>
      </c>
    </row>
    <row r="449" spans="1:20" x14ac:dyDescent="0.3">
      <c r="A449" s="2" t="s">
        <v>13</v>
      </c>
      <c r="B449" s="2" t="s">
        <v>19</v>
      </c>
      <c r="C449" s="3">
        <v>44194</v>
      </c>
      <c r="D449" s="2" t="s">
        <v>14</v>
      </c>
      <c r="E449" s="2">
        <v>32</v>
      </c>
      <c r="F449" s="2" t="s">
        <v>15</v>
      </c>
      <c r="G449" s="2">
        <v>41</v>
      </c>
      <c r="H449" s="2">
        <f t="shared" si="44"/>
        <v>13.050705333535419</v>
      </c>
      <c r="I449" s="2">
        <v>17.97</v>
      </c>
      <c r="J449" s="2">
        <v>0.7</v>
      </c>
      <c r="K449" s="11">
        <v>45.4</v>
      </c>
      <c r="L449" s="4">
        <v>525311.00176443905</v>
      </c>
      <c r="M449" s="4">
        <v>7128066.9554936597</v>
      </c>
      <c r="N449" s="5">
        <f t="shared" si="45"/>
        <v>14.451268832744097</v>
      </c>
      <c r="O449" s="5">
        <f t="shared" si="46"/>
        <v>1.6402190125164549E-2</v>
      </c>
      <c r="P449" s="5">
        <f t="shared" si="52"/>
        <v>1.1130087142279662E-2</v>
      </c>
      <c r="Q449" s="5"/>
      <c r="R449" s="5"/>
      <c r="S449" s="5"/>
      <c r="T449">
        <f t="shared" si="47"/>
        <v>208.83917087624093</v>
      </c>
    </row>
    <row r="450" spans="1:20" x14ac:dyDescent="0.3">
      <c r="A450" s="2" t="s">
        <v>13</v>
      </c>
      <c r="B450" s="2" t="s">
        <v>19</v>
      </c>
      <c r="C450" s="3">
        <v>44194</v>
      </c>
      <c r="D450" s="2" t="s">
        <v>14</v>
      </c>
      <c r="E450" s="2">
        <v>32</v>
      </c>
      <c r="F450" s="2" t="s">
        <v>15</v>
      </c>
      <c r="G450" s="2">
        <v>41</v>
      </c>
      <c r="H450" s="2">
        <f t="shared" ref="H450:H513" si="53">G450/PI()</f>
        <v>13.050705333535419</v>
      </c>
      <c r="I450" s="2">
        <v>17.97</v>
      </c>
      <c r="J450" s="2">
        <v>1.3</v>
      </c>
      <c r="K450" s="11">
        <v>41</v>
      </c>
      <c r="L450" s="4">
        <v>525311.00176443905</v>
      </c>
      <c r="M450" s="4">
        <v>7128066.9554936597</v>
      </c>
      <c r="N450" s="5">
        <f t="shared" si="45"/>
        <v>13.050705333535419</v>
      </c>
      <c r="O450" s="5">
        <f t="shared" si="46"/>
        <v>1.3376972966873806E-2</v>
      </c>
      <c r="P450" s="5">
        <f t="shared" si="52"/>
        <v>1.0422707082213423E-2</v>
      </c>
      <c r="Q450" s="5"/>
      <c r="R450" s="5"/>
      <c r="S450" s="5"/>
      <c r="T450">
        <f t="shared" si="47"/>
        <v>170.32090970276982</v>
      </c>
    </row>
    <row r="451" spans="1:20" x14ac:dyDescent="0.3">
      <c r="A451" s="2" t="s">
        <v>13</v>
      </c>
      <c r="B451" s="2" t="s">
        <v>19</v>
      </c>
      <c r="C451" s="3">
        <v>44194</v>
      </c>
      <c r="D451" s="2" t="s">
        <v>14</v>
      </c>
      <c r="E451" s="2">
        <v>32</v>
      </c>
      <c r="F451" s="2" t="s">
        <v>15</v>
      </c>
      <c r="G451" s="2">
        <v>41</v>
      </c>
      <c r="H451" s="2">
        <f t="shared" si="53"/>
        <v>13.050705333535419</v>
      </c>
      <c r="I451" s="2">
        <v>17.97</v>
      </c>
      <c r="J451" s="2">
        <v>2</v>
      </c>
      <c r="K451" s="11">
        <v>39.799999999999997</v>
      </c>
      <c r="L451" s="4">
        <v>525311.00176443905</v>
      </c>
      <c r="M451" s="4">
        <v>7128066.9554936597</v>
      </c>
      <c r="N451" s="5">
        <f t="shared" ref="N451:N514" si="54">K451/PI()</f>
        <v>12.668733470114868</v>
      </c>
      <c r="O451" s="5">
        <f t="shared" ref="O451:O514" si="55">PI()*N451^2/40000</f>
        <v>1.2605389802764292E-2</v>
      </c>
      <c r="P451" s="5">
        <f t="shared" si="52"/>
        <v>2.5982362769638098E-2</v>
      </c>
      <c r="Q451" s="5"/>
      <c r="R451" s="5"/>
      <c r="S451" s="5"/>
      <c r="T451">
        <f t="shared" ref="T451:T514" si="56">N451^2</f>
        <v>160.49680773680871</v>
      </c>
    </row>
    <row r="452" spans="1:20" x14ac:dyDescent="0.3">
      <c r="A452" s="2" t="s">
        <v>13</v>
      </c>
      <c r="B452" s="2" t="s">
        <v>19</v>
      </c>
      <c r="C452" s="3">
        <v>44194</v>
      </c>
      <c r="D452" s="2" t="s">
        <v>14</v>
      </c>
      <c r="E452" s="2">
        <v>32</v>
      </c>
      <c r="F452" s="2" t="s">
        <v>15</v>
      </c>
      <c r="G452" s="2">
        <v>41</v>
      </c>
      <c r="H452" s="2">
        <f t="shared" si="53"/>
        <v>13.050705333535419</v>
      </c>
      <c r="I452" s="2">
        <v>17.97</v>
      </c>
      <c r="J452" s="2">
        <v>4</v>
      </c>
      <c r="K452" s="11">
        <v>34</v>
      </c>
      <c r="L452" s="4">
        <v>525311.00176443905</v>
      </c>
      <c r="M452" s="4">
        <v>7128066.9554936597</v>
      </c>
      <c r="N452" s="5">
        <f t="shared" si="54"/>
        <v>10.822536130248883</v>
      </c>
      <c r="O452" s="5">
        <f t="shared" si="55"/>
        <v>9.1991557107115492E-3</v>
      </c>
      <c r="P452" s="5">
        <f t="shared" si="52"/>
        <v>2.180454551347584E-2</v>
      </c>
      <c r="Q452" s="5"/>
      <c r="R452" s="5"/>
      <c r="S452" s="5"/>
      <c r="T452">
        <f t="shared" si="56"/>
        <v>117.12728829054247</v>
      </c>
    </row>
    <row r="453" spans="1:20" x14ac:dyDescent="0.3">
      <c r="A453" s="2" t="s">
        <v>13</v>
      </c>
      <c r="B453" s="2" t="s">
        <v>19</v>
      </c>
      <c r="C453" s="3">
        <v>44194</v>
      </c>
      <c r="D453" s="2" t="s">
        <v>14</v>
      </c>
      <c r="E453" s="2">
        <v>32</v>
      </c>
      <c r="F453" s="2" t="s">
        <v>15</v>
      </c>
      <c r="G453" s="2">
        <v>41</v>
      </c>
      <c r="H453" s="2">
        <f t="shared" si="53"/>
        <v>13.050705333535419</v>
      </c>
      <c r="I453" s="2">
        <v>17.97</v>
      </c>
      <c r="J453" s="2">
        <v>6</v>
      </c>
      <c r="K453" s="11">
        <v>28</v>
      </c>
      <c r="L453" s="4">
        <v>525311.00176443905</v>
      </c>
      <c r="M453" s="4">
        <v>7128066.9554936597</v>
      </c>
      <c r="N453" s="5">
        <f t="shared" si="54"/>
        <v>8.91267681314614</v>
      </c>
      <c r="O453" s="5">
        <f t="shared" si="55"/>
        <v>6.2388737692022989E-3</v>
      </c>
      <c r="P453" s="5">
        <f t="shared" si="52"/>
        <v>1.5438029479913847E-2</v>
      </c>
      <c r="Q453" s="5"/>
      <c r="R453" s="5"/>
      <c r="S453" s="5"/>
      <c r="T453">
        <f t="shared" si="56"/>
        <v>79.435807975592837</v>
      </c>
    </row>
    <row r="454" spans="1:20" x14ac:dyDescent="0.3">
      <c r="A454" s="2" t="s">
        <v>13</v>
      </c>
      <c r="B454" s="2" t="s">
        <v>19</v>
      </c>
      <c r="C454" s="3">
        <v>44194</v>
      </c>
      <c r="D454" s="2" t="s">
        <v>14</v>
      </c>
      <c r="E454" s="2">
        <v>32</v>
      </c>
      <c r="F454" s="2" t="s">
        <v>15</v>
      </c>
      <c r="G454" s="2">
        <v>41</v>
      </c>
      <c r="H454" s="2">
        <f t="shared" si="53"/>
        <v>13.050705333535419</v>
      </c>
      <c r="I454" s="2">
        <v>17.97</v>
      </c>
      <c r="J454" s="2">
        <v>8</v>
      </c>
      <c r="K454" s="11">
        <v>24</v>
      </c>
      <c r="L454" s="4">
        <v>525311.00176443905</v>
      </c>
      <c r="M454" s="4">
        <v>7128066.9554936597</v>
      </c>
      <c r="N454" s="5">
        <f t="shared" si="54"/>
        <v>7.6394372684109761</v>
      </c>
      <c r="O454" s="5">
        <f t="shared" si="55"/>
        <v>4.5836623610465855E-3</v>
      </c>
      <c r="P454" s="5">
        <f t="shared" si="52"/>
        <v>1.0822536130248885E-2</v>
      </c>
      <c r="Q454" s="5"/>
      <c r="R454" s="5"/>
      <c r="S454" s="5"/>
      <c r="T454">
        <f t="shared" si="56"/>
        <v>58.361001777986559</v>
      </c>
    </row>
    <row r="455" spans="1:20" x14ac:dyDescent="0.3">
      <c r="A455" s="2" t="s">
        <v>13</v>
      </c>
      <c r="B455" s="2" t="s">
        <v>19</v>
      </c>
      <c r="C455" s="3">
        <v>44194</v>
      </c>
      <c r="D455" s="2" t="s">
        <v>14</v>
      </c>
      <c r="E455" s="2">
        <v>32</v>
      </c>
      <c r="F455" s="2" t="s">
        <v>15</v>
      </c>
      <c r="G455" s="2">
        <v>41</v>
      </c>
      <c r="H455" s="2">
        <f t="shared" si="53"/>
        <v>13.050705333535419</v>
      </c>
      <c r="I455" s="2">
        <v>17.97</v>
      </c>
      <c r="J455" s="2">
        <v>10</v>
      </c>
      <c r="K455" s="11">
        <v>21.3</v>
      </c>
      <c r="L455" s="4">
        <v>525311.00176443905</v>
      </c>
      <c r="M455" s="4">
        <v>7128066.9554936597</v>
      </c>
      <c r="N455" s="5">
        <f t="shared" si="54"/>
        <v>6.7800005757147419</v>
      </c>
      <c r="O455" s="5">
        <f t="shared" si="55"/>
        <v>3.6103503065681004E-3</v>
      </c>
      <c r="P455" s="5">
        <f t="shared" si="52"/>
        <v>8.1940126676146863E-3</v>
      </c>
      <c r="Q455" s="5"/>
      <c r="R455" s="5"/>
      <c r="S455" s="5"/>
      <c r="T455">
        <f t="shared" si="56"/>
        <v>45.968407806692234</v>
      </c>
    </row>
    <row r="456" spans="1:20" x14ac:dyDescent="0.3">
      <c r="A456" s="2" t="s">
        <v>13</v>
      </c>
      <c r="B456" s="2" t="s">
        <v>19</v>
      </c>
      <c r="C456" s="3">
        <v>44194</v>
      </c>
      <c r="D456" s="2" t="s">
        <v>14</v>
      </c>
      <c r="E456" s="2">
        <v>32</v>
      </c>
      <c r="F456" s="2" t="s">
        <v>15</v>
      </c>
      <c r="G456" s="2">
        <v>41</v>
      </c>
      <c r="H456" s="2">
        <f t="shared" si="53"/>
        <v>13.050705333535419</v>
      </c>
      <c r="I456" s="2">
        <v>17.97</v>
      </c>
      <c r="J456" s="2">
        <v>12</v>
      </c>
      <c r="K456" s="11">
        <v>17.5</v>
      </c>
      <c r="L456" s="4">
        <v>525311.00176443905</v>
      </c>
      <c r="M456" s="4">
        <v>7128066.9554936597</v>
      </c>
      <c r="N456" s="5">
        <f t="shared" si="54"/>
        <v>5.5704230082163368</v>
      </c>
      <c r="O456" s="5">
        <f t="shared" si="55"/>
        <v>2.4370600660946471E-3</v>
      </c>
      <c r="P456" s="5">
        <f t="shared" si="52"/>
        <v>6.0474103726627475E-3</v>
      </c>
      <c r="Q456" s="5"/>
      <c r="R456" s="5"/>
      <c r="S456" s="5"/>
      <c r="T456">
        <f t="shared" si="56"/>
        <v>31.029612490465944</v>
      </c>
    </row>
    <row r="457" spans="1:20" x14ac:dyDescent="0.3">
      <c r="A457" s="2" t="s">
        <v>13</v>
      </c>
      <c r="B457" s="2" t="s">
        <v>19</v>
      </c>
      <c r="C457" s="3">
        <v>44194</v>
      </c>
      <c r="D457" s="2" t="s">
        <v>14</v>
      </c>
      <c r="E457" s="2">
        <v>32</v>
      </c>
      <c r="F457" s="2" t="s">
        <v>15</v>
      </c>
      <c r="G457" s="2">
        <v>41</v>
      </c>
      <c r="H457" s="2">
        <f t="shared" si="53"/>
        <v>13.050705333535419</v>
      </c>
      <c r="I457" s="2">
        <v>17.97</v>
      </c>
      <c r="J457" s="2">
        <v>14</v>
      </c>
      <c r="K457" s="11">
        <v>14.1</v>
      </c>
      <c r="L457" s="4">
        <v>525311.00176443905</v>
      </c>
      <c r="M457" s="4">
        <v>7128066.9554936597</v>
      </c>
      <c r="N457" s="5">
        <f t="shared" si="54"/>
        <v>4.4881693951914485</v>
      </c>
      <c r="O457" s="5">
        <f t="shared" si="55"/>
        <v>1.5820797118049855E-3</v>
      </c>
      <c r="P457" s="5">
        <f t="shared" si="52"/>
        <v>4.0191397778996324E-3</v>
      </c>
      <c r="Q457" s="5"/>
      <c r="R457" s="5"/>
      <c r="S457" s="5"/>
      <c r="T457">
        <f t="shared" si="56"/>
        <v>20.143664519933171</v>
      </c>
    </row>
    <row r="458" spans="1:20" x14ac:dyDescent="0.3">
      <c r="A458" s="12" t="s">
        <v>13</v>
      </c>
      <c r="B458" s="12" t="s">
        <v>19</v>
      </c>
      <c r="C458" s="13">
        <v>44194</v>
      </c>
      <c r="D458" s="12" t="s">
        <v>14</v>
      </c>
      <c r="E458" s="12">
        <v>32</v>
      </c>
      <c r="F458" s="12" t="s">
        <v>15</v>
      </c>
      <c r="G458" s="12">
        <v>41</v>
      </c>
      <c r="H458" s="12">
        <f t="shared" si="53"/>
        <v>13.050705333535419</v>
      </c>
      <c r="I458" s="12">
        <v>17.97</v>
      </c>
      <c r="J458" s="12">
        <v>16</v>
      </c>
      <c r="K458" s="14">
        <v>8.9</v>
      </c>
      <c r="L458" s="15">
        <v>525311.00176443905</v>
      </c>
      <c r="M458" s="15">
        <v>7128066.9554936597</v>
      </c>
      <c r="N458" s="16">
        <f t="shared" si="54"/>
        <v>2.8329579870357371</v>
      </c>
      <c r="O458" s="16">
        <f t="shared" si="55"/>
        <v>6.3033315211545149E-4</v>
      </c>
      <c r="P458" s="16">
        <f>1/3*(I458-J458)*O458</f>
        <v>4.1391876988914624E-4</v>
      </c>
      <c r="Q458" s="16">
        <f>SUM(P447:P458)</f>
        <v>0.12876341995020665</v>
      </c>
      <c r="R458" s="16">
        <f>Q458/(I450*O450)</f>
        <v>0.53565674321591117</v>
      </c>
      <c r="S458" s="16"/>
      <c r="T458">
        <f t="shared" si="56"/>
        <v>8.0256509563095761</v>
      </c>
    </row>
    <row r="459" spans="1:20" x14ac:dyDescent="0.3">
      <c r="A459" s="2" t="s">
        <v>13</v>
      </c>
      <c r="B459" s="2" t="s">
        <v>21</v>
      </c>
      <c r="C459" s="3">
        <v>44193</v>
      </c>
      <c r="D459" s="2" t="s">
        <v>14</v>
      </c>
      <c r="E459" s="2">
        <v>33</v>
      </c>
      <c r="F459" s="2" t="s">
        <v>15</v>
      </c>
      <c r="G459" s="2">
        <v>49.4</v>
      </c>
      <c r="H459" s="2">
        <f t="shared" si="53"/>
        <v>15.724508377479259</v>
      </c>
      <c r="I459" s="2">
        <v>15.98</v>
      </c>
      <c r="J459" s="2">
        <v>0</v>
      </c>
      <c r="K459" s="11">
        <v>61</v>
      </c>
      <c r="L459" s="4">
        <v>521982.24542548798</v>
      </c>
      <c r="M459" s="4">
        <v>7129041.8746218299</v>
      </c>
      <c r="N459" s="5">
        <f t="shared" si="54"/>
        <v>19.416903057211233</v>
      </c>
      <c r="O459" s="5">
        <f t="shared" si="55"/>
        <v>2.961077716224713E-2</v>
      </c>
      <c r="P459" s="5">
        <f>O459*(J460-J459)</f>
        <v>4.441616574337069E-3</v>
      </c>
      <c r="Q459" s="5"/>
      <c r="R459" s="5"/>
      <c r="S459" s="5"/>
      <c r="T459">
        <f t="shared" si="56"/>
        <v>377.01612433313892</v>
      </c>
    </row>
    <row r="460" spans="1:20" x14ac:dyDescent="0.3">
      <c r="A460" s="2" t="s">
        <v>13</v>
      </c>
      <c r="B460" s="2" t="s">
        <v>21</v>
      </c>
      <c r="C460" s="3">
        <v>44193</v>
      </c>
      <c r="D460" s="2" t="s">
        <v>14</v>
      </c>
      <c r="E460" s="2">
        <v>33</v>
      </c>
      <c r="F460" s="2" t="s">
        <v>15</v>
      </c>
      <c r="G460" s="2">
        <v>49.4</v>
      </c>
      <c r="H460" s="2">
        <f t="shared" si="53"/>
        <v>15.724508377479259</v>
      </c>
      <c r="I460" s="2">
        <v>15.98</v>
      </c>
      <c r="J460" s="2">
        <v>0.15</v>
      </c>
      <c r="K460" s="11">
        <v>61</v>
      </c>
      <c r="L460" s="4">
        <v>521982.24542548798</v>
      </c>
      <c r="M460" s="4">
        <v>7129041.8746218299</v>
      </c>
      <c r="N460" s="5">
        <f t="shared" si="54"/>
        <v>19.416903057211233</v>
      </c>
      <c r="O460" s="5">
        <f t="shared" si="55"/>
        <v>2.961077716224713E-2</v>
      </c>
      <c r="P460" s="5">
        <f t="shared" ref="P460:P468" si="57">((O460+O459)/2)*(J461-J460)</f>
        <v>1.6285927439235921E-2</v>
      </c>
      <c r="Q460" s="5"/>
      <c r="R460" s="5"/>
      <c r="S460" s="5"/>
      <c r="T460">
        <f t="shared" si="56"/>
        <v>377.01612433313892</v>
      </c>
    </row>
    <row r="461" spans="1:20" x14ac:dyDescent="0.3">
      <c r="A461" s="2" t="s">
        <v>13</v>
      </c>
      <c r="B461" s="2" t="s">
        <v>21</v>
      </c>
      <c r="C461" s="3">
        <v>44193</v>
      </c>
      <c r="D461" s="2" t="s">
        <v>14</v>
      </c>
      <c r="E461" s="2">
        <v>33</v>
      </c>
      <c r="F461" s="2" t="s">
        <v>15</v>
      </c>
      <c r="G461" s="2">
        <v>49.4</v>
      </c>
      <c r="H461" s="2">
        <f t="shared" si="53"/>
        <v>15.724508377479259</v>
      </c>
      <c r="I461" s="2">
        <v>15.98</v>
      </c>
      <c r="J461" s="2">
        <v>0.7</v>
      </c>
      <c r="K461" s="11">
        <v>53</v>
      </c>
      <c r="L461" s="4">
        <v>521982.24542548798</v>
      </c>
      <c r="M461" s="4">
        <v>7129041.8746218299</v>
      </c>
      <c r="N461" s="5">
        <f t="shared" si="54"/>
        <v>16.870423967740905</v>
      </c>
      <c r="O461" s="5">
        <f t="shared" si="55"/>
        <v>2.2353311757256696E-2</v>
      </c>
      <c r="P461" s="5">
        <f t="shared" si="57"/>
        <v>1.5589226675851151E-2</v>
      </c>
      <c r="Q461" s="5"/>
      <c r="R461" s="5"/>
      <c r="S461" s="5"/>
      <c r="T461">
        <f t="shared" si="56"/>
        <v>284.61120485132676</v>
      </c>
    </row>
    <row r="462" spans="1:20" x14ac:dyDescent="0.3">
      <c r="A462" s="2" t="s">
        <v>13</v>
      </c>
      <c r="B462" s="2" t="s">
        <v>21</v>
      </c>
      <c r="C462" s="3">
        <v>44193</v>
      </c>
      <c r="D462" s="2" t="s">
        <v>14</v>
      </c>
      <c r="E462" s="2">
        <v>33</v>
      </c>
      <c r="F462" s="2" t="s">
        <v>15</v>
      </c>
      <c r="G462" s="2">
        <v>49.4</v>
      </c>
      <c r="H462" s="2">
        <f t="shared" si="53"/>
        <v>15.724508377479259</v>
      </c>
      <c r="I462" s="2">
        <v>15.98</v>
      </c>
      <c r="J462" s="2">
        <v>1.3</v>
      </c>
      <c r="K462" s="11">
        <v>49.4</v>
      </c>
      <c r="L462" s="4">
        <v>521982.24542548798</v>
      </c>
      <c r="M462" s="4">
        <v>7129041.8746218299</v>
      </c>
      <c r="N462" s="5">
        <f t="shared" si="54"/>
        <v>15.724508377479259</v>
      </c>
      <c r="O462" s="5">
        <f t="shared" si="55"/>
        <v>1.9419767846186882E-2</v>
      </c>
      <c r="P462" s="5">
        <f t="shared" si="57"/>
        <v>1.462057786120525E-2</v>
      </c>
      <c r="Q462" s="5"/>
      <c r="R462" s="5"/>
      <c r="S462" s="5"/>
      <c r="T462">
        <f t="shared" si="56"/>
        <v>247.26016371341538</v>
      </c>
    </row>
    <row r="463" spans="1:20" x14ac:dyDescent="0.3">
      <c r="A463" s="2" t="s">
        <v>13</v>
      </c>
      <c r="B463" s="2" t="s">
        <v>21</v>
      </c>
      <c r="C463" s="3">
        <v>44193</v>
      </c>
      <c r="D463" s="2" t="s">
        <v>14</v>
      </c>
      <c r="E463" s="2">
        <v>33</v>
      </c>
      <c r="F463" s="2" t="s">
        <v>15</v>
      </c>
      <c r="G463" s="2">
        <v>49.4</v>
      </c>
      <c r="H463" s="2">
        <f t="shared" si="53"/>
        <v>15.724508377479259</v>
      </c>
      <c r="I463" s="2">
        <v>15.98</v>
      </c>
      <c r="J463" s="2">
        <v>2</v>
      </c>
      <c r="K463" s="11">
        <v>48</v>
      </c>
      <c r="L463" s="4">
        <v>521982.24542548798</v>
      </c>
      <c r="M463" s="4">
        <v>7129041.8746218299</v>
      </c>
      <c r="N463" s="5">
        <f t="shared" si="54"/>
        <v>15.278874536821952</v>
      </c>
      <c r="O463" s="5">
        <f t="shared" si="55"/>
        <v>1.8334649444186342E-2</v>
      </c>
      <c r="P463" s="5">
        <f t="shared" si="57"/>
        <v>3.7754417290373224E-2</v>
      </c>
      <c r="Q463" s="5"/>
      <c r="R463" s="5"/>
      <c r="S463" s="5"/>
      <c r="T463">
        <f t="shared" si="56"/>
        <v>233.44400711194623</v>
      </c>
    </row>
    <row r="464" spans="1:20" x14ac:dyDescent="0.3">
      <c r="A464" s="2" t="s">
        <v>13</v>
      </c>
      <c r="B464" s="2" t="s">
        <v>21</v>
      </c>
      <c r="C464" s="3">
        <v>44193</v>
      </c>
      <c r="D464" s="2" t="s">
        <v>14</v>
      </c>
      <c r="E464" s="2">
        <v>33</v>
      </c>
      <c r="F464" s="2" t="s">
        <v>15</v>
      </c>
      <c r="G464" s="2">
        <v>49.4</v>
      </c>
      <c r="H464" s="2">
        <f t="shared" si="53"/>
        <v>15.724508377479259</v>
      </c>
      <c r="I464" s="2">
        <v>15.98</v>
      </c>
      <c r="J464" s="2">
        <v>4</v>
      </c>
      <c r="K464" s="11">
        <v>43</v>
      </c>
      <c r="L464" s="4">
        <v>521982.24542548798</v>
      </c>
      <c r="M464" s="4">
        <v>7129041.8746218299</v>
      </c>
      <c r="N464" s="5">
        <f t="shared" si="54"/>
        <v>13.687325105903</v>
      </c>
      <c r="O464" s="5">
        <f t="shared" si="55"/>
        <v>1.4713874488845724E-2</v>
      </c>
      <c r="P464" s="5">
        <f t="shared" si="57"/>
        <v>3.3048523933032065E-2</v>
      </c>
      <c r="Q464" s="5"/>
      <c r="R464" s="5"/>
      <c r="S464" s="5"/>
      <c r="T464">
        <f t="shared" si="56"/>
        <v>187.34286855468255</v>
      </c>
    </row>
    <row r="465" spans="1:20" x14ac:dyDescent="0.3">
      <c r="A465" s="2" t="s">
        <v>13</v>
      </c>
      <c r="B465" s="2" t="s">
        <v>21</v>
      </c>
      <c r="C465" s="3">
        <v>44193</v>
      </c>
      <c r="D465" s="2" t="s">
        <v>14</v>
      </c>
      <c r="E465" s="2">
        <v>33</v>
      </c>
      <c r="F465" s="2" t="s">
        <v>15</v>
      </c>
      <c r="G465" s="2">
        <v>49.4</v>
      </c>
      <c r="H465" s="2">
        <f t="shared" si="53"/>
        <v>15.724508377479259</v>
      </c>
      <c r="I465" s="2">
        <v>15.98</v>
      </c>
      <c r="J465" s="2">
        <v>6</v>
      </c>
      <c r="K465" s="11">
        <v>39.299999999999997</v>
      </c>
      <c r="L465" s="4">
        <v>521982.24542548798</v>
      </c>
      <c r="M465" s="4">
        <v>7129041.8746218299</v>
      </c>
      <c r="N465" s="5">
        <f t="shared" si="54"/>
        <v>12.509578527022972</v>
      </c>
      <c r="O465" s="5">
        <f t="shared" si="55"/>
        <v>1.2290660902800069E-2</v>
      </c>
      <c r="P465" s="5">
        <f t="shared" si="57"/>
        <v>2.7004535391645795E-2</v>
      </c>
      <c r="Q465" s="5"/>
      <c r="R465" s="5"/>
      <c r="S465" s="5"/>
      <c r="T465">
        <f t="shared" si="56"/>
        <v>156.48955492375424</v>
      </c>
    </row>
    <row r="466" spans="1:20" x14ac:dyDescent="0.3">
      <c r="A466" s="2" t="s">
        <v>13</v>
      </c>
      <c r="B466" s="2" t="s">
        <v>21</v>
      </c>
      <c r="C466" s="3">
        <v>44193</v>
      </c>
      <c r="D466" s="2" t="s">
        <v>14</v>
      </c>
      <c r="E466" s="2">
        <v>33</v>
      </c>
      <c r="F466" s="2" t="s">
        <v>15</v>
      </c>
      <c r="G466" s="2">
        <v>49.4</v>
      </c>
      <c r="H466" s="2">
        <f t="shared" si="53"/>
        <v>15.724508377479259</v>
      </c>
      <c r="I466" s="2">
        <v>15.98</v>
      </c>
      <c r="J466" s="2">
        <v>8</v>
      </c>
      <c r="K466" s="11">
        <v>32.5</v>
      </c>
      <c r="L466" s="4">
        <v>521982.24542548798</v>
      </c>
      <c r="M466" s="4">
        <v>7129041.8746218299</v>
      </c>
      <c r="N466" s="5">
        <f t="shared" si="54"/>
        <v>10.345071300973197</v>
      </c>
      <c r="O466" s="5">
        <f t="shared" si="55"/>
        <v>8.4053704320407232E-3</v>
      </c>
      <c r="P466" s="5">
        <f t="shared" si="57"/>
        <v>2.0696031334840791E-2</v>
      </c>
      <c r="Q466" s="5"/>
      <c r="R466" s="5"/>
      <c r="S466" s="5"/>
      <c r="T466">
        <f t="shared" si="56"/>
        <v>107.02050022221928</v>
      </c>
    </row>
    <row r="467" spans="1:20" x14ac:dyDescent="0.3">
      <c r="A467" s="2" t="s">
        <v>13</v>
      </c>
      <c r="B467" s="2" t="s">
        <v>21</v>
      </c>
      <c r="C467" s="3">
        <v>44193</v>
      </c>
      <c r="D467" s="2" t="s">
        <v>14</v>
      </c>
      <c r="E467" s="2">
        <v>33</v>
      </c>
      <c r="F467" s="2" t="s">
        <v>15</v>
      </c>
      <c r="G467" s="2">
        <v>49.4</v>
      </c>
      <c r="H467" s="2">
        <f t="shared" si="53"/>
        <v>15.724508377479259</v>
      </c>
      <c r="I467" s="2">
        <v>15.98</v>
      </c>
      <c r="J467" s="2">
        <v>10</v>
      </c>
      <c r="K467" s="11">
        <v>25.6</v>
      </c>
      <c r="L467" s="4">
        <v>521982.24542548798</v>
      </c>
      <c r="M467" s="4">
        <v>7129041.8746218299</v>
      </c>
      <c r="N467" s="5">
        <f t="shared" si="54"/>
        <v>8.1487330863050413</v>
      </c>
      <c r="O467" s="5">
        <f t="shared" si="55"/>
        <v>5.2151891752352259E-3</v>
      </c>
      <c r="P467" s="5">
        <f t="shared" si="57"/>
        <v>1.3620559607275949E-2</v>
      </c>
      <c r="Q467" s="5"/>
      <c r="R467" s="5"/>
      <c r="S467" s="5"/>
      <c r="T467">
        <f t="shared" si="56"/>
        <v>66.401850911842487</v>
      </c>
    </row>
    <row r="468" spans="1:20" x14ac:dyDescent="0.3">
      <c r="A468" s="2" t="s">
        <v>13</v>
      </c>
      <c r="B468" s="2" t="s">
        <v>21</v>
      </c>
      <c r="C468" s="3">
        <v>44193</v>
      </c>
      <c r="D468" s="2" t="s">
        <v>14</v>
      </c>
      <c r="E468" s="2">
        <v>33</v>
      </c>
      <c r="F468" s="2" t="s">
        <v>15</v>
      </c>
      <c r="G468" s="2">
        <v>49.4</v>
      </c>
      <c r="H468" s="2">
        <f t="shared" si="53"/>
        <v>15.724508377479259</v>
      </c>
      <c r="I468" s="2">
        <v>15.98</v>
      </c>
      <c r="J468" s="2">
        <v>12</v>
      </c>
      <c r="K468" s="11">
        <v>18.5</v>
      </c>
      <c r="L468" s="4">
        <v>521982.24542548798</v>
      </c>
      <c r="M468" s="4">
        <v>7129041.8746218299</v>
      </c>
      <c r="N468" s="5">
        <f t="shared" si="54"/>
        <v>5.8887328944001274</v>
      </c>
      <c r="O468" s="5">
        <f t="shared" si="55"/>
        <v>2.7235389636600586E-3</v>
      </c>
      <c r="P468" s="5">
        <f t="shared" si="57"/>
        <v>7.938728138895285E-3</v>
      </c>
      <c r="Q468" s="5"/>
      <c r="R468" s="5"/>
      <c r="S468" s="5"/>
      <c r="T468">
        <f t="shared" si="56"/>
        <v>34.677175101590102</v>
      </c>
    </row>
    <row r="469" spans="1:20" x14ac:dyDescent="0.3">
      <c r="A469" s="12" t="s">
        <v>13</v>
      </c>
      <c r="B469" s="12" t="s">
        <v>21</v>
      </c>
      <c r="C469" s="13">
        <v>44193</v>
      </c>
      <c r="D469" s="12" t="s">
        <v>14</v>
      </c>
      <c r="E469" s="12">
        <v>33</v>
      </c>
      <c r="F469" s="12" t="s">
        <v>15</v>
      </c>
      <c r="G469" s="12">
        <v>49.4</v>
      </c>
      <c r="H469" s="12">
        <f t="shared" si="53"/>
        <v>15.724508377479259</v>
      </c>
      <c r="I469" s="12">
        <v>15.98</v>
      </c>
      <c r="J469" s="12">
        <v>14</v>
      </c>
      <c r="K469" s="14">
        <v>10.5</v>
      </c>
      <c r="L469" s="15">
        <v>521982.24542548798</v>
      </c>
      <c r="M469" s="15">
        <v>7129041.8746218299</v>
      </c>
      <c r="N469" s="16">
        <f t="shared" si="54"/>
        <v>3.3422538049298023</v>
      </c>
      <c r="O469" s="16">
        <f t="shared" si="55"/>
        <v>8.7734162379407316E-4</v>
      </c>
      <c r="P469" s="16">
        <f>1/3*(I469-J469)*O469</f>
        <v>5.7904547170408837E-4</v>
      </c>
      <c r="Q469" s="16">
        <f>SUM(P459:P469)</f>
        <v>0.1915791897183966</v>
      </c>
      <c r="R469" s="16">
        <f>Q469/(I462*O462)</f>
        <v>0.61734441466411205</v>
      </c>
      <c r="S469" s="16"/>
      <c r="T469">
        <f t="shared" si="56"/>
        <v>11.170660496567741</v>
      </c>
    </row>
    <row r="470" spans="1:20" x14ac:dyDescent="0.3">
      <c r="A470" s="2" t="s">
        <v>13</v>
      </c>
      <c r="B470" s="2" t="s">
        <v>21</v>
      </c>
      <c r="C470" s="3">
        <v>44193</v>
      </c>
      <c r="D470" s="2" t="s">
        <v>14</v>
      </c>
      <c r="E470" s="2">
        <v>34</v>
      </c>
      <c r="F470" s="2" t="s">
        <v>15</v>
      </c>
      <c r="G470" s="2">
        <v>47.1</v>
      </c>
      <c r="H470" s="2">
        <f t="shared" si="53"/>
        <v>14.992395639256541</v>
      </c>
      <c r="I470" s="2">
        <v>14.1</v>
      </c>
      <c r="J470" s="2">
        <v>0</v>
      </c>
      <c r="K470" s="11">
        <v>58.9</v>
      </c>
      <c r="L470" s="4">
        <v>521978.02083670301</v>
      </c>
      <c r="M470" s="4">
        <v>7129042.0256743897</v>
      </c>
      <c r="N470" s="5">
        <f t="shared" si="54"/>
        <v>18.74845229622527</v>
      </c>
      <c r="O470" s="5">
        <f t="shared" si="55"/>
        <v>2.7607096006191711E-2</v>
      </c>
      <c r="P470" s="5">
        <f>O470*(J471-J470)</f>
        <v>4.1410644009287562E-3</v>
      </c>
      <c r="Q470" s="5"/>
      <c r="R470" s="5"/>
      <c r="S470" s="5"/>
      <c r="T470">
        <f t="shared" si="56"/>
        <v>351.50446350383464</v>
      </c>
    </row>
    <row r="471" spans="1:20" x14ac:dyDescent="0.3">
      <c r="A471" s="2" t="s">
        <v>13</v>
      </c>
      <c r="B471" s="2" t="s">
        <v>21</v>
      </c>
      <c r="C471" s="3">
        <v>44193</v>
      </c>
      <c r="D471" s="2" t="s">
        <v>14</v>
      </c>
      <c r="E471" s="2">
        <v>34</v>
      </c>
      <c r="F471" s="2" t="s">
        <v>15</v>
      </c>
      <c r="G471" s="2">
        <v>47.1</v>
      </c>
      <c r="H471" s="2">
        <f t="shared" si="53"/>
        <v>14.992395639256541</v>
      </c>
      <c r="I471" s="2">
        <v>14.1</v>
      </c>
      <c r="J471" s="2">
        <v>0.15</v>
      </c>
      <c r="K471" s="11">
        <v>58.9</v>
      </c>
      <c r="L471" s="4">
        <v>521978.02083670301</v>
      </c>
      <c r="M471" s="4">
        <v>7129042.0256743897</v>
      </c>
      <c r="N471" s="5">
        <f t="shared" si="54"/>
        <v>18.74845229622527</v>
      </c>
      <c r="O471" s="5">
        <f t="shared" si="55"/>
        <v>2.7607096006191711E-2</v>
      </c>
      <c r="P471" s="5">
        <f t="shared" ref="P471:P479" si="58">((O471+O470)/2)*(J472-J471)</f>
        <v>1.518390280340544E-2</v>
      </c>
      <c r="Q471" s="5"/>
      <c r="R471" s="5"/>
      <c r="S471" s="5"/>
      <c r="T471">
        <f t="shared" si="56"/>
        <v>351.50446350383464</v>
      </c>
    </row>
    <row r="472" spans="1:20" x14ac:dyDescent="0.3">
      <c r="A472" s="2" t="s">
        <v>13</v>
      </c>
      <c r="B472" s="2" t="s">
        <v>21</v>
      </c>
      <c r="C472" s="3">
        <v>44193</v>
      </c>
      <c r="D472" s="2" t="s">
        <v>14</v>
      </c>
      <c r="E472" s="2">
        <v>34</v>
      </c>
      <c r="F472" s="2" t="s">
        <v>15</v>
      </c>
      <c r="G472" s="2">
        <v>47.1</v>
      </c>
      <c r="H472" s="2">
        <f t="shared" si="53"/>
        <v>14.992395639256541</v>
      </c>
      <c r="I472" s="2">
        <v>14.1</v>
      </c>
      <c r="J472" s="2">
        <v>0.7</v>
      </c>
      <c r="K472" s="11">
        <v>51.3</v>
      </c>
      <c r="L472" s="4">
        <v>521978.02083670301</v>
      </c>
      <c r="M472" s="4">
        <v>7129042.0256743897</v>
      </c>
      <c r="N472" s="5">
        <f t="shared" si="54"/>
        <v>16.32929716122846</v>
      </c>
      <c r="O472" s="5">
        <f t="shared" si="55"/>
        <v>2.09423236092755E-2</v>
      </c>
      <c r="P472" s="5">
        <f t="shared" si="58"/>
        <v>1.4564825884640167E-2</v>
      </c>
      <c r="Q472" s="5"/>
      <c r="R472" s="5"/>
      <c r="S472" s="5"/>
      <c r="T472">
        <f t="shared" si="56"/>
        <v>266.64594577970388</v>
      </c>
    </row>
    <row r="473" spans="1:20" x14ac:dyDescent="0.3">
      <c r="A473" s="2" t="s">
        <v>13</v>
      </c>
      <c r="B473" s="2" t="s">
        <v>21</v>
      </c>
      <c r="C473" s="3">
        <v>44193</v>
      </c>
      <c r="D473" s="2" t="s">
        <v>14</v>
      </c>
      <c r="E473" s="2">
        <v>34</v>
      </c>
      <c r="F473" s="2" t="s">
        <v>15</v>
      </c>
      <c r="G473" s="2">
        <v>47.1</v>
      </c>
      <c r="H473" s="2">
        <f t="shared" si="53"/>
        <v>14.992395639256541</v>
      </c>
      <c r="I473" s="2">
        <v>14.1</v>
      </c>
      <c r="J473" s="2">
        <v>1.3</v>
      </c>
      <c r="K473" s="11">
        <v>47.1</v>
      </c>
      <c r="L473" s="4">
        <v>521978.02083670301</v>
      </c>
      <c r="M473" s="4">
        <v>7129042.0256743897</v>
      </c>
      <c r="N473" s="5">
        <f t="shared" si="54"/>
        <v>14.992395639256541</v>
      </c>
      <c r="O473" s="5">
        <f t="shared" si="55"/>
        <v>1.7653545865224576E-2</v>
      </c>
      <c r="P473" s="5">
        <f t="shared" si="58"/>
        <v>1.3508554316075026E-2</v>
      </c>
      <c r="Q473" s="5"/>
      <c r="R473" s="5"/>
      <c r="S473" s="5"/>
      <c r="T473">
        <f t="shared" si="56"/>
        <v>224.77192700399854</v>
      </c>
    </row>
    <row r="474" spans="1:20" x14ac:dyDescent="0.3">
      <c r="A474" s="2" t="s">
        <v>13</v>
      </c>
      <c r="B474" s="2" t="s">
        <v>21</v>
      </c>
      <c r="C474" s="3">
        <v>44193</v>
      </c>
      <c r="D474" s="2" t="s">
        <v>14</v>
      </c>
      <c r="E474" s="2">
        <v>34</v>
      </c>
      <c r="F474" s="2" t="s">
        <v>15</v>
      </c>
      <c r="G474" s="2">
        <v>47.1</v>
      </c>
      <c r="H474" s="2">
        <f t="shared" si="53"/>
        <v>14.992395639256541</v>
      </c>
      <c r="I474" s="2">
        <v>14.1</v>
      </c>
      <c r="J474" s="2">
        <v>2</v>
      </c>
      <c r="K474" s="11">
        <v>44.6</v>
      </c>
      <c r="L474" s="4">
        <v>521978.02083670301</v>
      </c>
      <c r="M474" s="4">
        <v>7129042.0256743897</v>
      </c>
      <c r="N474" s="5">
        <f t="shared" si="54"/>
        <v>14.196620923797065</v>
      </c>
      <c r="O474" s="5">
        <f t="shared" si="55"/>
        <v>1.5829232330033732E-2</v>
      </c>
      <c r="P474" s="5">
        <f t="shared" si="58"/>
        <v>3.3482778195258307E-2</v>
      </c>
      <c r="Q474" s="5"/>
      <c r="R474" s="5"/>
      <c r="S474" s="5"/>
      <c r="T474">
        <f t="shared" si="56"/>
        <v>201.54404565399264</v>
      </c>
    </row>
    <row r="475" spans="1:20" x14ac:dyDescent="0.3">
      <c r="A475" s="2" t="s">
        <v>13</v>
      </c>
      <c r="B475" s="2" t="s">
        <v>21</v>
      </c>
      <c r="C475" s="3">
        <v>44193</v>
      </c>
      <c r="D475" s="2" t="s">
        <v>14</v>
      </c>
      <c r="E475" s="2">
        <v>34</v>
      </c>
      <c r="F475" s="2" t="s">
        <v>15</v>
      </c>
      <c r="G475" s="2">
        <v>47.1</v>
      </c>
      <c r="H475" s="2">
        <f t="shared" si="53"/>
        <v>14.992395639256541</v>
      </c>
      <c r="I475" s="2">
        <v>14.1</v>
      </c>
      <c r="J475" s="2">
        <v>4</v>
      </c>
      <c r="K475" s="11">
        <v>40</v>
      </c>
      <c r="L475" s="4">
        <v>521978.02083670301</v>
      </c>
      <c r="M475" s="4">
        <v>7129042.0256743897</v>
      </c>
      <c r="N475" s="5">
        <f t="shared" si="54"/>
        <v>12.732395447351628</v>
      </c>
      <c r="O475" s="5">
        <f t="shared" si="55"/>
        <v>1.273239544735163E-2</v>
      </c>
      <c r="P475" s="5">
        <f t="shared" si="58"/>
        <v>2.8561627777385364E-2</v>
      </c>
      <c r="Q475" s="5"/>
      <c r="R475" s="5"/>
      <c r="S475" s="5"/>
      <c r="T475">
        <f t="shared" si="56"/>
        <v>162.11389382774047</v>
      </c>
    </row>
    <row r="476" spans="1:20" x14ac:dyDescent="0.3">
      <c r="A476" s="2" t="s">
        <v>13</v>
      </c>
      <c r="B476" s="2" t="s">
        <v>21</v>
      </c>
      <c r="C476" s="3">
        <v>44193</v>
      </c>
      <c r="D476" s="2" t="s">
        <v>14</v>
      </c>
      <c r="E476" s="2">
        <v>34</v>
      </c>
      <c r="F476" s="2" t="s">
        <v>15</v>
      </c>
      <c r="G476" s="2">
        <v>47.1</v>
      </c>
      <c r="H476" s="2">
        <f t="shared" si="53"/>
        <v>14.992395639256541</v>
      </c>
      <c r="I476" s="2">
        <v>14.1</v>
      </c>
      <c r="J476" s="2">
        <v>6</v>
      </c>
      <c r="K476" s="11">
        <v>33.799999999999997</v>
      </c>
      <c r="L476" s="4">
        <v>521978.02083670301</v>
      </c>
      <c r="M476" s="4">
        <v>7129042.0256743897</v>
      </c>
      <c r="N476" s="5">
        <f t="shared" si="54"/>
        <v>10.758874153012124</v>
      </c>
      <c r="O476" s="5">
        <f t="shared" si="55"/>
        <v>9.0912486592952448E-3</v>
      </c>
      <c r="P476" s="5">
        <f t="shared" si="58"/>
        <v>2.1823644106646875E-2</v>
      </c>
      <c r="Q476" s="5"/>
      <c r="R476" s="5"/>
      <c r="S476" s="5"/>
      <c r="T476">
        <f t="shared" si="56"/>
        <v>115.75337304035236</v>
      </c>
    </row>
    <row r="477" spans="1:20" x14ac:dyDescent="0.3">
      <c r="A477" s="2" t="s">
        <v>13</v>
      </c>
      <c r="B477" s="2" t="s">
        <v>21</v>
      </c>
      <c r="C477" s="3">
        <v>44193</v>
      </c>
      <c r="D477" s="2" t="s">
        <v>14</v>
      </c>
      <c r="E477" s="2">
        <v>34</v>
      </c>
      <c r="F477" s="2" t="s">
        <v>15</v>
      </c>
      <c r="G477" s="2">
        <v>47.1</v>
      </c>
      <c r="H477" s="2">
        <f t="shared" si="53"/>
        <v>14.992395639256541</v>
      </c>
      <c r="I477" s="2">
        <v>14.1</v>
      </c>
      <c r="J477" s="2">
        <v>8</v>
      </c>
      <c r="K477" s="11">
        <v>28.2</v>
      </c>
      <c r="L477" s="4">
        <v>521978.02083670301</v>
      </c>
      <c r="M477" s="4">
        <v>7129042.0256743897</v>
      </c>
      <c r="N477" s="5">
        <f t="shared" si="54"/>
        <v>8.9763387903828971</v>
      </c>
      <c r="O477" s="5">
        <f t="shared" si="55"/>
        <v>6.3283188472199421E-3</v>
      </c>
      <c r="P477" s="5">
        <f t="shared" si="58"/>
        <v>1.5419567506515186E-2</v>
      </c>
      <c r="Q477" s="5"/>
      <c r="R477" s="5"/>
      <c r="S477" s="5"/>
      <c r="T477">
        <f t="shared" si="56"/>
        <v>80.574658079732686</v>
      </c>
    </row>
    <row r="478" spans="1:20" x14ac:dyDescent="0.3">
      <c r="A478" s="2" t="s">
        <v>13</v>
      </c>
      <c r="B478" s="2" t="s">
        <v>21</v>
      </c>
      <c r="C478" s="3">
        <v>44193</v>
      </c>
      <c r="D478" s="2" t="s">
        <v>14</v>
      </c>
      <c r="E478" s="2">
        <v>34</v>
      </c>
      <c r="F478" s="2" t="s">
        <v>15</v>
      </c>
      <c r="G478" s="2">
        <v>47.1</v>
      </c>
      <c r="H478" s="2">
        <f t="shared" si="53"/>
        <v>14.992395639256541</v>
      </c>
      <c r="I478" s="2">
        <v>14.1</v>
      </c>
      <c r="J478" s="2">
        <v>10</v>
      </c>
      <c r="K478" s="11">
        <v>20.9</v>
      </c>
      <c r="L478" s="4">
        <v>521978.02083670301</v>
      </c>
      <c r="M478" s="4">
        <v>7129042.0256743897</v>
      </c>
      <c r="N478" s="5">
        <f t="shared" si="54"/>
        <v>6.6526766212412252</v>
      </c>
      <c r="O478" s="5">
        <f t="shared" si="55"/>
        <v>3.4760235345985399E-3</v>
      </c>
      <c r="P478" s="5">
        <f t="shared" si="58"/>
        <v>9.804342381818482E-3</v>
      </c>
      <c r="Q478" s="5"/>
      <c r="R478" s="5"/>
      <c r="S478" s="5"/>
      <c r="T478">
        <f t="shared" si="56"/>
        <v>44.258106226809566</v>
      </c>
    </row>
    <row r="479" spans="1:20" x14ac:dyDescent="0.3">
      <c r="A479" s="2" t="s">
        <v>13</v>
      </c>
      <c r="B479" s="2" t="s">
        <v>21</v>
      </c>
      <c r="C479" s="3">
        <v>44193</v>
      </c>
      <c r="D479" s="2" t="s">
        <v>14</v>
      </c>
      <c r="E479" s="2">
        <v>34</v>
      </c>
      <c r="F479" s="2" t="s">
        <v>15</v>
      </c>
      <c r="G479" s="2">
        <v>47.1</v>
      </c>
      <c r="H479" s="2">
        <f t="shared" si="53"/>
        <v>14.992395639256541</v>
      </c>
      <c r="I479" s="2">
        <v>14.1</v>
      </c>
      <c r="J479" s="2">
        <v>12</v>
      </c>
      <c r="K479" s="11">
        <v>11.5</v>
      </c>
      <c r="L479" s="4">
        <v>521978.02083670301</v>
      </c>
      <c r="M479" s="4">
        <v>7129042.0256743897</v>
      </c>
      <c r="N479" s="5">
        <f t="shared" si="54"/>
        <v>3.6605636911135928</v>
      </c>
      <c r="O479" s="5">
        <f t="shared" si="55"/>
        <v>1.0524120611951578E-3</v>
      </c>
      <c r="P479" s="5">
        <f t="shared" si="58"/>
        <v>4.5284355957936982E-3</v>
      </c>
      <c r="Q479" s="5"/>
      <c r="R479" s="5"/>
      <c r="S479" s="5"/>
      <c r="T479">
        <f t="shared" si="56"/>
        <v>13.399726536699172</v>
      </c>
    </row>
    <row r="480" spans="1:20" x14ac:dyDescent="0.3">
      <c r="A480" s="12" t="s">
        <v>13</v>
      </c>
      <c r="B480" s="12" t="s">
        <v>21</v>
      </c>
      <c r="C480" s="13">
        <v>44193</v>
      </c>
      <c r="D480" s="12" t="s">
        <v>14</v>
      </c>
      <c r="E480" s="12">
        <v>34</v>
      </c>
      <c r="F480" s="12" t="s">
        <v>15</v>
      </c>
      <c r="G480" s="12">
        <v>47.1</v>
      </c>
      <c r="H480" s="12">
        <f t="shared" si="53"/>
        <v>14.992395639256541</v>
      </c>
      <c r="I480" s="12">
        <v>14.1</v>
      </c>
      <c r="J480" s="12">
        <v>14</v>
      </c>
      <c r="K480" s="14">
        <v>6</v>
      </c>
      <c r="L480" s="15">
        <v>521978.02083670301</v>
      </c>
      <c r="M480" s="15">
        <v>7129042.0256743897</v>
      </c>
      <c r="N480" s="16">
        <f t="shared" si="54"/>
        <v>1.909859317102744</v>
      </c>
      <c r="O480" s="16">
        <f t="shared" si="55"/>
        <v>2.8647889756541159E-4</v>
      </c>
      <c r="P480" s="16">
        <f>1/3*(I480-J480)*O480</f>
        <v>9.5492965855136857E-6</v>
      </c>
      <c r="Q480" s="16">
        <f>SUM(P470:P480)</f>
        <v>0.1610282922650528</v>
      </c>
      <c r="R480" s="16">
        <f>Q480/(I473*O473)</f>
        <v>0.64692081393289769</v>
      </c>
      <c r="S480" s="16"/>
      <c r="T480">
        <f t="shared" si="56"/>
        <v>3.6475626111241599</v>
      </c>
    </row>
    <row r="481" spans="1:20" x14ac:dyDescent="0.3">
      <c r="A481" s="2" t="s">
        <v>13</v>
      </c>
      <c r="B481" s="2" t="s">
        <v>21</v>
      </c>
      <c r="C481" s="3">
        <v>44193</v>
      </c>
      <c r="D481" s="2" t="s">
        <v>14</v>
      </c>
      <c r="E481" s="2">
        <v>35</v>
      </c>
      <c r="F481" s="2" t="s">
        <v>15</v>
      </c>
      <c r="G481" s="2">
        <v>47</v>
      </c>
      <c r="H481" s="2">
        <f t="shared" si="53"/>
        <v>14.960564650638162</v>
      </c>
      <c r="I481" s="2">
        <v>14.95</v>
      </c>
      <c r="J481" s="2">
        <v>0</v>
      </c>
      <c r="K481" s="11">
        <v>59.5</v>
      </c>
      <c r="L481" s="4">
        <v>521988.10680016101</v>
      </c>
      <c r="M481" s="4">
        <v>7129038.68644052</v>
      </c>
      <c r="N481" s="5">
        <f t="shared" si="54"/>
        <v>18.939438227935547</v>
      </c>
      <c r="O481" s="5">
        <f t="shared" si="55"/>
        <v>2.8172414364054127E-2</v>
      </c>
      <c r="P481" s="5">
        <f>O481*(J482-J481)</f>
        <v>4.2258621546081192E-3</v>
      </c>
      <c r="Q481" s="5"/>
      <c r="R481" s="5"/>
      <c r="S481" s="5"/>
      <c r="T481">
        <f t="shared" si="56"/>
        <v>358.70232038978639</v>
      </c>
    </row>
    <row r="482" spans="1:20" x14ac:dyDescent="0.3">
      <c r="A482" s="2" t="s">
        <v>13</v>
      </c>
      <c r="B482" s="2" t="s">
        <v>21</v>
      </c>
      <c r="C482" s="3">
        <v>44193</v>
      </c>
      <c r="D482" s="2" t="s">
        <v>14</v>
      </c>
      <c r="E482" s="2">
        <v>35</v>
      </c>
      <c r="F482" s="2" t="s">
        <v>15</v>
      </c>
      <c r="G482" s="2">
        <v>47</v>
      </c>
      <c r="H482" s="2">
        <f t="shared" si="53"/>
        <v>14.960564650638162</v>
      </c>
      <c r="I482" s="2">
        <v>14.95</v>
      </c>
      <c r="J482" s="2">
        <v>0.15</v>
      </c>
      <c r="K482" s="11">
        <v>59.5</v>
      </c>
      <c r="L482" s="4">
        <v>521988.10680016101</v>
      </c>
      <c r="M482" s="4">
        <v>7129038.68644052</v>
      </c>
      <c r="N482" s="5">
        <f t="shared" si="54"/>
        <v>18.939438227935547</v>
      </c>
      <c r="O482" s="5">
        <f t="shared" si="55"/>
        <v>2.8172414364054127E-2</v>
      </c>
      <c r="P482" s="5">
        <f t="shared" ref="P482:P490" si="59">((O482+O481)/2)*(J483-J482)</f>
        <v>1.5494827900229768E-2</v>
      </c>
      <c r="Q482" s="5"/>
      <c r="R482" s="5"/>
      <c r="S482" s="5"/>
      <c r="T482">
        <f t="shared" si="56"/>
        <v>358.70232038978639</v>
      </c>
    </row>
    <row r="483" spans="1:20" x14ac:dyDescent="0.3">
      <c r="A483" s="2" t="s">
        <v>13</v>
      </c>
      <c r="B483" s="2" t="s">
        <v>21</v>
      </c>
      <c r="C483" s="3">
        <v>44193</v>
      </c>
      <c r="D483" s="2" t="s">
        <v>14</v>
      </c>
      <c r="E483" s="2">
        <v>35</v>
      </c>
      <c r="F483" s="2" t="s">
        <v>15</v>
      </c>
      <c r="G483" s="2">
        <v>47</v>
      </c>
      <c r="H483" s="2">
        <f t="shared" si="53"/>
        <v>14.960564650638162</v>
      </c>
      <c r="I483" s="2">
        <v>14.95</v>
      </c>
      <c r="J483" s="2">
        <v>0.7</v>
      </c>
      <c r="K483" s="11">
        <v>49.8</v>
      </c>
      <c r="L483" s="4">
        <v>521988.10680016101</v>
      </c>
      <c r="M483" s="4">
        <v>7129038.68644052</v>
      </c>
      <c r="N483" s="5">
        <f t="shared" si="54"/>
        <v>15.851832331952775</v>
      </c>
      <c r="O483" s="5">
        <f t="shared" si="55"/>
        <v>1.9735531253281202E-2</v>
      </c>
      <c r="P483" s="5">
        <f t="shared" si="59"/>
        <v>1.43723836852006E-2</v>
      </c>
      <c r="Q483" s="5"/>
      <c r="R483" s="5"/>
      <c r="S483" s="5"/>
      <c r="T483">
        <f t="shared" si="56"/>
        <v>251.28058828034332</v>
      </c>
    </row>
    <row r="484" spans="1:20" x14ac:dyDescent="0.3">
      <c r="A484" s="2" t="s">
        <v>13</v>
      </c>
      <c r="B484" s="2" t="s">
        <v>21</v>
      </c>
      <c r="C484" s="3">
        <v>44193</v>
      </c>
      <c r="D484" s="2" t="s">
        <v>14</v>
      </c>
      <c r="E484" s="2">
        <v>35</v>
      </c>
      <c r="F484" s="2" t="s">
        <v>15</v>
      </c>
      <c r="G484" s="2">
        <v>47</v>
      </c>
      <c r="H484" s="2">
        <f t="shared" si="53"/>
        <v>14.960564650638162</v>
      </c>
      <c r="I484" s="2">
        <v>14.95</v>
      </c>
      <c r="J484" s="2">
        <v>1.3</v>
      </c>
      <c r="K484" s="11">
        <v>47</v>
      </c>
      <c r="L484" s="4">
        <v>521988.10680016101</v>
      </c>
      <c r="M484" s="4">
        <v>7129038.68644052</v>
      </c>
      <c r="N484" s="5">
        <f t="shared" si="54"/>
        <v>14.960564650638162</v>
      </c>
      <c r="O484" s="5">
        <f t="shared" si="55"/>
        <v>1.7578663464499839E-2</v>
      </c>
      <c r="P484" s="5">
        <f t="shared" si="59"/>
        <v>1.3059968151223362E-2</v>
      </c>
      <c r="Q484" s="5"/>
      <c r="R484" s="5"/>
      <c r="S484" s="5"/>
      <c r="T484">
        <f t="shared" si="56"/>
        <v>223.81849466592413</v>
      </c>
    </row>
    <row r="485" spans="1:20" x14ac:dyDescent="0.3">
      <c r="A485" s="2" t="s">
        <v>13</v>
      </c>
      <c r="B485" s="2" t="s">
        <v>21</v>
      </c>
      <c r="C485" s="3">
        <v>44193</v>
      </c>
      <c r="D485" s="2" t="s">
        <v>14</v>
      </c>
      <c r="E485" s="2">
        <v>35</v>
      </c>
      <c r="F485" s="2" t="s">
        <v>15</v>
      </c>
      <c r="G485" s="2">
        <v>47</v>
      </c>
      <c r="H485" s="2">
        <f t="shared" si="53"/>
        <v>14.960564650638162</v>
      </c>
      <c r="I485" s="2">
        <v>14.95</v>
      </c>
      <c r="J485" s="2">
        <v>2</v>
      </c>
      <c r="K485" s="11">
        <v>45.3</v>
      </c>
      <c r="L485" s="4">
        <v>521988.10680016101</v>
      </c>
      <c r="M485" s="4">
        <v>7129038.68644052</v>
      </c>
      <c r="N485" s="5">
        <f t="shared" si="54"/>
        <v>14.419437844125717</v>
      </c>
      <c r="O485" s="5">
        <f t="shared" si="55"/>
        <v>1.6330013358472374E-2</v>
      </c>
      <c r="P485" s="5">
        <f t="shared" si="59"/>
        <v>3.3908676822972217E-2</v>
      </c>
      <c r="Q485" s="5"/>
      <c r="R485" s="5"/>
      <c r="S485" s="5"/>
      <c r="T485">
        <f t="shared" si="56"/>
        <v>207.92018774060492</v>
      </c>
    </row>
    <row r="486" spans="1:20" x14ac:dyDescent="0.3">
      <c r="A486" s="2" t="s">
        <v>13</v>
      </c>
      <c r="B486" s="2" t="s">
        <v>21</v>
      </c>
      <c r="C486" s="3">
        <v>44193</v>
      </c>
      <c r="D486" s="2" t="s">
        <v>14</v>
      </c>
      <c r="E486" s="2">
        <v>35</v>
      </c>
      <c r="F486" s="2" t="s">
        <v>15</v>
      </c>
      <c r="G486" s="2">
        <v>47</v>
      </c>
      <c r="H486" s="2">
        <f t="shared" si="53"/>
        <v>14.960564650638162</v>
      </c>
      <c r="I486" s="2">
        <v>14.95</v>
      </c>
      <c r="J486" s="2">
        <v>4</v>
      </c>
      <c r="K486" s="11">
        <v>41</v>
      </c>
      <c r="L486" s="4">
        <v>521988.10680016101</v>
      </c>
      <c r="M486" s="4">
        <v>7129038.68644052</v>
      </c>
      <c r="N486" s="5">
        <f t="shared" si="54"/>
        <v>13.050705333535419</v>
      </c>
      <c r="O486" s="5">
        <f t="shared" si="55"/>
        <v>1.3376972966873806E-2</v>
      </c>
      <c r="P486" s="5">
        <f t="shared" si="59"/>
        <v>2.9706986325346178E-2</v>
      </c>
      <c r="Q486" s="5"/>
      <c r="R486" s="5"/>
      <c r="S486" s="5"/>
      <c r="T486">
        <f t="shared" si="56"/>
        <v>170.32090970276982</v>
      </c>
    </row>
    <row r="487" spans="1:20" x14ac:dyDescent="0.3">
      <c r="A487" s="2" t="s">
        <v>13</v>
      </c>
      <c r="B487" s="2" t="s">
        <v>21</v>
      </c>
      <c r="C487" s="3">
        <v>44193</v>
      </c>
      <c r="D487" s="2" t="s">
        <v>14</v>
      </c>
      <c r="E487" s="2">
        <v>35</v>
      </c>
      <c r="F487" s="2" t="s">
        <v>15</v>
      </c>
      <c r="G487" s="2">
        <v>47</v>
      </c>
      <c r="H487" s="2">
        <f t="shared" si="53"/>
        <v>14.960564650638162</v>
      </c>
      <c r="I487" s="2">
        <v>14.95</v>
      </c>
      <c r="J487" s="2">
        <v>6</v>
      </c>
      <c r="K487" s="11">
        <v>38.6</v>
      </c>
      <c r="L487" s="4">
        <v>521988.10680016101</v>
      </c>
      <c r="M487" s="4">
        <v>7129038.68644052</v>
      </c>
      <c r="N487" s="5">
        <f t="shared" si="54"/>
        <v>12.286761606694322</v>
      </c>
      <c r="O487" s="5">
        <f t="shared" si="55"/>
        <v>1.185672495046002E-2</v>
      </c>
      <c r="P487" s="5">
        <f t="shared" si="59"/>
        <v>2.5233697917333826E-2</v>
      </c>
      <c r="Q487" s="5"/>
      <c r="R487" s="5"/>
      <c r="S487" s="5"/>
      <c r="T487">
        <f t="shared" si="56"/>
        <v>150.96451077973762</v>
      </c>
    </row>
    <row r="488" spans="1:20" x14ac:dyDescent="0.3">
      <c r="A488" s="2" t="s">
        <v>13</v>
      </c>
      <c r="B488" s="2" t="s">
        <v>21</v>
      </c>
      <c r="C488" s="3">
        <v>44193</v>
      </c>
      <c r="D488" s="2" t="s">
        <v>14</v>
      </c>
      <c r="E488" s="2">
        <v>35</v>
      </c>
      <c r="F488" s="2" t="s">
        <v>15</v>
      </c>
      <c r="G488" s="2">
        <v>47</v>
      </c>
      <c r="H488" s="2">
        <f t="shared" si="53"/>
        <v>14.960564650638162</v>
      </c>
      <c r="I488" s="2">
        <v>14.95</v>
      </c>
      <c r="J488" s="2">
        <v>8</v>
      </c>
      <c r="K488" s="11">
        <v>33.799999999999997</v>
      </c>
      <c r="L488" s="4">
        <v>521988.10680016101</v>
      </c>
      <c r="M488" s="4">
        <v>7129038.68644052</v>
      </c>
      <c r="N488" s="5">
        <f t="shared" si="54"/>
        <v>10.758874153012124</v>
      </c>
      <c r="O488" s="5">
        <f t="shared" si="55"/>
        <v>9.0912486592952448E-3</v>
      </c>
      <c r="P488" s="5">
        <f t="shared" si="59"/>
        <v>2.0947973609755265E-2</v>
      </c>
      <c r="Q488" s="5"/>
      <c r="R488" s="5"/>
      <c r="S488" s="5"/>
      <c r="T488">
        <f t="shared" si="56"/>
        <v>115.75337304035236</v>
      </c>
    </row>
    <row r="489" spans="1:20" x14ac:dyDescent="0.3">
      <c r="A489" s="2" t="s">
        <v>13</v>
      </c>
      <c r="B489" s="2" t="s">
        <v>21</v>
      </c>
      <c r="C489" s="3">
        <v>44193</v>
      </c>
      <c r="D489" s="2" t="s">
        <v>14</v>
      </c>
      <c r="E489" s="2">
        <v>35</v>
      </c>
      <c r="F489" s="2" t="s">
        <v>15</v>
      </c>
      <c r="G489" s="2">
        <v>47</v>
      </c>
      <c r="H489" s="2">
        <f t="shared" si="53"/>
        <v>14.960564650638162</v>
      </c>
      <c r="I489" s="2">
        <v>14.95</v>
      </c>
      <c r="J489" s="2">
        <v>10</v>
      </c>
      <c r="K489" s="11">
        <v>24.6</v>
      </c>
      <c r="L489" s="4">
        <v>521988.10680016101</v>
      </c>
      <c r="M489" s="4">
        <v>7129038.68644052</v>
      </c>
      <c r="N489" s="5">
        <f t="shared" si="54"/>
        <v>7.8304232001212517</v>
      </c>
      <c r="O489" s="5">
        <f t="shared" si="55"/>
        <v>4.8157102680745703E-3</v>
      </c>
      <c r="P489" s="5">
        <f t="shared" si="59"/>
        <v>1.3906958927369815E-2</v>
      </c>
      <c r="Q489" s="5"/>
      <c r="R489" s="5"/>
      <c r="S489" s="5"/>
      <c r="T489">
        <f t="shared" si="56"/>
        <v>61.315527492997141</v>
      </c>
    </row>
    <row r="490" spans="1:20" x14ac:dyDescent="0.3">
      <c r="A490" s="2" t="s">
        <v>13</v>
      </c>
      <c r="B490" s="2" t="s">
        <v>21</v>
      </c>
      <c r="C490" s="3">
        <v>44193</v>
      </c>
      <c r="D490" s="2" t="s">
        <v>14</v>
      </c>
      <c r="E490" s="2">
        <v>35</v>
      </c>
      <c r="F490" s="2" t="s">
        <v>15</v>
      </c>
      <c r="G490" s="2">
        <v>47</v>
      </c>
      <c r="H490" s="2">
        <f t="shared" si="53"/>
        <v>14.960564650638162</v>
      </c>
      <c r="I490" s="2">
        <v>14.95</v>
      </c>
      <c r="J490" s="2">
        <v>12</v>
      </c>
      <c r="K490" s="11">
        <v>15.5</v>
      </c>
      <c r="L490" s="4">
        <v>521988.10680016101</v>
      </c>
      <c r="M490" s="4">
        <v>7129038.68644052</v>
      </c>
      <c r="N490" s="5">
        <f t="shared" si="54"/>
        <v>4.9338032358487558</v>
      </c>
      <c r="O490" s="5">
        <f t="shared" si="55"/>
        <v>1.9118487538913932E-3</v>
      </c>
      <c r="P490" s="5">
        <f t="shared" si="59"/>
        <v>6.727559021965963E-3</v>
      </c>
      <c r="Q490" s="5"/>
      <c r="R490" s="5"/>
      <c r="S490" s="5"/>
      <c r="T490">
        <f t="shared" si="56"/>
        <v>24.342414370071655</v>
      </c>
    </row>
    <row r="491" spans="1:20" x14ac:dyDescent="0.3">
      <c r="A491" s="12" t="s">
        <v>13</v>
      </c>
      <c r="B491" s="12" t="s">
        <v>21</v>
      </c>
      <c r="C491" s="13">
        <v>44193</v>
      </c>
      <c r="D491" s="12" t="s">
        <v>14</v>
      </c>
      <c r="E491" s="12">
        <v>35</v>
      </c>
      <c r="F491" s="12" t="s">
        <v>15</v>
      </c>
      <c r="G491" s="12">
        <v>47</v>
      </c>
      <c r="H491" s="12">
        <f t="shared" si="53"/>
        <v>14.960564650638162</v>
      </c>
      <c r="I491" s="12">
        <v>14.95</v>
      </c>
      <c r="J491" s="12">
        <v>14</v>
      </c>
      <c r="K491" s="14">
        <v>6.5</v>
      </c>
      <c r="L491" s="15">
        <v>521988.10680016101</v>
      </c>
      <c r="M491" s="15">
        <v>7129038.68644052</v>
      </c>
      <c r="N491" s="16">
        <f t="shared" si="54"/>
        <v>2.0690142601946393</v>
      </c>
      <c r="O491" s="16">
        <f t="shared" si="55"/>
        <v>3.3621481728162886E-4</v>
      </c>
      <c r="P491" s="16">
        <f>1/3*(I491-J491)*O491</f>
        <v>1.0646802547251572E-4</v>
      </c>
      <c r="Q491" s="16">
        <f>SUM(P481:P491)</f>
        <v>0.1776913625414776</v>
      </c>
      <c r="R491" s="16">
        <f>Q491/(I484*O484)</f>
        <v>0.67614411601873958</v>
      </c>
      <c r="S491" s="16"/>
      <c r="T491">
        <f t="shared" si="56"/>
        <v>4.2808200088887709</v>
      </c>
    </row>
    <row r="492" spans="1:20" x14ac:dyDescent="0.3">
      <c r="A492" s="2" t="s">
        <v>13</v>
      </c>
      <c r="B492" s="2" t="s">
        <v>19</v>
      </c>
      <c r="C492" s="3">
        <v>44194</v>
      </c>
      <c r="D492" s="2" t="s">
        <v>14</v>
      </c>
      <c r="E492" s="2">
        <v>36</v>
      </c>
      <c r="F492" s="2" t="s">
        <v>15</v>
      </c>
      <c r="G492" s="2">
        <v>73.5</v>
      </c>
      <c r="H492" s="2">
        <f t="shared" si="53"/>
        <v>23.395776634508614</v>
      </c>
      <c r="I492" s="2">
        <v>22.24</v>
      </c>
      <c r="J492" s="2">
        <v>0</v>
      </c>
      <c r="K492" s="11">
        <v>99.5</v>
      </c>
      <c r="L492" s="4">
        <v>525298.79732679704</v>
      </c>
      <c r="M492" s="4">
        <v>7128059.9477328397</v>
      </c>
      <c r="N492" s="5">
        <f t="shared" si="54"/>
        <v>31.671833675287171</v>
      </c>
      <c r="O492" s="5">
        <f t="shared" si="55"/>
        <v>7.8783686267276831E-2</v>
      </c>
      <c r="P492" s="5">
        <f>O492*(J493-J492)</f>
        <v>1.1817552940091524E-2</v>
      </c>
      <c r="Q492" s="5"/>
      <c r="R492" s="5"/>
      <c r="S492" s="5"/>
      <c r="T492">
        <f t="shared" si="56"/>
        <v>1003.1050483550545</v>
      </c>
    </row>
    <row r="493" spans="1:20" x14ac:dyDescent="0.3">
      <c r="A493" s="2" t="s">
        <v>13</v>
      </c>
      <c r="B493" s="2" t="s">
        <v>19</v>
      </c>
      <c r="C493" s="3">
        <v>44194</v>
      </c>
      <c r="D493" s="2" t="s">
        <v>14</v>
      </c>
      <c r="E493" s="2">
        <v>36</v>
      </c>
      <c r="F493" s="2" t="s">
        <v>15</v>
      </c>
      <c r="G493" s="2">
        <v>73.5</v>
      </c>
      <c r="H493" s="2">
        <f t="shared" si="53"/>
        <v>23.395776634508614</v>
      </c>
      <c r="I493" s="2">
        <v>22.24</v>
      </c>
      <c r="J493" s="2">
        <v>0.15</v>
      </c>
      <c r="K493" s="11">
        <v>99.5</v>
      </c>
      <c r="L493" s="4">
        <v>525298.79732679704</v>
      </c>
      <c r="M493" s="4">
        <v>7128059.9477328397</v>
      </c>
      <c r="N493" s="5">
        <f t="shared" si="54"/>
        <v>31.671833675287171</v>
      </c>
      <c r="O493" s="5">
        <f t="shared" si="55"/>
        <v>7.8783686267276831E-2</v>
      </c>
      <c r="P493" s="5">
        <f t="shared" ref="P493:P505" si="60">((O493+O492)/2)*(J494-J493)</f>
        <v>4.3331027447002249E-2</v>
      </c>
      <c r="Q493" s="5"/>
      <c r="R493" s="5"/>
      <c r="S493" s="5"/>
      <c r="T493">
        <f t="shared" si="56"/>
        <v>1003.1050483550545</v>
      </c>
    </row>
    <row r="494" spans="1:20" x14ac:dyDescent="0.3">
      <c r="A494" s="2" t="s">
        <v>13</v>
      </c>
      <c r="B494" s="2" t="s">
        <v>19</v>
      </c>
      <c r="C494" s="3">
        <v>44194</v>
      </c>
      <c r="D494" s="2" t="s">
        <v>14</v>
      </c>
      <c r="E494" s="2">
        <v>36</v>
      </c>
      <c r="F494" s="2" t="s">
        <v>15</v>
      </c>
      <c r="G494" s="2">
        <v>73.5</v>
      </c>
      <c r="H494" s="2">
        <f t="shared" si="53"/>
        <v>23.395776634508614</v>
      </c>
      <c r="I494" s="2">
        <v>22.24</v>
      </c>
      <c r="J494" s="2">
        <v>0.7</v>
      </c>
      <c r="K494" s="11">
        <v>79.099999999999994</v>
      </c>
      <c r="L494" s="4">
        <v>525298.79732679704</v>
      </c>
      <c r="M494" s="4">
        <v>7128059.9477328397</v>
      </c>
      <c r="N494" s="5">
        <f t="shared" si="54"/>
        <v>25.17831199713784</v>
      </c>
      <c r="O494" s="5">
        <f t="shared" si="55"/>
        <v>4.9790111974340072E-2</v>
      </c>
      <c r="P494" s="5">
        <f t="shared" si="60"/>
        <v>3.8572139472485077E-2</v>
      </c>
      <c r="Q494" s="5"/>
      <c r="R494" s="5"/>
      <c r="S494" s="5"/>
      <c r="T494">
        <f t="shared" si="56"/>
        <v>633.94739502521531</v>
      </c>
    </row>
    <row r="495" spans="1:20" x14ac:dyDescent="0.3">
      <c r="A495" s="2" t="s">
        <v>13</v>
      </c>
      <c r="B495" s="2" t="s">
        <v>19</v>
      </c>
      <c r="C495" s="3">
        <v>44194</v>
      </c>
      <c r="D495" s="2" t="s">
        <v>14</v>
      </c>
      <c r="E495" s="2">
        <v>36</v>
      </c>
      <c r="F495" s="2" t="s">
        <v>15</v>
      </c>
      <c r="G495" s="2">
        <v>73.5</v>
      </c>
      <c r="H495" s="2">
        <f t="shared" si="53"/>
        <v>23.395776634508614</v>
      </c>
      <c r="I495" s="2">
        <v>22.24</v>
      </c>
      <c r="J495" s="2">
        <v>1.3</v>
      </c>
      <c r="K495" s="11">
        <v>73.5</v>
      </c>
      <c r="L495" s="4">
        <v>525298.79732679704</v>
      </c>
      <c r="M495" s="4">
        <v>7128059.9477328397</v>
      </c>
      <c r="N495" s="5">
        <f t="shared" si="54"/>
        <v>23.395776634508614</v>
      </c>
      <c r="O495" s="5">
        <f t="shared" si="55"/>
        <v>4.2989739565909575E-2</v>
      </c>
      <c r="P495" s="5">
        <f t="shared" si="60"/>
        <v>3.2472948039087374E-2</v>
      </c>
      <c r="Q495" s="5"/>
      <c r="R495" s="5"/>
      <c r="S495" s="5"/>
      <c r="T495">
        <f t="shared" si="56"/>
        <v>547.36236433181921</v>
      </c>
    </row>
    <row r="496" spans="1:20" x14ac:dyDescent="0.3">
      <c r="A496" s="2" t="s">
        <v>13</v>
      </c>
      <c r="B496" s="2" t="s">
        <v>19</v>
      </c>
      <c r="C496" s="3">
        <v>44194</v>
      </c>
      <c r="D496" s="2" t="s">
        <v>14</v>
      </c>
      <c r="E496" s="2">
        <v>36</v>
      </c>
      <c r="F496" s="2" t="s">
        <v>15</v>
      </c>
      <c r="G496" s="2">
        <v>73.5</v>
      </c>
      <c r="H496" s="2">
        <f t="shared" si="53"/>
        <v>23.395776634508614</v>
      </c>
      <c r="I496" s="2">
        <v>22.24</v>
      </c>
      <c r="J496" s="2">
        <v>2</v>
      </c>
      <c r="K496" s="11">
        <v>68</v>
      </c>
      <c r="L496" s="4">
        <v>525298.79732679704</v>
      </c>
      <c r="M496" s="4">
        <v>7128059.9477328397</v>
      </c>
      <c r="N496" s="5">
        <f t="shared" si="54"/>
        <v>21.645072260497766</v>
      </c>
      <c r="O496" s="5">
        <f t="shared" si="55"/>
        <v>3.6796622842846197E-2</v>
      </c>
      <c r="P496" s="5">
        <f t="shared" si="60"/>
        <v>7.9786362408755779E-2</v>
      </c>
      <c r="Q496" s="5"/>
      <c r="R496" s="5"/>
      <c r="S496" s="5"/>
      <c r="T496">
        <f t="shared" si="56"/>
        <v>468.50915316216987</v>
      </c>
    </row>
    <row r="497" spans="1:20" x14ac:dyDescent="0.3">
      <c r="A497" s="2" t="s">
        <v>13</v>
      </c>
      <c r="B497" s="2" t="s">
        <v>19</v>
      </c>
      <c r="C497" s="3">
        <v>44194</v>
      </c>
      <c r="D497" s="2" t="s">
        <v>14</v>
      </c>
      <c r="E497" s="2">
        <v>36</v>
      </c>
      <c r="F497" s="2" t="s">
        <v>15</v>
      </c>
      <c r="G497" s="2">
        <v>73.5</v>
      </c>
      <c r="H497" s="2">
        <f t="shared" si="53"/>
        <v>23.395776634508614</v>
      </c>
      <c r="I497" s="2">
        <v>22.24</v>
      </c>
      <c r="J497" s="2">
        <v>4</v>
      </c>
      <c r="K497" s="11">
        <v>63.1</v>
      </c>
      <c r="L497" s="4">
        <v>525298.79732679704</v>
      </c>
      <c r="M497" s="4">
        <v>7128059.9477328397</v>
      </c>
      <c r="N497" s="5">
        <f t="shared" si="54"/>
        <v>20.085353818197191</v>
      </c>
      <c r="O497" s="5">
        <f t="shared" si="55"/>
        <v>3.1684645648206063E-2</v>
      </c>
      <c r="P497" s="5">
        <f t="shared" si="60"/>
        <v>6.8481268491052266E-2</v>
      </c>
      <c r="Q497" s="5"/>
      <c r="R497" s="5"/>
      <c r="S497" s="5"/>
      <c r="T497">
        <f t="shared" si="56"/>
        <v>403.42143800216849</v>
      </c>
    </row>
    <row r="498" spans="1:20" x14ac:dyDescent="0.3">
      <c r="A498" s="2" t="s">
        <v>13</v>
      </c>
      <c r="B498" s="2" t="s">
        <v>19</v>
      </c>
      <c r="C498" s="3">
        <v>44194</v>
      </c>
      <c r="D498" s="2" t="s">
        <v>14</v>
      </c>
      <c r="E498" s="2">
        <v>36</v>
      </c>
      <c r="F498" s="2" t="s">
        <v>15</v>
      </c>
      <c r="G498" s="2">
        <v>73.5</v>
      </c>
      <c r="H498" s="2">
        <f t="shared" si="53"/>
        <v>23.395776634508614</v>
      </c>
      <c r="I498" s="2">
        <v>22.24</v>
      </c>
      <c r="J498" s="2">
        <v>6</v>
      </c>
      <c r="K498" s="11">
        <v>60.4</v>
      </c>
      <c r="L498" s="4">
        <v>525298.79732679704</v>
      </c>
      <c r="M498" s="4">
        <v>7128059.9477328397</v>
      </c>
      <c r="N498" s="5">
        <f t="shared" si="54"/>
        <v>19.225917125500956</v>
      </c>
      <c r="O498" s="5">
        <f t="shared" si="55"/>
        <v>2.9031134859506442E-2</v>
      </c>
      <c r="P498" s="5">
        <f t="shared" si="60"/>
        <v>6.0715780507712508E-2</v>
      </c>
      <c r="Q498" s="5"/>
      <c r="R498" s="5"/>
      <c r="S498" s="5"/>
      <c r="T498">
        <f t="shared" si="56"/>
        <v>369.63588931663094</v>
      </c>
    </row>
    <row r="499" spans="1:20" x14ac:dyDescent="0.3">
      <c r="A499" s="2" t="s">
        <v>13</v>
      </c>
      <c r="B499" s="2" t="s">
        <v>19</v>
      </c>
      <c r="C499" s="3">
        <v>44194</v>
      </c>
      <c r="D499" s="2" t="s">
        <v>14</v>
      </c>
      <c r="E499" s="2">
        <v>36</v>
      </c>
      <c r="F499" s="2" t="s">
        <v>15</v>
      </c>
      <c r="G499" s="2">
        <v>73.5</v>
      </c>
      <c r="H499" s="2">
        <f t="shared" si="53"/>
        <v>23.395776634508614</v>
      </c>
      <c r="I499" s="2">
        <v>22.24</v>
      </c>
      <c r="J499" s="2">
        <v>8</v>
      </c>
      <c r="K499" s="11">
        <v>55.3</v>
      </c>
      <c r="L499" s="4">
        <v>525298.79732679704</v>
      </c>
      <c r="M499" s="4">
        <v>7128059.9477328397</v>
      </c>
      <c r="N499" s="5">
        <f t="shared" si="54"/>
        <v>17.602536705963622</v>
      </c>
      <c r="O499" s="5">
        <f t="shared" si="55"/>
        <v>2.4335506995994703E-2</v>
      </c>
      <c r="P499" s="5">
        <f t="shared" si="60"/>
        <v>5.3366641855501148E-2</v>
      </c>
      <c r="Q499" s="5"/>
      <c r="R499" s="5"/>
      <c r="S499" s="5"/>
      <c r="T499">
        <f t="shared" si="56"/>
        <v>309.84929848479663</v>
      </c>
    </row>
    <row r="500" spans="1:20" x14ac:dyDescent="0.3">
      <c r="A500" s="2" t="s">
        <v>13</v>
      </c>
      <c r="B500" s="2" t="s">
        <v>19</v>
      </c>
      <c r="C500" s="3">
        <v>44194</v>
      </c>
      <c r="D500" s="2" t="s">
        <v>14</v>
      </c>
      <c r="E500" s="2">
        <v>36</v>
      </c>
      <c r="F500" s="2" t="s">
        <v>15</v>
      </c>
      <c r="G500" s="2">
        <v>73.5</v>
      </c>
      <c r="H500" s="2">
        <f t="shared" si="53"/>
        <v>23.395776634508614</v>
      </c>
      <c r="I500" s="2">
        <v>22.24</v>
      </c>
      <c r="J500" s="2">
        <v>10</v>
      </c>
      <c r="K500" s="11">
        <v>50</v>
      </c>
      <c r="L500" s="4">
        <v>525298.79732679704</v>
      </c>
      <c r="M500" s="4">
        <v>7128059.9477328397</v>
      </c>
      <c r="N500" s="5">
        <f t="shared" si="54"/>
        <v>15.915494309189533</v>
      </c>
      <c r="O500" s="5">
        <f t="shared" si="55"/>
        <v>1.9894367886486915E-2</v>
      </c>
      <c r="P500" s="5">
        <f t="shared" si="60"/>
        <v>4.4229874882481618E-2</v>
      </c>
      <c r="Q500" s="5"/>
      <c r="R500" s="5"/>
      <c r="S500" s="5"/>
      <c r="T500">
        <f t="shared" si="56"/>
        <v>253.30295910584442</v>
      </c>
    </row>
    <row r="501" spans="1:20" x14ac:dyDescent="0.3">
      <c r="A501" s="2" t="s">
        <v>13</v>
      </c>
      <c r="B501" s="2" t="s">
        <v>19</v>
      </c>
      <c r="C501" s="3">
        <v>44194</v>
      </c>
      <c r="D501" s="2" t="s">
        <v>14</v>
      </c>
      <c r="E501" s="2">
        <v>36</v>
      </c>
      <c r="F501" s="2" t="s">
        <v>15</v>
      </c>
      <c r="G501" s="2">
        <v>73.5</v>
      </c>
      <c r="H501" s="2">
        <f t="shared" si="53"/>
        <v>23.395776634508614</v>
      </c>
      <c r="I501" s="2">
        <v>22.24</v>
      </c>
      <c r="J501" s="2">
        <v>12</v>
      </c>
      <c r="K501" s="11">
        <v>46.5</v>
      </c>
      <c r="L501" s="4">
        <v>525298.79732679704</v>
      </c>
      <c r="M501" s="4">
        <v>7128059.9477328397</v>
      </c>
      <c r="N501" s="5">
        <f t="shared" si="54"/>
        <v>14.801409707546267</v>
      </c>
      <c r="O501" s="5">
        <f t="shared" si="55"/>
        <v>1.7206638785022533E-2</v>
      </c>
      <c r="P501" s="5">
        <f t="shared" si="60"/>
        <v>3.7101006671509451E-2</v>
      </c>
      <c r="Q501" s="5"/>
      <c r="R501" s="5"/>
      <c r="S501" s="5"/>
      <c r="T501">
        <f t="shared" si="56"/>
        <v>219.08172933064486</v>
      </c>
    </row>
    <row r="502" spans="1:20" x14ac:dyDescent="0.3">
      <c r="A502" s="2" t="s">
        <v>13</v>
      </c>
      <c r="B502" s="2" t="s">
        <v>19</v>
      </c>
      <c r="C502" s="3">
        <v>44194</v>
      </c>
      <c r="D502" s="2" t="s">
        <v>14</v>
      </c>
      <c r="E502" s="2">
        <v>36</v>
      </c>
      <c r="F502" s="2" t="s">
        <v>15</v>
      </c>
      <c r="G502" s="2">
        <v>73.5</v>
      </c>
      <c r="H502" s="2">
        <f t="shared" si="53"/>
        <v>23.395776634508614</v>
      </c>
      <c r="I502" s="2">
        <v>22.24</v>
      </c>
      <c r="J502" s="2">
        <v>14</v>
      </c>
      <c r="K502" s="11">
        <v>41.2</v>
      </c>
      <c r="L502" s="4">
        <v>525298.79732679704</v>
      </c>
      <c r="M502" s="4">
        <v>7128059.9477328397</v>
      </c>
      <c r="N502" s="5">
        <f t="shared" si="54"/>
        <v>13.114367310772177</v>
      </c>
      <c r="O502" s="5">
        <f t="shared" si="55"/>
        <v>1.3507798330095343E-2</v>
      </c>
      <c r="P502" s="5">
        <f t="shared" si="60"/>
        <v>3.0714437115117878E-2</v>
      </c>
      <c r="Q502" s="5"/>
      <c r="R502" s="5"/>
      <c r="S502" s="5"/>
      <c r="T502">
        <f t="shared" si="56"/>
        <v>171.98662996184987</v>
      </c>
    </row>
    <row r="503" spans="1:20" x14ac:dyDescent="0.3">
      <c r="A503" s="2" t="s">
        <v>13</v>
      </c>
      <c r="B503" s="2" t="s">
        <v>19</v>
      </c>
      <c r="C503" s="3">
        <v>44194</v>
      </c>
      <c r="D503" s="2" t="s">
        <v>14</v>
      </c>
      <c r="E503" s="2">
        <v>36</v>
      </c>
      <c r="F503" s="2" t="s">
        <v>15</v>
      </c>
      <c r="G503" s="2">
        <v>73.5</v>
      </c>
      <c r="H503" s="2">
        <f t="shared" si="53"/>
        <v>23.395776634508614</v>
      </c>
      <c r="I503" s="2">
        <v>22.24</v>
      </c>
      <c r="J503" s="2">
        <v>16</v>
      </c>
      <c r="K503" s="11">
        <v>34.5</v>
      </c>
      <c r="L503" s="4">
        <v>525298.79732679704</v>
      </c>
      <c r="M503" s="4">
        <v>7128059.9477328397</v>
      </c>
      <c r="N503" s="5">
        <f t="shared" si="54"/>
        <v>10.981691073340778</v>
      </c>
      <c r="O503" s="5">
        <f t="shared" si="55"/>
        <v>9.4717085507564202E-3</v>
      </c>
      <c r="P503" s="5">
        <f t="shared" si="60"/>
        <v>2.2979506880851763E-2</v>
      </c>
      <c r="Q503" s="5"/>
      <c r="R503" s="5"/>
      <c r="S503" s="5"/>
      <c r="T503">
        <f t="shared" si="56"/>
        <v>120.59753883029254</v>
      </c>
    </row>
    <row r="504" spans="1:20" x14ac:dyDescent="0.3">
      <c r="A504" s="2" t="s">
        <v>13</v>
      </c>
      <c r="B504" s="2" t="s">
        <v>19</v>
      </c>
      <c r="C504" s="3">
        <v>44194</v>
      </c>
      <c r="D504" s="2" t="s">
        <v>14</v>
      </c>
      <c r="E504" s="2">
        <v>36</v>
      </c>
      <c r="F504" s="2" t="s">
        <v>15</v>
      </c>
      <c r="G504" s="2">
        <v>73.5</v>
      </c>
      <c r="H504" s="2">
        <f t="shared" si="53"/>
        <v>23.395776634508614</v>
      </c>
      <c r="I504" s="2">
        <v>22.24</v>
      </c>
      <c r="J504" s="2">
        <v>18</v>
      </c>
      <c r="K504" s="11">
        <v>27</v>
      </c>
      <c r="L504" s="4">
        <v>525298.79732679704</v>
      </c>
      <c r="M504" s="4">
        <v>7128059.9477328397</v>
      </c>
      <c r="N504" s="5">
        <f t="shared" si="54"/>
        <v>8.5943669269623477</v>
      </c>
      <c r="O504" s="5">
        <f t="shared" si="55"/>
        <v>5.8011976756995841E-3</v>
      </c>
      <c r="P504" s="5">
        <f t="shared" si="60"/>
        <v>1.5272906226456004E-2</v>
      </c>
      <c r="Q504" s="5"/>
      <c r="R504" s="5"/>
      <c r="S504" s="5"/>
      <c r="T504">
        <f t="shared" si="56"/>
        <v>73.863142875264231</v>
      </c>
    </row>
    <row r="505" spans="1:20" x14ac:dyDescent="0.3">
      <c r="A505" s="2" t="s">
        <v>13</v>
      </c>
      <c r="B505" s="2" t="s">
        <v>19</v>
      </c>
      <c r="C505" s="3">
        <v>44194</v>
      </c>
      <c r="D505" s="2" t="s">
        <v>14</v>
      </c>
      <c r="E505" s="2">
        <v>36</v>
      </c>
      <c r="F505" s="2" t="s">
        <v>15</v>
      </c>
      <c r="G505" s="2">
        <v>73.5</v>
      </c>
      <c r="H505" s="2">
        <f t="shared" si="53"/>
        <v>23.395776634508614</v>
      </c>
      <c r="I505" s="2">
        <v>22.24</v>
      </c>
      <c r="J505" s="2">
        <v>20</v>
      </c>
      <c r="K505" s="11">
        <v>14.5</v>
      </c>
      <c r="L505" s="4">
        <v>525298.79732679704</v>
      </c>
      <c r="M505" s="4">
        <v>7128059.9477328397</v>
      </c>
      <c r="N505" s="5">
        <f t="shared" si="54"/>
        <v>4.6154933496649653</v>
      </c>
      <c r="O505" s="5">
        <f t="shared" si="55"/>
        <v>1.67311633925355E-3</v>
      </c>
      <c r="P505" s="5">
        <f t="shared" si="60"/>
        <v>7.4743140149531343E-3</v>
      </c>
      <c r="Q505" s="5"/>
      <c r="R505" s="5"/>
      <c r="S505" s="5"/>
      <c r="T505">
        <f t="shared" si="56"/>
        <v>21.302778860801521</v>
      </c>
    </row>
    <row r="506" spans="1:20" x14ac:dyDescent="0.3">
      <c r="A506" s="12" t="s">
        <v>13</v>
      </c>
      <c r="B506" s="12" t="s">
        <v>19</v>
      </c>
      <c r="C506" s="13">
        <v>44194</v>
      </c>
      <c r="D506" s="12" t="s">
        <v>14</v>
      </c>
      <c r="E506" s="12">
        <v>36</v>
      </c>
      <c r="F506" s="12" t="s">
        <v>15</v>
      </c>
      <c r="G506" s="12">
        <v>73.5</v>
      </c>
      <c r="H506" s="12">
        <f t="shared" si="53"/>
        <v>23.395776634508614</v>
      </c>
      <c r="I506" s="12">
        <v>22.24</v>
      </c>
      <c r="J506" s="12">
        <v>22</v>
      </c>
      <c r="K506" s="14">
        <v>9</v>
      </c>
      <c r="L506" s="15">
        <v>525298.79732679704</v>
      </c>
      <c r="M506" s="15">
        <v>7128059.9477328397</v>
      </c>
      <c r="N506" s="16">
        <f t="shared" si="54"/>
        <v>2.8647889756541161</v>
      </c>
      <c r="O506" s="16">
        <f t="shared" si="55"/>
        <v>6.4457751952217606E-4</v>
      </c>
      <c r="P506" s="16">
        <f>1/3*(I506-J506)*O506</f>
        <v>5.1566201561773749E-5</v>
      </c>
      <c r="Q506" s="16">
        <f>SUM(P492:P506)</f>
        <v>0.54636733315461961</v>
      </c>
      <c r="R506" s="16">
        <f>Q506/(I495*O495)</f>
        <v>0.5714590676480058</v>
      </c>
      <c r="S506" s="16"/>
      <c r="T506">
        <f t="shared" si="56"/>
        <v>8.2070158750293594</v>
      </c>
    </row>
    <row r="507" spans="1:20" x14ac:dyDescent="0.3">
      <c r="A507" s="2" t="s">
        <v>13</v>
      </c>
      <c r="B507" s="2" t="s">
        <v>19</v>
      </c>
      <c r="C507" s="3">
        <v>44194</v>
      </c>
      <c r="D507" s="2" t="s">
        <v>14</v>
      </c>
      <c r="E507" s="2">
        <v>37</v>
      </c>
      <c r="F507" s="2" t="s">
        <v>15</v>
      </c>
      <c r="G507" s="2">
        <v>73</v>
      </c>
      <c r="H507" s="2">
        <f t="shared" si="53"/>
        <v>23.236621691416719</v>
      </c>
      <c r="I507" s="2">
        <v>22.4</v>
      </c>
      <c r="J507" s="2">
        <v>0</v>
      </c>
      <c r="K507" s="11">
        <v>94.5</v>
      </c>
      <c r="L507" s="4">
        <v>525311.00176443905</v>
      </c>
      <c r="M507" s="4">
        <v>7128070.99858185</v>
      </c>
      <c r="N507" s="5">
        <f t="shared" si="54"/>
        <v>30.080284244368219</v>
      </c>
      <c r="O507" s="5">
        <f t="shared" si="55"/>
        <v>7.106467152731992E-2</v>
      </c>
      <c r="P507" s="5">
        <f>O507*(J508-J507)</f>
        <v>1.0659700729097988E-2</v>
      </c>
      <c r="Q507" s="5"/>
      <c r="R507" s="5"/>
      <c r="S507" s="5"/>
      <c r="T507">
        <f t="shared" si="56"/>
        <v>904.82350022198693</v>
      </c>
    </row>
    <row r="508" spans="1:20" x14ac:dyDescent="0.3">
      <c r="A508" s="2" t="s">
        <v>13</v>
      </c>
      <c r="B508" s="2" t="s">
        <v>19</v>
      </c>
      <c r="C508" s="3">
        <v>44194</v>
      </c>
      <c r="D508" s="2" t="s">
        <v>14</v>
      </c>
      <c r="E508" s="2">
        <v>37</v>
      </c>
      <c r="F508" s="2" t="s">
        <v>15</v>
      </c>
      <c r="G508" s="2">
        <v>73</v>
      </c>
      <c r="H508" s="2">
        <f t="shared" si="53"/>
        <v>23.236621691416719</v>
      </c>
      <c r="I508" s="2">
        <v>22.4</v>
      </c>
      <c r="J508" s="2">
        <v>0.15</v>
      </c>
      <c r="K508" s="11">
        <v>94.5</v>
      </c>
      <c r="L508" s="4">
        <v>525311.00176443905</v>
      </c>
      <c r="M508" s="4">
        <v>7128070.99858185</v>
      </c>
      <c r="N508" s="5">
        <f t="shared" si="54"/>
        <v>30.080284244368219</v>
      </c>
      <c r="O508" s="5">
        <f t="shared" si="55"/>
        <v>7.106467152731992E-2</v>
      </c>
      <c r="P508" s="5">
        <f t="shared" ref="P508:P520" si="61">((O508+O507)/2)*(J509-J508)</f>
        <v>3.9085569340025952E-2</v>
      </c>
      <c r="Q508" s="5"/>
      <c r="R508" s="5"/>
      <c r="S508" s="5"/>
      <c r="T508">
        <f t="shared" si="56"/>
        <v>904.82350022198693</v>
      </c>
    </row>
    <row r="509" spans="1:20" x14ac:dyDescent="0.3">
      <c r="A509" s="2" t="s">
        <v>13</v>
      </c>
      <c r="B509" s="2" t="s">
        <v>19</v>
      </c>
      <c r="C509" s="3">
        <v>44194</v>
      </c>
      <c r="D509" s="2" t="s">
        <v>14</v>
      </c>
      <c r="E509" s="2">
        <v>37</v>
      </c>
      <c r="F509" s="2" t="s">
        <v>15</v>
      </c>
      <c r="G509" s="2">
        <v>73</v>
      </c>
      <c r="H509" s="2">
        <f t="shared" si="53"/>
        <v>23.236621691416719</v>
      </c>
      <c r="I509" s="2">
        <v>22.4</v>
      </c>
      <c r="J509" s="2">
        <v>0.7</v>
      </c>
      <c r="K509" s="11">
        <v>77.8</v>
      </c>
      <c r="L509" s="4">
        <v>525311.00176443905</v>
      </c>
      <c r="M509" s="4">
        <v>7128070.99858185</v>
      </c>
      <c r="N509" s="5">
        <f t="shared" si="54"/>
        <v>24.764509145098913</v>
      </c>
      <c r="O509" s="5">
        <f t="shared" si="55"/>
        <v>4.8166970287217385E-2</v>
      </c>
      <c r="P509" s="5">
        <f t="shared" si="61"/>
        <v>3.5769492544361195E-2</v>
      </c>
      <c r="Q509" s="5"/>
      <c r="R509" s="5"/>
      <c r="S509" s="5"/>
      <c r="T509">
        <f t="shared" si="56"/>
        <v>613.28091319768771</v>
      </c>
    </row>
    <row r="510" spans="1:20" x14ac:dyDescent="0.3">
      <c r="A510" s="2" t="s">
        <v>13</v>
      </c>
      <c r="B510" s="2" t="s">
        <v>19</v>
      </c>
      <c r="C510" s="3">
        <v>44194</v>
      </c>
      <c r="D510" s="2" t="s">
        <v>14</v>
      </c>
      <c r="E510" s="2">
        <v>37</v>
      </c>
      <c r="F510" s="2" t="s">
        <v>15</v>
      </c>
      <c r="G510" s="2">
        <v>73</v>
      </c>
      <c r="H510" s="2">
        <f t="shared" si="53"/>
        <v>23.236621691416719</v>
      </c>
      <c r="I510" s="2">
        <v>22.4</v>
      </c>
      <c r="J510" s="2">
        <v>1.3</v>
      </c>
      <c r="K510" s="11">
        <v>73</v>
      </c>
      <c r="L510" s="4">
        <v>525311.00176443905</v>
      </c>
      <c r="M510" s="4">
        <v>7128070.99858185</v>
      </c>
      <c r="N510" s="5">
        <f t="shared" si="54"/>
        <v>23.236621691416719</v>
      </c>
      <c r="O510" s="5">
        <f t="shared" si="55"/>
        <v>4.2406834586835508E-2</v>
      </c>
      <c r="P510" s="5">
        <f t="shared" si="61"/>
        <v>3.170083170591851E-2</v>
      </c>
      <c r="Q510" s="5"/>
      <c r="R510" s="5"/>
      <c r="S510" s="5"/>
      <c r="T510">
        <f t="shared" si="56"/>
        <v>539.94058763001794</v>
      </c>
    </row>
    <row r="511" spans="1:20" x14ac:dyDescent="0.3">
      <c r="A511" s="2" t="s">
        <v>13</v>
      </c>
      <c r="B511" s="2" t="s">
        <v>19</v>
      </c>
      <c r="C511" s="3">
        <v>44194</v>
      </c>
      <c r="D511" s="2" t="s">
        <v>14</v>
      </c>
      <c r="E511" s="2">
        <v>37</v>
      </c>
      <c r="F511" s="2" t="s">
        <v>15</v>
      </c>
      <c r="G511" s="2">
        <v>73</v>
      </c>
      <c r="H511" s="2">
        <f t="shared" si="53"/>
        <v>23.236621691416719</v>
      </c>
      <c r="I511" s="2">
        <v>22.4</v>
      </c>
      <c r="J511" s="2">
        <v>2</v>
      </c>
      <c r="K511" s="11">
        <v>70.400000000000006</v>
      </c>
      <c r="L511" s="4">
        <v>525311.00176443905</v>
      </c>
      <c r="M511" s="4">
        <v>7128070.99858185</v>
      </c>
      <c r="N511" s="5">
        <f t="shared" si="54"/>
        <v>22.409015987338865</v>
      </c>
      <c r="O511" s="5">
        <f t="shared" si="55"/>
        <v>3.9439868137716404E-2</v>
      </c>
      <c r="P511" s="5">
        <f t="shared" si="61"/>
        <v>8.1846702724551912E-2</v>
      </c>
      <c r="Q511" s="5"/>
      <c r="R511" s="5"/>
      <c r="S511" s="5"/>
      <c r="T511">
        <f t="shared" si="56"/>
        <v>502.16399752080883</v>
      </c>
    </row>
    <row r="512" spans="1:20" x14ac:dyDescent="0.3">
      <c r="A512" s="2" t="s">
        <v>13</v>
      </c>
      <c r="B512" s="2" t="s">
        <v>19</v>
      </c>
      <c r="C512" s="3">
        <v>44194</v>
      </c>
      <c r="D512" s="2" t="s">
        <v>14</v>
      </c>
      <c r="E512" s="2">
        <v>37</v>
      </c>
      <c r="F512" s="2" t="s">
        <v>15</v>
      </c>
      <c r="G512" s="2">
        <v>73</v>
      </c>
      <c r="H512" s="2">
        <f t="shared" si="53"/>
        <v>23.236621691416719</v>
      </c>
      <c r="I512" s="2">
        <v>22.4</v>
      </c>
      <c r="J512" s="2">
        <v>4</v>
      </c>
      <c r="K512" s="11">
        <v>62.7</v>
      </c>
      <c r="L512" s="4">
        <v>525311.00176443905</v>
      </c>
      <c r="M512" s="4">
        <v>7128070.99858185</v>
      </c>
      <c r="N512" s="5">
        <f t="shared" si="54"/>
        <v>19.958029863723677</v>
      </c>
      <c r="O512" s="5">
        <f t="shared" si="55"/>
        <v>3.1284211811386867E-2</v>
      </c>
      <c r="P512" s="5">
        <f t="shared" si="61"/>
        <v>7.0724079949103263E-2</v>
      </c>
      <c r="Q512" s="5"/>
      <c r="R512" s="5"/>
      <c r="S512" s="5"/>
      <c r="T512">
        <f t="shared" si="56"/>
        <v>398.32295604128615</v>
      </c>
    </row>
    <row r="513" spans="1:20" x14ac:dyDescent="0.3">
      <c r="A513" s="2" t="s">
        <v>13</v>
      </c>
      <c r="B513" s="2" t="s">
        <v>19</v>
      </c>
      <c r="C513" s="3">
        <v>44194</v>
      </c>
      <c r="D513" s="2" t="s">
        <v>14</v>
      </c>
      <c r="E513" s="2">
        <v>37</v>
      </c>
      <c r="F513" s="2" t="s">
        <v>15</v>
      </c>
      <c r="G513" s="2">
        <v>73</v>
      </c>
      <c r="H513" s="2">
        <f t="shared" si="53"/>
        <v>23.236621691416719</v>
      </c>
      <c r="I513" s="2">
        <v>22.4</v>
      </c>
      <c r="J513" s="2">
        <v>6</v>
      </c>
      <c r="K513" s="11">
        <v>58.4</v>
      </c>
      <c r="L513" s="4">
        <v>525311.00176443905</v>
      </c>
      <c r="M513" s="4">
        <v>7128070.99858185</v>
      </c>
      <c r="N513" s="5">
        <f t="shared" si="54"/>
        <v>18.589297353133375</v>
      </c>
      <c r="O513" s="5">
        <f t="shared" si="55"/>
        <v>2.7140374135574727E-2</v>
      </c>
      <c r="P513" s="5">
        <f t="shared" si="61"/>
        <v>5.8424585946961594E-2</v>
      </c>
      <c r="Q513" s="5"/>
      <c r="R513" s="5"/>
      <c r="S513" s="5"/>
      <c r="T513">
        <f t="shared" si="56"/>
        <v>345.5619760832115</v>
      </c>
    </row>
    <row r="514" spans="1:20" x14ac:dyDescent="0.3">
      <c r="A514" s="2" t="s">
        <v>13</v>
      </c>
      <c r="B514" s="2" t="s">
        <v>19</v>
      </c>
      <c r="C514" s="3">
        <v>44194</v>
      </c>
      <c r="D514" s="2" t="s">
        <v>14</v>
      </c>
      <c r="E514" s="2">
        <v>37</v>
      </c>
      <c r="F514" s="2" t="s">
        <v>15</v>
      </c>
      <c r="G514" s="2">
        <v>73</v>
      </c>
      <c r="H514" s="2">
        <f t="shared" ref="H514:H577" si="62">G514/PI()</f>
        <v>23.236621691416719</v>
      </c>
      <c r="I514" s="2">
        <v>22.4</v>
      </c>
      <c r="J514" s="2">
        <v>8</v>
      </c>
      <c r="K514" s="11">
        <v>55</v>
      </c>
      <c r="L514" s="4">
        <v>525311.00176443905</v>
      </c>
      <c r="M514" s="4">
        <v>7128070.99858185</v>
      </c>
      <c r="N514" s="5">
        <f t="shared" si="54"/>
        <v>17.507043740108486</v>
      </c>
      <c r="O514" s="5">
        <f t="shared" si="55"/>
        <v>2.4072185142649163E-2</v>
      </c>
      <c r="P514" s="5">
        <f t="shared" si="61"/>
        <v>5.1212559278223893E-2</v>
      </c>
      <c r="Q514" s="5"/>
      <c r="R514" s="5"/>
      <c r="S514" s="5"/>
      <c r="T514">
        <f t="shared" si="56"/>
        <v>306.49658051807171</v>
      </c>
    </row>
    <row r="515" spans="1:20" x14ac:dyDescent="0.3">
      <c r="A515" s="2" t="s">
        <v>13</v>
      </c>
      <c r="B515" s="2" t="s">
        <v>19</v>
      </c>
      <c r="C515" s="3">
        <v>44194</v>
      </c>
      <c r="D515" s="2" t="s">
        <v>14</v>
      </c>
      <c r="E515" s="2">
        <v>37</v>
      </c>
      <c r="F515" s="2" t="s">
        <v>15</v>
      </c>
      <c r="G515" s="2">
        <v>73</v>
      </c>
      <c r="H515" s="2">
        <f t="shared" si="62"/>
        <v>23.236621691416719</v>
      </c>
      <c r="I515" s="2">
        <v>22.4</v>
      </c>
      <c r="J515" s="2">
        <v>10</v>
      </c>
      <c r="K515" s="11">
        <v>50.9</v>
      </c>
      <c r="L515" s="4">
        <v>525311.00176443905</v>
      </c>
      <c r="M515" s="4">
        <v>7128070.99858185</v>
      </c>
      <c r="N515" s="5">
        <f t="shared" ref="N515:N578" si="63">K515/PI()</f>
        <v>16.201973206754946</v>
      </c>
      <c r="O515" s="5">
        <f t="shared" ref="O515:O578" si="64">PI()*N515^2/40000</f>
        <v>2.0617010905595673E-2</v>
      </c>
      <c r="P515" s="5">
        <f t="shared" si="61"/>
        <v>4.4689196048244839E-2</v>
      </c>
      <c r="Q515" s="5"/>
      <c r="R515" s="5"/>
      <c r="S515" s="5"/>
      <c r="T515">
        <f t="shared" ref="T515:T578" si="65">N515^2</f>
        <v>262.50393579240517</v>
      </c>
    </row>
    <row r="516" spans="1:20" x14ac:dyDescent="0.3">
      <c r="A516" s="2" t="s">
        <v>13</v>
      </c>
      <c r="B516" s="2" t="s">
        <v>19</v>
      </c>
      <c r="C516" s="3">
        <v>44194</v>
      </c>
      <c r="D516" s="2" t="s">
        <v>14</v>
      </c>
      <c r="E516" s="2">
        <v>37</v>
      </c>
      <c r="F516" s="2" t="s">
        <v>15</v>
      </c>
      <c r="G516" s="2">
        <v>73</v>
      </c>
      <c r="H516" s="2">
        <f t="shared" si="62"/>
        <v>23.236621691416719</v>
      </c>
      <c r="I516" s="2">
        <v>22.4</v>
      </c>
      <c r="J516" s="2">
        <v>12</v>
      </c>
      <c r="K516" s="11">
        <v>46.4</v>
      </c>
      <c r="L516" s="4">
        <v>525311.00176443905</v>
      </c>
      <c r="M516" s="4">
        <v>7128070.99858185</v>
      </c>
      <c r="N516" s="5">
        <f t="shared" si="63"/>
        <v>14.769578718927887</v>
      </c>
      <c r="O516" s="5">
        <f t="shared" si="64"/>
        <v>1.7132711313956349E-2</v>
      </c>
      <c r="P516" s="5">
        <f t="shared" si="61"/>
        <v>3.7749722219552022E-2</v>
      </c>
      <c r="Q516" s="5"/>
      <c r="R516" s="5"/>
      <c r="S516" s="5"/>
      <c r="T516">
        <f t="shared" si="65"/>
        <v>218.14045553460753</v>
      </c>
    </row>
    <row r="517" spans="1:20" x14ac:dyDescent="0.3">
      <c r="A517" s="2" t="s">
        <v>13</v>
      </c>
      <c r="B517" s="2" t="s">
        <v>19</v>
      </c>
      <c r="C517" s="3">
        <v>44194</v>
      </c>
      <c r="D517" s="2" t="s">
        <v>14</v>
      </c>
      <c r="E517" s="2">
        <v>37</v>
      </c>
      <c r="F517" s="2" t="s">
        <v>15</v>
      </c>
      <c r="G517" s="2">
        <v>73</v>
      </c>
      <c r="H517" s="2">
        <f t="shared" si="62"/>
        <v>23.236621691416719</v>
      </c>
      <c r="I517" s="2">
        <v>22.4</v>
      </c>
      <c r="J517" s="2">
        <v>14</v>
      </c>
      <c r="K517" s="11">
        <v>41.5</v>
      </c>
      <c r="L517" s="4">
        <v>525311.00176443905</v>
      </c>
      <c r="M517" s="4">
        <v>7128070.99858185</v>
      </c>
      <c r="N517" s="5">
        <f t="shared" si="63"/>
        <v>13.209860276627314</v>
      </c>
      <c r="O517" s="5">
        <f t="shared" si="64"/>
        <v>1.370523003700084E-2</v>
      </c>
      <c r="P517" s="5">
        <f t="shared" si="61"/>
        <v>3.0837941350957188E-2</v>
      </c>
      <c r="Q517" s="5"/>
      <c r="R517" s="5"/>
      <c r="S517" s="5"/>
      <c r="T517">
        <f t="shared" si="65"/>
        <v>174.50040852801627</v>
      </c>
    </row>
    <row r="518" spans="1:20" x14ac:dyDescent="0.3">
      <c r="A518" s="2" t="s">
        <v>13</v>
      </c>
      <c r="B518" s="2" t="s">
        <v>19</v>
      </c>
      <c r="C518" s="3">
        <v>44194</v>
      </c>
      <c r="D518" s="2" t="s">
        <v>14</v>
      </c>
      <c r="E518" s="2">
        <v>37</v>
      </c>
      <c r="F518" s="2" t="s">
        <v>15</v>
      </c>
      <c r="G518" s="2">
        <v>73</v>
      </c>
      <c r="H518" s="2">
        <f t="shared" si="62"/>
        <v>23.236621691416719</v>
      </c>
      <c r="I518" s="2">
        <v>22.4</v>
      </c>
      <c r="J518" s="2">
        <v>16</v>
      </c>
      <c r="K518" s="11">
        <v>34.4</v>
      </c>
      <c r="L518" s="4">
        <v>525311.00176443905</v>
      </c>
      <c r="M518" s="4">
        <v>7128070.99858185</v>
      </c>
      <c r="N518" s="5">
        <f t="shared" si="63"/>
        <v>10.949860084722399</v>
      </c>
      <c r="O518" s="5">
        <f t="shared" si="64"/>
        <v>9.4168796728612628E-3</v>
      </c>
      <c r="P518" s="5">
        <f t="shared" si="61"/>
        <v>2.3122109709862101E-2</v>
      </c>
      <c r="Q518" s="5"/>
      <c r="R518" s="5"/>
      <c r="S518" s="5"/>
      <c r="T518">
        <f t="shared" si="65"/>
        <v>119.89943587499683</v>
      </c>
    </row>
    <row r="519" spans="1:20" x14ac:dyDescent="0.3">
      <c r="A519" s="2" t="s">
        <v>13</v>
      </c>
      <c r="B519" s="2" t="s">
        <v>19</v>
      </c>
      <c r="C519" s="3">
        <v>44194</v>
      </c>
      <c r="D519" s="2" t="s">
        <v>14</v>
      </c>
      <c r="E519" s="2">
        <v>37</v>
      </c>
      <c r="F519" s="2" t="s">
        <v>15</v>
      </c>
      <c r="G519" s="2">
        <v>73</v>
      </c>
      <c r="H519" s="2">
        <f t="shared" si="62"/>
        <v>23.236621691416719</v>
      </c>
      <c r="I519" s="2">
        <v>22.4</v>
      </c>
      <c r="J519" s="2">
        <v>18</v>
      </c>
      <c r="K519" s="11">
        <v>26.4</v>
      </c>
      <c r="L519" s="4">
        <v>525311.00176443905</v>
      </c>
      <c r="M519" s="4">
        <v>7128070.99858185</v>
      </c>
      <c r="N519" s="5">
        <f t="shared" si="63"/>
        <v>8.403380995252073</v>
      </c>
      <c r="O519" s="5">
        <f t="shared" si="64"/>
        <v>5.5462314568663672E-3</v>
      </c>
      <c r="P519" s="5">
        <f t="shared" si="61"/>
        <v>1.4963111129727629E-2</v>
      </c>
      <c r="Q519" s="5"/>
      <c r="R519" s="5"/>
      <c r="S519" s="5"/>
      <c r="T519">
        <f t="shared" si="65"/>
        <v>70.616812151363717</v>
      </c>
    </row>
    <row r="520" spans="1:20" x14ac:dyDescent="0.3">
      <c r="A520" s="2" t="s">
        <v>13</v>
      </c>
      <c r="B520" s="2" t="s">
        <v>19</v>
      </c>
      <c r="C520" s="3">
        <v>44194</v>
      </c>
      <c r="D520" s="2" t="s">
        <v>14</v>
      </c>
      <c r="E520" s="2">
        <v>37</v>
      </c>
      <c r="F520" s="2" t="s">
        <v>15</v>
      </c>
      <c r="G520" s="2">
        <v>73</v>
      </c>
      <c r="H520" s="2">
        <f t="shared" si="62"/>
        <v>23.236621691416719</v>
      </c>
      <c r="I520" s="2">
        <v>22.4</v>
      </c>
      <c r="J520" s="2">
        <v>20</v>
      </c>
      <c r="K520" s="11">
        <v>15.2</v>
      </c>
      <c r="L520" s="4">
        <v>525311.00176443905</v>
      </c>
      <c r="M520" s="4">
        <v>7128070.99858185</v>
      </c>
      <c r="N520" s="5">
        <f t="shared" si="63"/>
        <v>4.8383102699936185</v>
      </c>
      <c r="O520" s="5">
        <f t="shared" si="64"/>
        <v>1.838557902597575E-3</v>
      </c>
      <c r="P520" s="5">
        <f t="shared" si="61"/>
        <v>7.3847893594639422E-3</v>
      </c>
      <c r="Q520" s="5"/>
      <c r="R520" s="5"/>
      <c r="S520" s="5"/>
      <c r="T520">
        <f t="shared" si="65"/>
        <v>23.40924626872572</v>
      </c>
    </row>
    <row r="521" spans="1:20" x14ac:dyDescent="0.3">
      <c r="A521" s="12" t="s">
        <v>13</v>
      </c>
      <c r="B521" s="12" t="s">
        <v>19</v>
      </c>
      <c r="C521" s="13">
        <v>44194</v>
      </c>
      <c r="D521" s="12" t="s">
        <v>14</v>
      </c>
      <c r="E521" s="12">
        <v>37</v>
      </c>
      <c r="F521" s="12" t="s">
        <v>15</v>
      </c>
      <c r="G521" s="12">
        <v>73</v>
      </c>
      <c r="H521" s="12">
        <f t="shared" si="62"/>
        <v>23.236621691416719</v>
      </c>
      <c r="I521" s="12">
        <v>22.4</v>
      </c>
      <c r="J521" s="12">
        <v>22</v>
      </c>
      <c r="K521" s="14">
        <v>5.5</v>
      </c>
      <c r="L521" s="15">
        <v>525311.00176443905</v>
      </c>
      <c r="M521" s="15">
        <v>7128070.99858185</v>
      </c>
      <c r="N521" s="16">
        <f t="shared" si="63"/>
        <v>1.7507043740108488</v>
      </c>
      <c r="O521" s="16">
        <f t="shared" si="64"/>
        <v>2.4072185142649173E-4</v>
      </c>
      <c r="P521" s="16">
        <f>1/3*(I521-J521)*O521</f>
        <v>3.2096246856865453E-5</v>
      </c>
      <c r="Q521" s="16">
        <f>SUM(P507:P521)</f>
        <v>0.53820248828290884</v>
      </c>
      <c r="R521" s="16">
        <f>Q521/(I510*O510)</f>
        <v>0.56658076539867219</v>
      </c>
      <c r="S521" s="16"/>
      <c r="T521">
        <f t="shared" si="65"/>
        <v>3.064965805180718</v>
      </c>
    </row>
    <row r="522" spans="1:20" x14ac:dyDescent="0.3">
      <c r="A522" s="2" t="s">
        <v>13</v>
      </c>
      <c r="B522" s="2" t="s">
        <v>19</v>
      </c>
      <c r="C522" s="3">
        <v>44194</v>
      </c>
      <c r="D522" s="2" t="s">
        <v>14</v>
      </c>
      <c r="E522" s="2">
        <v>38</v>
      </c>
      <c r="F522" s="2" t="s">
        <v>15</v>
      </c>
      <c r="G522" s="2">
        <v>74.3</v>
      </c>
      <c r="H522" s="2">
        <f t="shared" si="62"/>
        <v>23.650424543455646</v>
      </c>
      <c r="I522" s="2">
        <v>22.37</v>
      </c>
      <c r="J522" s="2">
        <v>0</v>
      </c>
      <c r="K522" s="11">
        <v>90</v>
      </c>
      <c r="L522" s="4">
        <v>525309.20727741602</v>
      </c>
      <c r="M522" s="4">
        <v>7128069.67311804</v>
      </c>
      <c r="N522" s="5">
        <f t="shared" si="63"/>
        <v>28.647889756541161</v>
      </c>
      <c r="O522" s="5">
        <f t="shared" si="64"/>
        <v>6.4457751952217618E-2</v>
      </c>
      <c r="P522" s="5">
        <f>O522*(J523-J522)</f>
        <v>9.668662792832643E-3</v>
      </c>
      <c r="Q522" s="5"/>
      <c r="R522" s="5"/>
      <c r="S522" s="5"/>
      <c r="T522">
        <f t="shared" si="65"/>
        <v>820.70158750293604</v>
      </c>
    </row>
    <row r="523" spans="1:20" x14ac:dyDescent="0.3">
      <c r="A523" s="2" t="s">
        <v>13</v>
      </c>
      <c r="B523" s="2" t="s">
        <v>19</v>
      </c>
      <c r="C523" s="3">
        <v>44194</v>
      </c>
      <c r="D523" s="2" t="s">
        <v>14</v>
      </c>
      <c r="E523" s="2">
        <v>38</v>
      </c>
      <c r="F523" s="2" t="s">
        <v>15</v>
      </c>
      <c r="G523" s="2">
        <v>74.3</v>
      </c>
      <c r="H523" s="2">
        <f t="shared" si="62"/>
        <v>23.650424543455646</v>
      </c>
      <c r="I523" s="2">
        <v>22.37</v>
      </c>
      <c r="J523" s="2">
        <v>0.15</v>
      </c>
      <c r="K523" s="11">
        <v>90</v>
      </c>
      <c r="L523" s="4">
        <v>525309.20727741602</v>
      </c>
      <c r="M523" s="4">
        <v>7128069.67311804</v>
      </c>
      <c r="N523" s="5">
        <f t="shared" si="63"/>
        <v>28.647889756541161</v>
      </c>
      <c r="O523" s="5">
        <f t="shared" si="64"/>
        <v>6.4457751952217618E-2</v>
      </c>
      <c r="P523" s="5">
        <f t="shared" ref="P523:P535" si="66">((O523+O522)/2)*(J524-J523)</f>
        <v>3.5451763573719687E-2</v>
      </c>
      <c r="Q523" s="5"/>
      <c r="R523" s="5"/>
      <c r="S523" s="5"/>
      <c r="T523">
        <f t="shared" si="65"/>
        <v>820.70158750293604</v>
      </c>
    </row>
    <row r="524" spans="1:20" x14ac:dyDescent="0.3">
      <c r="A524" s="2" t="s">
        <v>13</v>
      </c>
      <c r="B524" s="2" t="s">
        <v>19</v>
      </c>
      <c r="C524" s="3">
        <v>44194</v>
      </c>
      <c r="D524" s="2" t="s">
        <v>14</v>
      </c>
      <c r="E524" s="2">
        <v>38</v>
      </c>
      <c r="F524" s="2" t="s">
        <v>15</v>
      </c>
      <c r="G524" s="2">
        <v>74.3</v>
      </c>
      <c r="H524" s="2">
        <f t="shared" si="62"/>
        <v>23.650424543455646</v>
      </c>
      <c r="I524" s="2">
        <v>22.37</v>
      </c>
      <c r="J524" s="2">
        <v>0.7</v>
      </c>
      <c r="K524" s="11">
        <v>77.099999999999994</v>
      </c>
      <c r="L524" s="4">
        <v>525309.20727741602</v>
      </c>
      <c r="M524" s="4">
        <v>7128069.67311804</v>
      </c>
      <c r="N524" s="5">
        <f t="shared" si="63"/>
        <v>24.541692224770259</v>
      </c>
      <c r="O524" s="5">
        <f t="shared" si="64"/>
        <v>4.7304111763244672E-2</v>
      </c>
      <c r="P524" s="5">
        <f t="shared" si="66"/>
        <v>3.3528559114638694E-2</v>
      </c>
      <c r="Q524" s="5"/>
      <c r="R524" s="5"/>
      <c r="S524" s="5"/>
      <c r="T524">
        <f t="shared" si="65"/>
        <v>602.29465725534897</v>
      </c>
    </row>
    <row r="525" spans="1:20" x14ac:dyDescent="0.3">
      <c r="A525" s="2" t="s">
        <v>13</v>
      </c>
      <c r="B525" s="2" t="s">
        <v>19</v>
      </c>
      <c r="C525" s="3">
        <v>44194</v>
      </c>
      <c r="D525" s="2" t="s">
        <v>14</v>
      </c>
      <c r="E525" s="2">
        <v>38</v>
      </c>
      <c r="F525" s="2" t="s">
        <v>15</v>
      </c>
      <c r="G525" s="2">
        <v>74.3</v>
      </c>
      <c r="H525" s="2">
        <f t="shared" si="62"/>
        <v>23.650424543455646</v>
      </c>
      <c r="I525" s="2">
        <v>22.37</v>
      </c>
      <c r="J525" s="2">
        <v>1.3</v>
      </c>
      <c r="K525" s="11">
        <v>74.3</v>
      </c>
      <c r="L525" s="4">
        <v>525309.20727741602</v>
      </c>
      <c r="M525" s="4">
        <v>7128069.67311804</v>
      </c>
      <c r="N525" s="5">
        <f t="shared" si="63"/>
        <v>23.650424543455646</v>
      </c>
      <c r="O525" s="5">
        <f t="shared" si="64"/>
        <v>4.3930663589468857E-2</v>
      </c>
      <c r="P525" s="5">
        <f t="shared" si="66"/>
        <v>3.1932171373449732E-2</v>
      </c>
      <c r="Q525" s="5"/>
      <c r="R525" s="5"/>
      <c r="S525" s="5"/>
      <c r="T525">
        <f t="shared" si="65"/>
        <v>559.34258108568918</v>
      </c>
    </row>
    <row r="526" spans="1:20" x14ac:dyDescent="0.3">
      <c r="A526" s="2" t="s">
        <v>13</v>
      </c>
      <c r="B526" s="2" t="s">
        <v>19</v>
      </c>
      <c r="C526" s="3">
        <v>44194</v>
      </c>
      <c r="D526" s="2" t="s">
        <v>14</v>
      </c>
      <c r="E526" s="2">
        <v>38</v>
      </c>
      <c r="F526" s="2" t="s">
        <v>15</v>
      </c>
      <c r="G526" s="2">
        <v>74.3</v>
      </c>
      <c r="H526" s="2">
        <f t="shared" si="62"/>
        <v>23.650424543455646</v>
      </c>
      <c r="I526" s="2">
        <v>22.37</v>
      </c>
      <c r="J526" s="2">
        <v>2</v>
      </c>
      <c r="K526" s="11">
        <v>69.400000000000006</v>
      </c>
      <c r="L526" s="4">
        <v>525309.20727741602</v>
      </c>
      <c r="M526" s="4">
        <v>7128069.67311804</v>
      </c>
      <c r="N526" s="5">
        <f t="shared" si="63"/>
        <v>22.090706101155074</v>
      </c>
      <c r="O526" s="5">
        <f t="shared" si="64"/>
        <v>3.8327375085504052E-2</v>
      </c>
      <c r="P526" s="5">
        <f t="shared" si="66"/>
        <v>8.2258038674972916E-2</v>
      </c>
      <c r="Q526" s="5"/>
      <c r="R526" s="5"/>
      <c r="S526" s="5"/>
      <c r="T526">
        <f t="shared" si="65"/>
        <v>487.99929604761002</v>
      </c>
    </row>
    <row r="527" spans="1:20" x14ac:dyDescent="0.3">
      <c r="A527" s="2" t="s">
        <v>13</v>
      </c>
      <c r="B527" s="2" t="s">
        <v>19</v>
      </c>
      <c r="C527" s="3">
        <v>44194</v>
      </c>
      <c r="D527" s="2" t="s">
        <v>14</v>
      </c>
      <c r="E527" s="2">
        <v>38</v>
      </c>
      <c r="F527" s="2" t="s">
        <v>15</v>
      </c>
      <c r="G527" s="2">
        <v>74.3</v>
      </c>
      <c r="H527" s="2">
        <f t="shared" si="62"/>
        <v>23.650424543455646</v>
      </c>
      <c r="I527" s="2">
        <v>22.37</v>
      </c>
      <c r="J527" s="2">
        <v>4</v>
      </c>
      <c r="K527" s="11">
        <v>65.8</v>
      </c>
      <c r="L527" s="4">
        <v>525309.20727741602</v>
      </c>
      <c r="M527" s="4">
        <v>7128069.67311804</v>
      </c>
      <c r="N527" s="5">
        <f t="shared" si="63"/>
        <v>20.944790510893426</v>
      </c>
      <c r="O527" s="5">
        <f t="shared" si="64"/>
        <v>3.4454180390419684E-2</v>
      </c>
      <c r="P527" s="5">
        <f t="shared" si="66"/>
        <v>7.2781555475923743E-2</v>
      </c>
      <c r="Q527" s="5"/>
      <c r="R527" s="5"/>
      <c r="S527" s="5"/>
      <c r="T527">
        <f t="shared" si="65"/>
        <v>438.68424954521134</v>
      </c>
    </row>
    <row r="528" spans="1:20" x14ac:dyDescent="0.3">
      <c r="A528" s="2" t="s">
        <v>13</v>
      </c>
      <c r="B528" s="2" t="s">
        <v>19</v>
      </c>
      <c r="C528" s="3">
        <v>44194</v>
      </c>
      <c r="D528" s="2" t="s">
        <v>14</v>
      </c>
      <c r="E528" s="2">
        <v>38</v>
      </c>
      <c r="F528" s="2" t="s">
        <v>15</v>
      </c>
      <c r="G528" s="2">
        <v>74.3</v>
      </c>
      <c r="H528" s="2">
        <f t="shared" si="62"/>
        <v>23.650424543455646</v>
      </c>
      <c r="I528" s="2">
        <v>22.37</v>
      </c>
      <c r="J528" s="2">
        <v>6</v>
      </c>
      <c r="K528" s="11">
        <v>59.5</v>
      </c>
      <c r="L528" s="4">
        <v>525309.20727741602</v>
      </c>
      <c r="M528" s="4">
        <v>7128069.67311804</v>
      </c>
      <c r="N528" s="5">
        <f t="shared" si="63"/>
        <v>18.939438227935547</v>
      </c>
      <c r="O528" s="5">
        <f t="shared" si="64"/>
        <v>2.8172414364054127E-2</v>
      </c>
      <c r="P528" s="5">
        <f t="shared" si="66"/>
        <v>6.2626594754473811E-2</v>
      </c>
      <c r="Q528" s="5"/>
      <c r="R528" s="5"/>
      <c r="S528" s="5"/>
      <c r="T528">
        <f t="shared" si="65"/>
        <v>358.70232038978639</v>
      </c>
    </row>
    <row r="529" spans="1:20" x14ac:dyDescent="0.3">
      <c r="A529" s="2" t="s">
        <v>13</v>
      </c>
      <c r="B529" s="2" t="s">
        <v>19</v>
      </c>
      <c r="C529" s="3">
        <v>44194</v>
      </c>
      <c r="D529" s="2" t="s">
        <v>14</v>
      </c>
      <c r="E529" s="2">
        <v>38</v>
      </c>
      <c r="F529" s="2" t="s">
        <v>15</v>
      </c>
      <c r="G529" s="2">
        <v>74.3</v>
      </c>
      <c r="H529" s="2">
        <f t="shared" si="62"/>
        <v>23.650424543455646</v>
      </c>
      <c r="I529" s="2">
        <v>22.37</v>
      </c>
      <c r="J529" s="2">
        <v>8</v>
      </c>
      <c r="K529" s="11">
        <v>53.8</v>
      </c>
      <c r="L529" s="4">
        <v>525309.20727741602</v>
      </c>
      <c r="M529" s="4">
        <v>7128069.67311804</v>
      </c>
      <c r="N529" s="5">
        <f t="shared" si="63"/>
        <v>17.125071876687937</v>
      </c>
      <c r="O529" s="5">
        <f t="shared" si="64"/>
        <v>2.303322167414527E-2</v>
      </c>
      <c r="P529" s="5">
        <f t="shared" si="66"/>
        <v>5.1205636038199401E-2</v>
      </c>
      <c r="Q529" s="5"/>
      <c r="R529" s="5"/>
      <c r="S529" s="5"/>
      <c r="T529">
        <f t="shared" si="65"/>
        <v>293.26808678172807</v>
      </c>
    </row>
    <row r="530" spans="1:20" x14ac:dyDescent="0.3">
      <c r="A530" s="2" t="s">
        <v>13</v>
      </c>
      <c r="B530" s="2" t="s">
        <v>19</v>
      </c>
      <c r="C530" s="3">
        <v>44194</v>
      </c>
      <c r="D530" s="2" t="s">
        <v>14</v>
      </c>
      <c r="E530" s="2">
        <v>38</v>
      </c>
      <c r="F530" s="2" t="s">
        <v>15</v>
      </c>
      <c r="G530" s="2">
        <v>74.3</v>
      </c>
      <c r="H530" s="2">
        <f t="shared" si="62"/>
        <v>23.650424543455646</v>
      </c>
      <c r="I530" s="2">
        <v>22.37</v>
      </c>
      <c r="J530" s="2">
        <v>10</v>
      </c>
      <c r="K530" s="11">
        <v>49.4</v>
      </c>
      <c r="L530" s="4">
        <v>525309.20727741602</v>
      </c>
      <c r="M530" s="4">
        <v>7128069.67311804</v>
      </c>
      <c r="N530" s="5">
        <f t="shared" si="63"/>
        <v>15.724508377479259</v>
      </c>
      <c r="O530" s="5">
        <f t="shared" si="64"/>
        <v>1.9419767846186882E-2</v>
      </c>
      <c r="P530" s="5">
        <f t="shared" si="66"/>
        <v>4.2452989520332149E-2</v>
      </c>
      <c r="Q530" s="5"/>
      <c r="R530" s="5"/>
      <c r="S530" s="5"/>
      <c r="T530">
        <f t="shared" si="65"/>
        <v>247.26016371341538</v>
      </c>
    </row>
    <row r="531" spans="1:20" x14ac:dyDescent="0.3">
      <c r="A531" s="2" t="s">
        <v>13</v>
      </c>
      <c r="B531" s="2" t="s">
        <v>19</v>
      </c>
      <c r="C531" s="3">
        <v>44194</v>
      </c>
      <c r="D531" s="2" t="s">
        <v>14</v>
      </c>
      <c r="E531" s="2">
        <v>38</v>
      </c>
      <c r="F531" s="2" t="s">
        <v>15</v>
      </c>
      <c r="G531" s="2">
        <v>74.3</v>
      </c>
      <c r="H531" s="2">
        <f t="shared" si="62"/>
        <v>23.650424543455646</v>
      </c>
      <c r="I531" s="2">
        <v>22.37</v>
      </c>
      <c r="J531" s="2">
        <v>12</v>
      </c>
      <c r="K531" s="11">
        <v>44.5</v>
      </c>
      <c r="L531" s="4">
        <v>525309.20727741602</v>
      </c>
      <c r="M531" s="4">
        <v>7128069.67311804</v>
      </c>
      <c r="N531" s="5">
        <f t="shared" si="63"/>
        <v>14.164789935178685</v>
      </c>
      <c r="O531" s="5">
        <f t="shared" si="64"/>
        <v>1.5758328802886287E-2</v>
      </c>
      <c r="P531" s="5">
        <f t="shared" si="66"/>
        <v>3.5178096649073169E-2</v>
      </c>
      <c r="Q531" s="5"/>
      <c r="R531" s="5"/>
      <c r="S531" s="5"/>
      <c r="T531">
        <f t="shared" si="65"/>
        <v>200.64127390773939</v>
      </c>
    </row>
    <row r="532" spans="1:20" x14ac:dyDescent="0.3">
      <c r="A532" s="2" t="s">
        <v>13</v>
      </c>
      <c r="B532" s="2" t="s">
        <v>19</v>
      </c>
      <c r="C532" s="3">
        <v>44194</v>
      </c>
      <c r="D532" s="2" t="s">
        <v>14</v>
      </c>
      <c r="E532" s="2">
        <v>38</v>
      </c>
      <c r="F532" s="2" t="s">
        <v>15</v>
      </c>
      <c r="G532" s="2">
        <v>74.3</v>
      </c>
      <c r="H532" s="2">
        <f t="shared" si="62"/>
        <v>23.650424543455646</v>
      </c>
      <c r="I532" s="2">
        <v>22.37</v>
      </c>
      <c r="J532" s="2">
        <v>14</v>
      </c>
      <c r="K532" s="11">
        <v>38.6</v>
      </c>
      <c r="L532" s="4">
        <v>525309.20727741602</v>
      </c>
      <c r="M532" s="4">
        <v>7128069.67311804</v>
      </c>
      <c r="N532" s="5">
        <f t="shared" si="63"/>
        <v>12.286761606694322</v>
      </c>
      <c r="O532" s="5">
        <f t="shared" si="64"/>
        <v>1.185672495046002E-2</v>
      </c>
      <c r="P532" s="5">
        <f t="shared" si="66"/>
        <v>2.7615053753346309E-2</v>
      </c>
      <c r="Q532" s="5"/>
      <c r="R532" s="5"/>
      <c r="S532" s="5"/>
      <c r="T532">
        <f t="shared" si="65"/>
        <v>150.96451077973762</v>
      </c>
    </row>
    <row r="533" spans="1:20" x14ac:dyDescent="0.3">
      <c r="A533" s="2" t="s">
        <v>13</v>
      </c>
      <c r="B533" s="2" t="s">
        <v>19</v>
      </c>
      <c r="C533" s="3">
        <v>44194</v>
      </c>
      <c r="D533" s="2" t="s">
        <v>14</v>
      </c>
      <c r="E533" s="2">
        <v>38</v>
      </c>
      <c r="F533" s="2" t="s">
        <v>15</v>
      </c>
      <c r="G533" s="2">
        <v>74.3</v>
      </c>
      <c r="H533" s="2">
        <f t="shared" si="62"/>
        <v>23.650424543455646</v>
      </c>
      <c r="I533" s="2">
        <v>22.37</v>
      </c>
      <c r="J533" s="2">
        <v>16</v>
      </c>
      <c r="K533" s="11">
        <v>31.5</v>
      </c>
      <c r="L533" s="4">
        <v>525309.20727741602</v>
      </c>
      <c r="M533" s="4">
        <v>7128069.67311804</v>
      </c>
      <c r="N533" s="5">
        <f t="shared" si="63"/>
        <v>10.026761414789407</v>
      </c>
      <c r="O533" s="5">
        <f t="shared" si="64"/>
        <v>7.8960746141466583E-3</v>
      </c>
      <c r="P533" s="5">
        <f t="shared" si="66"/>
        <v>1.9752799564606679E-2</v>
      </c>
      <c r="Q533" s="5"/>
      <c r="R533" s="5"/>
      <c r="S533" s="5"/>
      <c r="T533">
        <f t="shared" si="65"/>
        <v>100.53594446910967</v>
      </c>
    </row>
    <row r="534" spans="1:20" x14ac:dyDescent="0.3">
      <c r="A534" s="2" t="s">
        <v>13</v>
      </c>
      <c r="B534" s="2" t="s">
        <v>19</v>
      </c>
      <c r="C534" s="3">
        <v>44194</v>
      </c>
      <c r="D534" s="2" t="s">
        <v>14</v>
      </c>
      <c r="E534" s="2">
        <v>38</v>
      </c>
      <c r="F534" s="2" t="s">
        <v>15</v>
      </c>
      <c r="G534" s="2">
        <v>74.3</v>
      </c>
      <c r="H534" s="2">
        <f t="shared" si="62"/>
        <v>23.650424543455646</v>
      </c>
      <c r="I534" s="2">
        <v>22.37</v>
      </c>
      <c r="J534" s="2">
        <v>18</v>
      </c>
      <c r="K534" s="11">
        <v>23.1</v>
      </c>
      <c r="L534" s="4">
        <v>525309.20727741602</v>
      </c>
      <c r="M534" s="4">
        <v>7128069.67311804</v>
      </c>
      <c r="N534" s="5">
        <f t="shared" si="63"/>
        <v>7.352958370845565</v>
      </c>
      <c r="O534" s="5">
        <f t="shared" si="64"/>
        <v>4.2463334591633138E-3</v>
      </c>
      <c r="P534" s="5">
        <f t="shared" si="66"/>
        <v>1.2142408073309973E-2</v>
      </c>
      <c r="Q534" s="5"/>
      <c r="R534" s="5"/>
      <c r="S534" s="5"/>
      <c r="T534">
        <f t="shared" si="65"/>
        <v>54.065996803387868</v>
      </c>
    </row>
    <row r="535" spans="1:20" x14ac:dyDescent="0.3">
      <c r="A535" s="2" t="s">
        <v>13</v>
      </c>
      <c r="B535" s="2" t="s">
        <v>19</v>
      </c>
      <c r="C535" s="3">
        <v>44194</v>
      </c>
      <c r="D535" s="2" t="s">
        <v>14</v>
      </c>
      <c r="E535" s="2">
        <v>38</v>
      </c>
      <c r="F535" s="2" t="s">
        <v>15</v>
      </c>
      <c r="G535" s="2">
        <v>74.3</v>
      </c>
      <c r="H535" s="2">
        <f t="shared" si="62"/>
        <v>23.650424543455646</v>
      </c>
      <c r="I535" s="2">
        <v>22.37</v>
      </c>
      <c r="J535" s="2">
        <v>20</v>
      </c>
      <c r="K535" s="11">
        <v>13.2</v>
      </c>
      <c r="L535" s="4">
        <v>525309.20727741602</v>
      </c>
      <c r="M535" s="4">
        <v>7128069.67311804</v>
      </c>
      <c r="N535" s="5">
        <f t="shared" si="63"/>
        <v>4.2016904976260365</v>
      </c>
      <c r="O535" s="5">
        <f t="shared" si="64"/>
        <v>1.3865578642165918E-3</v>
      </c>
      <c r="P535" s="5">
        <f t="shared" si="66"/>
        <v>5.6328913233799054E-3</v>
      </c>
      <c r="Q535" s="5"/>
      <c r="R535" s="5"/>
      <c r="S535" s="5"/>
      <c r="T535">
        <f t="shared" si="65"/>
        <v>17.654203037840929</v>
      </c>
    </row>
    <row r="536" spans="1:20" x14ac:dyDescent="0.3">
      <c r="A536" s="12" t="s">
        <v>13</v>
      </c>
      <c r="B536" s="12" t="s">
        <v>19</v>
      </c>
      <c r="C536" s="13">
        <v>44194</v>
      </c>
      <c r="D536" s="12" t="s">
        <v>14</v>
      </c>
      <c r="E536" s="12">
        <v>38</v>
      </c>
      <c r="F536" s="12" t="s">
        <v>15</v>
      </c>
      <c r="G536" s="12">
        <v>74.3</v>
      </c>
      <c r="H536" s="12">
        <f t="shared" si="62"/>
        <v>23.650424543455646</v>
      </c>
      <c r="I536" s="12">
        <v>22.37</v>
      </c>
      <c r="J536" s="12">
        <v>22</v>
      </c>
      <c r="K536" s="14">
        <v>6</v>
      </c>
      <c r="L536" s="15">
        <v>525309.20727741602</v>
      </c>
      <c r="M536" s="15">
        <v>7128069.67311804</v>
      </c>
      <c r="N536" s="16">
        <f t="shared" si="63"/>
        <v>1.909859317102744</v>
      </c>
      <c r="O536" s="16">
        <f t="shared" si="64"/>
        <v>2.8647889756541159E-4</v>
      </c>
      <c r="P536" s="16">
        <f>1/3*(I536-J536)*O536</f>
        <v>3.5332397366400858E-5</v>
      </c>
      <c r="Q536" s="16">
        <f>SUM(P522:P536)</f>
        <v>0.52226255307962521</v>
      </c>
      <c r="R536" s="16">
        <f>Q536/(I525*O525)</f>
        <v>0.53144110184650073</v>
      </c>
      <c r="S536" s="16"/>
      <c r="T536">
        <f t="shared" si="65"/>
        <v>3.6475626111241599</v>
      </c>
    </row>
    <row r="537" spans="1:20" x14ac:dyDescent="0.3">
      <c r="A537" s="2" t="s">
        <v>13</v>
      </c>
      <c r="B537" s="2" t="s">
        <v>21</v>
      </c>
      <c r="C537" s="3">
        <v>44195</v>
      </c>
      <c r="D537" s="2" t="s">
        <v>14</v>
      </c>
      <c r="E537" s="2">
        <v>39</v>
      </c>
      <c r="F537" s="2" t="s">
        <v>15</v>
      </c>
      <c r="G537" s="2">
        <v>32.5</v>
      </c>
      <c r="H537" s="2">
        <f t="shared" si="62"/>
        <v>10.345071300973197</v>
      </c>
      <c r="I537" s="2">
        <v>12.42</v>
      </c>
      <c r="J537" s="2">
        <v>0</v>
      </c>
      <c r="K537" s="11">
        <v>40.9</v>
      </c>
      <c r="L537" s="4">
        <v>521979.91233136097</v>
      </c>
      <c r="M537" s="4">
        <v>7129041.6238242798</v>
      </c>
      <c r="N537" s="5">
        <f t="shared" si="63"/>
        <v>13.018874344917039</v>
      </c>
      <c r="O537" s="5">
        <f t="shared" si="64"/>
        <v>1.3311799017677671E-2</v>
      </c>
      <c r="P537" s="5">
        <f>O537*(J538-J537)</f>
        <v>1.9967698526516505E-3</v>
      </c>
      <c r="Q537" s="5"/>
      <c r="R537" s="5"/>
      <c r="S537" s="5"/>
      <c r="T537">
        <f t="shared" si="65"/>
        <v>169.49108920873906</v>
      </c>
    </row>
    <row r="538" spans="1:20" x14ac:dyDescent="0.3">
      <c r="A538" s="2" t="s">
        <v>13</v>
      </c>
      <c r="B538" s="2" t="s">
        <v>21</v>
      </c>
      <c r="C538" s="3">
        <v>44195</v>
      </c>
      <c r="D538" s="2" t="s">
        <v>14</v>
      </c>
      <c r="E538" s="2">
        <v>39</v>
      </c>
      <c r="F538" s="2" t="s">
        <v>15</v>
      </c>
      <c r="G538" s="2">
        <v>32.5</v>
      </c>
      <c r="H538" s="2">
        <f t="shared" si="62"/>
        <v>10.345071300973197</v>
      </c>
      <c r="I538" s="2">
        <v>12.42</v>
      </c>
      <c r="J538" s="2">
        <v>0.15</v>
      </c>
      <c r="K538" s="11">
        <v>40.9</v>
      </c>
      <c r="L538" s="4">
        <v>521979.91233136097</v>
      </c>
      <c r="M538" s="4">
        <v>7129041.6238242798</v>
      </c>
      <c r="N538" s="5">
        <f t="shared" si="63"/>
        <v>13.018874344917039</v>
      </c>
      <c r="O538" s="5">
        <f t="shared" si="64"/>
        <v>1.3311799017677671E-2</v>
      </c>
      <c r="P538" s="5">
        <f t="shared" ref="P538:P545" si="67">((O538+O537)/2)*(J539-J538)</f>
        <v>7.3214894597227178E-3</v>
      </c>
      <c r="Q538" s="5"/>
      <c r="R538" s="5"/>
      <c r="S538" s="5"/>
      <c r="T538">
        <f t="shared" si="65"/>
        <v>169.49108920873906</v>
      </c>
    </row>
    <row r="539" spans="1:20" x14ac:dyDescent="0.3">
      <c r="A539" s="2" t="s">
        <v>13</v>
      </c>
      <c r="B539" s="2" t="s">
        <v>21</v>
      </c>
      <c r="C539" s="3">
        <v>44195</v>
      </c>
      <c r="D539" s="2" t="s">
        <v>14</v>
      </c>
      <c r="E539" s="2">
        <v>39</v>
      </c>
      <c r="F539" s="2" t="s">
        <v>15</v>
      </c>
      <c r="G539" s="2">
        <v>32.5</v>
      </c>
      <c r="H539" s="2">
        <f t="shared" si="62"/>
        <v>10.345071300973197</v>
      </c>
      <c r="I539" s="2">
        <v>12.42</v>
      </c>
      <c r="J539" s="2">
        <v>0.7</v>
      </c>
      <c r="K539" s="11">
        <v>34.9</v>
      </c>
      <c r="L539" s="4">
        <v>521979.91233136097</v>
      </c>
      <c r="M539" s="4">
        <v>7129041.6238242798</v>
      </c>
      <c r="N539" s="5">
        <f t="shared" si="63"/>
        <v>11.109015027814294</v>
      </c>
      <c r="O539" s="5">
        <f t="shared" si="64"/>
        <v>9.6926156117679713E-3</v>
      </c>
      <c r="P539" s="5">
        <f t="shared" si="67"/>
        <v>6.9013243888336939E-3</v>
      </c>
      <c r="Q539" s="5"/>
      <c r="R539" s="5"/>
      <c r="S539" s="5"/>
      <c r="T539">
        <f t="shared" si="65"/>
        <v>123.41021488820383</v>
      </c>
    </row>
    <row r="540" spans="1:20" x14ac:dyDescent="0.3">
      <c r="A540" s="2" t="s">
        <v>13</v>
      </c>
      <c r="B540" s="2" t="s">
        <v>21</v>
      </c>
      <c r="C540" s="3">
        <v>44195</v>
      </c>
      <c r="D540" s="2" t="s">
        <v>14</v>
      </c>
      <c r="E540" s="2">
        <v>39</v>
      </c>
      <c r="F540" s="2" t="s">
        <v>15</v>
      </c>
      <c r="G540" s="2">
        <v>32.5</v>
      </c>
      <c r="H540" s="2">
        <f t="shared" si="62"/>
        <v>10.345071300973197</v>
      </c>
      <c r="I540" s="2">
        <v>12.42</v>
      </c>
      <c r="J540" s="2">
        <v>1.3</v>
      </c>
      <c r="K540" s="11">
        <v>32.5</v>
      </c>
      <c r="L540" s="4">
        <v>521979.91233136097</v>
      </c>
      <c r="M540" s="4">
        <v>7129041.6238242798</v>
      </c>
      <c r="N540" s="5">
        <f t="shared" si="63"/>
        <v>10.345071300973197</v>
      </c>
      <c r="O540" s="5">
        <f t="shared" si="64"/>
        <v>8.4053704320407232E-3</v>
      </c>
      <c r="P540" s="5">
        <f t="shared" si="67"/>
        <v>6.3342951153330437E-3</v>
      </c>
      <c r="Q540" s="5"/>
      <c r="R540" s="5"/>
      <c r="S540" s="5"/>
      <c r="T540">
        <f t="shared" si="65"/>
        <v>107.02050022221928</v>
      </c>
    </row>
    <row r="541" spans="1:20" x14ac:dyDescent="0.3">
      <c r="A541" s="2" t="s">
        <v>13</v>
      </c>
      <c r="B541" s="2" t="s">
        <v>21</v>
      </c>
      <c r="C541" s="3">
        <v>44195</v>
      </c>
      <c r="D541" s="2" t="s">
        <v>14</v>
      </c>
      <c r="E541" s="2">
        <v>39</v>
      </c>
      <c r="F541" s="2" t="s">
        <v>15</v>
      </c>
      <c r="G541" s="2">
        <v>32.5</v>
      </c>
      <c r="H541" s="2">
        <f t="shared" si="62"/>
        <v>10.345071300973197</v>
      </c>
      <c r="I541" s="2">
        <v>12.42</v>
      </c>
      <c r="J541" s="2">
        <v>2</v>
      </c>
      <c r="K541" s="11">
        <v>30.4</v>
      </c>
      <c r="L541" s="4">
        <v>521979.91233136097</v>
      </c>
      <c r="M541" s="4">
        <v>7129041.6238242798</v>
      </c>
      <c r="N541" s="5">
        <f t="shared" si="63"/>
        <v>9.6766205399872369</v>
      </c>
      <c r="O541" s="5">
        <f t="shared" si="64"/>
        <v>7.3542316103903001E-3</v>
      </c>
      <c r="P541" s="5">
        <f t="shared" si="67"/>
        <v>1.5759602042431022E-2</v>
      </c>
      <c r="Q541" s="5"/>
      <c r="R541" s="5"/>
      <c r="S541" s="5"/>
      <c r="T541">
        <f t="shared" si="65"/>
        <v>93.636985074902881</v>
      </c>
    </row>
    <row r="542" spans="1:20" x14ac:dyDescent="0.3">
      <c r="A542" s="2" t="s">
        <v>13</v>
      </c>
      <c r="B542" s="2" t="s">
        <v>21</v>
      </c>
      <c r="C542" s="3">
        <v>44195</v>
      </c>
      <c r="D542" s="2" t="s">
        <v>14</v>
      </c>
      <c r="E542" s="2">
        <v>39</v>
      </c>
      <c r="F542" s="2" t="s">
        <v>15</v>
      </c>
      <c r="G542" s="2">
        <v>32.5</v>
      </c>
      <c r="H542" s="2">
        <f t="shared" si="62"/>
        <v>10.345071300973197</v>
      </c>
      <c r="I542" s="2">
        <v>12.42</v>
      </c>
      <c r="J542" s="2">
        <v>4</v>
      </c>
      <c r="K542" s="11">
        <v>26.8</v>
      </c>
      <c r="L542" s="4">
        <v>521979.91233136097</v>
      </c>
      <c r="M542" s="4">
        <v>7129041.6238242798</v>
      </c>
      <c r="N542" s="5">
        <f t="shared" si="63"/>
        <v>8.5307049497255907</v>
      </c>
      <c r="O542" s="5">
        <f t="shared" si="64"/>
        <v>5.7155723163161464E-3</v>
      </c>
      <c r="P542" s="5">
        <f t="shared" si="67"/>
        <v>1.3069803926706446E-2</v>
      </c>
      <c r="Q542" s="5"/>
      <c r="R542" s="5"/>
      <c r="S542" s="5"/>
      <c r="T542">
        <f t="shared" si="65"/>
        <v>72.772926939272693</v>
      </c>
    </row>
    <row r="543" spans="1:20" x14ac:dyDescent="0.3">
      <c r="A543" s="2" t="s">
        <v>13</v>
      </c>
      <c r="B543" s="2" t="s">
        <v>21</v>
      </c>
      <c r="C543" s="3">
        <v>44195</v>
      </c>
      <c r="D543" s="2" t="s">
        <v>14</v>
      </c>
      <c r="E543" s="2">
        <v>39</v>
      </c>
      <c r="F543" s="2" t="s">
        <v>15</v>
      </c>
      <c r="G543" s="2">
        <v>32.5</v>
      </c>
      <c r="H543" s="2">
        <f t="shared" si="62"/>
        <v>10.345071300973197</v>
      </c>
      <c r="I543" s="2">
        <v>12.42</v>
      </c>
      <c r="J543" s="2">
        <v>6</v>
      </c>
      <c r="K543" s="11">
        <v>23.2</v>
      </c>
      <c r="L543" s="4">
        <v>521979.91233136097</v>
      </c>
      <c r="M543" s="4">
        <v>7129041.6238242798</v>
      </c>
      <c r="N543" s="5">
        <f t="shared" si="63"/>
        <v>7.3847893594639435</v>
      </c>
      <c r="O543" s="5">
        <f t="shared" si="64"/>
        <v>4.2831778284890872E-3</v>
      </c>
      <c r="P543" s="5">
        <f t="shared" si="67"/>
        <v>9.9987501448052345E-3</v>
      </c>
      <c r="Q543" s="5"/>
      <c r="R543" s="5"/>
      <c r="S543" s="5"/>
      <c r="T543">
        <f t="shared" si="65"/>
        <v>54.535113883651881</v>
      </c>
    </row>
    <row r="544" spans="1:20" x14ac:dyDescent="0.3">
      <c r="A544" s="2" t="s">
        <v>13</v>
      </c>
      <c r="B544" s="2" t="s">
        <v>21</v>
      </c>
      <c r="C544" s="3">
        <v>44195</v>
      </c>
      <c r="D544" s="2" t="s">
        <v>14</v>
      </c>
      <c r="E544" s="2">
        <v>39</v>
      </c>
      <c r="F544" s="2" t="s">
        <v>15</v>
      </c>
      <c r="G544" s="2">
        <v>32.5</v>
      </c>
      <c r="H544" s="2">
        <f t="shared" si="62"/>
        <v>10.345071300973197</v>
      </c>
      <c r="I544" s="2">
        <v>12.42</v>
      </c>
      <c r="J544" s="2">
        <v>8</v>
      </c>
      <c r="K544" s="11">
        <v>19.5</v>
      </c>
      <c r="L544" s="4">
        <v>521979.91233136097</v>
      </c>
      <c r="M544" s="4">
        <v>7129041.6238242798</v>
      </c>
      <c r="N544" s="5">
        <f t="shared" si="63"/>
        <v>6.2070427805839179</v>
      </c>
      <c r="O544" s="5">
        <f t="shared" si="64"/>
        <v>3.0259333555346596E-3</v>
      </c>
      <c r="P544" s="5">
        <f t="shared" si="67"/>
        <v>7.3091111840237468E-3</v>
      </c>
      <c r="Q544" s="5"/>
      <c r="R544" s="5"/>
      <c r="S544" s="5"/>
      <c r="T544">
        <f t="shared" si="65"/>
        <v>38.527380079998935</v>
      </c>
    </row>
    <row r="545" spans="1:20" x14ac:dyDescent="0.3">
      <c r="A545" s="2" t="s">
        <v>13</v>
      </c>
      <c r="B545" s="2" t="s">
        <v>21</v>
      </c>
      <c r="C545" s="3">
        <v>44195</v>
      </c>
      <c r="D545" s="2" t="s">
        <v>14</v>
      </c>
      <c r="E545" s="2">
        <v>39</v>
      </c>
      <c r="F545" s="2" t="s">
        <v>15</v>
      </c>
      <c r="G545" s="2">
        <v>32.5</v>
      </c>
      <c r="H545" s="2">
        <f t="shared" si="62"/>
        <v>10.345071300973197</v>
      </c>
      <c r="I545" s="2">
        <v>12.42</v>
      </c>
      <c r="J545" s="2">
        <v>10</v>
      </c>
      <c r="K545" s="11">
        <v>12.4</v>
      </c>
      <c r="L545" s="4">
        <v>521979.91233136097</v>
      </c>
      <c r="M545" s="4">
        <v>7129041.6238242798</v>
      </c>
      <c r="N545" s="5">
        <f t="shared" si="63"/>
        <v>3.9470425886790048</v>
      </c>
      <c r="O545" s="5">
        <f t="shared" si="64"/>
        <v>1.2235832024904915E-3</v>
      </c>
      <c r="P545" s="5">
        <f t="shared" si="67"/>
        <v>4.2495165580251513E-3</v>
      </c>
      <c r="Q545" s="5"/>
      <c r="R545" s="5"/>
      <c r="S545" s="5"/>
      <c r="T545">
        <f t="shared" si="65"/>
        <v>15.579145196845859</v>
      </c>
    </row>
    <row r="546" spans="1:20" x14ac:dyDescent="0.3">
      <c r="A546" s="12" t="s">
        <v>13</v>
      </c>
      <c r="B546" s="12" t="s">
        <v>21</v>
      </c>
      <c r="C546" s="13">
        <v>44195</v>
      </c>
      <c r="D546" s="12" t="s">
        <v>14</v>
      </c>
      <c r="E546" s="12">
        <v>39</v>
      </c>
      <c r="F546" s="12" t="s">
        <v>15</v>
      </c>
      <c r="G546" s="12">
        <v>32.5</v>
      </c>
      <c r="H546" s="12">
        <f t="shared" si="62"/>
        <v>10.345071300973197</v>
      </c>
      <c r="I546" s="12">
        <v>12.42</v>
      </c>
      <c r="J546" s="12">
        <v>12</v>
      </c>
      <c r="K546" s="14">
        <v>4.3</v>
      </c>
      <c r="L546" s="15">
        <v>521979.91233136097</v>
      </c>
      <c r="M546" s="15">
        <v>7129041.6238242798</v>
      </c>
      <c r="N546" s="16">
        <f t="shared" si="63"/>
        <v>1.3687325105902999</v>
      </c>
      <c r="O546" s="16">
        <f t="shared" si="64"/>
        <v>1.4713874488845723E-4</v>
      </c>
      <c r="P546" s="16">
        <f>1/3*(I546-J546)*O546</f>
        <v>2.0599424284384008E-5</v>
      </c>
      <c r="Q546" s="16">
        <f>SUM(P537:P546)</f>
        <v>7.2961262096817081E-2</v>
      </c>
      <c r="R546" s="16">
        <f>Q546/(I540*O540)</f>
        <v>0.69889813909613219</v>
      </c>
      <c r="S546" s="16"/>
      <c r="T546">
        <f t="shared" si="65"/>
        <v>1.8734286855468254</v>
      </c>
    </row>
    <row r="547" spans="1:20" x14ac:dyDescent="0.3">
      <c r="A547" s="2" t="s">
        <v>13</v>
      </c>
      <c r="B547" s="2" t="s">
        <v>17</v>
      </c>
      <c r="C547" s="3">
        <v>44194</v>
      </c>
      <c r="D547" s="2" t="s">
        <v>14</v>
      </c>
      <c r="E547" s="2">
        <v>4</v>
      </c>
      <c r="F547" s="2" t="s">
        <v>15</v>
      </c>
      <c r="G547" s="2">
        <v>126</v>
      </c>
      <c r="H547" s="2">
        <f t="shared" si="62"/>
        <v>40.107045659157627</v>
      </c>
      <c r="I547" s="2">
        <v>32.4</v>
      </c>
      <c r="J547" s="2">
        <v>0</v>
      </c>
      <c r="K547" s="11">
        <v>156</v>
      </c>
      <c r="L547" s="4">
        <v>525856.32051607606</v>
      </c>
      <c r="M547" s="4">
        <v>7126829.9731601197</v>
      </c>
      <c r="N547" s="5">
        <f t="shared" si="63"/>
        <v>49.656342244671343</v>
      </c>
      <c r="O547" s="5">
        <f t="shared" si="64"/>
        <v>0.19365973475421822</v>
      </c>
      <c r="P547" s="5">
        <f>O547*(J548-J547)</f>
        <v>2.9048960213132732E-2</v>
      </c>
      <c r="Q547" s="5"/>
      <c r="R547" s="5"/>
      <c r="S547" s="5"/>
      <c r="T547">
        <f t="shared" si="65"/>
        <v>2465.7523251199318</v>
      </c>
    </row>
    <row r="548" spans="1:20" x14ac:dyDescent="0.3">
      <c r="A548" s="2" t="s">
        <v>13</v>
      </c>
      <c r="B548" s="2" t="s">
        <v>17</v>
      </c>
      <c r="C548" s="3">
        <v>44194</v>
      </c>
      <c r="D548" s="2" t="s">
        <v>14</v>
      </c>
      <c r="E548" s="2">
        <v>4</v>
      </c>
      <c r="F548" s="2" t="s">
        <v>15</v>
      </c>
      <c r="G548" s="2">
        <v>126</v>
      </c>
      <c r="H548" s="2">
        <f t="shared" si="62"/>
        <v>40.107045659157627</v>
      </c>
      <c r="I548" s="2">
        <v>32.4</v>
      </c>
      <c r="J548" s="2">
        <v>0.15</v>
      </c>
      <c r="K548" s="11">
        <v>156</v>
      </c>
      <c r="L548" s="4">
        <v>525856.32051607606</v>
      </c>
      <c r="M548" s="4">
        <v>7126829.9731601197</v>
      </c>
      <c r="N548" s="5">
        <f t="shared" si="63"/>
        <v>49.656342244671343</v>
      </c>
      <c r="O548" s="5">
        <f t="shared" si="64"/>
        <v>0.19365973475421822</v>
      </c>
      <c r="P548" s="5">
        <f t="shared" ref="P548:P565" si="68">((O548+O547)/2)*(J549-J548)</f>
        <v>0.10651285411482</v>
      </c>
      <c r="Q548" s="5"/>
      <c r="R548" s="5"/>
      <c r="S548" s="5"/>
      <c r="T548">
        <f t="shared" si="65"/>
        <v>2465.7523251199318</v>
      </c>
    </row>
    <row r="549" spans="1:20" x14ac:dyDescent="0.3">
      <c r="A549" s="2" t="s">
        <v>13</v>
      </c>
      <c r="B549" s="2" t="s">
        <v>17</v>
      </c>
      <c r="C549" s="3">
        <v>44194</v>
      </c>
      <c r="D549" s="2" t="s">
        <v>14</v>
      </c>
      <c r="E549" s="2">
        <v>4</v>
      </c>
      <c r="F549" s="2" t="s">
        <v>15</v>
      </c>
      <c r="G549" s="2">
        <v>126</v>
      </c>
      <c r="H549" s="2">
        <f t="shared" si="62"/>
        <v>40.107045659157627</v>
      </c>
      <c r="I549" s="2">
        <v>32.4</v>
      </c>
      <c r="J549" s="2">
        <v>0.7</v>
      </c>
      <c r="K549" s="11">
        <v>135</v>
      </c>
      <c r="L549" s="4">
        <v>525856.32051607606</v>
      </c>
      <c r="M549" s="4">
        <v>7126829.9731601197</v>
      </c>
      <c r="N549" s="5">
        <f t="shared" si="63"/>
        <v>42.971834634811742</v>
      </c>
      <c r="O549" s="5">
        <f t="shared" si="64"/>
        <v>0.14502994189248961</v>
      </c>
      <c r="P549" s="5">
        <f t="shared" si="68"/>
        <v>0.10160690299401236</v>
      </c>
      <c r="Q549" s="5"/>
      <c r="R549" s="5"/>
      <c r="S549" s="5"/>
      <c r="T549">
        <f t="shared" si="65"/>
        <v>1846.578571881606</v>
      </c>
    </row>
    <row r="550" spans="1:20" x14ac:dyDescent="0.3">
      <c r="A550" s="2" t="s">
        <v>13</v>
      </c>
      <c r="B550" s="2" t="s">
        <v>17</v>
      </c>
      <c r="C550" s="3">
        <v>44194</v>
      </c>
      <c r="D550" s="2" t="s">
        <v>14</v>
      </c>
      <c r="E550" s="2">
        <v>4</v>
      </c>
      <c r="F550" s="2" t="s">
        <v>15</v>
      </c>
      <c r="G550" s="2">
        <v>126</v>
      </c>
      <c r="H550" s="2">
        <f t="shared" si="62"/>
        <v>40.107045659157627</v>
      </c>
      <c r="I550" s="2">
        <v>32.4</v>
      </c>
      <c r="J550" s="2">
        <v>1.3</v>
      </c>
      <c r="K550" s="11">
        <v>126</v>
      </c>
      <c r="L550" s="4">
        <v>525856.32051607606</v>
      </c>
      <c r="M550" s="4">
        <v>7126829.9731601197</v>
      </c>
      <c r="N550" s="5">
        <f t="shared" si="63"/>
        <v>40.107045659157627</v>
      </c>
      <c r="O550" s="5">
        <f t="shared" si="64"/>
        <v>0.12633719382634653</v>
      </c>
      <c r="P550" s="5">
        <f t="shared" si="68"/>
        <v>9.4978497501592637E-2</v>
      </c>
      <c r="Q550" s="5"/>
      <c r="R550" s="5"/>
      <c r="S550" s="5"/>
      <c r="T550">
        <f t="shared" si="65"/>
        <v>1608.5751115057546</v>
      </c>
    </row>
    <row r="551" spans="1:20" x14ac:dyDescent="0.3">
      <c r="A551" s="2" t="s">
        <v>13</v>
      </c>
      <c r="B551" s="2" t="s">
        <v>17</v>
      </c>
      <c r="C551" s="3">
        <v>44194</v>
      </c>
      <c r="D551" s="2" t="s">
        <v>14</v>
      </c>
      <c r="E551" s="2">
        <v>4</v>
      </c>
      <c r="F551" s="2" t="s">
        <v>15</v>
      </c>
      <c r="G551" s="2">
        <v>126</v>
      </c>
      <c r="H551" s="2">
        <f t="shared" si="62"/>
        <v>40.107045659157627</v>
      </c>
      <c r="I551" s="2">
        <v>32.4</v>
      </c>
      <c r="J551" s="2">
        <v>2</v>
      </c>
      <c r="K551" s="11">
        <v>121</v>
      </c>
      <c r="L551" s="4">
        <v>525856.32051607606</v>
      </c>
      <c r="M551" s="4">
        <v>7126829.9731601197</v>
      </c>
      <c r="N551" s="5">
        <f t="shared" si="63"/>
        <v>38.515496228238675</v>
      </c>
      <c r="O551" s="5">
        <f t="shared" si="64"/>
        <v>0.116509376090422</v>
      </c>
      <c r="P551" s="5">
        <f t="shared" si="68"/>
        <v>0.24284656991676853</v>
      </c>
      <c r="Q551" s="5"/>
      <c r="R551" s="5"/>
      <c r="S551" s="5"/>
      <c r="T551">
        <f t="shared" si="65"/>
        <v>1483.4434497074676</v>
      </c>
    </row>
    <row r="552" spans="1:20" x14ac:dyDescent="0.3">
      <c r="A552" s="2" t="s">
        <v>13</v>
      </c>
      <c r="B552" s="2" t="s">
        <v>17</v>
      </c>
      <c r="C552" s="3">
        <v>44194</v>
      </c>
      <c r="D552" s="2" t="s">
        <v>14</v>
      </c>
      <c r="E552" s="2">
        <v>4</v>
      </c>
      <c r="F552" s="2" t="s">
        <v>15</v>
      </c>
      <c r="G552" s="2">
        <v>126</v>
      </c>
      <c r="H552" s="2">
        <f t="shared" si="62"/>
        <v>40.107045659157627</v>
      </c>
      <c r="I552" s="2">
        <v>32.4</v>
      </c>
      <c r="J552" s="2">
        <v>4</v>
      </c>
      <c r="K552" s="11">
        <v>112.5</v>
      </c>
      <c r="L552" s="4">
        <v>525856.32051607606</v>
      </c>
      <c r="M552" s="4">
        <v>7126829.9731601197</v>
      </c>
      <c r="N552" s="5">
        <f t="shared" si="63"/>
        <v>35.809862195676452</v>
      </c>
      <c r="O552" s="5">
        <f t="shared" si="64"/>
        <v>0.10071523742534003</v>
      </c>
      <c r="P552" s="5">
        <f t="shared" si="68"/>
        <v>0.21722461351576203</v>
      </c>
      <c r="Q552" s="5"/>
      <c r="R552" s="5"/>
      <c r="S552" s="5"/>
      <c r="T552">
        <f t="shared" si="65"/>
        <v>1282.3462304733375</v>
      </c>
    </row>
    <row r="553" spans="1:20" x14ac:dyDescent="0.3">
      <c r="A553" s="2" t="s">
        <v>13</v>
      </c>
      <c r="B553" s="2" t="s">
        <v>17</v>
      </c>
      <c r="C553" s="3">
        <v>44194</v>
      </c>
      <c r="D553" s="2" t="s">
        <v>14</v>
      </c>
      <c r="E553" s="2">
        <v>4</v>
      </c>
      <c r="F553" s="2" t="s">
        <v>15</v>
      </c>
      <c r="G553" s="2">
        <v>126</v>
      </c>
      <c r="H553" s="2">
        <f t="shared" si="62"/>
        <v>40.107045659157627</v>
      </c>
      <c r="I553" s="2">
        <v>32.4</v>
      </c>
      <c r="J553" s="2">
        <v>6</v>
      </c>
      <c r="K553" s="11">
        <v>111.2</v>
      </c>
      <c r="L553" s="4">
        <v>525856.32051607606</v>
      </c>
      <c r="M553" s="4">
        <v>7126829.9731601197</v>
      </c>
      <c r="N553" s="5">
        <f t="shared" si="63"/>
        <v>35.396059343637525</v>
      </c>
      <c r="O553" s="5">
        <f t="shared" si="64"/>
        <v>9.840104497531231E-2</v>
      </c>
      <c r="P553" s="5">
        <f t="shared" si="68"/>
        <v>0.19911628240065232</v>
      </c>
      <c r="Q553" s="5"/>
      <c r="R553" s="5"/>
      <c r="S553" s="5"/>
      <c r="T553">
        <f t="shared" si="65"/>
        <v>1252.8810170583092</v>
      </c>
    </row>
    <row r="554" spans="1:20" x14ac:dyDescent="0.3">
      <c r="A554" s="2" t="s">
        <v>13</v>
      </c>
      <c r="B554" s="2" t="s">
        <v>17</v>
      </c>
      <c r="C554" s="3">
        <v>44194</v>
      </c>
      <c r="D554" s="2" t="s">
        <v>14</v>
      </c>
      <c r="E554" s="2">
        <v>4</v>
      </c>
      <c r="F554" s="2" t="s">
        <v>15</v>
      </c>
      <c r="G554" s="2">
        <v>126</v>
      </c>
      <c r="H554" s="2">
        <f t="shared" si="62"/>
        <v>40.107045659157627</v>
      </c>
      <c r="I554" s="2">
        <v>32.4</v>
      </c>
      <c r="J554" s="2">
        <v>8</v>
      </c>
      <c r="K554" s="11">
        <v>105.4</v>
      </c>
      <c r="L554" s="4">
        <v>525856.32051607606</v>
      </c>
      <c r="M554" s="4">
        <v>7126829.9731601197</v>
      </c>
      <c r="N554" s="5">
        <f t="shared" si="63"/>
        <v>33.549862003771537</v>
      </c>
      <c r="O554" s="5">
        <f t="shared" si="64"/>
        <v>8.8403886379937999E-2</v>
      </c>
      <c r="P554" s="5">
        <f t="shared" si="68"/>
        <v>0.18680493135525031</v>
      </c>
      <c r="Q554" s="5"/>
      <c r="R554" s="5"/>
      <c r="S554" s="5"/>
      <c r="T554">
        <f t="shared" si="65"/>
        <v>1125.5932404721132</v>
      </c>
    </row>
    <row r="555" spans="1:20" x14ac:dyDescent="0.3">
      <c r="A555" s="2" t="s">
        <v>13</v>
      </c>
      <c r="B555" s="2" t="s">
        <v>17</v>
      </c>
      <c r="C555" s="3">
        <v>44194</v>
      </c>
      <c r="D555" s="2" t="s">
        <v>14</v>
      </c>
      <c r="E555" s="2">
        <v>4</v>
      </c>
      <c r="F555" s="2" t="s">
        <v>15</v>
      </c>
      <c r="G555" s="2">
        <v>126</v>
      </c>
      <c r="H555" s="2">
        <f t="shared" si="62"/>
        <v>40.107045659157627</v>
      </c>
      <c r="I555" s="2">
        <v>32.4</v>
      </c>
      <c r="J555" s="2">
        <v>10</v>
      </c>
      <c r="K555" s="11">
        <v>104.9</v>
      </c>
      <c r="L555" s="4">
        <v>525856.32051607606</v>
      </c>
      <c r="M555" s="4">
        <v>7126829.9731601197</v>
      </c>
      <c r="N555" s="5">
        <f t="shared" si="63"/>
        <v>33.390707060679645</v>
      </c>
      <c r="O555" s="5">
        <f t="shared" si="64"/>
        <v>8.7567129266632376E-2</v>
      </c>
      <c r="P555" s="5">
        <f t="shared" si="68"/>
        <v>0.17597101564657036</v>
      </c>
      <c r="Q555" s="5"/>
      <c r="R555" s="5"/>
      <c r="S555" s="5"/>
      <c r="T555">
        <f t="shared" si="65"/>
        <v>1114.9393180121215</v>
      </c>
    </row>
    <row r="556" spans="1:20" x14ac:dyDescent="0.3">
      <c r="A556" s="2" t="s">
        <v>13</v>
      </c>
      <c r="B556" s="2" t="s">
        <v>17</v>
      </c>
      <c r="C556" s="3">
        <v>44194</v>
      </c>
      <c r="D556" s="2" t="s">
        <v>14</v>
      </c>
      <c r="E556" s="2">
        <v>4</v>
      </c>
      <c r="F556" s="2" t="s">
        <v>15</v>
      </c>
      <c r="G556" s="2">
        <v>126</v>
      </c>
      <c r="H556" s="2">
        <f t="shared" si="62"/>
        <v>40.107045659157627</v>
      </c>
      <c r="I556" s="2">
        <v>32.4</v>
      </c>
      <c r="J556" s="2">
        <v>12</v>
      </c>
      <c r="K556" s="11">
        <v>97.8</v>
      </c>
      <c r="L556" s="4">
        <v>525856.32051607606</v>
      </c>
      <c r="M556" s="4">
        <v>7126829.9731601197</v>
      </c>
      <c r="N556" s="5">
        <f t="shared" si="63"/>
        <v>31.130706868774727</v>
      </c>
      <c r="O556" s="5">
        <f t="shared" si="64"/>
        <v>7.6114578294154203E-2</v>
      </c>
      <c r="P556" s="5">
        <f t="shared" si="68"/>
        <v>0.16368170756078659</v>
      </c>
      <c r="Q556" s="5"/>
      <c r="R556" s="5"/>
      <c r="S556" s="5"/>
      <c r="T556">
        <f t="shared" si="65"/>
        <v>969.12091014957798</v>
      </c>
    </row>
    <row r="557" spans="1:20" x14ac:dyDescent="0.3">
      <c r="A557" s="2" t="s">
        <v>13</v>
      </c>
      <c r="B557" s="2" t="s">
        <v>17</v>
      </c>
      <c r="C557" s="3">
        <v>44194</v>
      </c>
      <c r="D557" s="2" t="s">
        <v>14</v>
      </c>
      <c r="E557" s="2">
        <v>4</v>
      </c>
      <c r="F557" s="2" t="s">
        <v>15</v>
      </c>
      <c r="G557" s="2">
        <v>126</v>
      </c>
      <c r="H557" s="2">
        <f t="shared" si="62"/>
        <v>40.107045659157627</v>
      </c>
      <c r="I557" s="2">
        <v>32.4</v>
      </c>
      <c r="J557" s="2">
        <v>14</v>
      </c>
      <c r="K557" s="11">
        <v>95</v>
      </c>
      <c r="L557" s="4">
        <v>525856.32051607606</v>
      </c>
      <c r="M557" s="4">
        <v>7126829.9731601197</v>
      </c>
      <c r="N557" s="5">
        <f t="shared" si="63"/>
        <v>30.239439187460114</v>
      </c>
      <c r="O557" s="5">
        <f t="shared" si="64"/>
        <v>7.1818668070217764E-2</v>
      </c>
      <c r="P557" s="5">
        <f t="shared" si="68"/>
        <v>0.14793324636437197</v>
      </c>
      <c r="Q557" s="5"/>
      <c r="R557" s="5"/>
      <c r="S557" s="5"/>
      <c r="T557">
        <f t="shared" si="65"/>
        <v>914.42368237209837</v>
      </c>
    </row>
    <row r="558" spans="1:20" x14ac:dyDescent="0.3">
      <c r="A558" s="2" t="s">
        <v>13</v>
      </c>
      <c r="B558" s="2" t="s">
        <v>17</v>
      </c>
      <c r="C558" s="3">
        <v>44194</v>
      </c>
      <c r="D558" s="2" t="s">
        <v>14</v>
      </c>
      <c r="E558" s="2">
        <v>4</v>
      </c>
      <c r="F558" s="2" t="s">
        <v>15</v>
      </c>
      <c r="G558" s="2">
        <v>126</v>
      </c>
      <c r="H558" s="2">
        <f t="shared" si="62"/>
        <v>40.107045659157627</v>
      </c>
      <c r="I558" s="2">
        <v>32.4</v>
      </c>
      <c r="J558" s="2">
        <v>16</v>
      </c>
      <c r="K558" s="11">
        <v>90.9</v>
      </c>
      <c r="L558" s="4">
        <v>525856.32051607606</v>
      </c>
      <c r="M558" s="4">
        <v>7126829.9731601197</v>
      </c>
      <c r="N558" s="5">
        <f t="shared" si="63"/>
        <v>28.934368654106574</v>
      </c>
      <c r="O558" s="5">
        <f t="shared" si="64"/>
        <v>6.575335276645719E-2</v>
      </c>
      <c r="P558" s="5">
        <f t="shared" si="68"/>
        <v>0.13757202083667497</v>
      </c>
      <c r="Q558" s="5"/>
      <c r="R558" s="5"/>
      <c r="S558" s="5"/>
      <c r="T558">
        <f t="shared" si="65"/>
        <v>837.19768941174505</v>
      </c>
    </row>
    <row r="559" spans="1:20" x14ac:dyDescent="0.3">
      <c r="A559" s="2" t="s">
        <v>13</v>
      </c>
      <c r="B559" s="2" t="s">
        <v>17</v>
      </c>
      <c r="C559" s="3">
        <v>44194</v>
      </c>
      <c r="D559" s="2" t="s">
        <v>14</v>
      </c>
      <c r="E559" s="2">
        <v>4</v>
      </c>
      <c r="F559" s="2" t="s">
        <v>15</v>
      </c>
      <c r="G559" s="2">
        <v>126</v>
      </c>
      <c r="H559" s="2">
        <f t="shared" si="62"/>
        <v>40.107045659157627</v>
      </c>
      <c r="I559" s="2">
        <v>32.4</v>
      </c>
      <c r="J559" s="2">
        <v>18</v>
      </c>
      <c r="K559" s="11">
        <v>87.3</v>
      </c>
      <c r="L559" s="4">
        <v>525856.32051607606</v>
      </c>
      <c r="M559" s="4">
        <v>7126829.9731601197</v>
      </c>
      <c r="N559" s="5">
        <f t="shared" si="63"/>
        <v>27.788453063844926</v>
      </c>
      <c r="O559" s="5">
        <f t="shared" si="64"/>
        <v>6.0648298811841549E-2</v>
      </c>
      <c r="P559" s="5">
        <f t="shared" si="68"/>
        <v>0.12640165157829875</v>
      </c>
      <c r="Q559" s="5"/>
      <c r="R559" s="5"/>
      <c r="S559" s="5"/>
      <c r="T559">
        <f t="shared" si="65"/>
        <v>772.19812368151247</v>
      </c>
    </row>
    <row r="560" spans="1:20" x14ac:dyDescent="0.3">
      <c r="A560" s="2" t="s">
        <v>13</v>
      </c>
      <c r="B560" s="2" t="s">
        <v>17</v>
      </c>
      <c r="C560" s="3">
        <v>44194</v>
      </c>
      <c r="D560" s="2" t="s">
        <v>14</v>
      </c>
      <c r="E560" s="2">
        <v>4</v>
      </c>
      <c r="F560" s="2" t="s">
        <v>15</v>
      </c>
      <c r="G560" s="2">
        <v>126</v>
      </c>
      <c r="H560" s="2">
        <f t="shared" si="62"/>
        <v>40.107045659157627</v>
      </c>
      <c r="I560" s="2">
        <v>32.4</v>
      </c>
      <c r="J560" s="2">
        <v>20</v>
      </c>
      <c r="K560" s="11">
        <v>85</v>
      </c>
      <c r="L560" s="4">
        <v>525856.32051607606</v>
      </c>
      <c r="M560" s="4">
        <v>7126829.9731601197</v>
      </c>
      <c r="N560" s="5">
        <f t="shared" si="63"/>
        <v>27.056340325622209</v>
      </c>
      <c r="O560" s="5">
        <f t="shared" si="64"/>
        <v>5.7494723191947199E-2</v>
      </c>
      <c r="P560" s="5">
        <f t="shared" si="68"/>
        <v>0.11814302200378875</v>
      </c>
      <c r="Q560" s="5"/>
      <c r="R560" s="5"/>
      <c r="S560" s="5"/>
      <c r="T560">
        <f t="shared" si="65"/>
        <v>732.04555181589046</v>
      </c>
    </row>
    <row r="561" spans="1:20" x14ac:dyDescent="0.3">
      <c r="A561" s="2" t="s">
        <v>13</v>
      </c>
      <c r="B561" s="2" t="s">
        <v>17</v>
      </c>
      <c r="C561" s="3">
        <v>44194</v>
      </c>
      <c r="D561" s="2" t="s">
        <v>14</v>
      </c>
      <c r="E561" s="2">
        <v>4</v>
      </c>
      <c r="F561" s="2" t="s">
        <v>15</v>
      </c>
      <c r="G561" s="2">
        <v>126</v>
      </c>
      <c r="H561" s="2">
        <f t="shared" si="62"/>
        <v>40.107045659157627</v>
      </c>
      <c r="I561" s="2">
        <v>32.4</v>
      </c>
      <c r="J561" s="2">
        <v>22</v>
      </c>
      <c r="K561" s="11">
        <v>73</v>
      </c>
      <c r="L561" s="4">
        <v>525856.32051607606</v>
      </c>
      <c r="M561" s="4">
        <v>7126829.9731601197</v>
      </c>
      <c r="N561" s="5">
        <f t="shared" si="63"/>
        <v>23.236621691416719</v>
      </c>
      <c r="O561" s="5">
        <f t="shared" si="64"/>
        <v>4.2406834586835508E-2</v>
      </c>
      <c r="P561" s="5">
        <f t="shared" si="68"/>
        <v>9.9901557778782707E-2</v>
      </c>
      <c r="Q561" s="5"/>
      <c r="R561" s="5"/>
      <c r="S561" s="5"/>
      <c r="T561">
        <f t="shared" si="65"/>
        <v>539.94058763001794</v>
      </c>
    </row>
    <row r="562" spans="1:20" x14ac:dyDescent="0.3">
      <c r="A562" s="2" t="s">
        <v>13</v>
      </c>
      <c r="B562" s="2" t="s">
        <v>17</v>
      </c>
      <c r="C562" s="3">
        <v>44194</v>
      </c>
      <c r="D562" s="2" t="s">
        <v>14</v>
      </c>
      <c r="E562" s="2">
        <v>4</v>
      </c>
      <c r="F562" s="2" t="s">
        <v>15</v>
      </c>
      <c r="G562" s="2">
        <v>126</v>
      </c>
      <c r="H562" s="2">
        <f t="shared" si="62"/>
        <v>40.107045659157627</v>
      </c>
      <c r="I562" s="2">
        <v>32.4</v>
      </c>
      <c r="J562" s="2">
        <v>24</v>
      </c>
      <c r="K562" s="11">
        <v>67.5</v>
      </c>
      <c r="L562" s="4">
        <v>525856.32051607606</v>
      </c>
      <c r="M562" s="4">
        <v>7126829.9731601197</v>
      </c>
      <c r="N562" s="5">
        <f t="shared" si="63"/>
        <v>21.485917317405871</v>
      </c>
      <c r="O562" s="5">
        <f t="shared" si="64"/>
        <v>3.6257485473122401E-2</v>
      </c>
      <c r="P562" s="5">
        <f t="shared" si="68"/>
        <v>7.866432005995791E-2</v>
      </c>
      <c r="Q562" s="5"/>
      <c r="R562" s="5"/>
      <c r="S562" s="5"/>
      <c r="T562">
        <f t="shared" si="65"/>
        <v>461.64464297040149</v>
      </c>
    </row>
    <row r="563" spans="1:20" x14ac:dyDescent="0.3">
      <c r="A563" s="2" t="s">
        <v>13</v>
      </c>
      <c r="B563" s="2" t="s">
        <v>17</v>
      </c>
      <c r="C563" s="3">
        <v>44194</v>
      </c>
      <c r="D563" s="2" t="s">
        <v>14</v>
      </c>
      <c r="E563" s="2">
        <v>4</v>
      </c>
      <c r="F563" s="2" t="s">
        <v>15</v>
      </c>
      <c r="G563" s="2">
        <v>126</v>
      </c>
      <c r="H563" s="2">
        <f t="shared" si="62"/>
        <v>40.107045659157627</v>
      </c>
      <c r="I563" s="2">
        <v>32.4</v>
      </c>
      <c r="J563" s="2">
        <v>26</v>
      </c>
      <c r="K563" s="11">
        <v>53.2</v>
      </c>
      <c r="L563" s="4">
        <v>525856.32051607606</v>
      </c>
      <c r="M563" s="4">
        <v>7126829.9731601197</v>
      </c>
      <c r="N563" s="5">
        <f t="shared" si="63"/>
        <v>16.934085944977664</v>
      </c>
      <c r="O563" s="5">
        <f t="shared" si="64"/>
        <v>2.2522334306820289E-2</v>
      </c>
      <c r="P563" s="5">
        <f t="shared" si="68"/>
        <v>5.8779819779942691E-2</v>
      </c>
      <c r="Q563" s="5"/>
      <c r="R563" s="5"/>
      <c r="S563" s="5"/>
      <c r="T563">
        <f t="shared" si="65"/>
        <v>286.76326679189003</v>
      </c>
    </row>
    <row r="564" spans="1:20" x14ac:dyDescent="0.3">
      <c r="A564" s="2" t="s">
        <v>13</v>
      </c>
      <c r="B564" s="2" t="s">
        <v>17</v>
      </c>
      <c r="C564" s="3">
        <v>44194</v>
      </c>
      <c r="D564" s="2" t="s">
        <v>14</v>
      </c>
      <c r="E564" s="2">
        <v>4</v>
      </c>
      <c r="F564" s="2" t="s">
        <v>15</v>
      </c>
      <c r="G564" s="2">
        <v>126</v>
      </c>
      <c r="H564" s="2">
        <f t="shared" si="62"/>
        <v>40.107045659157627</v>
      </c>
      <c r="I564" s="2">
        <v>32.4</v>
      </c>
      <c r="J564" s="2">
        <v>28</v>
      </c>
      <c r="K564" s="11">
        <v>37.799999999999997</v>
      </c>
      <c r="L564" s="4">
        <v>525856.32051607606</v>
      </c>
      <c r="M564" s="4">
        <v>7126829.9731601197</v>
      </c>
      <c r="N564" s="5">
        <f t="shared" si="63"/>
        <v>12.032113697747286</v>
      </c>
      <c r="O564" s="5">
        <f t="shared" si="64"/>
        <v>1.1370347444371183E-2</v>
      </c>
      <c r="P564" s="5">
        <f t="shared" si="68"/>
        <v>3.3892681751191471E-2</v>
      </c>
      <c r="Q564" s="5"/>
      <c r="R564" s="5"/>
      <c r="S564" s="5"/>
      <c r="T564">
        <f t="shared" si="65"/>
        <v>144.77176003551787</v>
      </c>
    </row>
    <row r="565" spans="1:20" x14ac:dyDescent="0.3">
      <c r="A565" s="2" t="s">
        <v>13</v>
      </c>
      <c r="B565" s="2" t="s">
        <v>17</v>
      </c>
      <c r="C565" s="3">
        <v>44194</v>
      </c>
      <c r="D565" s="2" t="s">
        <v>14</v>
      </c>
      <c r="E565" s="2">
        <v>4</v>
      </c>
      <c r="F565" s="2" t="s">
        <v>15</v>
      </c>
      <c r="G565" s="2">
        <v>126</v>
      </c>
      <c r="H565" s="2">
        <f t="shared" si="62"/>
        <v>40.107045659157627</v>
      </c>
      <c r="I565" s="2">
        <v>32.4</v>
      </c>
      <c r="J565" s="2">
        <v>30</v>
      </c>
      <c r="K565" s="11">
        <v>13.5</v>
      </c>
      <c r="L565" s="4">
        <v>525856.32051607606</v>
      </c>
      <c r="M565" s="4">
        <v>7126829.9731601197</v>
      </c>
      <c r="N565" s="5">
        <f t="shared" si="63"/>
        <v>4.2971834634811739</v>
      </c>
      <c r="O565" s="5">
        <f t="shared" si="64"/>
        <v>1.450299418924896E-3</v>
      </c>
      <c r="P565" s="5">
        <f t="shared" si="68"/>
        <v>1.2820646863296078E-2</v>
      </c>
      <c r="Q565" s="5"/>
      <c r="R565" s="5"/>
      <c r="S565" s="5"/>
      <c r="T565">
        <f t="shared" si="65"/>
        <v>18.465785718816058</v>
      </c>
    </row>
    <row r="566" spans="1:20" x14ac:dyDescent="0.3">
      <c r="A566" s="12" t="s">
        <v>13</v>
      </c>
      <c r="B566" s="12" t="s">
        <v>17</v>
      </c>
      <c r="C566" s="13">
        <v>44194</v>
      </c>
      <c r="D566" s="12" t="s">
        <v>14</v>
      </c>
      <c r="E566" s="12">
        <v>4</v>
      </c>
      <c r="F566" s="12" t="s">
        <v>15</v>
      </c>
      <c r="G566" s="12">
        <v>126</v>
      </c>
      <c r="H566" s="12">
        <f t="shared" si="62"/>
        <v>40.107045659157627</v>
      </c>
      <c r="I566" s="12">
        <v>32.4</v>
      </c>
      <c r="J566" s="12">
        <v>32</v>
      </c>
      <c r="K566" s="14">
        <v>6.4</v>
      </c>
      <c r="L566" s="15">
        <v>525856.32051607606</v>
      </c>
      <c r="M566" s="15">
        <v>7126829.9731601197</v>
      </c>
      <c r="N566" s="16">
        <f t="shared" si="63"/>
        <v>2.0371832715762603</v>
      </c>
      <c r="O566" s="16">
        <f t="shared" si="64"/>
        <v>3.2594932345220162E-4</v>
      </c>
      <c r="P566" s="16">
        <f>1/3*(I566-J566)*O566</f>
        <v>4.3459909793626725E-5</v>
      </c>
      <c r="Q566" s="16">
        <f>SUM(P547:P566)</f>
        <v>2.3319447621454463</v>
      </c>
      <c r="R566" s="16">
        <f>Q566/(I550*O550)</f>
        <v>0.5696944944720761</v>
      </c>
      <c r="S566" s="16"/>
      <c r="T566">
        <f t="shared" si="65"/>
        <v>4.1501156819901555</v>
      </c>
    </row>
    <row r="567" spans="1:20" x14ac:dyDescent="0.3">
      <c r="A567" s="2" t="s">
        <v>13</v>
      </c>
      <c r="B567" s="2" t="s">
        <v>22</v>
      </c>
      <c r="C567" s="3">
        <v>44195</v>
      </c>
      <c r="D567" s="2" t="s">
        <v>14</v>
      </c>
      <c r="E567" s="2">
        <v>40</v>
      </c>
      <c r="F567" s="2" t="s">
        <v>15</v>
      </c>
      <c r="G567" s="2">
        <v>31.7</v>
      </c>
      <c r="H567" s="2">
        <f t="shared" si="62"/>
        <v>10.090423392026164</v>
      </c>
      <c r="I567" s="2">
        <v>13.14</v>
      </c>
      <c r="J567" s="2">
        <v>0</v>
      </c>
      <c r="K567" s="11">
        <v>43.2</v>
      </c>
      <c r="L567" s="4">
        <v>521631.69468733598</v>
      </c>
      <c r="M567" s="4">
        <v>7127308.52908915</v>
      </c>
      <c r="N567" s="5">
        <f t="shared" si="63"/>
        <v>13.750987083139758</v>
      </c>
      <c r="O567" s="5">
        <f t="shared" si="64"/>
        <v>1.4851066049790942E-2</v>
      </c>
      <c r="P567" s="5">
        <f>O567*(J568-J567)</f>
        <v>2.2276599074686414E-3</v>
      </c>
      <c r="Q567" s="5"/>
      <c r="R567" s="5"/>
      <c r="S567" s="5"/>
      <c r="T567">
        <f t="shared" si="65"/>
        <v>189.08964576067649</v>
      </c>
    </row>
    <row r="568" spans="1:20" x14ac:dyDescent="0.3">
      <c r="A568" s="2" t="s">
        <v>13</v>
      </c>
      <c r="B568" s="2" t="s">
        <v>22</v>
      </c>
      <c r="C568" s="3">
        <v>44195</v>
      </c>
      <c r="D568" s="2" t="s">
        <v>14</v>
      </c>
      <c r="E568" s="2">
        <v>40</v>
      </c>
      <c r="F568" s="2" t="s">
        <v>15</v>
      </c>
      <c r="G568" s="2">
        <v>31.7</v>
      </c>
      <c r="H568" s="2">
        <f t="shared" si="62"/>
        <v>10.090423392026164</v>
      </c>
      <c r="I568" s="2">
        <v>13.14</v>
      </c>
      <c r="J568" s="2">
        <v>0.15</v>
      </c>
      <c r="K568" s="11">
        <v>43.2</v>
      </c>
      <c r="L568" s="4">
        <v>521631.69468733598</v>
      </c>
      <c r="M568" s="4">
        <v>7127308.52908915</v>
      </c>
      <c r="N568" s="5">
        <f t="shared" si="63"/>
        <v>13.750987083139758</v>
      </c>
      <c r="O568" s="5">
        <f t="shared" si="64"/>
        <v>1.4851066049790942E-2</v>
      </c>
      <c r="P568" s="5">
        <f t="shared" ref="P568:P575" si="69">((O568+O567)/2)*(J569-J568)</f>
        <v>8.1680863273850164E-3</v>
      </c>
      <c r="Q568" s="5"/>
      <c r="R568" s="5"/>
      <c r="S568" s="5"/>
      <c r="T568">
        <f t="shared" si="65"/>
        <v>189.08964576067649</v>
      </c>
    </row>
    <row r="569" spans="1:20" x14ac:dyDescent="0.3">
      <c r="A569" s="2" t="s">
        <v>13</v>
      </c>
      <c r="B569" s="2" t="s">
        <v>22</v>
      </c>
      <c r="C569" s="3">
        <v>44195</v>
      </c>
      <c r="D569" s="2" t="s">
        <v>14</v>
      </c>
      <c r="E569" s="2">
        <v>40</v>
      </c>
      <c r="F569" s="2" t="s">
        <v>15</v>
      </c>
      <c r="G569" s="2">
        <v>31.7</v>
      </c>
      <c r="H569" s="2">
        <f t="shared" si="62"/>
        <v>10.090423392026164</v>
      </c>
      <c r="I569" s="2">
        <v>13.14</v>
      </c>
      <c r="J569" s="2">
        <v>0.7</v>
      </c>
      <c r="K569" s="11">
        <v>33.200000000000003</v>
      </c>
      <c r="L569" s="4">
        <v>521631.69468733598</v>
      </c>
      <c r="M569" s="4">
        <v>7127308.52908915</v>
      </c>
      <c r="N569" s="5">
        <f t="shared" si="63"/>
        <v>10.567888221301851</v>
      </c>
      <c r="O569" s="5">
        <f t="shared" si="64"/>
        <v>8.7713472236805382E-3</v>
      </c>
      <c r="P569" s="5">
        <f t="shared" si="69"/>
        <v>7.0867239820414452E-3</v>
      </c>
      <c r="Q569" s="5"/>
      <c r="R569" s="5"/>
      <c r="S569" s="5"/>
      <c r="T569">
        <f t="shared" si="65"/>
        <v>111.68026145793041</v>
      </c>
    </row>
    <row r="570" spans="1:20" x14ac:dyDescent="0.3">
      <c r="A570" s="2" t="s">
        <v>13</v>
      </c>
      <c r="B570" s="2" t="s">
        <v>22</v>
      </c>
      <c r="C570" s="3">
        <v>44195</v>
      </c>
      <c r="D570" s="2" t="s">
        <v>14</v>
      </c>
      <c r="E570" s="2">
        <v>40</v>
      </c>
      <c r="F570" s="2" t="s">
        <v>15</v>
      </c>
      <c r="G570" s="2">
        <v>31.7</v>
      </c>
      <c r="H570" s="2">
        <f t="shared" si="62"/>
        <v>10.090423392026164</v>
      </c>
      <c r="I570" s="2">
        <v>13.14</v>
      </c>
      <c r="J570" s="2">
        <v>1.3</v>
      </c>
      <c r="K570" s="11">
        <v>31.7</v>
      </c>
      <c r="L570" s="4">
        <v>521631.69468733598</v>
      </c>
      <c r="M570" s="4">
        <v>7127308.52908915</v>
      </c>
      <c r="N570" s="5">
        <f t="shared" si="63"/>
        <v>10.090423392026164</v>
      </c>
      <c r="O570" s="5">
        <f t="shared" si="64"/>
        <v>7.9966605381807335E-3</v>
      </c>
      <c r="P570" s="5">
        <f t="shared" si="69"/>
        <v>5.8688027166514441E-3</v>
      </c>
      <c r="Q570" s="5"/>
      <c r="R570" s="5"/>
      <c r="S570" s="5"/>
      <c r="T570">
        <f t="shared" si="65"/>
        <v>101.8166442303488</v>
      </c>
    </row>
    <row r="571" spans="1:20" x14ac:dyDescent="0.3">
      <c r="A571" s="2" t="s">
        <v>13</v>
      </c>
      <c r="B571" s="2" t="s">
        <v>22</v>
      </c>
      <c r="C571" s="3">
        <v>44195</v>
      </c>
      <c r="D571" s="2" t="s">
        <v>14</v>
      </c>
      <c r="E571" s="2">
        <v>40</v>
      </c>
      <c r="F571" s="2" t="s">
        <v>15</v>
      </c>
      <c r="G571" s="2">
        <v>31.7</v>
      </c>
      <c r="H571" s="2">
        <f t="shared" si="62"/>
        <v>10.090423392026164</v>
      </c>
      <c r="I571" s="2">
        <v>13.14</v>
      </c>
      <c r="J571" s="2">
        <v>2</v>
      </c>
      <c r="K571" s="11">
        <v>30.2</v>
      </c>
      <c r="L571" s="4">
        <v>521631.69468733598</v>
      </c>
      <c r="M571" s="4">
        <v>7127308.52908915</v>
      </c>
      <c r="N571" s="5">
        <f t="shared" si="63"/>
        <v>9.6129585627504781</v>
      </c>
      <c r="O571" s="5">
        <f t="shared" si="64"/>
        <v>7.2577837148766105E-3</v>
      </c>
      <c r="P571" s="5">
        <f t="shared" si="69"/>
        <v>1.5254444253057345E-2</v>
      </c>
      <c r="Q571" s="5"/>
      <c r="R571" s="5"/>
      <c r="S571" s="5"/>
      <c r="T571">
        <f t="shared" si="65"/>
        <v>92.408972329157734</v>
      </c>
    </row>
    <row r="572" spans="1:20" x14ac:dyDescent="0.3">
      <c r="A572" s="2" t="s">
        <v>13</v>
      </c>
      <c r="B572" s="2" t="s">
        <v>22</v>
      </c>
      <c r="C572" s="3">
        <v>44195</v>
      </c>
      <c r="D572" s="2" t="s">
        <v>14</v>
      </c>
      <c r="E572" s="2">
        <v>40</v>
      </c>
      <c r="F572" s="2" t="s">
        <v>15</v>
      </c>
      <c r="G572" s="2">
        <v>31.7</v>
      </c>
      <c r="H572" s="2">
        <f t="shared" si="62"/>
        <v>10.090423392026164</v>
      </c>
      <c r="I572" s="2">
        <v>13.14</v>
      </c>
      <c r="J572" s="2">
        <v>4</v>
      </c>
      <c r="K572" s="11">
        <v>24.5</v>
      </c>
      <c r="L572" s="4">
        <v>521631.69468733598</v>
      </c>
      <c r="M572" s="4">
        <v>7127308.52908915</v>
      </c>
      <c r="N572" s="5">
        <f t="shared" si="63"/>
        <v>7.7985922115028714</v>
      </c>
      <c r="O572" s="5">
        <f t="shared" si="64"/>
        <v>4.7766377295455084E-3</v>
      </c>
      <c r="P572" s="5">
        <f t="shared" si="69"/>
        <v>1.2034421444422119E-2</v>
      </c>
      <c r="Q572" s="5"/>
      <c r="R572" s="5"/>
      <c r="S572" s="5"/>
      <c r="T572">
        <f t="shared" si="65"/>
        <v>60.818040481313247</v>
      </c>
    </row>
    <row r="573" spans="1:20" x14ac:dyDescent="0.3">
      <c r="A573" s="2" t="s">
        <v>13</v>
      </c>
      <c r="B573" s="2" t="s">
        <v>22</v>
      </c>
      <c r="C573" s="3">
        <v>44195</v>
      </c>
      <c r="D573" s="2" t="s">
        <v>14</v>
      </c>
      <c r="E573" s="2">
        <v>40</v>
      </c>
      <c r="F573" s="2" t="s">
        <v>15</v>
      </c>
      <c r="G573" s="2">
        <v>31.7</v>
      </c>
      <c r="H573" s="2">
        <f t="shared" si="62"/>
        <v>10.090423392026164</v>
      </c>
      <c r="I573" s="2">
        <v>13.14</v>
      </c>
      <c r="J573" s="2">
        <v>6</v>
      </c>
      <c r="K573" s="11">
        <v>20.399999999999999</v>
      </c>
      <c r="L573" s="4">
        <v>521631.69468733598</v>
      </c>
      <c r="M573" s="4">
        <v>7127308.52908915</v>
      </c>
      <c r="N573" s="5">
        <f t="shared" si="63"/>
        <v>6.4935216781493299</v>
      </c>
      <c r="O573" s="5">
        <f t="shared" si="64"/>
        <v>3.3116960558561581E-3</v>
      </c>
      <c r="P573" s="5">
        <f t="shared" si="69"/>
        <v>8.0883337854016669E-3</v>
      </c>
      <c r="Q573" s="5"/>
      <c r="R573" s="5"/>
      <c r="S573" s="5"/>
      <c r="T573">
        <f t="shared" si="65"/>
        <v>42.16582378459529</v>
      </c>
    </row>
    <row r="574" spans="1:20" x14ac:dyDescent="0.3">
      <c r="A574" s="2" t="s">
        <v>13</v>
      </c>
      <c r="B574" s="2" t="s">
        <v>22</v>
      </c>
      <c r="C574" s="3">
        <v>44195</v>
      </c>
      <c r="D574" s="2" t="s">
        <v>14</v>
      </c>
      <c r="E574" s="2">
        <v>40</v>
      </c>
      <c r="F574" s="2" t="s">
        <v>15</v>
      </c>
      <c r="G574" s="2">
        <v>31.7</v>
      </c>
      <c r="H574" s="2">
        <f t="shared" si="62"/>
        <v>10.090423392026164</v>
      </c>
      <c r="I574" s="2">
        <v>13.14</v>
      </c>
      <c r="J574" s="2">
        <v>8</v>
      </c>
      <c r="K574" s="11">
        <v>17</v>
      </c>
      <c r="L574" s="4">
        <v>521631.69468733598</v>
      </c>
      <c r="M574" s="4">
        <v>7127308.52908915</v>
      </c>
      <c r="N574" s="5">
        <f t="shared" si="63"/>
        <v>5.4112680651244416</v>
      </c>
      <c r="O574" s="5">
        <f t="shared" si="64"/>
        <v>2.2997889276778873E-3</v>
      </c>
      <c r="P574" s="5">
        <f t="shared" si="69"/>
        <v>5.6114849835340458E-3</v>
      </c>
      <c r="Q574" s="5"/>
      <c r="R574" s="5"/>
      <c r="S574" s="5"/>
      <c r="T574">
        <f t="shared" si="65"/>
        <v>29.281822072635617</v>
      </c>
    </row>
    <row r="575" spans="1:20" x14ac:dyDescent="0.3">
      <c r="A575" s="2" t="s">
        <v>13</v>
      </c>
      <c r="B575" s="2" t="s">
        <v>22</v>
      </c>
      <c r="C575" s="3">
        <v>44195</v>
      </c>
      <c r="D575" s="2" t="s">
        <v>14</v>
      </c>
      <c r="E575" s="2">
        <v>40</v>
      </c>
      <c r="F575" s="2" t="s">
        <v>15</v>
      </c>
      <c r="G575" s="2">
        <v>31.7</v>
      </c>
      <c r="H575" s="2">
        <f t="shared" si="62"/>
        <v>10.090423392026164</v>
      </c>
      <c r="I575" s="2">
        <v>13.14</v>
      </c>
      <c r="J575" s="2">
        <v>10</v>
      </c>
      <c r="K575" s="11">
        <v>12.9</v>
      </c>
      <c r="L575" s="4">
        <v>521631.69468733598</v>
      </c>
      <c r="M575" s="4">
        <v>7127308.52908915</v>
      </c>
      <c r="N575" s="5">
        <f t="shared" si="63"/>
        <v>4.1061975317709001</v>
      </c>
      <c r="O575" s="5">
        <f t="shared" si="64"/>
        <v>1.3242487039961154E-3</v>
      </c>
      <c r="P575" s="5">
        <f t="shared" si="69"/>
        <v>3.6240376316740027E-3</v>
      </c>
      <c r="Q575" s="5"/>
      <c r="R575" s="5"/>
      <c r="S575" s="5"/>
      <c r="T575">
        <f t="shared" si="65"/>
        <v>16.860858169921432</v>
      </c>
    </row>
    <row r="576" spans="1:20" x14ac:dyDescent="0.3">
      <c r="A576" s="12" t="s">
        <v>13</v>
      </c>
      <c r="B576" s="12" t="s">
        <v>22</v>
      </c>
      <c r="C576" s="13">
        <v>44195</v>
      </c>
      <c r="D576" s="12" t="s">
        <v>14</v>
      </c>
      <c r="E576" s="12">
        <v>40</v>
      </c>
      <c r="F576" s="12" t="s">
        <v>15</v>
      </c>
      <c r="G576" s="12">
        <v>31.7</v>
      </c>
      <c r="H576" s="12">
        <f t="shared" si="62"/>
        <v>10.090423392026164</v>
      </c>
      <c r="I576" s="12">
        <v>13.14</v>
      </c>
      <c r="J576" s="12">
        <v>12</v>
      </c>
      <c r="K576" s="14">
        <v>7.8</v>
      </c>
      <c r="L576" s="15">
        <v>521631.69468733598</v>
      </c>
      <c r="M576" s="15">
        <v>7127308.52908915</v>
      </c>
      <c r="N576" s="16">
        <f t="shared" si="63"/>
        <v>2.4828171122335672</v>
      </c>
      <c r="O576" s="16">
        <f t="shared" si="64"/>
        <v>4.8414933688554552E-4</v>
      </c>
      <c r="P576" s="16">
        <f>1/3*(I576-J576)*O576</f>
        <v>1.8397674801650738E-4</v>
      </c>
      <c r="Q576" s="16">
        <f>SUM(P567:P576)</f>
        <v>6.8147971779652233E-2</v>
      </c>
      <c r="R576" s="16">
        <f>Q576/(I570*O570)</f>
        <v>0.64855813216446168</v>
      </c>
      <c r="S576" s="16"/>
      <c r="T576">
        <f t="shared" si="65"/>
        <v>6.1643808127998296</v>
      </c>
    </row>
    <row r="577" spans="1:20" x14ac:dyDescent="0.3">
      <c r="A577" s="2" t="s">
        <v>13</v>
      </c>
      <c r="B577" s="2" t="s">
        <v>22</v>
      </c>
      <c r="C577" s="3">
        <v>44195</v>
      </c>
      <c r="D577" s="2" t="s">
        <v>14</v>
      </c>
      <c r="E577" s="2">
        <v>41</v>
      </c>
      <c r="F577" s="2" t="s">
        <v>15</v>
      </c>
      <c r="G577" s="2">
        <v>37.200000000000003</v>
      </c>
      <c r="H577" s="2">
        <f t="shared" si="62"/>
        <v>11.841127766037014</v>
      </c>
      <c r="I577" s="2">
        <v>12.55</v>
      </c>
      <c r="J577" s="2">
        <v>0</v>
      </c>
      <c r="K577" s="11">
        <v>45.7</v>
      </c>
      <c r="L577" s="4">
        <v>521630.05890406697</v>
      </c>
      <c r="M577" s="4">
        <v>7127306.0289753703</v>
      </c>
      <c r="N577" s="5">
        <f t="shared" si="63"/>
        <v>14.546761798599235</v>
      </c>
      <c r="O577" s="5">
        <f t="shared" si="64"/>
        <v>1.6619675354899624E-2</v>
      </c>
      <c r="P577" s="5">
        <f>O577*(J578-J577)</f>
        <v>2.4929513032349434E-3</v>
      </c>
      <c r="Q577" s="5"/>
      <c r="R577" s="5"/>
      <c r="S577" s="5"/>
      <c r="T577">
        <f t="shared" si="65"/>
        <v>211.60827882518603</v>
      </c>
    </row>
    <row r="578" spans="1:20" x14ac:dyDescent="0.3">
      <c r="A578" s="2" t="s">
        <v>13</v>
      </c>
      <c r="B578" s="2" t="s">
        <v>22</v>
      </c>
      <c r="C578" s="3">
        <v>44195</v>
      </c>
      <c r="D578" s="2" t="s">
        <v>14</v>
      </c>
      <c r="E578" s="2">
        <v>41</v>
      </c>
      <c r="F578" s="2" t="s">
        <v>15</v>
      </c>
      <c r="G578" s="2">
        <v>37.200000000000003</v>
      </c>
      <c r="H578" s="2">
        <f t="shared" ref="H578:H641" si="70">G578/PI()</f>
        <v>11.841127766037014</v>
      </c>
      <c r="I578" s="2">
        <v>12.55</v>
      </c>
      <c r="J578" s="2">
        <v>0.15</v>
      </c>
      <c r="K578" s="11">
        <v>45.7</v>
      </c>
      <c r="L578" s="4">
        <v>521630.05890406697</v>
      </c>
      <c r="M578" s="4">
        <v>7127306.0289753703</v>
      </c>
      <c r="N578" s="5">
        <f t="shared" si="63"/>
        <v>14.546761798599235</v>
      </c>
      <c r="O578" s="5">
        <f t="shared" si="64"/>
        <v>1.6619675354899624E-2</v>
      </c>
      <c r="P578" s="5">
        <f t="shared" ref="P578:P585" si="71">((O578+O577)/2)*(J579-J578)</f>
        <v>9.1408214451947929E-3</v>
      </c>
      <c r="Q578" s="5"/>
      <c r="R578" s="5"/>
      <c r="S578" s="5"/>
      <c r="T578">
        <f t="shared" si="65"/>
        <v>211.60827882518603</v>
      </c>
    </row>
    <row r="579" spans="1:20" x14ac:dyDescent="0.3">
      <c r="A579" s="2" t="s">
        <v>13</v>
      </c>
      <c r="B579" s="2" t="s">
        <v>22</v>
      </c>
      <c r="C579" s="3">
        <v>44195</v>
      </c>
      <c r="D579" s="2" t="s">
        <v>14</v>
      </c>
      <c r="E579" s="2">
        <v>41</v>
      </c>
      <c r="F579" s="2" t="s">
        <v>15</v>
      </c>
      <c r="G579" s="2">
        <v>37.200000000000003</v>
      </c>
      <c r="H579" s="2">
        <f t="shared" si="70"/>
        <v>11.841127766037014</v>
      </c>
      <c r="I579" s="2">
        <v>12.55</v>
      </c>
      <c r="J579" s="2">
        <v>0.7</v>
      </c>
      <c r="K579" s="11">
        <v>39.200000000000003</v>
      </c>
      <c r="L579" s="4">
        <v>521630.05890406697</v>
      </c>
      <c r="M579" s="4">
        <v>7127306.0289753703</v>
      </c>
      <c r="N579" s="5">
        <f t="shared" ref="N579:N642" si="72">K579/PI()</f>
        <v>12.477747538404596</v>
      </c>
      <c r="O579" s="5">
        <f t="shared" ref="O579:O642" si="73">PI()*N579^2/40000</f>
        <v>1.2228192587636504E-2</v>
      </c>
      <c r="P579" s="5">
        <f t="shared" si="71"/>
        <v>8.6543603827608402E-3</v>
      </c>
      <c r="Q579" s="5"/>
      <c r="R579" s="5"/>
      <c r="S579" s="5"/>
      <c r="T579">
        <f t="shared" ref="T579:T642" si="74">N579^2</f>
        <v>155.69418363216195</v>
      </c>
    </row>
    <row r="580" spans="1:20" x14ac:dyDescent="0.3">
      <c r="A580" s="2" t="s">
        <v>13</v>
      </c>
      <c r="B580" s="2" t="s">
        <v>22</v>
      </c>
      <c r="C580" s="3">
        <v>44195</v>
      </c>
      <c r="D580" s="2" t="s">
        <v>14</v>
      </c>
      <c r="E580" s="2">
        <v>41</v>
      </c>
      <c r="F580" s="2" t="s">
        <v>15</v>
      </c>
      <c r="G580" s="2">
        <v>37.200000000000003</v>
      </c>
      <c r="H580" s="2">
        <f t="shared" si="70"/>
        <v>11.841127766037014</v>
      </c>
      <c r="I580" s="2">
        <v>12.55</v>
      </c>
      <c r="J580" s="2">
        <v>1.3</v>
      </c>
      <c r="K580" s="11">
        <v>37.200000000000003</v>
      </c>
      <c r="L580" s="4">
        <v>521630.05890406697</v>
      </c>
      <c r="M580" s="4">
        <v>7127306.0289753703</v>
      </c>
      <c r="N580" s="5">
        <f t="shared" si="72"/>
        <v>11.841127766037014</v>
      </c>
      <c r="O580" s="5">
        <f t="shared" si="73"/>
        <v>1.1012248822414422E-2</v>
      </c>
      <c r="P580" s="5">
        <f t="shared" si="71"/>
        <v>8.1341544935178232E-3</v>
      </c>
      <c r="Q580" s="5"/>
      <c r="R580" s="5"/>
      <c r="S580" s="5"/>
      <c r="T580">
        <f t="shared" si="74"/>
        <v>140.2123067716127</v>
      </c>
    </row>
    <row r="581" spans="1:20" x14ac:dyDescent="0.3">
      <c r="A581" s="2" t="s">
        <v>13</v>
      </c>
      <c r="B581" s="2" t="s">
        <v>22</v>
      </c>
      <c r="C581" s="3">
        <v>44195</v>
      </c>
      <c r="D581" s="2" t="s">
        <v>14</v>
      </c>
      <c r="E581" s="2">
        <v>41</v>
      </c>
      <c r="F581" s="2" t="s">
        <v>15</v>
      </c>
      <c r="G581" s="2">
        <v>37.200000000000003</v>
      </c>
      <c r="H581" s="2">
        <f t="shared" si="70"/>
        <v>11.841127766037014</v>
      </c>
      <c r="I581" s="2">
        <v>12.55</v>
      </c>
      <c r="J581" s="2">
        <v>2</v>
      </c>
      <c r="K581" s="11">
        <v>35.9</v>
      </c>
      <c r="L581" s="4">
        <v>521630.05890406697</v>
      </c>
      <c r="M581" s="4">
        <v>7127306.0289753703</v>
      </c>
      <c r="N581" s="5">
        <f t="shared" si="72"/>
        <v>11.427324913998085</v>
      </c>
      <c r="O581" s="5">
        <f t="shared" si="73"/>
        <v>1.0256024110313282E-2</v>
      </c>
      <c r="P581" s="5">
        <f t="shared" si="71"/>
        <v>2.1268272932727705E-2</v>
      </c>
      <c r="Q581" s="5"/>
      <c r="R581" s="5"/>
      <c r="S581" s="5"/>
      <c r="T581">
        <f t="shared" si="74"/>
        <v>130.58375469008135</v>
      </c>
    </row>
    <row r="582" spans="1:20" x14ac:dyDescent="0.3">
      <c r="A582" s="2" t="s">
        <v>13</v>
      </c>
      <c r="B582" s="2" t="s">
        <v>22</v>
      </c>
      <c r="C582" s="3">
        <v>44195</v>
      </c>
      <c r="D582" s="2" t="s">
        <v>14</v>
      </c>
      <c r="E582" s="2">
        <v>41</v>
      </c>
      <c r="F582" s="2" t="s">
        <v>15</v>
      </c>
      <c r="G582" s="2">
        <v>37.200000000000003</v>
      </c>
      <c r="H582" s="2">
        <f t="shared" si="70"/>
        <v>11.841127766037014</v>
      </c>
      <c r="I582" s="2">
        <v>12.55</v>
      </c>
      <c r="J582" s="2">
        <v>4</v>
      </c>
      <c r="K582" s="11">
        <v>29.4</v>
      </c>
      <c r="L582" s="4">
        <v>521630.05890406697</v>
      </c>
      <c r="M582" s="4">
        <v>7127306.0289753703</v>
      </c>
      <c r="N582" s="5">
        <f t="shared" si="72"/>
        <v>9.3583106538034464</v>
      </c>
      <c r="O582" s="5">
        <f t="shared" si="73"/>
        <v>6.8783583305455339E-3</v>
      </c>
      <c r="P582" s="5">
        <f t="shared" si="71"/>
        <v>1.7134382440858815E-2</v>
      </c>
      <c r="Q582" s="5"/>
      <c r="R582" s="5"/>
      <c r="S582" s="5"/>
      <c r="T582">
        <f t="shared" si="74"/>
        <v>87.577978293091093</v>
      </c>
    </row>
    <row r="583" spans="1:20" x14ac:dyDescent="0.3">
      <c r="A583" s="2" t="s">
        <v>13</v>
      </c>
      <c r="B583" s="2" t="s">
        <v>22</v>
      </c>
      <c r="C583" s="3">
        <v>44195</v>
      </c>
      <c r="D583" s="2" t="s">
        <v>14</v>
      </c>
      <c r="E583" s="2">
        <v>41</v>
      </c>
      <c r="F583" s="2" t="s">
        <v>15</v>
      </c>
      <c r="G583" s="2">
        <v>37.200000000000003</v>
      </c>
      <c r="H583" s="2">
        <f t="shared" si="70"/>
        <v>11.841127766037014</v>
      </c>
      <c r="I583" s="2">
        <v>12.55</v>
      </c>
      <c r="J583" s="2">
        <v>6</v>
      </c>
      <c r="K583" s="11">
        <v>24.1</v>
      </c>
      <c r="L583" s="4">
        <v>521630.05890406697</v>
      </c>
      <c r="M583" s="4">
        <v>7127306.0289753703</v>
      </c>
      <c r="N583" s="5">
        <f t="shared" si="72"/>
        <v>7.6712682570293556</v>
      </c>
      <c r="O583" s="5">
        <f t="shared" si="73"/>
        <v>4.6219391248601867E-3</v>
      </c>
      <c r="P583" s="5">
        <f t="shared" si="71"/>
        <v>1.150029745540572E-2</v>
      </c>
      <c r="Q583" s="5"/>
      <c r="R583" s="5"/>
      <c r="S583" s="5"/>
      <c r="T583">
        <f t="shared" si="74"/>
        <v>58.848356671306206</v>
      </c>
    </row>
    <row r="584" spans="1:20" x14ac:dyDescent="0.3">
      <c r="A584" s="2" t="s">
        <v>13</v>
      </c>
      <c r="B584" s="2" t="s">
        <v>22</v>
      </c>
      <c r="C584" s="3">
        <v>44195</v>
      </c>
      <c r="D584" s="2" t="s">
        <v>14</v>
      </c>
      <c r="E584" s="2">
        <v>41</v>
      </c>
      <c r="F584" s="2" t="s">
        <v>15</v>
      </c>
      <c r="G584" s="2">
        <v>37.200000000000003</v>
      </c>
      <c r="H584" s="2">
        <f t="shared" si="70"/>
        <v>11.841127766037014</v>
      </c>
      <c r="I584" s="2">
        <v>12.55</v>
      </c>
      <c r="J584" s="2">
        <v>8</v>
      </c>
      <c r="K584" s="11">
        <v>17.5</v>
      </c>
      <c r="L584" s="4">
        <v>521630.05890406697</v>
      </c>
      <c r="M584" s="4">
        <v>7127306.0289753703</v>
      </c>
      <c r="N584" s="5">
        <f t="shared" si="72"/>
        <v>5.5704230082163368</v>
      </c>
      <c r="O584" s="5">
        <f t="shared" si="73"/>
        <v>2.4370600660946471E-3</v>
      </c>
      <c r="P584" s="5">
        <f t="shared" si="71"/>
        <v>7.0589991909548334E-3</v>
      </c>
      <c r="Q584" s="5"/>
      <c r="R584" s="5"/>
      <c r="S584" s="5"/>
      <c r="T584">
        <f t="shared" si="74"/>
        <v>31.029612490465944</v>
      </c>
    </row>
    <row r="585" spans="1:20" x14ac:dyDescent="0.3">
      <c r="A585" s="2" t="s">
        <v>13</v>
      </c>
      <c r="B585" s="2" t="s">
        <v>22</v>
      </c>
      <c r="C585" s="3">
        <v>44195</v>
      </c>
      <c r="D585" s="2" t="s">
        <v>14</v>
      </c>
      <c r="E585" s="2">
        <v>41</v>
      </c>
      <c r="F585" s="2" t="s">
        <v>15</v>
      </c>
      <c r="G585" s="2">
        <v>37.200000000000003</v>
      </c>
      <c r="H585" s="2">
        <f t="shared" si="70"/>
        <v>11.841127766037014</v>
      </c>
      <c r="I585" s="2">
        <v>12.55</v>
      </c>
      <c r="J585" s="2">
        <v>10</v>
      </c>
      <c r="K585" s="11">
        <v>10.4</v>
      </c>
      <c r="L585" s="4">
        <v>521630.05890406697</v>
      </c>
      <c r="M585" s="4">
        <v>7127306.0289753703</v>
      </c>
      <c r="N585" s="5">
        <f t="shared" si="72"/>
        <v>3.3104228163114233</v>
      </c>
      <c r="O585" s="5">
        <f t="shared" si="73"/>
        <v>8.6070993224097005E-4</v>
      </c>
      <c r="P585" s="5">
        <f t="shared" si="71"/>
        <v>3.2977699983356172E-3</v>
      </c>
      <c r="Q585" s="5"/>
      <c r="R585" s="5"/>
      <c r="S585" s="5"/>
      <c r="T585">
        <f t="shared" si="74"/>
        <v>10.958899222755255</v>
      </c>
    </row>
    <row r="586" spans="1:20" x14ac:dyDescent="0.3">
      <c r="A586" s="12" t="s">
        <v>13</v>
      </c>
      <c r="B586" s="12" t="s">
        <v>22</v>
      </c>
      <c r="C586" s="13">
        <v>44195</v>
      </c>
      <c r="D586" s="12" t="s">
        <v>14</v>
      </c>
      <c r="E586" s="12">
        <v>41</v>
      </c>
      <c r="F586" s="12" t="s">
        <v>15</v>
      </c>
      <c r="G586" s="12">
        <v>37.200000000000003</v>
      </c>
      <c r="H586" s="12">
        <f t="shared" si="70"/>
        <v>11.841127766037014</v>
      </c>
      <c r="I586" s="12">
        <v>12.55</v>
      </c>
      <c r="J586" s="12">
        <v>12</v>
      </c>
      <c r="K586" s="14">
        <v>4.2</v>
      </c>
      <c r="L586" s="15">
        <v>521630.05890406697</v>
      </c>
      <c r="M586" s="15">
        <v>7127306.0289753703</v>
      </c>
      <c r="N586" s="16">
        <f t="shared" si="72"/>
        <v>1.3369015219719209</v>
      </c>
      <c r="O586" s="16">
        <f t="shared" si="73"/>
        <v>1.4037465980705171E-4</v>
      </c>
      <c r="P586" s="16">
        <f>1/3*(I586-J586)*O586</f>
        <v>2.5735354297959515E-5</v>
      </c>
      <c r="Q586" s="16">
        <f>SUM(P577:P586)</f>
        <v>8.8707744997289048E-2</v>
      </c>
      <c r="R586" s="16">
        <f>Q586/(I580*O580)</f>
        <v>0.64186219626062757</v>
      </c>
      <c r="S586" s="16"/>
      <c r="T586">
        <f t="shared" si="74"/>
        <v>1.7873056794508386</v>
      </c>
    </row>
    <row r="587" spans="1:20" x14ac:dyDescent="0.3">
      <c r="A587" s="2" t="s">
        <v>13</v>
      </c>
      <c r="B587" s="2" t="s">
        <v>22</v>
      </c>
      <c r="C587" s="3">
        <v>44195</v>
      </c>
      <c r="D587" s="2" t="s">
        <v>14</v>
      </c>
      <c r="E587" s="2">
        <v>42</v>
      </c>
      <c r="F587" s="2" t="s">
        <v>15</v>
      </c>
      <c r="G587" s="2">
        <v>37</v>
      </c>
      <c r="H587" s="2">
        <f t="shared" si="70"/>
        <v>11.777465788800255</v>
      </c>
      <c r="I587" s="2">
        <v>15.18</v>
      </c>
      <c r="J587" s="2">
        <v>0</v>
      </c>
      <c r="K587" s="11">
        <v>46.2</v>
      </c>
      <c r="L587" s="4">
        <v>521625.40318647103</v>
      </c>
      <c r="M587" s="4">
        <v>7127311.4852716196</v>
      </c>
      <c r="N587" s="5">
        <f t="shared" si="72"/>
        <v>14.70591674169113</v>
      </c>
      <c r="O587" s="5">
        <f t="shared" si="73"/>
        <v>1.6985333836653255E-2</v>
      </c>
      <c r="P587" s="5">
        <f>O587*(J588-J587)</f>
        <v>2.5478000754979883E-3</v>
      </c>
      <c r="Q587" s="5"/>
      <c r="R587" s="5"/>
      <c r="S587" s="5"/>
      <c r="T587">
        <f t="shared" si="74"/>
        <v>216.26398721355147</v>
      </c>
    </row>
    <row r="588" spans="1:20" x14ac:dyDescent="0.3">
      <c r="A588" s="2" t="s">
        <v>13</v>
      </c>
      <c r="B588" s="2" t="s">
        <v>22</v>
      </c>
      <c r="C588" s="3">
        <v>44195</v>
      </c>
      <c r="D588" s="2" t="s">
        <v>14</v>
      </c>
      <c r="E588" s="2">
        <v>42</v>
      </c>
      <c r="F588" s="2" t="s">
        <v>15</v>
      </c>
      <c r="G588" s="2">
        <v>37</v>
      </c>
      <c r="H588" s="2">
        <f t="shared" si="70"/>
        <v>11.777465788800255</v>
      </c>
      <c r="I588" s="2">
        <v>15.18</v>
      </c>
      <c r="J588" s="2">
        <v>0.15</v>
      </c>
      <c r="K588" s="11">
        <v>46.2</v>
      </c>
      <c r="L588" s="4">
        <v>521625.40318647103</v>
      </c>
      <c r="M588" s="4">
        <v>7127311.4852716196</v>
      </c>
      <c r="N588" s="5">
        <f t="shared" si="72"/>
        <v>14.70591674169113</v>
      </c>
      <c r="O588" s="5">
        <f t="shared" si="73"/>
        <v>1.6985333836653255E-2</v>
      </c>
      <c r="P588" s="5">
        <f t="shared" ref="P588:P596" si="75">((O588+O587)/2)*(J589-J588)</f>
        <v>9.3419336101592896E-3</v>
      </c>
      <c r="Q588" s="5"/>
      <c r="R588" s="5"/>
      <c r="S588" s="5"/>
      <c r="T588">
        <f t="shared" si="74"/>
        <v>216.26398721355147</v>
      </c>
    </row>
    <row r="589" spans="1:20" x14ac:dyDescent="0.3">
      <c r="A589" s="2" t="s">
        <v>13</v>
      </c>
      <c r="B589" s="2" t="s">
        <v>22</v>
      </c>
      <c r="C589" s="3">
        <v>44195</v>
      </c>
      <c r="D589" s="2" t="s">
        <v>14</v>
      </c>
      <c r="E589" s="2">
        <v>42</v>
      </c>
      <c r="F589" s="2" t="s">
        <v>15</v>
      </c>
      <c r="G589" s="2">
        <v>37</v>
      </c>
      <c r="H589" s="2">
        <f t="shared" si="70"/>
        <v>11.777465788800255</v>
      </c>
      <c r="I589" s="2">
        <v>15.18</v>
      </c>
      <c r="J589" s="2">
        <v>0.7</v>
      </c>
      <c r="K589" s="11">
        <v>39.200000000000003</v>
      </c>
      <c r="L589" s="4">
        <v>521625.40318647103</v>
      </c>
      <c r="M589" s="4">
        <v>7127311.4852716196</v>
      </c>
      <c r="N589" s="5">
        <f t="shared" si="72"/>
        <v>12.477747538404596</v>
      </c>
      <c r="O589" s="5">
        <f t="shared" si="73"/>
        <v>1.2228192587636504E-2</v>
      </c>
      <c r="P589" s="5">
        <f t="shared" si="75"/>
        <v>8.76405792728693E-3</v>
      </c>
      <c r="Q589" s="5"/>
      <c r="R589" s="5"/>
      <c r="S589" s="5"/>
      <c r="T589">
        <f t="shared" si="74"/>
        <v>155.69418363216195</v>
      </c>
    </row>
    <row r="590" spans="1:20" x14ac:dyDescent="0.3">
      <c r="A590" s="2" t="s">
        <v>13</v>
      </c>
      <c r="B590" s="2" t="s">
        <v>22</v>
      </c>
      <c r="C590" s="3">
        <v>44195</v>
      </c>
      <c r="D590" s="2" t="s">
        <v>14</v>
      </c>
      <c r="E590" s="2">
        <v>42</v>
      </c>
      <c r="F590" s="2" t="s">
        <v>15</v>
      </c>
      <c r="G590" s="2">
        <v>37</v>
      </c>
      <c r="H590" s="2">
        <f t="shared" si="70"/>
        <v>11.777465788800255</v>
      </c>
      <c r="I590" s="2">
        <v>15.18</v>
      </c>
      <c r="J590" s="2">
        <v>1.3</v>
      </c>
      <c r="K590" s="11">
        <v>37</v>
      </c>
      <c r="L590" s="4">
        <v>521625.40318647103</v>
      </c>
      <c r="M590" s="4">
        <v>7127311.4852716196</v>
      </c>
      <c r="N590" s="5">
        <f t="shared" si="72"/>
        <v>11.777465788800255</v>
      </c>
      <c r="O590" s="5">
        <f t="shared" si="73"/>
        <v>1.0894155854640234E-2</v>
      </c>
      <c r="P590" s="5">
        <f t="shared" si="75"/>
        <v>8.0928219547968579E-3</v>
      </c>
      <c r="Q590" s="5"/>
      <c r="R590" s="5"/>
      <c r="S590" s="5"/>
      <c r="T590">
        <f t="shared" si="74"/>
        <v>138.70870040636041</v>
      </c>
    </row>
    <row r="591" spans="1:20" x14ac:dyDescent="0.3">
      <c r="A591" s="2" t="s">
        <v>13</v>
      </c>
      <c r="B591" s="2" t="s">
        <v>22</v>
      </c>
      <c r="C591" s="3">
        <v>44195</v>
      </c>
      <c r="D591" s="2" t="s">
        <v>14</v>
      </c>
      <c r="E591" s="2">
        <v>42</v>
      </c>
      <c r="F591" s="2" t="s">
        <v>15</v>
      </c>
      <c r="G591" s="2">
        <v>37</v>
      </c>
      <c r="H591" s="2">
        <f t="shared" si="70"/>
        <v>11.777465788800255</v>
      </c>
      <c r="I591" s="2">
        <v>15.18</v>
      </c>
      <c r="J591" s="2">
        <v>2</v>
      </c>
      <c r="K591" s="11">
        <v>36.4</v>
      </c>
      <c r="L591" s="4">
        <v>521625.40318647103</v>
      </c>
      <c r="M591" s="4">
        <v>7127311.4852716196</v>
      </c>
      <c r="N591" s="5">
        <f t="shared" si="72"/>
        <v>11.58647985708998</v>
      </c>
      <c r="O591" s="5">
        <f t="shared" si="73"/>
        <v>1.054369666995188E-2</v>
      </c>
      <c r="P591" s="5">
        <f t="shared" si="75"/>
        <v>2.1437852524592113E-2</v>
      </c>
      <c r="Q591" s="5"/>
      <c r="R591" s="5"/>
      <c r="S591" s="5"/>
      <c r="T591">
        <f t="shared" si="74"/>
        <v>134.24651547875183</v>
      </c>
    </row>
    <row r="592" spans="1:20" x14ac:dyDescent="0.3">
      <c r="A592" s="2" t="s">
        <v>13</v>
      </c>
      <c r="B592" s="2" t="s">
        <v>22</v>
      </c>
      <c r="C592" s="3">
        <v>44195</v>
      </c>
      <c r="D592" s="2" t="s">
        <v>14</v>
      </c>
      <c r="E592" s="2">
        <v>42</v>
      </c>
      <c r="F592" s="2" t="s">
        <v>15</v>
      </c>
      <c r="G592" s="2">
        <v>37</v>
      </c>
      <c r="H592" s="2">
        <f t="shared" si="70"/>
        <v>11.777465788800255</v>
      </c>
      <c r="I592" s="2">
        <v>15.18</v>
      </c>
      <c r="J592" s="2">
        <v>4</v>
      </c>
      <c r="K592" s="11">
        <v>30.4</v>
      </c>
      <c r="L592" s="4">
        <v>521625.40318647103</v>
      </c>
      <c r="M592" s="4">
        <v>7127311.4852716196</v>
      </c>
      <c r="N592" s="5">
        <f t="shared" si="72"/>
        <v>9.6766205399872369</v>
      </c>
      <c r="O592" s="5">
        <f t="shared" si="73"/>
        <v>7.3542316103903001E-3</v>
      </c>
      <c r="P592" s="5">
        <f t="shared" si="75"/>
        <v>1.789792828034218E-2</v>
      </c>
      <c r="Q592" s="5"/>
      <c r="R592" s="5"/>
      <c r="S592" s="5"/>
      <c r="T592">
        <f t="shared" si="74"/>
        <v>93.636985074902881</v>
      </c>
    </row>
    <row r="593" spans="1:20" x14ac:dyDescent="0.3">
      <c r="A593" s="2" t="s">
        <v>13</v>
      </c>
      <c r="B593" s="2" t="s">
        <v>22</v>
      </c>
      <c r="C593" s="3">
        <v>44195</v>
      </c>
      <c r="D593" s="2" t="s">
        <v>14</v>
      </c>
      <c r="E593" s="2">
        <v>42</v>
      </c>
      <c r="F593" s="2" t="s">
        <v>15</v>
      </c>
      <c r="G593" s="2">
        <v>37</v>
      </c>
      <c r="H593" s="2">
        <f t="shared" si="70"/>
        <v>11.777465788800255</v>
      </c>
      <c r="I593" s="2">
        <v>15.18</v>
      </c>
      <c r="J593" s="2">
        <v>6</v>
      </c>
      <c r="K593" s="11">
        <v>27</v>
      </c>
      <c r="L593" s="4">
        <v>521625.40318647103</v>
      </c>
      <c r="M593" s="4">
        <v>7127311.4852716196</v>
      </c>
      <c r="N593" s="5">
        <f t="shared" si="72"/>
        <v>8.5943669269623477</v>
      </c>
      <c r="O593" s="5">
        <f t="shared" si="73"/>
        <v>5.8011976756995841E-3</v>
      </c>
      <c r="P593" s="5">
        <f t="shared" si="75"/>
        <v>1.3155429286089884E-2</v>
      </c>
      <c r="Q593" s="5"/>
      <c r="R593" s="5"/>
      <c r="S593" s="5"/>
      <c r="T593">
        <f t="shared" si="74"/>
        <v>73.863142875264231</v>
      </c>
    </row>
    <row r="594" spans="1:20" x14ac:dyDescent="0.3">
      <c r="A594" s="2" t="s">
        <v>13</v>
      </c>
      <c r="B594" s="2" t="s">
        <v>22</v>
      </c>
      <c r="C594" s="3">
        <v>44195</v>
      </c>
      <c r="D594" s="2" t="s">
        <v>14</v>
      </c>
      <c r="E594" s="2">
        <v>42</v>
      </c>
      <c r="F594" s="2" t="s">
        <v>15</v>
      </c>
      <c r="G594" s="2">
        <v>37</v>
      </c>
      <c r="H594" s="2">
        <f t="shared" si="70"/>
        <v>11.777465788800255</v>
      </c>
      <c r="I594" s="2">
        <v>15.18</v>
      </c>
      <c r="J594" s="2">
        <v>8</v>
      </c>
      <c r="K594" s="11">
        <v>24.8</v>
      </c>
      <c r="L594" s="4">
        <v>521625.40318647103</v>
      </c>
      <c r="M594" s="4">
        <v>7127311.4852716196</v>
      </c>
      <c r="N594" s="5">
        <f t="shared" si="72"/>
        <v>7.8940851773580096</v>
      </c>
      <c r="O594" s="5">
        <f t="shared" si="73"/>
        <v>4.8943328099619659E-3</v>
      </c>
      <c r="P594" s="5">
        <f t="shared" si="75"/>
        <v>1.0695530485661551E-2</v>
      </c>
      <c r="Q594" s="5"/>
      <c r="R594" s="5"/>
      <c r="S594" s="5"/>
      <c r="T594">
        <f t="shared" si="74"/>
        <v>62.316580787383437</v>
      </c>
    </row>
    <row r="595" spans="1:20" x14ac:dyDescent="0.3">
      <c r="A595" s="2" t="s">
        <v>13</v>
      </c>
      <c r="B595" s="2" t="s">
        <v>22</v>
      </c>
      <c r="C595" s="3">
        <v>44195</v>
      </c>
      <c r="D595" s="2" t="s">
        <v>14</v>
      </c>
      <c r="E595" s="2">
        <v>42</v>
      </c>
      <c r="F595" s="2" t="s">
        <v>15</v>
      </c>
      <c r="G595" s="2">
        <v>37</v>
      </c>
      <c r="H595" s="2">
        <f t="shared" si="70"/>
        <v>11.777465788800255</v>
      </c>
      <c r="I595" s="2">
        <v>15.18</v>
      </c>
      <c r="J595" s="2">
        <v>10</v>
      </c>
      <c r="K595" s="11">
        <v>21.3</v>
      </c>
      <c r="L595" s="4">
        <v>521625.40318647103</v>
      </c>
      <c r="M595" s="4">
        <v>7127311.4852716196</v>
      </c>
      <c r="N595" s="5">
        <f t="shared" si="72"/>
        <v>6.7800005757147419</v>
      </c>
      <c r="O595" s="5">
        <f t="shared" si="73"/>
        <v>3.6103503065681004E-3</v>
      </c>
      <c r="P595" s="5">
        <f t="shared" si="75"/>
        <v>8.5046831165300658E-3</v>
      </c>
      <c r="Q595" s="5"/>
      <c r="R595" s="5"/>
      <c r="S595" s="5"/>
      <c r="T595">
        <f t="shared" si="74"/>
        <v>45.968407806692234</v>
      </c>
    </row>
    <row r="596" spans="1:20" x14ac:dyDescent="0.3">
      <c r="A596" s="2" t="s">
        <v>13</v>
      </c>
      <c r="B596" s="2" t="s">
        <v>22</v>
      </c>
      <c r="C596" s="3">
        <v>44195</v>
      </c>
      <c r="D596" s="2" t="s">
        <v>14</v>
      </c>
      <c r="E596" s="2">
        <v>42</v>
      </c>
      <c r="F596" s="2" t="s">
        <v>15</v>
      </c>
      <c r="G596" s="2">
        <v>37</v>
      </c>
      <c r="H596" s="2">
        <f t="shared" si="70"/>
        <v>11.777465788800255</v>
      </c>
      <c r="I596" s="2">
        <v>15.18</v>
      </c>
      <c r="J596" s="2">
        <v>12</v>
      </c>
      <c r="K596" s="11">
        <v>15</v>
      </c>
      <c r="L596" s="4">
        <v>521625.40318647103</v>
      </c>
      <c r="M596" s="4">
        <v>7127311.4852716196</v>
      </c>
      <c r="N596" s="5">
        <f t="shared" si="72"/>
        <v>4.7746482927568605</v>
      </c>
      <c r="O596" s="5">
        <f t="shared" si="73"/>
        <v>1.7904931097838229E-3</v>
      </c>
      <c r="P596" s="5">
        <f t="shared" si="75"/>
        <v>5.4008434163519232E-3</v>
      </c>
      <c r="Q596" s="5"/>
      <c r="R596" s="5"/>
      <c r="S596" s="5"/>
      <c r="T596">
        <f t="shared" si="74"/>
        <v>22.797266319526003</v>
      </c>
    </row>
    <row r="597" spans="1:20" x14ac:dyDescent="0.3">
      <c r="A597" s="12" t="s">
        <v>13</v>
      </c>
      <c r="B597" s="12" t="s">
        <v>22</v>
      </c>
      <c r="C597" s="13">
        <v>44195</v>
      </c>
      <c r="D597" s="12" t="s">
        <v>14</v>
      </c>
      <c r="E597" s="12">
        <v>42</v>
      </c>
      <c r="F597" s="12" t="s">
        <v>15</v>
      </c>
      <c r="G597" s="12">
        <v>37</v>
      </c>
      <c r="H597" s="12">
        <f t="shared" si="70"/>
        <v>11.777465788800255</v>
      </c>
      <c r="I597" s="12">
        <v>15.18</v>
      </c>
      <c r="J597" s="12">
        <v>14</v>
      </c>
      <c r="K597" s="14">
        <v>7.5</v>
      </c>
      <c r="L597" s="15">
        <v>521625.40318647103</v>
      </c>
      <c r="M597" s="15">
        <v>7127311.4852716196</v>
      </c>
      <c r="N597" s="16">
        <f t="shared" si="72"/>
        <v>2.3873241463784303</v>
      </c>
      <c r="O597" s="16">
        <f t="shared" si="73"/>
        <v>4.4762327744595572E-4</v>
      </c>
      <c r="P597" s="16">
        <f>1/3*(I597-J597)*O597</f>
        <v>1.760651557954092E-4</v>
      </c>
      <c r="Q597" s="16">
        <f>SUM(P587:P597)</f>
        <v>0.10601494583310418</v>
      </c>
      <c r="R597" s="16">
        <f>Q597/(I590*O590)</f>
        <v>0.64106451820905408</v>
      </c>
      <c r="S597" s="16"/>
      <c r="T597">
        <f t="shared" si="74"/>
        <v>5.6993165798815006</v>
      </c>
    </row>
    <row r="598" spans="1:20" x14ac:dyDescent="0.3">
      <c r="A598" s="2" t="s">
        <v>13</v>
      </c>
      <c r="B598" s="2" t="s">
        <v>16</v>
      </c>
      <c r="C598" s="3">
        <v>44194</v>
      </c>
      <c r="D598" s="2" t="s">
        <v>14</v>
      </c>
      <c r="E598" s="2">
        <v>43</v>
      </c>
      <c r="F598" s="2" t="s">
        <v>15</v>
      </c>
      <c r="G598" s="2">
        <v>144.19999999999999</v>
      </c>
      <c r="H598" s="2">
        <f t="shared" si="70"/>
        <v>45.900285587702612</v>
      </c>
      <c r="I598" s="2">
        <v>34.799999999999997</v>
      </c>
      <c r="J598" s="2">
        <v>0</v>
      </c>
      <c r="K598" s="11">
        <v>159</v>
      </c>
      <c r="L598" s="4">
        <v>525002.35675967799</v>
      </c>
      <c r="M598" s="4">
        <v>7128641.0821300996</v>
      </c>
      <c r="N598" s="5">
        <f t="shared" si="72"/>
        <v>50.611271903222722</v>
      </c>
      <c r="O598" s="5">
        <f t="shared" si="73"/>
        <v>0.20117980581531036</v>
      </c>
      <c r="P598" s="5">
        <f>O598*(J599-J598)</f>
        <v>3.0176970872296552E-2</v>
      </c>
      <c r="Q598" s="5"/>
      <c r="R598" s="5"/>
      <c r="S598" s="5"/>
      <c r="T598">
        <f t="shared" si="74"/>
        <v>2561.5008436619419</v>
      </c>
    </row>
    <row r="599" spans="1:20" x14ac:dyDescent="0.3">
      <c r="A599" s="2" t="s">
        <v>13</v>
      </c>
      <c r="B599" s="2" t="s">
        <v>16</v>
      </c>
      <c r="C599" s="3">
        <v>44194</v>
      </c>
      <c r="D599" s="2" t="s">
        <v>14</v>
      </c>
      <c r="E599" s="2">
        <v>43</v>
      </c>
      <c r="F599" s="2" t="s">
        <v>15</v>
      </c>
      <c r="G599" s="2">
        <v>144.19999999999999</v>
      </c>
      <c r="H599" s="2">
        <f t="shared" si="70"/>
        <v>45.900285587702612</v>
      </c>
      <c r="I599" s="2">
        <v>34.799999999999997</v>
      </c>
      <c r="J599" s="2">
        <v>0.15</v>
      </c>
      <c r="K599" s="11">
        <v>159</v>
      </c>
      <c r="L599" s="4">
        <v>525002.35675967799</v>
      </c>
      <c r="M599" s="4">
        <v>7128641.0821300996</v>
      </c>
      <c r="N599" s="5">
        <f t="shared" si="72"/>
        <v>50.611271903222722</v>
      </c>
      <c r="O599" s="5">
        <f t="shared" si="73"/>
        <v>0.20117980581531036</v>
      </c>
      <c r="P599" s="5">
        <f t="shared" ref="P599:P617" si="76">((O599+O598)/2)*(J600-J599)</f>
        <v>0.11064889319842068</v>
      </c>
      <c r="Q599" s="5"/>
      <c r="R599" s="5"/>
      <c r="S599" s="5"/>
      <c r="T599">
        <f t="shared" si="74"/>
        <v>2561.5008436619419</v>
      </c>
    </row>
    <row r="600" spans="1:20" x14ac:dyDescent="0.3">
      <c r="A600" s="2" t="s">
        <v>13</v>
      </c>
      <c r="B600" s="2" t="s">
        <v>16</v>
      </c>
      <c r="C600" s="3">
        <v>44194</v>
      </c>
      <c r="D600" s="2" t="s">
        <v>14</v>
      </c>
      <c r="E600" s="2">
        <v>43</v>
      </c>
      <c r="F600" s="2" t="s">
        <v>15</v>
      </c>
      <c r="G600" s="2">
        <v>144.19999999999999</v>
      </c>
      <c r="H600" s="2">
        <f t="shared" si="70"/>
        <v>45.900285587702612</v>
      </c>
      <c r="I600" s="2">
        <v>34.799999999999997</v>
      </c>
      <c r="J600" s="2">
        <v>0.7</v>
      </c>
      <c r="K600" s="11">
        <v>148</v>
      </c>
      <c r="L600" s="4">
        <v>525002.35675967799</v>
      </c>
      <c r="M600" s="4">
        <v>7128641.0821300996</v>
      </c>
      <c r="N600" s="5">
        <f t="shared" si="72"/>
        <v>47.109863155201019</v>
      </c>
      <c r="O600" s="5">
        <f t="shared" si="73"/>
        <v>0.17430649367424375</v>
      </c>
      <c r="P600" s="5">
        <f t="shared" si="76"/>
        <v>0.11264588984686626</v>
      </c>
      <c r="Q600" s="5"/>
      <c r="R600" s="5"/>
      <c r="S600" s="5"/>
      <c r="T600">
        <f t="shared" si="74"/>
        <v>2219.3392065017665</v>
      </c>
    </row>
    <row r="601" spans="1:20" x14ac:dyDescent="0.3">
      <c r="A601" s="2" t="s">
        <v>13</v>
      </c>
      <c r="B601" s="2" t="s">
        <v>16</v>
      </c>
      <c r="C601" s="3">
        <v>44194</v>
      </c>
      <c r="D601" s="2" t="s">
        <v>14</v>
      </c>
      <c r="E601" s="2">
        <v>43</v>
      </c>
      <c r="F601" s="2" t="s">
        <v>15</v>
      </c>
      <c r="G601" s="2">
        <v>144.19999999999999</v>
      </c>
      <c r="H601" s="2">
        <f t="shared" si="70"/>
        <v>45.900285587702612</v>
      </c>
      <c r="I601" s="2">
        <v>34.799999999999997</v>
      </c>
      <c r="J601" s="2">
        <v>1.3</v>
      </c>
      <c r="K601" s="11">
        <v>144.19999999999999</v>
      </c>
      <c r="L601" s="4">
        <v>525002.35675967799</v>
      </c>
      <c r="M601" s="4">
        <v>7128641.0821300996</v>
      </c>
      <c r="N601" s="5">
        <f t="shared" si="72"/>
        <v>45.900285587702612</v>
      </c>
      <c r="O601" s="5">
        <f t="shared" si="73"/>
        <v>0.16547052954366789</v>
      </c>
      <c r="P601" s="5">
        <f t="shared" si="76"/>
        <v>0.11892195812626907</v>
      </c>
      <c r="Q601" s="5"/>
      <c r="R601" s="5"/>
      <c r="S601" s="5"/>
      <c r="T601">
        <f t="shared" si="74"/>
        <v>2106.83621703266</v>
      </c>
    </row>
    <row r="602" spans="1:20" x14ac:dyDescent="0.3">
      <c r="A602" s="2" t="s">
        <v>13</v>
      </c>
      <c r="B602" s="2" t="s">
        <v>16</v>
      </c>
      <c r="C602" s="3">
        <v>44194</v>
      </c>
      <c r="D602" s="2" t="s">
        <v>14</v>
      </c>
      <c r="E602" s="2">
        <v>43</v>
      </c>
      <c r="F602" s="2" t="s">
        <v>15</v>
      </c>
      <c r="G602" s="2">
        <v>144.19999999999999</v>
      </c>
      <c r="H602" s="2">
        <f t="shared" si="70"/>
        <v>45.900285587702612</v>
      </c>
      <c r="I602" s="2">
        <v>34.799999999999997</v>
      </c>
      <c r="J602" s="2">
        <v>2</v>
      </c>
      <c r="K602" s="11">
        <v>138.5</v>
      </c>
      <c r="L602" s="4">
        <v>525002.35675967799</v>
      </c>
      <c r="M602" s="4">
        <v>7128641.0821300996</v>
      </c>
      <c r="N602" s="5">
        <f t="shared" si="72"/>
        <v>44.085919236455013</v>
      </c>
      <c r="O602" s="5">
        <f t="shared" si="73"/>
        <v>0.15264749535622549</v>
      </c>
      <c r="P602" s="5">
        <f t="shared" si="76"/>
        <v>0.31811802489989338</v>
      </c>
      <c r="Q602" s="5"/>
      <c r="R602" s="5"/>
      <c r="S602" s="5"/>
      <c r="T602">
        <f t="shared" si="74"/>
        <v>1943.5682749232342</v>
      </c>
    </row>
    <row r="603" spans="1:20" x14ac:dyDescent="0.3">
      <c r="A603" s="2" t="s">
        <v>13</v>
      </c>
      <c r="B603" s="2" t="s">
        <v>16</v>
      </c>
      <c r="C603" s="3">
        <v>44194</v>
      </c>
      <c r="D603" s="2" t="s">
        <v>14</v>
      </c>
      <c r="E603" s="2">
        <v>43</v>
      </c>
      <c r="F603" s="2" t="s">
        <v>15</v>
      </c>
      <c r="G603" s="2">
        <v>144.19999999999999</v>
      </c>
      <c r="H603" s="2">
        <f t="shared" si="70"/>
        <v>45.900285587702612</v>
      </c>
      <c r="I603" s="2">
        <v>34.799999999999997</v>
      </c>
      <c r="J603" s="2">
        <v>4</v>
      </c>
      <c r="K603" s="11">
        <v>134.80000000000001</v>
      </c>
      <c r="L603" s="4">
        <v>525002.35675967799</v>
      </c>
      <c r="M603" s="4">
        <v>7128641.0821300996</v>
      </c>
      <c r="N603" s="5">
        <f t="shared" si="72"/>
        <v>42.908172657574987</v>
      </c>
      <c r="O603" s="5">
        <f t="shared" si="73"/>
        <v>0.14460054185602772</v>
      </c>
      <c r="P603" s="5">
        <f t="shared" si="76"/>
        <v>0.29724803721225324</v>
      </c>
      <c r="Q603" s="5"/>
      <c r="R603" s="5"/>
      <c r="S603" s="5"/>
      <c r="T603">
        <f t="shared" si="74"/>
        <v>1841.1112808122657</v>
      </c>
    </row>
    <row r="604" spans="1:20" x14ac:dyDescent="0.3">
      <c r="A604" s="2" t="s">
        <v>13</v>
      </c>
      <c r="B604" s="2" t="s">
        <v>16</v>
      </c>
      <c r="C604" s="3">
        <v>44194</v>
      </c>
      <c r="D604" s="2" t="s">
        <v>14</v>
      </c>
      <c r="E604" s="2">
        <v>43</v>
      </c>
      <c r="F604" s="2" t="s">
        <v>15</v>
      </c>
      <c r="G604" s="2">
        <v>144.19999999999999</v>
      </c>
      <c r="H604" s="2">
        <f t="shared" si="70"/>
        <v>45.900285587702612</v>
      </c>
      <c r="I604" s="2">
        <v>34.799999999999997</v>
      </c>
      <c r="J604" s="2">
        <v>6</v>
      </c>
      <c r="K604" s="11">
        <v>132.1</v>
      </c>
      <c r="L604" s="4">
        <v>525002.35675967799</v>
      </c>
      <c r="M604" s="4">
        <v>7128641.0821300996</v>
      </c>
      <c r="N604" s="5">
        <f t="shared" si="72"/>
        <v>42.048735964878745</v>
      </c>
      <c r="O604" s="5">
        <f t="shared" si="73"/>
        <v>0.13886595052401204</v>
      </c>
      <c r="P604" s="5">
        <f t="shared" si="76"/>
        <v>0.28346649238003974</v>
      </c>
      <c r="Q604" s="5"/>
      <c r="R604" s="5"/>
      <c r="S604" s="5"/>
      <c r="T604">
        <f t="shared" si="74"/>
        <v>1768.0961962440872</v>
      </c>
    </row>
    <row r="605" spans="1:20" x14ac:dyDescent="0.3">
      <c r="A605" s="2" t="s">
        <v>13</v>
      </c>
      <c r="B605" s="2" t="s">
        <v>16</v>
      </c>
      <c r="C605" s="3">
        <v>44194</v>
      </c>
      <c r="D605" s="2" t="s">
        <v>14</v>
      </c>
      <c r="E605" s="2">
        <v>43</v>
      </c>
      <c r="F605" s="2" t="s">
        <v>15</v>
      </c>
      <c r="G605" s="2">
        <v>144.19999999999999</v>
      </c>
      <c r="H605" s="2">
        <f t="shared" si="70"/>
        <v>45.900285587702612</v>
      </c>
      <c r="I605" s="2">
        <v>34.799999999999997</v>
      </c>
      <c r="J605" s="2">
        <v>8</v>
      </c>
      <c r="K605" s="11">
        <v>130.69999999999999</v>
      </c>
      <c r="L605" s="4">
        <v>525002.35675967799</v>
      </c>
      <c r="M605" s="4">
        <v>7128641.0821300996</v>
      </c>
      <c r="N605" s="5">
        <f t="shared" si="72"/>
        <v>41.603102124221436</v>
      </c>
      <c r="O605" s="5">
        <f t="shared" si="73"/>
        <v>0.13593813619089351</v>
      </c>
      <c r="P605" s="5">
        <f t="shared" si="76"/>
        <v>0.27480408671490553</v>
      </c>
      <c r="Q605" s="5"/>
      <c r="R605" s="5"/>
      <c r="S605" s="5"/>
      <c r="T605">
        <f t="shared" si="74"/>
        <v>1730.8181063583982</v>
      </c>
    </row>
    <row r="606" spans="1:20" x14ac:dyDescent="0.3">
      <c r="A606" s="2" t="s">
        <v>13</v>
      </c>
      <c r="B606" s="2" t="s">
        <v>16</v>
      </c>
      <c r="C606" s="3">
        <v>44194</v>
      </c>
      <c r="D606" s="2" t="s">
        <v>14</v>
      </c>
      <c r="E606" s="2">
        <v>43</v>
      </c>
      <c r="F606" s="2" t="s">
        <v>15</v>
      </c>
      <c r="G606" s="2">
        <v>144.19999999999999</v>
      </c>
      <c r="H606" s="2">
        <f t="shared" si="70"/>
        <v>45.900285587702612</v>
      </c>
      <c r="I606" s="2">
        <v>34.799999999999997</v>
      </c>
      <c r="J606" s="2">
        <v>10</v>
      </c>
      <c r="K606" s="11">
        <v>128.19999999999999</v>
      </c>
      <c r="L606" s="4">
        <v>525002.35675967799</v>
      </c>
      <c r="M606" s="4">
        <v>7128641.0821300996</v>
      </c>
      <c r="N606" s="5">
        <f t="shared" si="72"/>
        <v>40.807327408761964</v>
      </c>
      <c r="O606" s="5">
        <f t="shared" si="73"/>
        <v>0.13078748434508208</v>
      </c>
      <c r="P606" s="5">
        <f t="shared" si="76"/>
        <v>0.26672562053597559</v>
      </c>
      <c r="Q606" s="5"/>
      <c r="R606" s="5"/>
      <c r="S606" s="5"/>
      <c r="T606">
        <f t="shared" si="74"/>
        <v>1665.2379702458954</v>
      </c>
    </row>
    <row r="607" spans="1:20" x14ac:dyDescent="0.3">
      <c r="A607" s="2" t="s">
        <v>13</v>
      </c>
      <c r="B607" s="2" t="s">
        <v>16</v>
      </c>
      <c r="C607" s="3">
        <v>44194</v>
      </c>
      <c r="D607" s="2" t="s">
        <v>14</v>
      </c>
      <c r="E607" s="2">
        <v>43</v>
      </c>
      <c r="F607" s="2" t="s">
        <v>15</v>
      </c>
      <c r="G607" s="2">
        <v>144.19999999999999</v>
      </c>
      <c r="H607" s="2">
        <f t="shared" si="70"/>
        <v>45.900285587702612</v>
      </c>
      <c r="I607" s="2">
        <v>34.799999999999997</v>
      </c>
      <c r="J607" s="2">
        <v>12</v>
      </c>
      <c r="K607" s="11">
        <v>122.8</v>
      </c>
      <c r="L607" s="4">
        <v>525002.35675967799</v>
      </c>
      <c r="M607" s="4">
        <v>7128641.0821300996</v>
      </c>
      <c r="N607" s="5">
        <f t="shared" si="72"/>
        <v>39.088454023369493</v>
      </c>
      <c r="O607" s="5">
        <f t="shared" si="73"/>
        <v>0.12000155385174432</v>
      </c>
      <c r="P607" s="5">
        <f t="shared" si="76"/>
        <v>0.25078903819682641</v>
      </c>
      <c r="Q607" s="5"/>
      <c r="R607" s="5"/>
      <c r="S607" s="5"/>
      <c r="T607">
        <f t="shared" si="74"/>
        <v>1527.9072379370707</v>
      </c>
    </row>
    <row r="608" spans="1:20" x14ac:dyDescent="0.3">
      <c r="A608" s="2" t="s">
        <v>13</v>
      </c>
      <c r="B608" s="2" t="s">
        <v>16</v>
      </c>
      <c r="C608" s="3">
        <v>44194</v>
      </c>
      <c r="D608" s="2" t="s">
        <v>14</v>
      </c>
      <c r="E608" s="2">
        <v>43</v>
      </c>
      <c r="F608" s="2" t="s">
        <v>15</v>
      </c>
      <c r="G608" s="2">
        <v>144.19999999999999</v>
      </c>
      <c r="H608" s="2">
        <f t="shared" si="70"/>
        <v>45.900285587702612</v>
      </c>
      <c r="I608" s="2">
        <v>34.799999999999997</v>
      </c>
      <c r="J608" s="2">
        <v>14</v>
      </c>
      <c r="K608" s="11">
        <v>116.8</v>
      </c>
      <c r="L608" s="4">
        <v>525002.35675967799</v>
      </c>
      <c r="M608" s="4">
        <v>7128641.0821300996</v>
      </c>
      <c r="N608" s="5">
        <f t="shared" si="72"/>
        <v>37.17859470626675</v>
      </c>
      <c r="O608" s="5">
        <f t="shared" si="73"/>
        <v>0.10856149654229891</v>
      </c>
      <c r="P608" s="5">
        <f t="shared" si="76"/>
        <v>0.22856305039404323</v>
      </c>
      <c r="Q608" s="5"/>
      <c r="R608" s="5"/>
      <c r="S608" s="5"/>
      <c r="T608">
        <f t="shared" si="74"/>
        <v>1382.247904332846</v>
      </c>
    </row>
    <row r="609" spans="1:20" x14ac:dyDescent="0.3">
      <c r="A609" s="2" t="s">
        <v>13</v>
      </c>
      <c r="B609" s="2" t="s">
        <v>16</v>
      </c>
      <c r="C609" s="3">
        <v>44194</v>
      </c>
      <c r="D609" s="2" t="s">
        <v>14</v>
      </c>
      <c r="E609" s="2">
        <v>43</v>
      </c>
      <c r="F609" s="2" t="s">
        <v>15</v>
      </c>
      <c r="G609" s="2">
        <v>144.19999999999999</v>
      </c>
      <c r="H609" s="2">
        <f t="shared" si="70"/>
        <v>45.900285587702612</v>
      </c>
      <c r="I609" s="2">
        <v>34.799999999999997</v>
      </c>
      <c r="J609" s="2">
        <v>16</v>
      </c>
      <c r="K609" s="11">
        <v>111</v>
      </c>
      <c r="L609" s="4">
        <v>525002.35675967799</v>
      </c>
      <c r="M609" s="4">
        <v>7128641.0821300996</v>
      </c>
      <c r="N609" s="5">
        <f t="shared" si="72"/>
        <v>35.332397366400762</v>
      </c>
      <c r="O609" s="5">
        <f t="shared" si="73"/>
        <v>9.8047402691762112E-2</v>
      </c>
      <c r="P609" s="5">
        <f t="shared" si="76"/>
        <v>0.20660889923406101</v>
      </c>
      <c r="Q609" s="5"/>
      <c r="R609" s="5"/>
      <c r="S609" s="5"/>
      <c r="T609">
        <f t="shared" si="74"/>
        <v>1248.3783036572436</v>
      </c>
    </row>
    <row r="610" spans="1:20" x14ac:dyDescent="0.3">
      <c r="A610" s="2" t="s">
        <v>13</v>
      </c>
      <c r="B610" s="2" t="s">
        <v>16</v>
      </c>
      <c r="C610" s="3">
        <v>44194</v>
      </c>
      <c r="D610" s="2" t="s">
        <v>14</v>
      </c>
      <c r="E610" s="2">
        <v>43</v>
      </c>
      <c r="F610" s="2" t="s">
        <v>15</v>
      </c>
      <c r="G610" s="2">
        <v>144.19999999999999</v>
      </c>
      <c r="H610" s="2">
        <f t="shared" si="70"/>
        <v>45.900285587702612</v>
      </c>
      <c r="I610" s="2">
        <v>34.799999999999997</v>
      </c>
      <c r="J610" s="2">
        <v>18</v>
      </c>
      <c r="K610" s="11">
        <v>106.3</v>
      </c>
      <c r="L610" s="4">
        <v>525002.35675967799</v>
      </c>
      <c r="M610" s="4">
        <v>7128641.0821300996</v>
      </c>
      <c r="N610" s="5">
        <f t="shared" si="72"/>
        <v>33.836340901336946</v>
      </c>
      <c r="O610" s="5">
        <f t="shared" si="73"/>
        <v>8.9920075945302921E-2</v>
      </c>
      <c r="P610" s="5">
        <f t="shared" si="76"/>
        <v>0.18796747863706503</v>
      </c>
      <c r="Q610" s="5"/>
      <c r="R610" s="5"/>
      <c r="S610" s="5"/>
      <c r="T610">
        <f t="shared" si="74"/>
        <v>1144.8979655914875</v>
      </c>
    </row>
    <row r="611" spans="1:20" x14ac:dyDescent="0.3">
      <c r="A611" s="2" t="s">
        <v>13</v>
      </c>
      <c r="B611" s="2" t="s">
        <v>16</v>
      </c>
      <c r="C611" s="3">
        <v>44194</v>
      </c>
      <c r="D611" s="2" t="s">
        <v>14</v>
      </c>
      <c r="E611" s="2">
        <v>43</v>
      </c>
      <c r="F611" s="2" t="s">
        <v>15</v>
      </c>
      <c r="G611" s="2">
        <v>144.19999999999999</v>
      </c>
      <c r="H611" s="2">
        <f t="shared" si="70"/>
        <v>45.900285587702612</v>
      </c>
      <c r="I611" s="2">
        <v>34.799999999999997</v>
      </c>
      <c r="J611" s="2">
        <v>20</v>
      </c>
      <c r="K611" s="11">
        <v>96.8</v>
      </c>
      <c r="L611" s="4">
        <v>525002.35675967799</v>
      </c>
      <c r="M611" s="4">
        <v>7128641.0821300996</v>
      </c>
      <c r="N611" s="5">
        <f t="shared" si="72"/>
        <v>30.812396982590936</v>
      </c>
      <c r="O611" s="5">
        <f t="shared" si="73"/>
        <v>7.4566000697870061E-2</v>
      </c>
      <c r="P611" s="5">
        <f t="shared" si="76"/>
        <v>0.164486076643173</v>
      </c>
      <c r="Q611" s="5"/>
      <c r="R611" s="5"/>
      <c r="S611" s="5"/>
      <c r="T611">
        <f t="shared" si="74"/>
        <v>949.40380781277906</v>
      </c>
    </row>
    <row r="612" spans="1:20" x14ac:dyDescent="0.3">
      <c r="A612" s="2" t="s">
        <v>13</v>
      </c>
      <c r="B612" s="2" t="s">
        <v>16</v>
      </c>
      <c r="C612" s="3">
        <v>44194</v>
      </c>
      <c r="D612" s="2" t="s">
        <v>14</v>
      </c>
      <c r="E612" s="2">
        <v>43</v>
      </c>
      <c r="F612" s="2" t="s">
        <v>15</v>
      </c>
      <c r="G612" s="2">
        <v>144.19999999999999</v>
      </c>
      <c r="H612" s="2">
        <f t="shared" si="70"/>
        <v>45.900285587702612</v>
      </c>
      <c r="I612" s="2">
        <v>34.799999999999997</v>
      </c>
      <c r="J612" s="2">
        <v>22</v>
      </c>
      <c r="K612" s="11">
        <v>90.8</v>
      </c>
      <c r="L612" s="4">
        <v>525002.35675967799</v>
      </c>
      <c r="M612" s="4">
        <v>7128641.0821300996</v>
      </c>
      <c r="N612" s="5">
        <f t="shared" si="72"/>
        <v>28.902537665488193</v>
      </c>
      <c r="O612" s="5">
        <f t="shared" si="73"/>
        <v>6.5608760500658198E-2</v>
      </c>
      <c r="P612" s="5">
        <f t="shared" si="76"/>
        <v>0.14017476119852826</v>
      </c>
      <c r="Q612" s="5"/>
      <c r="R612" s="5"/>
      <c r="S612" s="5"/>
      <c r="T612">
        <f t="shared" si="74"/>
        <v>835.35668350496371</v>
      </c>
    </row>
    <row r="613" spans="1:20" x14ac:dyDescent="0.3">
      <c r="A613" s="2" t="s">
        <v>13</v>
      </c>
      <c r="B613" s="2" t="s">
        <v>16</v>
      </c>
      <c r="C613" s="3">
        <v>44194</v>
      </c>
      <c r="D613" s="2" t="s">
        <v>14</v>
      </c>
      <c r="E613" s="2">
        <v>43</v>
      </c>
      <c r="F613" s="2" t="s">
        <v>15</v>
      </c>
      <c r="G613" s="2">
        <v>144.19999999999999</v>
      </c>
      <c r="H613" s="2">
        <f t="shared" si="70"/>
        <v>45.900285587702612</v>
      </c>
      <c r="I613" s="2">
        <v>34.799999999999997</v>
      </c>
      <c r="J613" s="2">
        <v>24</v>
      </c>
      <c r="K613" s="11">
        <v>75.2</v>
      </c>
      <c r="L613" s="4">
        <v>525002.35675967799</v>
      </c>
      <c r="M613" s="4">
        <v>7128641.0821300996</v>
      </c>
      <c r="N613" s="5">
        <f t="shared" si="72"/>
        <v>23.936903441021059</v>
      </c>
      <c r="O613" s="5">
        <f t="shared" si="73"/>
        <v>4.5001378469119592E-2</v>
      </c>
      <c r="P613" s="5">
        <f t="shared" si="76"/>
        <v>0.11061013896977778</v>
      </c>
      <c r="Q613" s="5"/>
      <c r="R613" s="5"/>
      <c r="S613" s="5"/>
      <c r="T613">
        <f t="shared" si="74"/>
        <v>572.97534634476585</v>
      </c>
    </row>
    <row r="614" spans="1:20" x14ac:dyDescent="0.3">
      <c r="A614" s="2" t="s">
        <v>13</v>
      </c>
      <c r="B614" s="2" t="s">
        <v>16</v>
      </c>
      <c r="C614" s="3">
        <v>44194</v>
      </c>
      <c r="D614" s="2" t="s">
        <v>14</v>
      </c>
      <c r="E614" s="2">
        <v>43</v>
      </c>
      <c r="F614" s="2" t="s">
        <v>15</v>
      </c>
      <c r="G614" s="2">
        <v>144.19999999999999</v>
      </c>
      <c r="H614" s="2">
        <f t="shared" si="70"/>
        <v>45.900285587702612</v>
      </c>
      <c r="I614" s="2">
        <v>34.799999999999997</v>
      </c>
      <c r="J614" s="2">
        <v>26</v>
      </c>
      <c r="K614" s="11">
        <v>60.2</v>
      </c>
      <c r="L614" s="4">
        <v>525002.35675967799</v>
      </c>
      <c r="M614" s="4">
        <v>7128641.0821300996</v>
      </c>
      <c r="N614" s="5">
        <f t="shared" si="72"/>
        <v>19.162255148264201</v>
      </c>
      <c r="O614" s="5">
        <f t="shared" si="73"/>
        <v>2.8839193998137624E-2</v>
      </c>
      <c r="P614" s="5">
        <f t="shared" si="76"/>
        <v>7.3840572467257212E-2</v>
      </c>
      <c r="Q614" s="5"/>
      <c r="R614" s="5"/>
      <c r="S614" s="5"/>
      <c r="T614">
        <f t="shared" si="74"/>
        <v>367.19202236717786</v>
      </c>
    </row>
    <row r="615" spans="1:20" x14ac:dyDescent="0.3">
      <c r="A615" s="2" t="s">
        <v>13</v>
      </c>
      <c r="B615" s="2" t="s">
        <v>16</v>
      </c>
      <c r="C615" s="3">
        <v>44194</v>
      </c>
      <c r="D615" s="2" t="s">
        <v>14</v>
      </c>
      <c r="E615" s="2">
        <v>43</v>
      </c>
      <c r="F615" s="2" t="s">
        <v>15</v>
      </c>
      <c r="G615" s="2">
        <v>144.19999999999999</v>
      </c>
      <c r="H615" s="2">
        <f t="shared" si="70"/>
        <v>45.900285587702612</v>
      </c>
      <c r="I615" s="2">
        <v>34.799999999999997</v>
      </c>
      <c r="J615" s="2">
        <v>28</v>
      </c>
      <c r="K615" s="11">
        <v>55.2</v>
      </c>
      <c r="L615" s="4">
        <v>525002.35675967799</v>
      </c>
      <c r="M615" s="4">
        <v>7128641.0821300996</v>
      </c>
      <c r="N615" s="5">
        <f t="shared" si="72"/>
        <v>17.570705717345248</v>
      </c>
      <c r="O615" s="5">
        <f t="shared" si="73"/>
        <v>2.4247573889936449E-2</v>
      </c>
      <c r="P615" s="5">
        <f t="shared" si="76"/>
        <v>5.3086767888074073E-2</v>
      </c>
      <c r="Q615" s="5"/>
      <c r="R615" s="5"/>
      <c r="S615" s="5"/>
      <c r="T615">
        <f t="shared" si="74"/>
        <v>308.72969940554901</v>
      </c>
    </row>
    <row r="616" spans="1:20" x14ac:dyDescent="0.3">
      <c r="A616" s="2" t="s">
        <v>13</v>
      </c>
      <c r="B616" s="2" t="s">
        <v>16</v>
      </c>
      <c r="C616" s="3">
        <v>44194</v>
      </c>
      <c r="D616" s="2" t="s">
        <v>14</v>
      </c>
      <c r="E616" s="2">
        <v>43</v>
      </c>
      <c r="F616" s="2" t="s">
        <v>15</v>
      </c>
      <c r="G616" s="2">
        <v>144.19999999999999</v>
      </c>
      <c r="H616" s="2">
        <f t="shared" si="70"/>
        <v>45.900285587702612</v>
      </c>
      <c r="I616" s="2">
        <v>34.799999999999997</v>
      </c>
      <c r="J616" s="2">
        <v>30</v>
      </c>
      <c r="K616" s="11">
        <v>39</v>
      </c>
      <c r="L616" s="4">
        <v>525002.35675967799</v>
      </c>
      <c r="M616" s="4">
        <v>7128641.0821300996</v>
      </c>
      <c r="N616" s="5">
        <f t="shared" si="72"/>
        <v>12.414085561167836</v>
      </c>
      <c r="O616" s="5">
        <f t="shared" si="73"/>
        <v>1.2103733422138638E-2</v>
      </c>
      <c r="P616" s="5">
        <f t="shared" si="76"/>
        <v>3.6351307312075087E-2</v>
      </c>
      <c r="Q616" s="5"/>
      <c r="R616" s="5"/>
      <c r="S616" s="5"/>
      <c r="T616">
        <f t="shared" si="74"/>
        <v>154.10952031999574</v>
      </c>
    </row>
    <row r="617" spans="1:20" x14ac:dyDescent="0.3">
      <c r="A617" s="2" t="s">
        <v>13</v>
      </c>
      <c r="B617" s="2" t="s">
        <v>16</v>
      </c>
      <c r="C617" s="3">
        <v>44194</v>
      </c>
      <c r="D617" s="2" t="s">
        <v>14</v>
      </c>
      <c r="E617" s="2">
        <v>43</v>
      </c>
      <c r="F617" s="2" t="s">
        <v>15</v>
      </c>
      <c r="G617" s="2">
        <v>144.19999999999999</v>
      </c>
      <c r="H617" s="2">
        <f t="shared" si="70"/>
        <v>45.900285587702612</v>
      </c>
      <c r="I617" s="2">
        <v>34.799999999999997</v>
      </c>
      <c r="J617" s="2">
        <v>32</v>
      </c>
      <c r="K617" s="11">
        <v>22.5</v>
      </c>
      <c r="L617" s="4">
        <v>525002.35675967799</v>
      </c>
      <c r="M617" s="4">
        <v>7128641.0821300996</v>
      </c>
      <c r="N617" s="5">
        <f t="shared" si="72"/>
        <v>7.1619724391352904</v>
      </c>
      <c r="O617" s="5">
        <f t="shared" si="73"/>
        <v>4.0286094970136011E-3</v>
      </c>
      <c r="P617" s="5">
        <f t="shared" si="76"/>
        <v>1.6132342919152241E-2</v>
      </c>
      <c r="Q617" s="5"/>
      <c r="R617" s="5"/>
      <c r="S617" s="5"/>
      <c r="T617">
        <f t="shared" si="74"/>
        <v>51.293849218933502</v>
      </c>
    </row>
    <row r="618" spans="1:20" x14ac:dyDescent="0.3">
      <c r="A618" s="12" t="s">
        <v>13</v>
      </c>
      <c r="B618" s="12" t="s">
        <v>16</v>
      </c>
      <c r="C618" s="13">
        <v>44194</v>
      </c>
      <c r="D618" s="12" t="s">
        <v>14</v>
      </c>
      <c r="E618" s="12">
        <v>43</v>
      </c>
      <c r="F618" s="12" t="s">
        <v>15</v>
      </c>
      <c r="G618" s="12">
        <v>144.19999999999999</v>
      </c>
      <c r="H618" s="12">
        <f t="shared" si="70"/>
        <v>45.900285587702612</v>
      </c>
      <c r="I618" s="12">
        <v>34.799999999999997</v>
      </c>
      <c r="J618" s="12">
        <v>34</v>
      </c>
      <c r="K618" s="14">
        <v>8.3000000000000007</v>
      </c>
      <c r="L618" s="15">
        <v>525002.35675967799</v>
      </c>
      <c r="M618" s="15">
        <v>7128641.0821300996</v>
      </c>
      <c r="N618" s="16">
        <f t="shared" si="72"/>
        <v>2.6419720553254629</v>
      </c>
      <c r="O618" s="16">
        <f t="shared" si="73"/>
        <v>5.4820920148003363E-4</v>
      </c>
      <c r="P618" s="16">
        <f>1/3*(I618-J618)*O618</f>
        <v>1.4618912039467512E-4</v>
      </c>
      <c r="Q618" s="16">
        <f>SUM(P598:P618)</f>
        <v>3.2815125967673486</v>
      </c>
      <c r="R618" s="16">
        <f>Q618/(I601*O601)</f>
        <v>0.56986787464581468</v>
      </c>
      <c r="S618" s="16"/>
      <c r="T618">
        <f t="shared" si="74"/>
        <v>6.9800163411206508</v>
      </c>
    </row>
    <row r="619" spans="1:20" x14ac:dyDescent="0.3">
      <c r="A619" s="2" t="s">
        <v>13</v>
      </c>
      <c r="B619" s="2" t="s">
        <v>23</v>
      </c>
      <c r="C619" s="3">
        <v>44194</v>
      </c>
      <c r="D619" s="2" t="s">
        <v>14</v>
      </c>
      <c r="E619" s="2">
        <v>44</v>
      </c>
      <c r="F619" s="2" t="s">
        <v>15</v>
      </c>
      <c r="G619" s="2">
        <v>139.5</v>
      </c>
      <c r="H619" s="2">
        <f t="shared" si="70"/>
        <v>44.404229122638803</v>
      </c>
      <c r="I619" s="2">
        <v>35.020000000000003</v>
      </c>
      <c r="J619" s="2">
        <v>0</v>
      </c>
      <c r="K619" s="11">
        <v>180.3</v>
      </c>
      <c r="L619" s="4">
        <v>524030.56527254701</v>
      </c>
      <c r="M619" s="4">
        <v>7128638.62496801</v>
      </c>
      <c r="N619" s="5">
        <f t="shared" si="72"/>
        <v>57.391272478937466</v>
      </c>
      <c r="O619" s="5">
        <f t="shared" si="73"/>
        <v>0.25869116069881065</v>
      </c>
      <c r="P619" s="5">
        <f>O619*(J620-J619)</f>
        <v>3.8803674104821599E-2</v>
      </c>
      <c r="Q619" s="5"/>
      <c r="R619" s="5"/>
      <c r="S619" s="5"/>
      <c r="T619">
        <f t="shared" si="74"/>
        <v>3293.7581567516449</v>
      </c>
    </row>
    <row r="620" spans="1:20" x14ac:dyDescent="0.3">
      <c r="A620" s="2" t="s">
        <v>13</v>
      </c>
      <c r="B620" s="2" t="s">
        <v>23</v>
      </c>
      <c r="C620" s="3">
        <v>44194</v>
      </c>
      <c r="D620" s="2" t="s">
        <v>14</v>
      </c>
      <c r="E620" s="2">
        <v>44</v>
      </c>
      <c r="F620" s="2" t="s">
        <v>15</v>
      </c>
      <c r="G620" s="2">
        <v>139.5</v>
      </c>
      <c r="H620" s="2">
        <f t="shared" si="70"/>
        <v>44.404229122638803</v>
      </c>
      <c r="I620" s="2">
        <v>35.020000000000003</v>
      </c>
      <c r="J620" s="2">
        <v>0.15</v>
      </c>
      <c r="K620" s="11">
        <v>180.3</v>
      </c>
      <c r="L620" s="4">
        <v>524030.56527254701</v>
      </c>
      <c r="M620" s="4">
        <v>7128638.62496801</v>
      </c>
      <c r="N620" s="5">
        <f t="shared" si="72"/>
        <v>57.391272478937466</v>
      </c>
      <c r="O620" s="5">
        <f t="shared" si="73"/>
        <v>0.25869116069881065</v>
      </c>
      <c r="P620" s="5">
        <f t="shared" ref="P620:P638" si="77">((O620+O619)/2)*(J621-J620)</f>
        <v>0.14228013838434583</v>
      </c>
      <c r="Q620" s="5"/>
      <c r="R620" s="5"/>
      <c r="S620" s="5"/>
      <c r="T620">
        <f t="shared" si="74"/>
        <v>3293.7581567516449</v>
      </c>
    </row>
    <row r="621" spans="1:20" x14ac:dyDescent="0.3">
      <c r="A621" s="2" t="s">
        <v>13</v>
      </c>
      <c r="B621" s="2" t="s">
        <v>23</v>
      </c>
      <c r="C621" s="3">
        <v>44194</v>
      </c>
      <c r="D621" s="2" t="s">
        <v>14</v>
      </c>
      <c r="E621" s="2">
        <v>44</v>
      </c>
      <c r="F621" s="2" t="s">
        <v>15</v>
      </c>
      <c r="G621" s="2">
        <v>139.5</v>
      </c>
      <c r="H621" s="2">
        <f t="shared" si="70"/>
        <v>44.404229122638803</v>
      </c>
      <c r="I621" s="2">
        <v>35.020000000000003</v>
      </c>
      <c r="J621" s="2">
        <v>0.7</v>
      </c>
      <c r="K621" s="11">
        <v>148.9</v>
      </c>
      <c r="L621" s="4">
        <v>524030.56527254701</v>
      </c>
      <c r="M621" s="4">
        <v>7128638.62496801</v>
      </c>
      <c r="N621" s="5">
        <f t="shared" si="72"/>
        <v>47.396342052766435</v>
      </c>
      <c r="O621" s="5">
        <f t="shared" si="73"/>
        <v>0.17643288329142306</v>
      </c>
      <c r="P621" s="5">
        <f t="shared" si="77"/>
        <v>0.13053721319707015</v>
      </c>
      <c r="Q621" s="5"/>
      <c r="R621" s="5"/>
      <c r="S621" s="5"/>
      <c r="T621">
        <f t="shared" si="74"/>
        <v>2246.4132399828359</v>
      </c>
    </row>
    <row r="622" spans="1:20" x14ac:dyDescent="0.3">
      <c r="A622" s="2" t="s">
        <v>13</v>
      </c>
      <c r="B622" s="2" t="s">
        <v>23</v>
      </c>
      <c r="C622" s="3">
        <v>44194</v>
      </c>
      <c r="D622" s="2" t="s">
        <v>14</v>
      </c>
      <c r="E622" s="2">
        <v>44</v>
      </c>
      <c r="F622" s="2" t="s">
        <v>15</v>
      </c>
      <c r="G622" s="2">
        <v>139.5</v>
      </c>
      <c r="H622" s="2">
        <f t="shared" si="70"/>
        <v>44.404229122638803</v>
      </c>
      <c r="I622" s="2">
        <v>35.020000000000003</v>
      </c>
      <c r="J622" s="2">
        <v>1.3</v>
      </c>
      <c r="K622" s="11">
        <v>139.5</v>
      </c>
      <c r="L622" s="4">
        <v>524030.56527254701</v>
      </c>
      <c r="M622" s="4">
        <v>7128638.62496801</v>
      </c>
      <c r="N622" s="5">
        <f t="shared" si="72"/>
        <v>44.404229122638803</v>
      </c>
      <c r="O622" s="5">
        <f t="shared" si="73"/>
        <v>0.15485974906520283</v>
      </c>
      <c r="P622" s="5">
        <f t="shared" si="77"/>
        <v>0.11595242132481905</v>
      </c>
      <c r="Q622" s="5"/>
      <c r="R622" s="5"/>
      <c r="S622" s="5"/>
      <c r="T622">
        <f t="shared" si="74"/>
        <v>1971.7355639758041</v>
      </c>
    </row>
    <row r="623" spans="1:20" x14ac:dyDescent="0.3">
      <c r="A623" s="2" t="s">
        <v>13</v>
      </c>
      <c r="B623" s="2" t="s">
        <v>23</v>
      </c>
      <c r="C623" s="3">
        <v>44194</v>
      </c>
      <c r="D623" s="2" t="s">
        <v>14</v>
      </c>
      <c r="E623" s="2">
        <v>44</v>
      </c>
      <c r="F623" s="2" t="s">
        <v>15</v>
      </c>
      <c r="G623" s="2">
        <v>139.5</v>
      </c>
      <c r="H623" s="2">
        <f t="shared" si="70"/>
        <v>44.404229122638803</v>
      </c>
      <c r="I623" s="2">
        <v>35.020000000000003</v>
      </c>
      <c r="J623" s="2">
        <v>2</v>
      </c>
      <c r="K623" s="11">
        <v>135</v>
      </c>
      <c r="L623" s="4">
        <v>524030.56527254701</v>
      </c>
      <c r="M623" s="4">
        <v>7128638.62496801</v>
      </c>
      <c r="N623" s="5">
        <f t="shared" si="72"/>
        <v>42.971834634811742</v>
      </c>
      <c r="O623" s="5">
        <f t="shared" si="73"/>
        <v>0.14502994189248961</v>
      </c>
      <c r="P623" s="5">
        <f t="shared" si="77"/>
        <v>0.29988969095769247</v>
      </c>
      <c r="Q623" s="5"/>
      <c r="R623" s="5"/>
      <c r="S623" s="5"/>
      <c r="T623">
        <f t="shared" si="74"/>
        <v>1846.578571881606</v>
      </c>
    </row>
    <row r="624" spans="1:20" x14ac:dyDescent="0.3">
      <c r="A624" s="2" t="s">
        <v>13</v>
      </c>
      <c r="B624" s="2" t="s">
        <v>23</v>
      </c>
      <c r="C624" s="3">
        <v>44194</v>
      </c>
      <c r="D624" s="2" t="s">
        <v>14</v>
      </c>
      <c r="E624" s="2">
        <v>44</v>
      </c>
      <c r="F624" s="2" t="s">
        <v>15</v>
      </c>
      <c r="G624" s="2">
        <v>139.5</v>
      </c>
      <c r="H624" s="2">
        <f t="shared" si="70"/>
        <v>44.404229122638803</v>
      </c>
      <c r="I624" s="2">
        <v>35.020000000000003</v>
      </c>
      <c r="J624" s="2">
        <v>4</v>
      </c>
      <c r="K624" s="11">
        <v>124.1</v>
      </c>
      <c r="L624" s="4">
        <v>524030.56527254701</v>
      </c>
      <c r="M624" s="4">
        <v>7128638.62496801</v>
      </c>
      <c r="N624" s="5">
        <f t="shared" si="72"/>
        <v>39.50225687540842</v>
      </c>
      <c r="O624" s="5">
        <f t="shared" si="73"/>
        <v>0.12255575195595461</v>
      </c>
      <c r="P624" s="5">
        <f t="shared" si="77"/>
        <v>0.26758569384844422</v>
      </c>
      <c r="Q624" s="5"/>
      <c r="R624" s="5"/>
      <c r="S624" s="5"/>
      <c r="T624">
        <f t="shared" si="74"/>
        <v>1560.4282982507518</v>
      </c>
    </row>
    <row r="625" spans="1:20" x14ac:dyDescent="0.3">
      <c r="A625" s="2" t="s">
        <v>13</v>
      </c>
      <c r="B625" s="2" t="s">
        <v>23</v>
      </c>
      <c r="C625" s="3">
        <v>44194</v>
      </c>
      <c r="D625" s="2" t="s">
        <v>14</v>
      </c>
      <c r="E625" s="2">
        <v>44</v>
      </c>
      <c r="F625" s="2" t="s">
        <v>15</v>
      </c>
      <c r="G625" s="2">
        <v>139.5</v>
      </c>
      <c r="H625" s="2">
        <f t="shared" si="70"/>
        <v>44.404229122638803</v>
      </c>
      <c r="I625" s="2">
        <v>35.020000000000003</v>
      </c>
      <c r="J625" s="2">
        <v>6</v>
      </c>
      <c r="K625" s="11">
        <v>119.8</v>
      </c>
      <c r="L625" s="4">
        <v>524030.56527254701</v>
      </c>
      <c r="M625" s="4">
        <v>7128638.62496801</v>
      </c>
      <c r="N625" s="5">
        <f t="shared" si="72"/>
        <v>38.133524364818122</v>
      </c>
      <c r="O625" s="5">
        <f t="shared" si="73"/>
        <v>0.11420990547263027</v>
      </c>
      <c r="P625" s="5">
        <f t="shared" si="77"/>
        <v>0.23676565742858488</v>
      </c>
      <c r="Q625" s="5"/>
      <c r="R625" s="5"/>
      <c r="S625" s="5"/>
      <c r="T625">
        <f t="shared" si="74"/>
        <v>1454.1656804821773</v>
      </c>
    </row>
    <row r="626" spans="1:20" x14ac:dyDescent="0.3">
      <c r="A626" s="2" t="s">
        <v>13</v>
      </c>
      <c r="B626" s="2" t="s">
        <v>23</v>
      </c>
      <c r="C626" s="3">
        <v>44194</v>
      </c>
      <c r="D626" s="2" t="s">
        <v>14</v>
      </c>
      <c r="E626" s="2">
        <v>44</v>
      </c>
      <c r="F626" s="2" t="s">
        <v>15</v>
      </c>
      <c r="G626" s="2">
        <v>139.5</v>
      </c>
      <c r="H626" s="2">
        <f t="shared" si="70"/>
        <v>44.404229122638803</v>
      </c>
      <c r="I626" s="2">
        <v>35.020000000000003</v>
      </c>
      <c r="J626" s="2">
        <v>8</v>
      </c>
      <c r="K626" s="11">
        <v>117.4</v>
      </c>
      <c r="L626" s="4">
        <v>524030.56527254701</v>
      </c>
      <c r="M626" s="4">
        <v>7128638.62496801</v>
      </c>
      <c r="N626" s="5">
        <f t="shared" si="72"/>
        <v>37.36958063797703</v>
      </c>
      <c r="O626" s="5">
        <f t="shared" si="73"/>
        <v>0.10967971917246259</v>
      </c>
      <c r="P626" s="5">
        <f t="shared" si="77"/>
        <v>0.22388962464509288</v>
      </c>
      <c r="Q626" s="5"/>
      <c r="R626" s="5"/>
      <c r="S626" s="5"/>
      <c r="T626">
        <f t="shared" si="74"/>
        <v>1396.4855570582677</v>
      </c>
    </row>
    <row r="627" spans="1:20" x14ac:dyDescent="0.3">
      <c r="A627" s="2" t="s">
        <v>13</v>
      </c>
      <c r="B627" s="2" t="s">
        <v>23</v>
      </c>
      <c r="C627" s="3">
        <v>44194</v>
      </c>
      <c r="D627" s="2" t="s">
        <v>14</v>
      </c>
      <c r="E627" s="2">
        <v>44</v>
      </c>
      <c r="F627" s="2" t="s">
        <v>15</v>
      </c>
      <c r="G627" s="2">
        <v>139.5</v>
      </c>
      <c r="H627" s="2">
        <f t="shared" si="70"/>
        <v>44.404229122638803</v>
      </c>
      <c r="I627" s="2">
        <v>35.020000000000003</v>
      </c>
      <c r="J627" s="2">
        <v>10</v>
      </c>
      <c r="K627" s="11">
        <v>113.3</v>
      </c>
      <c r="L627" s="4">
        <v>524030.56527254701</v>
      </c>
      <c r="M627" s="4">
        <v>7128638.62496801</v>
      </c>
      <c r="N627" s="5">
        <f t="shared" si="72"/>
        <v>36.064510104623487</v>
      </c>
      <c r="O627" s="5">
        <f t="shared" si="73"/>
        <v>0.10215272487134604</v>
      </c>
      <c r="P627" s="5">
        <f t="shared" si="77"/>
        <v>0.21183244404380863</v>
      </c>
      <c r="Q627" s="5"/>
      <c r="R627" s="5"/>
      <c r="S627" s="5"/>
      <c r="T627">
        <f t="shared" si="74"/>
        <v>1300.6488890864896</v>
      </c>
    </row>
    <row r="628" spans="1:20" x14ac:dyDescent="0.3">
      <c r="A628" s="2" t="s">
        <v>13</v>
      </c>
      <c r="B628" s="2" t="s">
        <v>23</v>
      </c>
      <c r="C628" s="3">
        <v>44194</v>
      </c>
      <c r="D628" s="2" t="s">
        <v>14</v>
      </c>
      <c r="E628" s="2">
        <v>44</v>
      </c>
      <c r="F628" s="2" t="s">
        <v>15</v>
      </c>
      <c r="G628" s="2">
        <v>139.5</v>
      </c>
      <c r="H628" s="2">
        <f t="shared" si="70"/>
        <v>44.404229122638803</v>
      </c>
      <c r="I628" s="2">
        <v>35.020000000000003</v>
      </c>
      <c r="J628" s="2">
        <v>12</v>
      </c>
      <c r="K628" s="11">
        <v>109.6</v>
      </c>
      <c r="L628" s="4">
        <v>524030.56527254701</v>
      </c>
      <c r="M628" s="4">
        <v>7128638.62496801</v>
      </c>
      <c r="N628" s="5">
        <f t="shared" si="72"/>
        <v>34.886763525743454</v>
      </c>
      <c r="O628" s="5">
        <f t="shared" si="73"/>
        <v>9.5589732060537044E-2</v>
      </c>
      <c r="P628" s="5">
        <f t="shared" si="77"/>
        <v>0.19774245693188308</v>
      </c>
      <c r="Q628" s="5"/>
      <c r="R628" s="5"/>
      <c r="S628" s="5"/>
      <c r="T628">
        <f t="shared" si="74"/>
        <v>1217.0862693011438</v>
      </c>
    </row>
    <row r="629" spans="1:20" x14ac:dyDescent="0.3">
      <c r="A629" s="2" t="s">
        <v>13</v>
      </c>
      <c r="B629" s="2" t="s">
        <v>23</v>
      </c>
      <c r="C629" s="3">
        <v>44194</v>
      </c>
      <c r="D629" s="2" t="s">
        <v>14</v>
      </c>
      <c r="E629" s="2">
        <v>44</v>
      </c>
      <c r="F629" s="2" t="s">
        <v>15</v>
      </c>
      <c r="G629" s="2">
        <v>139.5</v>
      </c>
      <c r="H629" s="2">
        <f t="shared" si="70"/>
        <v>44.404229122638803</v>
      </c>
      <c r="I629" s="2">
        <v>35.020000000000003</v>
      </c>
      <c r="J629" s="2">
        <v>14</v>
      </c>
      <c r="K629" s="11">
        <v>107.2</v>
      </c>
      <c r="L629" s="4">
        <v>524030.56527254701</v>
      </c>
      <c r="M629" s="4">
        <v>7128638.62496801</v>
      </c>
      <c r="N629" s="5">
        <f t="shared" si="72"/>
        <v>34.122819798902363</v>
      </c>
      <c r="O629" s="5">
        <f t="shared" si="73"/>
        <v>9.1449157061058342E-2</v>
      </c>
      <c r="P629" s="5">
        <f t="shared" si="77"/>
        <v>0.18703888912159539</v>
      </c>
      <c r="Q629" s="5"/>
      <c r="R629" s="5"/>
      <c r="S629" s="5"/>
      <c r="T629">
        <f t="shared" si="74"/>
        <v>1164.3668310283631</v>
      </c>
    </row>
    <row r="630" spans="1:20" x14ac:dyDescent="0.3">
      <c r="A630" s="2" t="s">
        <v>13</v>
      </c>
      <c r="B630" s="2" t="s">
        <v>23</v>
      </c>
      <c r="C630" s="3">
        <v>44194</v>
      </c>
      <c r="D630" s="2" t="s">
        <v>14</v>
      </c>
      <c r="E630" s="2">
        <v>44</v>
      </c>
      <c r="F630" s="2" t="s">
        <v>15</v>
      </c>
      <c r="G630" s="2">
        <v>139.5</v>
      </c>
      <c r="H630" s="2">
        <f t="shared" si="70"/>
        <v>44.404229122638803</v>
      </c>
      <c r="I630" s="2">
        <v>35.020000000000003</v>
      </c>
      <c r="J630" s="2">
        <v>16</v>
      </c>
      <c r="K630" s="11">
        <v>105.8</v>
      </c>
      <c r="L630" s="4">
        <v>524030.56527254701</v>
      </c>
      <c r="M630" s="4">
        <v>7128638.62496801</v>
      </c>
      <c r="N630" s="5">
        <f t="shared" si="72"/>
        <v>33.677185958245055</v>
      </c>
      <c r="O630" s="5">
        <f t="shared" si="73"/>
        <v>8.9076156859558178E-2</v>
      </c>
      <c r="P630" s="5">
        <f t="shared" si="77"/>
        <v>0.18052531392061652</v>
      </c>
      <c r="Q630" s="5"/>
      <c r="R630" s="5"/>
      <c r="S630" s="5"/>
      <c r="T630">
        <f t="shared" si="74"/>
        <v>1134.152854066218</v>
      </c>
    </row>
    <row r="631" spans="1:20" x14ac:dyDescent="0.3">
      <c r="A631" s="2" t="s">
        <v>13</v>
      </c>
      <c r="B631" s="2" t="s">
        <v>23</v>
      </c>
      <c r="C631" s="3">
        <v>44194</v>
      </c>
      <c r="D631" s="2" t="s">
        <v>14</v>
      </c>
      <c r="E631" s="2">
        <v>44</v>
      </c>
      <c r="F631" s="2" t="s">
        <v>15</v>
      </c>
      <c r="G631" s="2">
        <v>139.5</v>
      </c>
      <c r="H631" s="2">
        <f t="shared" si="70"/>
        <v>44.404229122638803</v>
      </c>
      <c r="I631" s="2">
        <v>35.020000000000003</v>
      </c>
      <c r="J631" s="2">
        <v>18</v>
      </c>
      <c r="K631" s="11">
        <v>98.2</v>
      </c>
      <c r="L631" s="4">
        <v>524030.56527254701</v>
      </c>
      <c r="M631" s="4">
        <v>7128638.62496801</v>
      </c>
      <c r="N631" s="5">
        <f t="shared" si="72"/>
        <v>31.258030823248244</v>
      </c>
      <c r="O631" s="5">
        <f t="shared" si="73"/>
        <v>7.6738465671074438E-2</v>
      </c>
      <c r="P631" s="5">
        <f t="shared" si="77"/>
        <v>0.16581462253063262</v>
      </c>
      <c r="Q631" s="5"/>
      <c r="R631" s="5"/>
      <c r="S631" s="5"/>
      <c r="T631">
        <f t="shared" si="74"/>
        <v>977.0644909471373</v>
      </c>
    </row>
    <row r="632" spans="1:20" x14ac:dyDescent="0.3">
      <c r="A632" s="2" t="s">
        <v>13</v>
      </c>
      <c r="B632" s="2" t="s">
        <v>23</v>
      </c>
      <c r="C632" s="3">
        <v>44194</v>
      </c>
      <c r="D632" s="2" t="s">
        <v>14</v>
      </c>
      <c r="E632" s="2">
        <v>44</v>
      </c>
      <c r="F632" s="2" t="s">
        <v>15</v>
      </c>
      <c r="G632" s="2">
        <v>139.5</v>
      </c>
      <c r="H632" s="2">
        <f t="shared" si="70"/>
        <v>44.404229122638803</v>
      </c>
      <c r="I632" s="2">
        <v>35.020000000000003</v>
      </c>
      <c r="J632" s="2">
        <v>20</v>
      </c>
      <c r="K632" s="11">
        <v>94.8</v>
      </c>
      <c r="L632" s="4">
        <v>524030.56527254701</v>
      </c>
      <c r="M632" s="4">
        <v>7128638.62496801</v>
      </c>
      <c r="N632" s="5">
        <f t="shared" si="72"/>
        <v>30.175777210223355</v>
      </c>
      <c r="O632" s="5">
        <f t="shared" si="73"/>
        <v>7.151659198822935E-2</v>
      </c>
      <c r="P632" s="5">
        <f t="shared" si="77"/>
        <v>0.1482550576593038</v>
      </c>
      <c r="Q632" s="5"/>
      <c r="R632" s="5"/>
      <c r="S632" s="5"/>
      <c r="T632">
        <f t="shared" si="74"/>
        <v>910.57753024103522</v>
      </c>
    </row>
    <row r="633" spans="1:20" x14ac:dyDescent="0.3">
      <c r="A633" s="2" t="s">
        <v>13</v>
      </c>
      <c r="B633" s="2" t="s">
        <v>23</v>
      </c>
      <c r="C633" s="3">
        <v>44194</v>
      </c>
      <c r="D633" s="2" t="s">
        <v>14</v>
      </c>
      <c r="E633" s="2">
        <v>44</v>
      </c>
      <c r="F633" s="2" t="s">
        <v>15</v>
      </c>
      <c r="G633" s="2">
        <v>139.5</v>
      </c>
      <c r="H633" s="2">
        <f t="shared" si="70"/>
        <v>44.404229122638803</v>
      </c>
      <c r="I633" s="2">
        <v>35.020000000000003</v>
      </c>
      <c r="J633" s="2">
        <v>22</v>
      </c>
      <c r="K633" s="11">
        <v>93.7</v>
      </c>
      <c r="L633" s="4">
        <v>524030.56527254701</v>
      </c>
      <c r="M633" s="4">
        <v>7128638.62496801</v>
      </c>
      <c r="N633" s="5">
        <f t="shared" si="72"/>
        <v>29.825636335421187</v>
      </c>
      <c r="O633" s="5">
        <f t="shared" si="73"/>
        <v>6.9866553115724123E-2</v>
      </c>
      <c r="P633" s="5">
        <f t="shared" si="77"/>
        <v>0.14138314510395347</v>
      </c>
      <c r="Q633" s="5"/>
      <c r="R633" s="5"/>
      <c r="S633" s="5"/>
      <c r="T633">
        <f t="shared" si="74"/>
        <v>889.56858281279654</v>
      </c>
    </row>
    <row r="634" spans="1:20" x14ac:dyDescent="0.3">
      <c r="A634" s="2" t="s">
        <v>13</v>
      </c>
      <c r="B634" s="2" t="s">
        <v>23</v>
      </c>
      <c r="C634" s="3">
        <v>44194</v>
      </c>
      <c r="D634" s="2" t="s">
        <v>14</v>
      </c>
      <c r="E634" s="2">
        <v>44</v>
      </c>
      <c r="F634" s="2" t="s">
        <v>15</v>
      </c>
      <c r="G634" s="2">
        <v>139.5</v>
      </c>
      <c r="H634" s="2">
        <f t="shared" si="70"/>
        <v>44.404229122638803</v>
      </c>
      <c r="I634" s="2">
        <v>35.020000000000003</v>
      </c>
      <c r="J634" s="2">
        <v>24</v>
      </c>
      <c r="K634" s="11">
        <v>87.2</v>
      </c>
      <c r="L634" s="4">
        <v>524030.56527254701</v>
      </c>
      <c r="M634" s="4">
        <v>7128638.62496801</v>
      </c>
      <c r="N634" s="5">
        <f t="shared" si="72"/>
        <v>27.756622075226549</v>
      </c>
      <c r="O634" s="5">
        <f t="shared" si="73"/>
        <v>6.0509436123993884E-2</v>
      </c>
      <c r="P634" s="5">
        <f t="shared" si="77"/>
        <v>0.13037598923971799</v>
      </c>
      <c r="Q634" s="5"/>
      <c r="R634" s="5"/>
      <c r="S634" s="5"/>
      <c r="T634">
        <f t="shared" si="74"/>
        <v>770.43006902695379</v>
      </c>
    </row>
    <row r="635" spans="1:20" x14ac:dyDescent="0.3">
      <c r="A635" s="2" t="s">
        <v>13</v>
      </c>
      <c r="B635" s="2" t="s">
        <v>23</v>
      </c>
      <c r="C635" s="3">
        <v>44194</v>
      </c>
      <c r="D635" s="2" t="s">
        <v>14</v>
      </c>
      <c r="E635" s="2">
        <v>44</v>
      </c>
      <c r="F635" s="2" t="s">
        <v>15</v>
      </c>
      <c r="G635" s="2">
        <v>139.5</v>
      </c>
      <c r="H635" s="2">
        <f t="shared" si="70"/>
        <v>44.404229122638803</v>
      </c>
      <c r="I635" s="2">
        <v>35.020000000000003</v>
      </c>
      <c r="J635" s="2">
        <v>26</v>
      </c>
      <c r="K635" s="11">
        <v>71</v>
      </c>
      <c r="L635" s="4">
        <v>524030.56527254701</v>
      </c>
      <c r="M635" s="4">
        <v>7128638.62496801</v>
      </c>
      <c r="N635" s="5">
        <f t="shared" si="72"/>
        <v>22.600001919049138</v>
      </c>
      <c r="O635" s="5">
        <f t="shared" si="73"/>
        <v>4.0115003406312216E-2</v>
      </c>
      <c r="P635" s="5">
        <f t="shared" si="77"/>
        <v>0.1006244395303061</v>
      </c>
      <c r="Q635" s="5"/>
      <c r="R635" s="5"/>
      <c r="S635" s="5"/>
      <c r="T635">
        <f t="shared" si="74"/>
        <v>510.76008674102474</v>
      </c>
    </row>
    <row r="636" spans="1:20" x14ac:dyDescent="0.3">
      <c r="A636" s="2" t="s">
        <v>13</v>
      </c>
      <c r="B636" s="2" t="s">
        <v>23</v>
      </c>
      <c r="C636" s="3">
        <v>44194</v>
      </c>
      <c r="D636" s="2" t="s">
        <v>14</v>
      </c>
      <c r="E636" s="2">
        <v>44</v>
      </c>
      <c r="F636" s="2" t="s">
        <v>15</v>
      </c>
      <c r="G636" s="2">
        <v>139.5</v>
      </c>
      <c r="H636" s="2">
        <f t="shared" si="70"/>
        <v>44.404229122638803</v>
      </c>
      <c r="I636" s="2">
        <v>35.020000000000003</v>
      </c>
      <c r="J636" s="2">
        <v>28</v>
      </c>
      <c r="K636" s="11">
        <v>63.5</v>
      </c>
      <c r="L636" s="4">
        <v>524030.56527254701</v>
      </c>
      <c r="M636" s="4">
        <v>7128638.62496801</v>
      </c>
      <c r="N636" s="5">
        <f t="shared" si="72"/>
        <v>20.212677772670709</v>
      </c>
      <c r="O636" s="5">
        <f t="shared" si="73"/>
        <v>3.2087625964114748E-2</v>
      </c>
      <c r="P636" s="5">
        <f t="shared" si="77"/>
        <v>7.2202629370426957E-2</v>
      </c>
      <c r="Q636" s="5"/>
      <c r="R636" s="5"/>
      <c r="S636" s="5"/>
      <c r="T636">
        <f t="shared" si="74"/>
        <v>408.55234274181652</v>
      </c>
    </row>
    <row r="637" spans="1:20" x14ac:dyDescent="0.3">
      <c r="A637" s="2" t="s">
        <v>13</v>
      </c>
      <c r="B637" s="2" t="s">
        <v>23</v>
      </c>
      <c r="C637" s="3">
        <v>44194</v>
      </c>
      <c r="D637" s="2" t="s">
        <v>14</v>
      </c>
      <c r="E637" s="2">
        <v>44</v>
      </c>
      <c r="F637" s="2" t="s">
        <v>15</v>
      </c>
      <c r="G637" s="2">
        <v>139.5</v>
      </c>
      <c r="H637" s="2">
        <f t="shared" si="70"/>
        <v>44.404229122638803</v>
      </c>
      <c r="I637" s="2">
        <v>35.020000000000003</v>
      </c>
      <c r="J637" s="2">
        <v>30</v>
      </c>
      <c r="K637" s="11">
        <v>38</v>
      </c>
      <c r="L637" s="4">
        <v>524030.56527254701</v>
      </c>
      <c r="M637" s="4">
        <v>7128638.62496801</v>
      </c>
      <c r="N637" s="5">
        <f t="shared" si="72"/>
        <v>12.095775674984045</v>
      </c>
      <c r="O637" s="5">
        <f t="shared" si="73"/>
        <v>1.1490986891234843E-2</v>
      </c>
      <c r="P637" s="5">
        <f t="shared" si="77"/>
        <v>4.3578612855349592E-2</v>
      </c>
      <c r="Q637" s="5"/>
      <c r="R637" s="5"/>
      <c r="S637" s="5"/>
      <c r="T637">
        <f t="shared" si="74"/>
        <v>146.30778917953575</v>
      </c>
    </row>
    <row r="638" spans="1:20" x14ac:dyDescent="0.3">
      <c r="A638" s="2" t="s">
        <v>13</v>
      </c>
      <c r="B638" s="2" t="s">
        <v>23</v>
      </c>
      <c r="C638" s="3">
        <v>44194</v>
      </c>
      <c r="D638" s="2" t="s">
        <v>14</v>
      </c>
      <c r="E638" s="2">
        <v>44</v>
      </c>
      <c r="F638" s="2" t="s">
        <v>15</v>
      </c>
      <c r="G638" s="2">
        <v>139.5</v>
      </c>
      <c r="H638" s="2">
        <f t="shared" si="70"/>
        <v>44.404229122638803</v>
      </c>
      <c r="I638" s="2">
        <v>35.020000000000003</v>
      </c>
      <c r="J638" s="2">
        <v>32</v>
      </c>
      <c r="K638" s="11">
        <v>22</v>
      </c>
      <c r="L638" s="4">
        <v>524030.56527254701</v>
      </c>
      <c r="M638" s="4">
        <v>7128638.62496801</v>
      </c>
      <c r="N638" s="5">
        <f t="shared" si="72"/>
        <v>7.0028174960433951</v>
      </c>
      <c r="O638" s="5">
        <f t="shared" si="73"/>
        <v>3.8515496228238677E-3</v>
      </c>
      <c r="P638" s="5">
        <f t="shared" si="77"/>
        <v>1.5342536514058711E-2</v>
      </c>
      <c r="Q638" s="5"/>
      <c r="R638" s="5"/>
      <c r="S638" s="5"/>
      <c r="T638">
        <f t="shared" si="74"/>
        <v>49.039452882891489</v>
      </c>
    </row>
    <row r="639" spans="1:20" x14ac:dyDescent="0.3">
      <c r="A639" s="12" t="s">
        <v>13</v>
      </c>
      <c r="B639" s="12" t="s">
        <v>23</v>
      </c>
      <c r="C639" s="13">
        <v>44194</v>
      </c>
      <c r="D639" s="12" t="s">
        <v>14</v>
      </c>
      <c r="E639" s="12">
        <v>44</v>
      </c>
      <c r="F639" s="12" t="s">
        <v>15</v>
      </c>
      <c r="G639" s="12">
        <v>139.5</v>
      </c>
      <c r="H639" s="12">
        <f t="shared" si="70"/>
        <v>44.404229122638803</v>
      </c>
      <c r="I639" s="12">
        <v>35.020000000000003</v>
      </c>
      <c r="J639" s="12">
        <v>34</v>
      </c>
      <c r="K639" s="14">
        <v>11.8</v>
      </c>
      <c r="L639" s="15">
        <v>524030.56527254701</v>
      </c>
      <c r="M639" s="15">
        <v>7128638.62496801</v>
      </c>
      <c r="N639" s="16">
        <f t="shared" si="72"/>
        <v>3.7560566569687301</v>
      </c>
      <c r="O639" s="16">
        <f t="shared" si="73"/>
        <v>1.1080367138057753E-3</v>
      </c>
      <c r="P639" s="16">
        <f>1/3*(I639-J639)*O639</f>
        <v>3.7673248269396472E-4</v>
      </c>
      <c r="Q639" s="16">
        <f>SUM(P619:P639)</f>
        <v>3.0507969831952177</v>
      </c>
      <c r="R639" s="16">
        <f>Q639/(I622*O622)</f>
        <v>0.56254674395904813</v>
      </c>
      <c r="S639" s="16"/>
      <c r="T639">
        <f t="shared" si="74"/>
        <v>14.107961610359112</v>
      </c>
    </row>
    <row r="640" spans="1:20" x14ac:dyDescent="0.3">
      <c r="A640" s="2" t="s">
        <v>13</v>
      </c>
      <c r="B640" s="2" t="s">
        <v>23</v>
      </c>
      <c r="C640" s="3">
        <v>44194</v>
      </c>
      <c r="D640" s="2" t="s">
        <v>14</v>
      </c>
      <c r="E640" s="2">
        <v>45</v>
      </c>
      <c r="F640" s="2" t="s">
        <v>15</v>
      </c>
      <c r="G640" s="2">
        <v>140.5</v>
      </c>
      <c r="H640" s="2">
        <f t="shared" si="70"/>
        <v>44.722539008822594</v>
      </c>
      <c r="I640" s="2">
        <v>34.92</v>
      </c>
      <c r="J640" s="2">
        <v>0</v>
      </c>
      <c r="K640" s="11">
        <v>164.3</v>
      </c>
      <c r="L640" s="4">
        <v>524001.75596169598</v>
      </c>
      <c r="M640" s="4">
        <v>7128634.28195058</v>
      </c>
      <c r="N640" s="5">
        <f t="shared" si="72"/>
        <v>52.298314299996811</v>
      </c>
      <c r="O640" s="5">
        <f t="shared" si="73"/>
        <v>0.21481532598723693</v>
      </c>
      <c r="P640" s="5">
        <f>O640*(J641-J640)</f>
        <v>3.222229889808554E-2</v>
      </c>
      <c r="Q640" s="5"/>
      <c r="R640" s="5"/>
      <c r="S640" s="5"/>
      <c r="T640">
        <f t="shared" si="74"/>
        <v>2735.113678621251</v>
      </c>
    </row>
    <row r="641" spans="1:20" x14ac:dyDescent="0.3">
      <c r="A641" s="2" t="s">
        <v>13</v>
      </c>
      <c r="B641" s="2" t="s">
        <v>23</v>
      </c>
      <c r="C641" s="3">
        <v>44194</v>
      </c>
      <c r="D641" s="2" t="s">
        <v>14</v>
      </c>
      <c r="E641" s="2">
        <v>45</v>
      </c>
      <c r="F641" s="2" t="s">
        <v>15</v>
      </c>
      <c r="G641" s="2">
        <v>140.5</v>
      </c>
      <c r="H641" s="2">
        <f t="shared" si="70"/>
        <v>44.722539008822594</v>
      </c>
      <c r="I641" s="2">
        <v>34.92</v>
      </c>
      <c r="J641" s="2">
        <v>0.15</v>
      </c>
      <c r="K641" s="11">
        <v>164.3</v>
      </c>
      <c r="L641" s="4">
        <v>524001.75596169598</v>
      </c>
      <c r="M641" s="4">
        <v>7128634.28195058</v>
      </c>
      <c r="N641" s="5">
        <f t="shared" si="72"/>
        <v>52.298314299996811</v>
      </c>
      <c r="O641" s="5">
        <f t="shared" si="73"/>
        <v>0.21481532598723693</v>
      </c>
      <c r="P641" s="5">
        <f t="shared" ref="P641:P659" si="78">((O641+O640)/2)*(J642-J641)</f>
        <v>0.11814842929298029</v>
      </c>
      <c r="Q641" s="5"/>
      <c r="R641" s="5"/>
      <c r="S641" s="5"/>
      <c r="T641">
        <f t="shared" si="74"/>
        <v>2735.113678621251</v>
      </c>
    </row>
    <row r="642" spans="1:20" x14ac:dyDescent="0.3">
      <c r="A642" s="2" t="s">
        <v>13</v>
      </c>
      <c r="B642" s="2" t="s">
        <v>23</v>
      </c>
      <c r="C642" s="3">
        <v>44194</v>
      </c>
      <c r="D642" s="2" t="s">
        <v>14</v>
      </c>
      <c r="E642" s="2">
        <v>45</v>
      </c>
      <c r="F642" s="2" t="s">
        <v>15</v>
      </c>
      <c r="G642" s="2">
        <v>140.5</v>
      </c>
      <c r="H642" s="2">
        <f t="shared" ref="H642:H705" si="79">G642/PI()</f>
        <v>44.722539008822594</v>
      </c>
      <c r="I642" s="2">
        <v>34.92</v>
      </c>
      <c r="J642" s="2">
        <v>0.7</v>
      </c>
      <c r="K642" s="11">
        <v>144.9</v>
      </c>
      <c r="L642" s="4">
        <v>524001.75596169598</v>
      </c>
      <c r="M642" s="4">
        <v>7128634.28195058</v>
      </c>
      <c r="N642" s="5">
        <f t="shared" si="72"/>
        <v>46.123102508031273</v>
      </c>
      <c r="O642" s="5">
        <f t="shared" si="73"/>
        <v>0.16708093883534331</v>
      </c>
      <c r="P642" s="5">
        <f t="shared" si="78"/>
        <v>0.11456887944677407</v>
      </c>
      <c r="Q642" s="5"/>
      <c r="R642" s="5"/>
      <c r="S642" s="5"/>
      <c r="T642">
        <f t="shared" si="74"/>
        <v>2127.3405849663609</v>
      </c>
    </row>
    <row r="643" spans="1:20" x14ac:dyDescent="0.3">
      <c r="A643" s="2" t="s">
        <v>13</v>
      </c>
      <c r="B643" s="2" t="s">
        <v>23</v>
      </c>
      <c r="C643" s="3">
        <v>44194</v>
      </c>
      <c r="D643" s="2" t="s">
        <v>14</v>
      </c>
      <c r="E643" s="2">
        <v>45</v>
      </c>
      <c r="F643" s="2" t="s">
        <v>15</v>
      </c>
      <c r="G643" s="2">
        <v>140.5</v>
      </c>
      <c r="H643" s="2">
        <f t="shared" si="79"/>
        <v>44.722539008822594</v>
      </c>
      <c r="I643" s="2">
        <v>34.92</v>
      </c>
      <c r="J643" s="2">
        <v>1.3</v>
      </c>
      <c r="K643" s="11">
        <v>140.5</v>
      </c>
      <c r="L643" s="4">
        <v>524001.75596169598</v>
      </c>
      <c r="M643" s="4">
        <v>7128634.28195058</v>
      </c>
      <c r="N643" s="5">
        <f t="shared" ref="N643:N706" si="80">K643/PI()</f>
        <v>44.722539008822594</v>
      </c>
      <c r="O643" s="5">
        <f t="shared" ref="O643:O706" si="81">PI()*N643^2/40000</f>
        <v>0.15708791826848936</v>
      </c>
      <c r="P643" s="5">
        <f t="shared" si="78"/>
        <v>0.11345909998634143</v>
      </c>
      <c r="Q643" s="5"/>
      <c r="R643" s="5"/>
      <c r="S643" s="5"/>
      <c r="T643">
        <f t="shared" ref="T643:T706" si="82">N643^2</f>
        <v>2000.1054953956586</v>
      </c>
    </row>
    <row r="644" spans="1:20" x14ac:dyDescent="0.3">
      <c r="A644" s="2" t="s">
        <v>13</v>
      </c>
      <c r="B644" s="2" t="s">
        <v>23</v>
      </c>
      <c r="C644" s="3">
        <v>44194</v>
      </c>
      <c r="D644" s="2" t="s">
        <v>14</v>
      </c>
      <c r="E644" s="2">
        <v>45</v>
      </c>
      <c r="F644" s="2" t="s">
        <v>15</v>
      </c>
      <c r="G644" s="2">
        <v>140.5</v>
      </c>
      <c r="H644" s="2">
        <f t="shared" si="79"/>
        <v>44.722539008822594</v>
      </c>
      <c r="I644" s="2">
        <v>34.92</v>
      </c>
      <c r="J644" s="2">
        <v>2</v>
      </c>
      <c r="K644" s="11">
        <v>135.80000000000001</v>
      </c>
      <c r="L644" s="4">
        <v>524001.75596169598</v>
      </c>
      <c r="M644" s="4">
        <v>7128634.28195058</v>
      </c>
      <c r="N644" s="5">
        <f t="shared" si="80"/>
        <v>43.226482543758777</v>
      </c>
      <c r="O644" s="5">
        <f t="shared" si="81"/>
        <v>0.14675390823606105</v>
      </c>
      <c r="P644" s="5">
        <f t="shared" si="78"/>
        <v>0.30384182650455038</v>
      </c>
      <c r="Q644" s="5"/>
      <c r="R644" s="5"/>
      <c r="S644" s="5"/>
      <c r="T644">
        <f t="shared" si="82"/>
        <v>1868.5287931058824</v>
      </c>
    </row>
    <row r="645" spans="1:20" x14ac:dyDescent="0.3">
      <c r="A645" s="2" t="s">
        <v>13</v>
      </c>
      <c r="B645" s="2" t="s">
        <v>23</v>
      </c>
      <c r="C645" s="3">
        <v>44194</v>
      </c>
      <c r="D645" s="2" t="s">
        <v>14</v>
      </c>
      <c r="E645" s="2">
        <v>45</v>
      </c>
      <c r="F645" s="2" t="s">
        <v>15</v>
      </c>
      <c r="G645" s="2">
        <v>140.5</v>
      </c>
      <c r="H645" s="2">
        <f t="shared" si="79"/>
        <v>44.722539008822594</v>
      </c>
      <c r="I645" s="2">
        <v>34.92</v>
      </c>
      <c r="J645" s="2">
        <v>4</v>
      </c>
      <c r="K645" s="11">
        <v>133.80000000000001</v>
      </c>
      <c r="L645" s="4">
        <v>524001.75596169598</v>
      </c>
      <c r="M645" s="4">
        <v>7128634.28195058</v>
      </c>
      <c r="N645" s="5">
        <f t="shared" si="80"/>
        <v>42.589862771391196</v>
      </c>
      <c r="O645" s="5">
        <f t="shared" si="81"/>
        <v>0.14246309097030357</v>
      </c>
      <c r="P645" s="5">
        <f t="shared" si="78"/>
        <v>0.28921699920636462</v>
      </c>
      <c r="Q645" s="5"/>
      <c r="R645" s="5"/>
      <c r="S645" s="5"/>
      <c r="T645">
        <f t="shared" si="82"/>
        <v>1813.8964108859338</v>
      </c>
    </row>
    <row r="646" spans="1:20" x14ac:dyDescent="0.3">
      <c r="A646" s="2" t="s">
        <v>13</v>
      </c>
      <c r="B646" s="2" t="s">
        <v>23</v>
      </c>
      <c r="C646" s="3">
        <v>44194</v>
      </c>
      <c r="D646" s="2" t="s">
        <v>14</v>
      </c>
      <c r="E646" s="2">
        <v>45</v>
      </c>
      <c r="F646" s="2" t="s">
        <v>15</v>
      </c>
      <c r="G646" s="2">
        <v>140.5</v>
      </c>
      <c r="H646" s="2">
        <f t="shared" si="79"/>
        <v>44.722539008822594</v>
      </c>
      <c r="I646" s="2">
        <v>34.92</v>
      </c>
      <c r="J646" s="2">
        <v>6</v>
      </c>
      <c r="K646" s="11">
        <v>128.19999999999999</v>
      </c>
      <c r="L646" s="4">
        <v>524001.75596169598</v>
      </c>
      <c r="M646" s="4">
        <v>7128634.28195058</v>
      </c>
      <c r="N646" s="5">
        <f t="shared" si="80"/>
        <v>40.807327408761964</v>
      </c>
      <c r="O646" s="5">
        <f t="shared" si="81"/>
        <v>0.13078748434508208</v>
      </c>
      <c r="P646" s="5">
        <f t="shared" si="78"/>
        <v>0.27325057531538566</v>
      </c>
      <c r="Q646" s="5"/>
      <c r="R646" s="5"/>
      <c r="S646" s="5"/>
      <c r="T646">
        <f t="shared" si="82"/>
        <v>1665.2379702458954</v>
      </c>
    </row>
    <row r="647" spans="1:20" x14ac:dyDescent="0.3">
      <c r="A647" s="2" t="s">
        <v>13</v>
      </c>
      <c r="B647" s="2" t="s">
        <v>23</v>
      </c>
      <c r="C647" s="3">
        <v>44194</v>
      </c>
      <c r="D647" s="2" t="s">
        <v>14</v>
      </c>
      <c r="E647" s="2">
        <v>45</v>
      </c>
      <c r="F647" s="2" t="s">
        <v>15</v>
      </c>
      <c r="G647" s="2">
        <v>140.5</v>
      </c>
      <c r="H647" s="2">
        <f t="shared" si="79"/>
        <v>44.722539008822594</v>
      </c>
      <c r="I647" s="2">
        <v>34.92</v>
      </c>
      <c r="J647" s="2">
        <v>8</v>
      </c>
      <c r="K647" s="11">
        <v>126.9</v>
      </c>
      <c r="L647" s="4">
        <v>524001.75596169598</v>
      </c>
      <c r="M647" s="4">
        <v>7128634.28195058</v>
      </c>
      <c r="N647" s="5">
        <f t="shared" si="80"/>
        <v>40.393524556723037</v>
      </c>
      <c r="O647" s="5">
        <f t="shared" si="81"/>
        <v>0.12814845665620384</v>
      </c>
      <c r="P647" s="5">
        <f t="shared" si="78"/>
        <v>0.25893594100128592</v>
      </c>
      <c r="Q647" s="5"/>
      <c r="R647" s="5"/>
      <c r="S647" s="5"/>
      <c r="T647">
        <f t="shared" si="82"/>
        <v>1631.6368261145869</v>
      </c>
    </row>
    <row r="648" spans="1:20" x14ac:dyDescent="0.3">
      <c r="A648" s="2" t="s">
        <v>13</v>
      </c>
      <c r="B648" s="2" t="s">
        <v>23</v>
      </c>
      <c r="C648" s="3">
        <v>44194</v>
      </c>
      <c r="D648" s="2" t="s">
        <v>14</v>
      </c>
      <c r="E648" s="2">
        <v>45</v>
      </c>
      <c r="F648" s="2" t="s">
        <v>15</v>
      </c>
      <c r="G648" s="2">
        <v>140.5</v>
      </c>
      <c r="H648" s="2">
        <f t="shared" si="79"/>
        <v>44.722539008822594</v>
      </c>
      <c r="I648" s="2">
        <v>34.92</v>
      </c>
      <c r="J648" s="2">
        <v>10</v>
      </c>
      <c r="K648" s="11">
        <v>125.5</v>
      </c>
      <c r="L648" s="4">
        <v>524001.75596169598</v>
      </c>
      <c r="M648" s="4">
        <v>7128634.28195058</v>
      </c>
      <c r="N648" s="5">
        <f t="shared" si="80"/>
        <v>39.947890716065729</v>
      </c>
      <c r="O648" s="5">
        <f t="shared" si="81"/>
        <v>0.12533650712165623</v>
      </c>
      <c r="P648" s="5">
        <f t="shared" si="78"/>
        <v>0.25348496377786006</v>
      </c>
      <c r="Q648" s="5"/>
      <c r="R648" s="5"/>
      <c r="S648" s="5"/>
      <c r="T648">
        <f t="shared" si="82"/>
        <v>1595.8339726627305</v>
      </c>
    </row>
    <row r="649" spans="1:20" x14ac:dyDescent="0.3">
      <c r="A649" s="2" t="s">
        <v>13</v>
      </c>
      <c r="B649" s="2" t="s">
        <v>23</v>
      </c>
      <c r="C649" s="3">
        <v>44194</v>
      </c>
      <c r="D649" s="2" t="s">
        <v>14</v>
      </c>
      <c r="E649" s="2">
        <v>45</v>
      </c>
      <c r="F649" s="2" t="s">
        <v>15</v>
      </c>
      <c r="G649" s="2">
        <v>140.5</v>
      </c>
      <c r="H649" s="2">
        <f t="shared" si="79"/>
        <v>44.722539008822594</v>
      </c>
      <c r="I649" s="2">
        <v>34.92</v>
      </c>
      <c r="J649" s="2">
        <v>12</v>
      </c>
      <c r="K649" s="11">
        <v>119</v>
      </c>
      <c r="L649" s="4">
        <v>524001.75596169598</v>
      </c>
      <c r="M649" s="4">
        <v>7128634.28195058</v>
      </c>
      <c r="N649" s="5">
        <f t="shared" si="80"/>
        <v>37.878876455871094</v>
      </c>
      <c r="O649" s="5">
        <f t="shared" si="81"/>
        <v>0.11268965745621651</v>
      </c>
      <c r="P649" s="5">
        <f t="shared" si="78"/>
        <v>0.23802616457787273</v>
      </c>
      <c r="Q649" s="5"/>
      <c r="R649" s="5"/>
      <c r="S649" s="5"/>
      <c r="T649">
        <f t="shared" si="82"/>
        <v>1434.8092815591456</v>
      </c>
    </row>
    <row r="650" spans="1:20" x14ac:dyDescent="0.3">
      <c r="A650" s="2" t="s">
        <v>13</v>
      </c>
      <c r="B650" s="2" t="s">
        <v>23</v>
      </c>
      <c r="C650" s="3">
        <v>44194</v>
      </c>
      <c r="D650" s="2" t="s">
        <v>14</v>
      </c>
      <c r="E650" s="2">
        <v>45</v>
      </c>
      <c r="F650" s="2" t="s">
        <v>15</v>
      </c>
      <c r="G650" s="2">
        <v>140.5</v>
      </c>
      <c r="H650" s="2">
        <f t="shared" si="79"/>
        <v>44.722539008822594</v>
      </c>
      <c r="I650" s="2">
        <v>34.92</v>
      </c>
      <c r="J650" s="2">
        <v>14</v>
      </c>
      <c r="K650" s="11">
        <v>111.5</v>
      </c>
      <c r="L650" s="4">
        <v>524001.75596169598</v>
      </c>
      <c r="M650" s="4">
        <v>7128634.28195058</v>
      </c>
      <c r="N650" s="5">
        <f t="shared" si="80"/>
        <v>35.491552309492661</v>
      </c>
      <c r="O650" s="5">
        <f t="shared" si="81"/>
        <v>9.8932702062710792E-2</v>
      </c>
      <c r="P650" s="5">
        <f t="shared" si="78"/>
        <v>0.2116223595189273</v>
      </c>
      <c r="Q650" s="5"/>
      <c r="R650" s="5"/>
      <c r="S650" s="5"/>
      <c r="T650">
        <f t="shared" si="82"/>
        <v>1259.6502853374539</v>
      </c>
    </row>
    <row r="651" spans="1:20" x14ac:dyDescent="0.3">
      <c r="A651" s="2" t="s">
        <v>13</v>
      </c>
      <c r="B651" s="2" t="s">
        <v>23</v>
      </c>
      <c r="C651" s="3">
        <v>44194</v>
      </c>
      <c r="D651" s="2" t="s">
        <v>14</v>
      </c>
      <c r="E651" s="2">
        <v>45</v>
      </c>
      <c r="F651" s="2" t="s">
        <v>15</v>
      </c>
      <c r="G651" s="2">
        <v>140.5</v>
      </c>
      <c r="H651" s="2">
        <f t="shared" si="79"/>
        <v>44.722539008822594</v>
      </c>
      <c r="I651" s="2">
        <v>34.92</v>
      </c>
      <c r="J651" s="2">
        <v>16</v>
      </c>
      <c r="K651" s="11">
        <v>109.9</v>
      </c>
      <c r="L651" s="4">
        <v>524001.75596169598</v>
      </c>
      <c r="M651" s="4">
        <v>7128634.28195058</v>
      </c>
      <c r="N651" s="5">
        <f t="shared" si="80"/>
        <v>34.982256491598598</v>
      </c>
      <c r="O651" s="5">
        <f t="shared" si="81"/>
        <v>9.6113749710667162E-2</v>
      </c>
      <c r="P651" s="5">
        <f t="shared" si="78"/>
        <v>0.19504645177337795</v>
      </c>
      <c r="Q651" s="5"/>
      <c r="R651" s="5"/>
      <c r="S651" s="5"/>
      <c r="T651">
        <f t="shared" si="82"/>
        <v>1223.7582692439923</v>
      </c>
    </row>
    <row r="652" spans="1:20" x14ac:dyDescent="0.3">
      <c r="A652" s="2" t="s">
        <v>13</v>
      </c>
      <c r="B652" s="2" t="s">
        <v>23</v>
      </c>
      <c r="C652" s="3">
        <v>44194</v>
      </c>
      <c r="D652" s="2" t="s">
        <v>14</v>
      </c>
      <c r="E652" s="2">
        <v>45</v>
      </c>
      <c r="F652" s="2" t="s">
        <v>15</v>
      </c>
      <c r="G652" s="2">
        <v>140.5</v>
      </c>
      <c r="H652" s="2">
        <f t="shared" si="79"/>
        <v>44.722539008822594</v>
      </c>
      <c r="I652" s="2">
        <v>34.92</v>
      </c>
      <c r="J652" s="2">
        <v>18</v>
      </c>
      <c r="K652" s="11">
        <v>106.6</v>
      </c>
      <c r="L652" s="4">
        <v>524001.75596169598</v>
      </c>
      <c r="M652" s="4">
        <v>7128634.28195058</v>
      </c>
      <c r="N652" s="5">
        <f t="shared" si="80"/>
        <v>33.931833867192083</v>
      </c>
      <c r="O652" s="5">
        <f t="shared" si="81"/>
        <v>9.0428337256066887E-2</v>
      </c>
      <c r="P652" s="5">
        <f t="shared" si="78"/>
        <v>0.18654208696673405</v>
      </c>
      <c r="Q652" s="5"/>
      <c r="R652" s="5"/>
      <c r="S652" s="5"/>
      <c r="T652">
        <f t="shared" si="82"/>
        <v>1151.3693495907237</v>
      </c>
    </row>
    <row r="653" spans="1:20" x14ac:dyDescent="0.3">
      <c r="A653" s="2" t="s">
        <v>13</v>
      </c>
      <c r="B653" s="2" t="s">
        <v>23</v>
      </c>
      <c r="C653" s="3">
        <v>44194</v>
      </c>
      <c r="D653" s="2" t="s">
        <v>14</v>
      </c>
      <c r="E653" s="2">
        <v>45</v>
      </c>
      <c r="F653" s="2" t="s">
        <v>15</v>
      </c>
      <c r="G653" s="2">
        <v>140.5</v>
      </c>
      <c r="H653" s="2">
        <f t="shared" si="79"/>
        <v>44.722539008822594</v>
      </c>
      <c r="I653" s="2">
        <v>34.92</v>
      </c>
      <c r="J653" s="2">
        <v>20</v>
      </c>
      <c r="K653" s="11">
        <v>96</v>
      </c>
      <c r="L653" s="4">
        <v>524001.75596169598</v>
      </c>
      <c r="M653" s="4">
        <v>7128634.28195058</v>
      </c>
      <c r="N653" s="5">
        <f t="shared" si="80"/>
        <v>30.557749073643905</v>
      </c>
      <c r="O653" s="5">
        <f t="shared" si="81"/>
        <v>7.3338597776745368E-2</v>
      </c>
      <c r="P653" s="5">
        <f t="shared" si="78"/>
        <v>0.16376693503281226</v>
      </c>
      <c r="Q653" s="5"/>
      <c r="R653" s="5"/>
      <c r="S653" s="5"/>
      <c r="T653">
        <f t="shared" si="82"/>
        <v>933.77602844778494</v>
      </c>
    </row>
    <row r="654" spans="1:20" x14ac:dyDescent="0.3">
      <c r="A654" s="2" t="s">
        <v>13</v>
      </c>
      <c r="B654" s="2" t="s">
        <v>23</v>
      </c>
      <c r="C654" s="3">
        <v>44194</v>
      </c>
      <c r="D654" s="2" t="s">
        <v>14</v>
      </c>
      <c r="E654" s="2">
        <v>45</v>
      </c>
      <c r="F654" s="2" t="s">
        <v>15</v>
      </c>
      <c r="G654" s="2">
        <v>140.5</v>
      </c>
      <c r="H654" s="2">
        <f t="shared" si="79"/>
        <v>44.722539008822594</v>
      </c>
      <c r="I654" s="2">
        <v>34.92</v>
      </c>
      <c r="J654" s="2">
        <v>22</v>
      </c>
      <c r="K654" s="11">
        <v>93</v>
      </c>
      <c r="L654" s="4">
        <v>524001.75596169598</v>
      </c>
      <c r="M654" s="4">
        <v>7128634.28195058</v>
      </c>
      <c r="N654" s="5">
        <f t="shared" si="80"/>
        <v>29.602819415092533</v>
      </c>
      <c r="O654" s="5">
        <f t="shared" si="81"/>
        <v>6.8826555140090132E-2</v>
      </c>
      <c r="P654" s="5">
        <f t="shared" si="78"/>
        <v>0.14216515291683551</v>
      </c>
      <c r="Q654" s="5"/>
      <c r="R654" s="5"/>
      <c r="S654" s="5"/>
      <c r="T654">
        <f t="shared" si="82"/>
        <v>876.32691732257945</v>
      </c>
    </row>
    <row r="655" spans="1:20" x14ac:dyDescent="0.3">
      <c r="A655" s="2" t="s">
        <v>13</v>
      </c>
      <c r="B655" s="2" t="s">
        <v>23</v>
      </c>
      <c r="C655" s="3">
        <v>44194</v>
      </c>
      <c r="D655" s="2" t="s">
        <v>14</v>
      </c>
      <c r="E655" s="2">
        <v>45</v>
      </c>
      <c r="F655" s="2" t="s">
        <v>15</v>
      </c>
      <c r="G655" s="2">
        <v>140.5</v>
      </c>
      <c r="H655" s="2">
        <f t="shared" si="79"/>
        <v>44.722539008822594</v>
      </c>
      <c r="I655" s="2">
        <v>34.92</v>
      </c>
      <c r="J655" s="2">
        <v>24</v>
      </c>
      <c r="K655" s="11">
        <v>89.2</v>
      </c>
      <c r="L655" s="4">
        <v>524001.75596169598</v>
      </c>
      <c r="M655" s="4">
        <v>7128634.28195058</v>
      </c>
      <c r="N655" s="5">
        <f t="shared" si="80"/>
        <v>28.39324184759413</v>
      </c>
      <c r="O655" s="5">
        <f t="shared" si="81"/>
        <v>6.3316929320134926E-2</v>
      </c>
      <c r="P655" s="5">
        <f t="shared" si="78"/>
        <v>0.13214348446022506</v>
      </c>
      <c r="Q655" s="5"/>
      <c r="R655" s="5"/>
      <c r="S655" s="5"/>
      <c r="T655">
        <f t="shared" si="82"/>
        <v>806.17618261597056</v>
      </c>
    </row>
    <row r="656" spans="1:20" x14ac:dyDescent="0.3">
      <c r="A656" s="2" t="s">
        <v>13</v>
      </c>
      <c r="B656" s="2" t="s">
        <v>23</v>
      </c>
      <c r="C656" s="3">
        <v>44194</v>
      </c>
      <c r="D656" s="2" t="s">
        <v>14</v>
      </c>
      <c r="E656" s="2">
        <v>45</v>
      </c>
      <c r="F656" s="2" t="s">
        <v>15</v>
      </c>
      <c r="G656" s="2">
        <v>140.5</v>
      </c>
      <c r="H656" s="2">
        <f t="shared" si="79"/>
        <v>44.722539008822594</v>
      </c>
      <c r="I656" s="2">
        <v>34.92</v>
      </c>
      <c r="J656" s="2">
        <v>26</v>
      </c>
      <c r="K656" s="11">
        <v>69.5</v>
      </c>
      <c r="L656" s="4">
        <v>524001.75596169598</v>
      </c>
      <c r="M656" s="4">
        <v>7128634.28195058</v>
      </c>
      <c r="N656" s="5">
        <f t="shared" si="80"/>
        <v>22.122537089773452</v>
      </c>
      <c r="O656" s="5">
        <f t="shared" si="81"/>
        <v>3.843790819348137E-2</v>
      </c>
      <c r="P656" s="5">
        <f t="shared" si="78"/>
        <v>0.1017548375136163</v>
      </c>
      <c r="Q656" s="5"/>
      <c r="R656" s="5"/>
      <c r="S656" s="5"/>
      <c r="T656">
        <f t="shared" si="82"/>
        <v>489.40664728840204</v>
      </c>
    </row>
    <row r="657" spans="1:20" x14ac:dyDescent="0.3">
      <c r="A657" s="2" t="s">
        <v>13</v>
      </c>
      <c r="B657" s="2" t="s">
        <v>23</v>
      </c>
      <c r="C657" s="3">
        <v>44194</v>
      </c>
      <c r="D657" s="2" t="s">
        <v>14</v>
      </c>
      <c r="E657" s="2">
        <v>45</v>
      </c>
      <c r="F657" s="2" t="s">
        <v>15</v>
      </c>
      <c r="G657" s="2">
        <v>140.5</v>
      </c>
      <c r="H657" s="2">
        <f t="shared" si="79"/>
        <v>44.722539008822594</v>
      </c>
      <c r="I657" s="2">
        <v>34.92</v>
      </c>
      <c r="J657" s="2">
        <v>28</v>
      </c>
      <c r="K657" s="11">
        <v>64.2</v>
      </c>
      <c r="L657" s="4">
        <v>524001.75596169598</v>
      </c>
      <c r="M657" s="4">
        <v>7128634.28195058</v>
      </c>
      <c r="N657" s="5">
        <f t="shared" si="80"/>
        <v>20.435494692999363</v>
      </c>
      <c r="O657" s="5">
        <f t="shared" si="81"/>
        <v>3.2798968982263976E-2</v>
      </c>
      <c r="P657" s="5">
        <f t="shared" si="78"/>
        <v>7.1236877175745339E-2</v>
      </c>
      <c r="Q657" s="5"/>
      <c r="R657" s="5"/>
      <c r="S657" s="5"/>
      <c r="T657">
        <f t="shared" si="82"/>
        <v>417.60944334760512</v>
      </c>
    </row>
    <row r="658" spans="1:20" x14ac:dyDescent="0.3">
      <c r="A658" s="2" t="s">
        <v>13</v>
      </c>
      <c r="B658" s="2" t="s">
        <v>23</v>
      </c>
      <c r="C658" s="3">
        <v>44194</v>
      </c>
      <c r="D658" s="2" t="s">
        <v>14</v>
      </c>
      <c r="E658" s="2">
        <v>45</v>
      </c>
      <c r="F658" s="2" t="s">
        <v>15</v>
      </c>
      <c r="G658" s="2">
        <v>140.5</v>
      </c>
      <c r="H658" s="2">
        <f t="shared" si="79"/>
        <v>44.722539008822594</v>
      </c>
      <c r="I658" s="2">
        <v>34.92</v>
      </c>
      <c r="J658" s="2">
        <v>30</v>
      </c>
      <c r="K658" s="11">
        <v>31.9</v>
      </c>
      <c r="L658" s="4">
        <v>524001.75596169598</v>
      </c>
      <c r="M658" s="4">
        <v>7128634.28195058</v>
      </c>
      <c r="N658" s="5">
        <f t="shared" si="80"/>
        <v>10.154085369262923</v>
      </c>
      <c r="O658" s="5">
        <f t="shared" si="81"/>
        <v>8.0978830819871811E-3</v>
      </c>
      <c r="P658" s="5">
        <f t="shared" si="78"/>
        <v>4.0896852064251157E-2</v>
      </c>
      <c r="Q658" s="5"/>
      <c r="R658" s="5"/>
      <c r="S658" s="5"/>
      <c r="T658">
        <f t="shared" si="82"/>
        <v>103.10544968627934</v>
      </c>
    </row>
    <row r="659" spans="1:20" x14ac:dyDescent="0.3">
      <c r="A659" s="2" t="s">
        <v>13</v>
      </c>
      <c r="B659" s="2" t="s">
        <v>23</v>
      </c>
      <c r="C659" s="3">
        <v>44194</v>
      </c>
      <c r="D659" s="2" t="s">
        <v>14</v>
      </c>
      <c r="E659" s="2">
        <v>45</v>
      </c>
      <c r="F659" s="2" t="s">
        <v>15</v>
      </c>
      <c r="G659" s="2">
        <v>140.5</v>
      </c>
      <c r="H659" s="2">
        <f t="shared" si="79"/>
        <v>44.722539008822594</v>
      </c>
      <c r="I659" s="2">
        <v>34.92</v>
      </c>
      <c r="J659" s="2">
        <v>32</v>
      </c>
      <c r="K659" s="11">
        <v>24.3</v>
      </c>
      <c r="L659" s="4">
        <v>524001.75596169598</v>
      </c>
      <c r="M659" s="4">
        <v>7128634.28195058</v>
      </c>
      <c r="N659" s="5">
        <f t="shared" si="80"/>
        <v>7.7349302342661135</v>
      </c>
      <c r="O659" s="5">
        <f t="shared" si="81"/>
        <v>4.6989701173166644E-3</v>
      </c>
      <c r="P659" s="5">
        <f t="shared" si="78"/>
        <v>1.2796853199303845E-2</v>
      </c>
      <c r="Q659" s="5"/>
      <c r="R659" s="5"/>
      <c r="S659" s="5"/>
      <c r="T659">
        <f t="shared" si="82"/>
        <v>59.829145728964036</v>
      </c>
    </row>
    <row r="660" spans="1:20" x14ac:dyDescent="0.3">
      <c r="A660" s="12" t="s">
        <v>13</v>
      </c>
      <c r="B660" s="12" t="s">
        <v>23</v>
      </c>
      <c r="C660" s="13">
        <v>44194</v>
      </c>
      <c r="D660" s="12" t="s">
        <v>14</v>
      </c>
      <c r="E660" s="12">
        <v>45</v>
      </c>
      <c r="F660" s="12" t="s">
        <v>15</v>
      </c>
      <c r="G660" s="12">
        <v>140.5</v>
      </c>
      <c r="H660" s="12">
        <f t="shared" si="79"/>
        <v>44.722539008822594</v>
      </c>
      <c r="I660" s="12">
        <v>34.92</v>
      </c>
      <c r="J660" s="12">
        <v>34</v>
      </c>
      <c r="K660" s="14">
        <v>10.8</v>
      </c>
      <c r="L660" s="15">
        <v>524001.75596169598</v>
      </c>
      <c r="M660" s="15">
        <v>7128634.28195058</v>
      </c>
      <c r="N660" s="16">
        <f t="shared" si="80"/>
        <v>3.4377467707849396</v>
      </c>
      <c r="O660" s="16">
        <f t="shared" si="81"/>
        <v>9.2819162811193386E-4</v>
      </c>
      <c r="P660" s="16">
        <f>1/3*(I660-J660)*O660</f>
        <v>2.8464543262099354E-4</v>
      </c>
      <c r="Q660" s="16">
        <f>SUM(P640:P660)</f>
        <v>3.2534117140619503</v>
      </c>
      <c r="R660" s="16">
        <f>Q660/(I643*O643)</f>
        <v>0.59309191875183398</v>
      </c>
      <c r="S660" s="16"/>
      <c r="T660">
        <f t="shared" si="82"/>
        <v>11.818102860042281</v>
      </c>
    </row>
    <row r="661" spans="1:20" x14ac:dyDescent="0.3">
      <c r="A661" s="2" t="s">
        <v>13</v>
      </c>
      <c r="B661" s="2" t="s">
        <v>23</v>
      </c>
      <c r="C661" s="3">
        <v>44194</v>
      </c>
      <c r="D661" s="2" t="s">
        <v>14</v>
      </c>
      <c r="E661" s="2">
        <v>46</v>
      </c>
      <c r="F661" s="2" t="s">
        <v>15</v>
      </c>
      <c r="G661" s="2">
        <v>141.5</v>
      </c>
      <c r="H661" s="2">
        <f t="shared" si="79"/>
        <v>45.040848895006384</v>
      </c>
      <c r="I661" s="2">
        <v>34.380000000000003</v>
      </c>
      <c r="J661" s="2">
        <v>0</v>
      </c>
      <c r="K661" s="11">
        <v>187</v>
      </c>
      <c r="L661" s="4">
        <v>524006.42531146802</v>
      </c>
      <c r="M661" s="4">
        <v>7128625.6132115005</v>
      </c>
      <c r="N661" s="5">
        <f t="shared" si="80"/>
        <v>59.523948716368857</v>
      </c>
      <c r="O661" s="5">
        <f t="shared" si="81"/>
        <v>0.27827446024902436</v>
      </c>
      <c r="P661" s="5">
        <f>O661*(J662-J661)</f>
        <v>4.174116903735365E-2</v>
      </c>
      <c r="Q661" s="5"/>
      <c r="R661" s="5"/>
      <c r="S661" s="5"/>
      <c r="T661">
        <f t="shared" si="82"/>
        <v>3543.1004707889097</v>
      </c>
    </row>
    <row r="662" spans="1:20" x14ac:dyDescent="0.3">
      <c r="A662" s="2" t="s">
        <v>13</v>
      </c>
      <c r="B662" s="2" t="s">
        <v>23</v>
      </c>
      <c r="C662" s="3">
        <v>44194</v>
      </c>
      <c r="D662" s="2" t="s">
        <v>14</v>
      </c>
      <c r="E662" s="2">
        <v>46</v>
      </c>
      <c r="F662" s="2" t="s">
        <v>15</v>
      </c>
      <c r="G662" s="2">
        <v>141.5</v>
      </c>
      <c r="H662" s="2">
        <f t="shared" si="79"/>
        <v>45.040848895006384</v>
      </c>
      <c r="I662" s="2">
        <v>34.380000000000003</v>
      </c>
      <c r="J662" s="2">
        <v>0.15</v>
      </c>
      <c r="K662" s="11">
        <v>187</v>
      </c>
      <c r="L662" s="4">
        <v>524006.42531146802</v>
      </c>
      <c r="M662" s="4">
        <v>7128625.6132115005</v>
      </c>
      <c r="N662" s="5">
        <f t="shared" si="80"/>
        <v>59.523948716368857</v>
      </c>
      <c r="O662" s="5">
        <f t="shared" si="81"/>
        <v>0.27827446024902436</v>
      </c>
      <c r="P662" s="5">
        <f t="shared" ref="P662:P680" si="83">((O662+O661)/2)*(J663-J662)</f>
        <v>0.15305095313696337</v>
      </c>
      <c r="Q662" s="5"/>
      <c r="R662" s="5"/>
      <c r="S662" s="5"/>
      <c r="T662">
        <f t="shared" si="82"/>
        <v>3543.1004707889097</v>
      </c>
    </row>
    <row r="663" spans="1:20" x14ac:dyDescent="0.3">
      <c r="A663" s="2" t="s">
        <v>13</v>
      </c>
      <c r="B663" s="2" t="s">
        <v>23</v>
      </c>
      <c r="C663" s="3">
        <v>44194</v>
      </c>
      <c r="D663" s="2" t="s">
        <v>14</v>
      </c>
      <c r="E663" s="2">
        <v>46</v>
      </c>
      <c r="F663" s="2" t="s">
        <v>15</v>
      </c>
      <c r="G663" s="2">
        <v>141.5</v>
      </c>
      <c r="H663" s="2">
        <f t="shared" si="79"/>
        <v>45.040848895006384</v>
      </c>
      <c r="I663" s="2">
        <v>34.380000000000003</v>
      </c>
      <c r="J663" s="2">
        <v>0.7</v>
      </c>
      <c r="K663" s="11">
        <v>149.80000000000001</v>
      </c>
      <c r="L663" s="4">
        <v>524006.42531146802</v>
      </c>
      <c r="M663" s="4">
        <v>7128625.6132115005</v>
      </c>
      <c r="N663" s="5">
        <f t="shared" si="80"/>
        <v>47.682820950331845</v>
      </c>
      <c r="O663" s="5">
        <f t="shared" si="81"/>
        <v>0.17857216445899277</v>
      </c>
      <c r="P663" s="5">
        <f t="shared" si="83"/>
        <v>0.13705398741240515</v>
      </c>
      <c r="Q663" s="5"/>
      <c r="R663" s="5"/>
      <c r="S663" s="5"/>
      <c r="T663">
        <f t="shared" si="82"/>
        <v>2273.6514137814056</v>
      </c>
    </row>
    <row r="664" spans="1:20" x14ac:dyDescent="0.3">
      <c r="A664" s="2" t="s">
        <v>13</v>
      </c>
      <c r="B664" s="2" t="s">
        <v>23</v>
      </c>
      <c r="C664" s="3">
        <v>44194</v>
      </c>
      <c r="D664" s="2" t="s">
        <v>14</v>
      </c>
      <c r="E664" s="2">
        <v>46</v>
      </c>
      <c r="F664" s="2" t="s">
        <v>15</v>
      </c>
      <c r="G664" s="2">
        <v>141.5</v>
      </c>
      <c r="H664" s="2">
        <f t="shared" si="79"/>
        <v>45.040848895006384</v>
      </c>
      <c r="I664" s="2">
        <v>34.380000000000003</v>
      </c>
      <c r="J664" s="2">
        <v>1.3</v>
      </c>
      <c r="K664" s="11">
        <v>141.5</v>
      </c>
      <c r="L664" s="4">
        <v>524006.42531146802</v>
      </c>
      <c r="M664" s="4">
        <v>7128625.6132115005</v>
      </c>
      <c r="N664" s="5">
        <f t="shared" si="80"/>
        <v>45.040848895006384</v>
      </c>
      <c r="O664" s="5">
        <f t="shared" si="81"/>
        <v>0.1593320029660851</v>
      </c>
      <c r="P664" s="5">
        <f t="shared" si="83"/>
        <v>0.11826645859877725</v>
      </c>
      <c r="Q664" s="5"/>
      <c r="R664" s="5"/>
      <c r="S664" s="5"/>
      <c r="T664">
        <f t="shared" si="82"/>
        <v>2028.6780691827978</v>
      </c>
    </row>
    <row r="665" spans="1:20" x14ac:dyDescent="0.3">
      <c r="A665" s="2" t="s">
        <v>13</v>
      </c>
      <c r="B665" s="2" t="s">
        <v>23</v>
      </c>
      <c r="C665" s="3">
        <v>44194</v>
      </c>
      <c r="D665" s="2" t="s">
        <v>14</v>
      </c>
      <c r="E665" s="2">
        <v>46</v>
      </c>
      <c r="F665" s="2" t="s">
        <v>15</v>
      </c>
      <c r="G665" s="2">
        <v>141.5</v>
      </c>
      <c r="H665" s="2">
        <f t="shared" si="79"/>
        <v>45.040848895006384</v>
      </c>
      <c r="I665" s="2">
        <v>34.380000000000003</v>
      </c>
      <c r="J665" s="2">
        <v>2</v>
      </c>
      <c r="K665" s="11">
        <v>131.19999999999999</v>
      </c>
      <c r="L665" s="4">
        <v>524006.42531146802</v>
      </c>
      <c r="M665" s="4">
        <v>7128625.6132115005</v>
      </c>
      <c r="N665" s="5">
        <f t="shared" si="80"/>
        <v>41.762257067313335</v>
      </c>
      <c r="O665" s="5">
        <f t="shared" si="81"/>
        <v>0.13698020318078771</v>
      </c>
      <c r="P665" s="5">
        <f t="shared" si="83"/>
        <v>0.29631220614687281</v>
      </c>
      <c r="Q665" s="5"/>
      <c r="R665" s="5"/>
      <c r="S665" s="5"/>
      <c r="T665">
        <f t="shared" si="82"/>
        <v>1744.0861153563626</v>
      </c>
    </row>
    <row r="666" spans="1:20" x14ac:dyDescent="0.3">
      <c r="A666" s="2" t="s">
        <v>13</v>
      </c>
      <c r="B666" s="2" t="s">
        <v>23</v>
      </c>
      <c r="C666" s="3">
        <v>44194</v>
      </c>
      <c r="D666" s="2" t="s">
        <v>14</v>
      </c>
      <c r="E666" s="2">
        <v>46</v>
      </c>
      <c r="F666" s="2" t="s">
        <v>15</v>
      </c>
      <c r="G666" s="2">
        <v>141.5</v>
      </c>
      <c r="H666" s="2">
        <f t="shared" si="79"/>
        <v>45.040848895006384</v>
      </c>
      <c r="I666" s="2">
        <v>34.380000000000003</v>
      </c>
      <c r="J666" s="2">
        <v>4</v>
      </c>
      <c r="K666" s="11">
        <v>121.5</v>
      </c>
      <c r="L666" s="4">
        <v>524006.42531146802</v>
      </c>
      <c r="M666" s="4">
        <v>7128625.6132115005</v>
      </c>
      <c r="N666" s="5">
        <f t="shared" si="80"/>
        <v>38.674651171330567</v>
      </c>
      <c r="O666" s="5">
        <f t="shared" si="81"/>
        <v>0.11747425293291661</v>
      </c>
      <c r="P666" s="5">
        <f t="shared" si="83"/>
        <v>0.25445445611370432</v>
      </c>
      <c r="Q666" s="5"/>
      <c r="R666" s="5"/>
      <c r="S666" s="5"/>
      <c r="T666">
        <f t="shared" si="82"/>
        <v>1495.7286432241008</v>
      </c>
    </row>
    <row r="667" spans="1:20" x14ac:dyDescent="0.3">
      <c r="A667" s="2" t="s">
        <v>13</v>
      </c>
      <c r="B667" s="2" t="s">
        <v>23</v>
      </c>
      <c r="C667" s="3">
        <v>44194</v>
      </c>
      <c r="D667" s="2" t="s">
        <v>14</v>
      </c>
      <c r="E667" s="2">
        <v>46</v>
      </c>
      <c r="F667" s="2" t="s">
        <v>15</v>
      </c>
      <c r="G667" s="2">
        <v>141.5</v>
      </c>
      <c r="H667" s="2">
        <f t="shared" si="79"/>
        <v>45.040848895006384</v>
      </c>
      <c r="I667" s="2">
        <v>34.380000000000003</v>
      </c>
      <c r="J667" s="2">
        <v>6</v>
      </c>
      <c r="K667" s="11">
        <v>118.4</v>
      </c>
      <c r="L667" s="4">
        <v>524006.42531146802</v>
      </c>
      <c r="M667" s="4">
        <v>7128625.6132115005</v>
      </c>
      <c r="N667" s="5">
        <f t="shared" si="80"/>
        <v>37.687890524160821</v>
      </c>
      <c r="O667" s="5">
        <f t="shared" si="81"/>
        <v>0.11155615595151605</v>
      </c>
      <c r="P667" s="5">
        <f t="shared" si="83"/>
        <v>0.22903040888443266</v>
      </c>
      <c r="Q667" s="5"/>
      <c r="R667" s="5"/>
      <c r="S667" s="5"/>
      <c r="T667">
        <f t="shared" si="82"/>
        <v>1420.377092161131</v>
      </c>
    </row>
    <row r="668" spans="1:20" x14ac:dyDescent="0.3">
      <c r="A668" s="2" t="s">
        <v>13</v>
      </c>
      <c r="B668" s="2" t="s">
        <v>23</v>
      </c>
      <c r="C668" s="3">
        <v>44194</v>
      </c>
      <c r="D668" s="2" t="s">
        <v>14</v>
      </c>
      <c r="E668" s="2">
        <v>46</v>
      </c>
      <c r="F668" s="2" t="s">
        <v>15</v>
      </c>
      <c r="G668" s="2">
        <v>141.5</v>
      </c>
      <c r="H668" s="2">
        <f t="shared" si="79"/>
        <v>45.040848895006384</v>
      </c>
      <c r="I668" s="2">
        <v>34.380000000000003</v>
      </c>
      <c r="J668" s="2">
        <v>8</v>
      </c>
      <c r="K668" s="11">
        <v>115</v>
      </c>
      <c r="L668" s="4">
        <v>524006.42531146802</v>
      </c>
      <c r="M668" s="4">
        <v>7128625.6132115005</v>
      </c>
      <c r="N668" s="5">
        <f t="shared" si="80"/>
        <v>36.605636911135932</v>
      </c>
      <c r="O668" s="5">
        <f t="shared" si="81"/>
        <v>0.10524120611951582</v>
      </c>
      <c r="P668" s="5">
        <f t="shared" si="83"/>
        <v>0.21679736207103187</v>
      </c>
      <c r="Q668" s="5"/>
      <c r="R668" s="5"/>
      <c r="S668" s="5"/>
      <c r="T668">
        <f t="shared" si="82"/>
        <v>1339.9726536699175</v>
      </c>
    </row>
    <row r="669" spans="1:20" x14ac:dyDescent="0.3">
      <c r="A669" s="2" t="s">
        <v>13</v>
      </c>
      <c r="B669" s="2" t="s">
        <v>23</v>
      </c>
      <c r="C669" s="3">
        <v>44194</v>
      </c>
      <c r="D669" s="2" t="s">
        <v>14</v>
      </c>
      <c r="E669" s="2">
        <v>46</v>
      </c>
      <c r="F669" s="2" t="s">
        <v>15</v>
      </c>
      <c r="G669" s="2">
        <v>141.5</v>
      </c>
      <c r="H669" s="2">
        <f t="shared" si="79"/>
        <v>45.040848895006384</v>
      </c>
      <c r="I669" s="2">
        <v>34.380000000000003</v>
      </c>
      <c r="J669" s="2">
        <v>10</v>
      </c>
      <c r="K669" s="11">
        <v>113.9</v>
      </c>
      <c r="L669" s="4">
        <v>524006.42531146802</v>
      </c>
      <c r="M669" s="4">
        <v>7128625.6132115005</v>
      </c>
      <c r="N669" s="5">
        <f t="shared" si="80"/>
        <v>36.25549603633376</v>
      </c>
      <c r="O669" s="5">
        <f t="shared" si="81"/>
        <v>0.10323752496346039</v>
      </c>
      <c r="P669" s="5">
        <f t="shared" si="83"/>
        <v>0.20847873108297621</v>
      </c>
      <c r="Q669" s="5"/>
      <c r="R669" s="5"/>
      <c r="S669" s="5"/>
      <c r="T669">
        <f t="shared" si="82"/>
        <v>1314.460992840613</v>
      </c>
    </row>
    <row r="670" spans="1:20" x14ac:dyDescent="0.3">
      <c r="A670" s="2" t="s">
        <v>13</v>
      </c>
      <c r="B670" s="2" t="s">
        <v>23</v>
      </c>
      <c r="C670" s="3">
        <v>44194</v>
      </c>
      <c r="D670" s="2" t="s">
        <v>14</v>
      </c>
      <c r="E670" s="2">
        <v>46</v>
      </c>
      <c r="F670" s="2" t="s">
        <v>15</v>
      </c>
      <c r="G670" s="2">
        <v>141.5</v>
      </c>
      <c r="H670" s="2">
        <f t="shared" si="79"/>
        <v>45.040848895006384</v>
      </c>
      <c r="I670" s="2">
        <v>34.380000000000003</v>
      </c>
      <c r="J670" s="2">
        <v>12</v>
      </c>
      <c r="K670" s="11">
        <v>108.2</v>
      </c>
      <c r="L670" s="4">
        <v>524006.42531146802</v>
      </c>
      <c r="M670" s="4">
        <v>7128625.6132115005</v>
      </c>
      <c r="N670" s="5">
        <f t="shared" si="80"/>
        <v>34.441129685086153</v>
      </c>
      <c r="O670" s="5">
        <f t="shared" si="81"/>
        <v>9.316325579815804E-2</v>
      </c>
      <c r="P670" s="5">
        <f t="shared" si="83"/>
        <v>0.19640078076161843</v>
      </c>
      <c r="Q670" s="5"/>
      <c r="R670" s="5"/>
      <c r="S670" s="5"/>
      <c r="T670">
        <f t="shared" si="82"/>
        <v>1186.1914139849225</v>
      </c>
    </row>
    <row r="671" spans="1:20" x14ac:dyDescent="0.3">
      <c r="A671" s="2" t="s">
        <v>13</v>
      </c>
      <c r="B671" s="2" t="s">
        <v>23</v>
      </c>
      <c r="C671" s="3">
        <v>44194</v>
      </c>
      <c r="D671" s="2" t="s">
        <v>14</v>
      </c>
      <c r="E671" s="2">
        <v>46</v>
      </c>
      <c r="F671" s="2" t="s">
        <v>15</v>
      </c>
      <c r="G671" s="2">
        <v>141.5</v>
      </c>
      <c r="H671" s="2">
        <f t="shared" si="79"/>
        <v>45.040848895006384</v>
      </c>
      <c r="I671" s="2">
        <v>34.380000000000003</v>
      </c>
      <c r="J671" s="2">
        <v>14</v>
      </c>
      <c r="K671" s="11">
        <v>105.8</v>
      </c>
      <c r="L671" s="4">
        <v>524006.42531146802</v>
      </c>
      <c r="M671" s="4">
        <v>7128625.6132115005</v>
      </c>
      <c r="N671" s="5">
        <f t="shared" si="80"/>
        <v>33.677185958245055</v>
      </c>
      <c r="O671" s="5">
        <f t="shared" si="81"/>
        <v>8.9076156859558178E-2</v>
      </c>
      <c r="P671" s="5">
        <f t="shared" si="83"/>
        <v>0.1822394126577162</v>
      </c>
      <c r="Q671" s="5"/>
      <c r="R671" s="5"/>
      <c r="S671" s="5"/>
      <c r="T671">
        <f t="shared" si="82"/>
        <v>1134.152854066218</v>
      </c>
    </row>
    <row r="672" spans="1:20" x14ac:dyDescent="0.3">
      <c r="A672" s="2" t="s">
        <v>13</v>
      </c>
      <c r="B672" s="2" t="s">
        <v>23</v>
      </c>
      <c r="C672" s="3">
        <v>44194</v>
      </c>
      <c r="D672" s="2" t="s">
        <v>14</v>
      </c>
      <c r="E672" s="2">
        <v>46</v>
      </c>
      <c r="F672" s="2" t="s">
        <v>15</v>
      </c>
      <c r="G672" s="2">
        <v>141.5</v>
      </c>
      <c r="H672" s="2">
        <f t="shared" si="79"/>
        <v>45.040848895006384</v>
      </c>
      <c r="I672" s="2">
        <v>34.380000000000003</v>
      </c>
      <c r="J672" s="2">
        <v>16</v>
      </c>
      <c r="K672" s="11">
        <v>103.1</v>
      </c>
      <c r="L672" s="4">
        <v>524006.42531146802</v>
      </c>
      <c r="M672" s="4">
        <v>7128625.6132115005</v>
      </c>
      <c r="N672" s="5">
        <f t="shared" si="80"/>
        <v>32.817749265548819</v>
      </c>
      <c r="O672" s="5">
        <f t="shared" si="81"/>
        <v>8.4587748731952087E-2</v>
      </c>
      <c r="P672" s="5">
        <f t="shared" si="83"/>
        <v>0.17366390559151026</v>
      </c>
      <c r="Q672" s="5"/>
      <c r="R672" s="5"/>
      <c r="S672" s="5"/>
      <c r="T672">
        <f t="shared" si="82"/>
        <v>1077.00466685643</v>
      </c>
    </row>
    <row r="673" spans="1:20" x14ac:dyDescent="0.3">
      <c r="A673" s="2" t="s">
        <v>13</v>
      </c>
      <c r="B673" s="2" t="s">
        <v>23</v>
      </c>
      <c r="C673" s="3">
        <v>44194</v>
      </c>
      <c r="D673" s="2" t="s">
        <v>14</v>
      </c>
      <c r="E673" s="2">
        <v>46</v>
      </c>
      <c r="F673" s="2" t="s">
        <v>15</v>
      </c>
      <c r="G673" s="2">
        <v>141.5</v>
      </c>
      <c r="H673" s="2">
        <f t="shared" si="79"/>
        <v>45.040848895006384</v>
      </c>
      <c r="I673" s="2">
        <v>34.380000000000003</v>
      </c>
      <c r="J673" s="2">
        <v>18</v>
      </c>
      <c r="K673" s="11">
        <v>96.3</v>
      </c>
      <c r="L673" s="4">
        <v>524006.42531146802</v>
      </c>
      <c r="M673" s="4">
        <v>7128625.6132115005</v>
      </c>
      <c r="N673" s="5">
        <f t="shared" si="80"/>
        <v>30.653242039499041</v>
      </c>
      <c r="O673" s="5">
        <f t="shared" si="81"/>
        <v>7.3797680210093933E-2</v>
      </c>
      <c r="P673" s="5">
        <f t="shared" si="83"/>
        <v>0.15838542894204602</v>
      </c>
      <c r="Q673" s="5"/>
      <c r="R673" s="5"/>
      <c r="S673" s="5"/>
      <c r="T673">
        <f t="shared" si="82"/>
        <v>939.62124753211128</v>
      </c>
    </row>
    <row r="674" spans="1:20" x14ac:dyDescent="0.3">
      <c r="A674" s="2" t="s">
        <v>13</v>
      </c>
      <c r="B674" s="2" t="s">
        <v>23</v>
      </c>
      <c r="C674" s="3">
        <v>44194</v>
      </c>
      <c r="D674" s="2" t="s">
        <v>14</v>
      </c>
      <c r="E674" s="2">
        <v>46</v>
      </c>
      <c r="F674" s="2" t="s">
        <v>15</v>
      </c>
      <c r="G674" s="2">
        <v>141.5</v>
      </c>
      <c r="H674" s="2">
        <f t="shared" si="79"/>
        <v>45.040848895006384</v>
      </c>
      <c r="I674" s="2">
        <v>34.380000000000003</v>
      </c>
      <c r="J674" s="2">
        <v>20</v>
      </c>
      <c r="K674" s="11">
        <v>94.4</v>
      </c>
      <c r="L674" s="4">
        <v>524006.42531146802</v>
      </c>
      <c r="M674" s="4">
        <v>7128625.6132115005</v>
      </c>
      <c r="N674" s="5">
        <f t="shared" si="80"/>
        <v>30.048453255749841</v>
      </c>
      <c r="O674" s="5">
        <f t="shared" si="81"/>
        <v>7.0914349683569619E-2</v>
      </c>
      <c r="P674" s="5">
        <f t="shared" si="83"/>
        <v>0.14471202989366355</v>
      </c>
      <c r="Q674" s="5"/>
      <c r="R674" s="5"/>
      <c r="S674" s="5"/>
      <c r="T674">
        <f t="shared" si="82"/>
        <v>902.90954306298318</v>
      </c>
    </row>
    <row r="675" spans="1:20" x14ac:dyDescent="0.3">
      <c r="A675" s="2" t="s">
        <v>13</v>
      </c>
      <c r="B675" s="2" t="s">
        <v>23</v>
      </c>
      <c r="C675" s="3">
        <v>44194</v>
      </c>
      <c r="D675" s="2" t="s">
        <v>14</v>
      </c>
      <c r="E675" s="2">
        <v>46</v>
      </c>
      <c r="F675" s="2" t="s">
        <v>15</v>
      </c>
      <c r="G675" s="2">
        <v>141.5</v>
      </c>
      <c r="H675" s="2">
        <f t="shared" si="79"/>
        <v>45.040848895006384</v>
      </c>
      <c r="I675" s="2">
        <v>34.380000000000003</v>
      </c>
      <c r="J675" s="2">
        <v>22</v>
      </c>
      <c r="K675" s="11">
        <v>82.4</v>
      </c>
      <c r="L675" s="4">
        <v>524006.42531146802</v>
      </c>
      <c r="M675" s="4">
        <v>7128625.6132115005</v>
      </c>
      <c r="N675" s="5">
        <f t="shared" si="80"/>
        <v>26.228734621544355</v>
      </c>
      <c r="O675" s="5">
        <f t="shared" si="81"/>
        <v>5.4031193320381372E-2</v>
      </c>
      <c r="P675" s="5">
        <f t="shared" si="83"/>
        <v>0.124945543003951</v>
      </c>
      <c r="Q675" s="5"/>
      <c r="R675" s="5"/>
      <c r="S675" s="5"/>
      <c r="T675">
        <f t="shared" si="82"/>
        <v>687.94651984739949</v>
      </c>
    </row>
    <row r="676" spans="1:20" x14ac:dyDescent="0.3">
      <c r="A676" s="2" t="s">
        <v>13</v>
      </c>
      <c r="B676" s="2" t="s">
        <v>23</v>
      </c>
      <c r="C676" s="3">
        <v>44194</v>
      </c>
      <c r="D676" s="2" t="s">
        <v>14</v>
      </c>
      <c r="E676" s="2">
        <v>46</v>
      </c>
      <c r="F676" s="2" t="s">
        <v>15</v>
      </c>
      <c r="G676" s="2">
        <v>141.5</v>
      </c>
      <c r="H676" s="2">
        <f t="shared" si="79"/>
        <v>45.040848895006384</v>
      </c>
      <c r="I676" s="2">
        <v>34.380000000000003</v>
      </c>
      <c r="J676" s="2">
        <v>24</v>
      </c>
      <c r="K676" s="11">
        <v>71.099999999999994</v>
      </c>
      <c r="L676" s="4">
        <v>524006.42531146802</v>
      </c>
      <c r="M676" s="4">
        <v>7128625.6132115005</v>
      </c>
      <c r="N676" s="5">
        <f t="shared" si="80"/>
        <v>22.631832907667516</v>
      </c>
      <c r="O676" s="5">
        <f t="shared" si="81"/>
        <v>4.0228082993379009E-2</v>
      </c>
      <c r="P676" s="5">
        <f t="shared" si="83"/>
        <v>9.4259276313760382E-2</v>
      </c>
      <c r="Q676" s="5"/>
      <c r="R676" s="5"/>
      <c r="S676" s="5"/>
      <c r="T676">
        <f t="shared" si="82"/>
        <v>512.19986076058228</v>
      </c>
    </row>
    <row r="677" spans="1:20" x14ac:dyDescent="0.3">
      <c r="A677" s="2" t="s">
        <v>13</v>
      </c>
      <c r="B677" s="2" t="s">
        <v>23</v>
      </c>
      <c r="C677" s="3">
        <v>44194</v>
      </c>
      <c r="D677" s="2" t="s">
        <v>14</v>
      </c>
      <c r="E677" s="2">
        <v>46</v>
      </c>
      <c r="F677" s="2" t="s">
        <v>15</v>
      </c>
      <c r="G677" s="2">
        <v>141.5</v>
      </c>
      <c r="H677" s="2">
        <f t="shared" si="79"/>
        <v>45.040848895006384</v>
      </c>
      <c r="I677" s="2">
        <v>34.380000000000003</v>
      </c>
      <c r="J677" s="2">
        <v>26</v>
      </c>
      <c r="K677" s="11">
        <v>66.2</v>
      </c>
      <c r="L677" s="4">
        <v>524006.42531146802</v>
      </c>
      <c r="M677" s="4">
        <v>7128625.6132115005</v>
      </c>
      <c r="N677" s="5">
        <f t="shared" si="80"/>
        <v>21.072114465366944</v>
      </c>
      <c r="O677" s="5">
        <f t="shared" si="81"/>
        <v>3.4874349440182292E-2</v>
      </c>
      <c r="P677" s="5">
        <f t="shared" si="83"/>
        <v>7.5102432433561295E-2</v>
      </c>
      <c r="Q677" s="5"/>
      <c r="R677" s="5"/>
      <c r="S677" s="5"/>
      <c r="T677">
        <f t="shared" si="82"/>
        <v>444.03400804152682</v>
      </c>
    </row>
    <row r="678" spans="1:20" x14ac:dyDescent="0.3">
      <c r="A678" s="2" t="s">
        <v>13</v>
      </c>
      <c r="B678" s="2" t="s">
        <v>23</v>
      </c>
      <c r="C678" s="3">
        <v>44194</v>
      </c>
      <c r="D678" s="2" t="s">
        <v>14</v>
      </c>
      <c r="E678" s="2">
        <v>46</v>
      </c>
      <c r="F678" s="2" t="s">
        <v>15</v>
      </c>
      <c r="G678" s="2">
        <v>141.5</v>
      </c>
      <c r="H678" s="2">
        <f t="shared" si="79"/>
        <v>45.040848895006384</v>
      </c>
      <c r="I678" s="2">
        <v>34.380000000000003</v>
      </c>
      <c r="J678" s="2">
        <v>28</v>
      </c>
      <c r="K678" s="11">
        <v>48.4</v>
      </c>
      <c r="L678" s="4">
        <v>524006.42531146802</v>
      </c>
      <c r="M678" s="4">
        <v>7128625.6132115005</v>
      </c>
      <c r="N678" s="5">
        <f t="shared" si="80"/>
        <v>15.406198491295468</v>
      </c>
      <c r="O678" s="5">
        <f t="shared" si="81"/>
        <v>1.8641500174467515E-2</v>
      </c>
      <c r="P678" s="5">
        <f t="shared" si="83"/>
        <v>5.3515849614649807E-2</v>
      </c>
      <c r="Q678" s="5"/>
      <c r="R678" s="5"/>
      <c r="S678" s="5"/>
      <c r="T678">
        <f t="shared" si="82"/>
        <v>237.35095195319477</v>
      </c>
    </row>
    <row r="679" spans="1:20" x14ac:dyDescent="0.3">
      <c r="A679" s="2" t="s">
        <v>13</v>
      </c>
      <c r="B679" s="2" t="s">
        <v>23</v>
      </c>
      <c r="C679" s="3">
        <v>44194</v>
      </c>
      <c r="D679" s="2" t="s">
        <v>14</v>
      </c>
      <c r="E679" s="2">
        <v>46</v>
      </c>
      <c r="F679" s="2" t="s">
        <v>15</v>
      </c>
      <c r="G679" s="2">
        <v>141.5</v>
      </c>
      <c r="H679" s="2">
        <f t="shared" si="79"/>
        <v>45.040848895006384</v>
      </c>
      <c r="I679" s="2">
        <v>34.380000000000003</v>
      </c>
      <c r="J679" s="2">
        <v>30</v>
      </c>
      <c r="K679" s="11">
        <v>34.5</v>
      </c>
      <c r="L679" s="4">
        <v>524006.42531146802</v>
      </c>
      <c r="M679" s="4">
        <v>7128625.6132115005</v>
      </c>
      <c r="N679" s="5">
        <f t="shared" si="80"/>
        <v>10.981691073340778</v>
      </c>
      <c r="O679" s="5">
        <f t="shared" si="81"/>
        <v>9.4717085507564202E-3</v>
      </c>
      <c r="P679" s="5">
        <f t="shared" si="83"/>
        <v>2.8113208725223937E-2</v>
      </c>
      <c r="Q679" s="5"/>
      <c r="R679" s="5"/>
      <c r="S679" s="5"/>
      <c r="T679">
        <f t="shared" si="82"/>
        <v>120.59753883029254</v>
      </c>
    </row>
    <row r="680" spans="1:20" x14ac:dyDescent="0.3">
      <c r="A680" s="2" t="s">
        <v>13</v>
      </c>
      <c r="B680" s="2" t="s">
        <v>23</v>
      </c>
      <c r="C680" s="3">
        <v>44194</v>
      </c>
      <c r="D680" s="2" t="s">
        <v>14</v>
      </c>
      <c r="E680" s="2">
        <v>46</v>
      </c>
      <c r="F680" s="2" t="s">
        <v>15</v>
      </c>
      <c r="G680" s="2">
        <v>141.5</v>
      </c>
      <c r="H680" s="2">
        <f t="shared" si="79"/>
        <v>45.040848895006384</v>
      </c>
      <c r="I680" s="2">
        <v>34.380000000000003</v>
      </c>
      <c r="J680" s="2">
        <v>32</v>
      </c>
      <c r="K680" s="11">
        <v>18.5</v>
      </c>
      <c r="L680" s="4">
        <v>524006.42531146802</v>
      </c>
      <c r="M680" s="4">
        <v>7128625.6132115005</v>
      </c>
      <c r="N680" s="5">
        <f t="shared" si="80"/>
        <v>5.8887328944001274</v>
      </c>
      <c r="O680" s="5">
        <f t="shared" si="81"/>
        <v>2.7235389636600586E-3</v>
      </c>
      <c r="P680" s="5">
        <f t="shared" si="83"/>
        <v>1.2195247514416479E-2</v>
      </c>
      <c r="Q680" s="5"/>
      <c r="R680" s="5"/>
      <c r="S680" s="5"/>
      <c r="T680">
        <f t="shared" si="82"/>
        <v>34.677175101590102</v>
      </c>
    </row>
    <row r="681" spans="1:20" x14ac:dyDescent="0.3">
      <c r="A681" s="12" t="s">
        <v>13</v>
      </c>
      <c r="B681" s="12" t="s">
        <v>23</v>
      </c>
      <c r="C681" s="13">
        <v>44194</v>
      </c>
      <c r="D681" s="12" t="s">
        <v>14</v>
      </c>
      <c r="E681" s="12">
        <v>46</v>
      </c>
      <c r="F681" s="12" t="s">
        <v>15</v>
      </c>
      <c r="G681" s="12">
        <v>141.5</v>
      </c>
      <c r="H681" s="12">
        <f t="shared" si="79"/>
        <v>45.040848895006384</v>
      </c>
      <c r="I681" s="12">
        <v>34.380000000000003</v>
      </c>
      <c r="J681" s="12">
        <v>34</v>
      </c>
      <c r="K681" s="14">
        <v>6.2</v>
      </c>
      <c r="L681" s="15">
        <v>524006.42531146802</v>
      </c>
      <c r="M681" s="15">
        <v>7128625.6132115005</v>
      </c>
      <c r="N681" s="16">
        <f t="shared" si="80"/>
        <v>1.9735212943395024</v>
      </c>
      <c r="O681" s="16">
        <f t="shared" si="81"/>
        <v>3.0589580062262287E-4</v>
      </c>
      <c r="P681" s="16">
        <f>1/3*(I681-J681)*O681</f>
        <v>3.8746801412199154E-5</v>
      </c>
      <c r="Q681" s="16">
        <f>SUM(P661:P681)</f>
        <v>2.8987575947380471</v>
      </c>
      <c r="R681" s="16">
        <f>Q681/(I664*O664)</f>
        <v>0.52917949979987955</v>
      </c>
      <c r="S681" s="16"/>
      <c r="T681">
        <f t="shared" si="82"/>
        <v>3.8947862992114648</v>
      </c>
    </row>
    <row r="682" spans="1:20" x14ac:dyDescent="0.3">
      <c r="A682" s="2" t="s">
        <v>13</v>
      </c>
      <c r="B682" s="2" t="s">
        <v>23</v>
      </c>
      <c r="C682" s="3">
        <v>44194</v>
      </c>
      <c r="D682" s="2" t="s">
        <v>14</v>
      </c>
      <c r="E682" s="2">
        <v>47</v>
      </c>
      <c r="F682" s="2" t="s">
        <v>15</v>
      </c>
      <c r="G682" s="2">
        <v>150.5</v>
      </c>
      <c r="H682" s="2">
        <f t="shared" si="79"/>
        <v>47.905637870660499</v>
      </c>
      <c r="I682" s="2">
        <v>32.840000000000003</v>
      </c>
      <c r="J682" s="2">
        <v>0</v>
      </c>
      <c r="K682" s="11">
        <v>180</v>
      </c>
      <c r="L682" s="4">
        <v>524034.099093834</v>
      </c>
      <c r="M682" s="4">
        <v>7128638.1097814897</v>
      </c>
      <c r="N682" s="5">
        <f t="shared" si="80"/>
        <v>57.295779513082323</v>
      </c>
      <c r="O682" s="5">
        <f t="shared" si="81"/>
        <v>0.25783100780887047</v>
      </c>
      <c r="P682" s="5">
        <f>O682*(J683-J682)</f>
        <v>3.8674651171330572E-2</v>
      </c>
      <c r="Q682" s="5"/>
      <c r="R682" s="5"/>
      <c r="S682" s="5"/>
      <c r="T682">
        <f t="shared" si="82"/>
        <v>3282.8063500117441</v>
      </c>
    </row>
    <row r="683" spans="1:20" x14ac:dyDescent="0.3">
      <c r="A683" s="2" t="s">
        <v>13</v>
      </c>
      <c r="B683" s="2" t="s">
        <v>23</v>
      </c>
      <c r="C683" s="3">
        <v>44194</v>
      </c>
      <c r="D683" s="2" t="s">
        <v>14</v>
      </c>
      <c r="E683" s="2">
        <v>47</v>
      </c>
      <c r="F683" s="2" t="s">
        <v>15</v>
      </c>
      <c r="G683" s="2">
        <v>150.5</v>
      </c>
      <c r="H683" s="2">
        <f t="shared" si="79"/>
        <v>47.905637870660499</v>
      </c>
      <c r="I683" s="2">
        <v>32.840000000000003</v>
      </c>
      <c r="J683" s="2">
        <v>0.15</v>
      </c>
      <c r="K683" s="11">
        <v>180</v>
      </c>
      <c r="L683" s="4">
        <v>524034.099093834</v>
      </c>
      <c r="M683" s="4">
        <v>7128638.1097814897</v>
      </c>
      <c r="N683" s="5">
        <f t="shared" si="80"/>
        <v>57.295779513082323</v>
      </c>
      <c r="O683" s="5">
        <f t="shared" si="81"/>
        <v>0.25783100780887047</v>
      </c>
      <c r="P683" s="5">
        <f t="shared" ref="P683:P700" si="84">((O683+O682)/2)*(J684-J683)</f>
        <v>0.14180705429487875</v>
      </c>
      <c r="Q683" s="5"/>
      <c r="R683" s="5"/>
      <c r="S683" s="5"/>
      <c r="T683">
        <f t="shared" si="82"/>
        <v>3282.8063500117441</v>
      </c>
    </row>
    <row r="684" spans="1:20" x14ac:dyDescent="0.3">
      <c r="A684" s="2" t="s">
        <v>13</v>
      </c>
      <c r="B684" s="2" t="s">
        <v>23</v>
      </c>
      <c r="C684" s="3">
        <v>44194</v>
      </c>
      <c r="D684" s="2" t="s">
        <v>14</v>
      </c>
      <c r="E684" s="2">
        <v>47</v>
      </c>
      <c r="F684" s="2" t="s">
        <v>15</v>
      </c>
      <c r="G684" s="2">
        <v>150.5</v>
      </c>
      <c r="H684" s="2">
        <f t="shared" si="79"/>
        <v>47.905637870660499</v>
      </c>
      <c r="I684" s="2">
        <v>32.840000000000003</v>
      </c>
      <c r="J684" s="2">
        <v>0.7</v>
      </c>
      <c r="K684" s="11">
        <v>160.4</v>
      </c>
      <c r="L684" s="4">
        <v>524034.099093834</v>
      </c>
      <c r="M684" s="4">
        <v>7128638.1097814897</v>
      </c>
      <c r="N684" s="5">
        <f t="shared" si="80"/>
        <v>51.05690574388003</v>
      </c>
      <c r="O684" s="5">
        <f t="shared" si="81"/>
        <v>0.20473819203295893</v>
      </c>
      <c r="P684" s="5">
        <f t="shared" si="84"/>
        <v>0.13877075995254884</v>
      </c>
      <c r="Q684" s="5"/>
      <c r="R684" s="5"/>
      <c r="S684" s="5"/>
      <c r="T684">
        <f t="shared" si="82"/>
        <v>2606.8076241394497</v>
      </c>
    </row>
    <row r="685" spans="1:20" x14ac:dyDescent="0.3">
      <c r="A685" s="2" t="s">
        <v>13</v>
      </c>
      <c r="B685" s="2" t="s">
        <v>23</v>
      </c>
      <c r="C685" s="3">
        <v>44194</v>
      </c>
      <c r="D685" s="2" t="s">
        <v>14</v>
      </c>
      <c r="E685" s="2">
        <v>47</v>
      </c>
      <c r="F685" s="2" t="s">
        <v>15</v>
      </c>
      <c r="G685" s="2">
        <v>150.5</v>
      </c>
      <c r="H685" s="2">
        <f t="shared" si="79"/>
        <v>47.905637870660499</v>
      </c>
      <c r="I685" s="2">
        <v>32.840000000000003</v>
      </c>
      <c r="J685" s="2">
        <v>1.3</v>
      </c>
      <c r="K685" s="11">
        <v>150.5</v>
      </c>
      <c r="L685" s="4">
        <v>524034.099093834</v>
      </c>
      <c r="M685" s="4">
        <v>7128638.1097814897</v>
      </c>
      <c r="N685" s="5">
        <f t="shared" si="80"/>
        <v>47.905637870660499</v>
      </c>
      <c r="O685" s="5">
        <f t="shared" si="81"/>
        <v>0.18024496248836014</v>
      </c>
      <c r="P685" s="5">
        <f t="shared" si="84"/>
        <v>0.13474410408246165</v>
      </c>
      <c r="Q685" s="5"/>
      <c r="R685" s="5"/>
      <c r="S685" s="5"/>
      <c r="T685">
        <f t="shared" si="82"/>
        <v>2294.9501397948616</v>
      </c>
    </row>
    <row r="686" spans="1:20" x14ac:dyDescent="0.3">
      <c r="A686" s="2" t="s">
        <v>13</v>
      </c>
      <c r="B686" s="2" t="s">
        <v>23</v>
      </c>
      <c r="C686" s="3">
        <v>44194</v>
      </c>
      <c r="D686" s="2" t="s">
        <v>14</v>
      </c>
      <c r="E686" s="2">
        <v>47</v>
      </c>
      <c r="F686" s="2" t="s">
        <v>15</v>
      </c>
      <c r="G686" s="2">
        <v>150.5</v>
      </c>
      <c r="H686" s="2">
        <f t="shared" si="79"/>
        <v>47.905637870660499</v>
      </c>
      <c r="I686" s="2">
        <v>32.840000000000003</v>
      </c>
      <c r="J686" s="2">
        <v>2</v>
      </c>
      <c r="K686" s="11">
        <v>146.5</v>
      </c>
      <c r="L686" s="4">
        <v>524034.099093834</v>
      </c>
      <c r="M686" s="4">
        <v>7128638.1097814897</v>
      </c>
      <c r="N686" s="5">
        <f t="shared" si="80"/>
        <v>46.632398325925337</v>
      </c>
      <c r="O686" s="5">
        <f t="shared" si="81"/>
        <v>0.17079115886870155</v>
      </c>
      <c r="P686" s="5">
        <f t="shared" si="84"/>
        <v>0.35103612135706169</v>
      </c>
      <c r="Q686" s="5"/>
      <c r="R686" s="5"/>
      <c r="S686" s="5"/>
      <c r="T686">
        <f t="shared" si="82"/>
        <v>2174.5805736277644</v>
      </c>
    </row>
    <row r="687" spans="1:20" x14ac:dyDescent="0.3">
      <c r="A687" s="2" t="s">
        <v>13</v>
      </c>
      <c r="B687" s="2" t="s">
        <v>23</v>
      </c>
      <c r="C687" s="3">
        <v>44194</v>
      </c>
      <c r="D687" s="2" t="s">
        <v>14</v>
      </c>
      <c r="E687" s="2">
        <v>47</v>
      </c>
      <c r="F687" s="2" t="s">
        <v>15</v>
      </c>
      <c r="G687" s="2">
        <v>150.5</v>
      </c>
      <c r="H687" s="2">
        <f t="shared" si="79"/>
        <v>47.905637870660499</v>
      </c>
      <c r="I687" s="2">
        <v>32.840000000000003</v>
      </c>
      <c r="J687" s="2">
        <v>4</v>
      </c>
      <c r="K687" s="11">
        <v>138.1</v>
      </c>
      <c r="L687" s="4">
        <v>524034.099093834</v>
      </c>
      <c r="M687" s="4">
        <v>7128638.1097814897</v>
      </c>
      <c r="N687" s="5">
        <f t="shared" si="80"/>
        <v>43.958595281981495</v>
      </c>
      <c r="O687" s="5">
        <f t="shared" si="81"/>
        <v>0.15176705021104112</v>
      </c>
      <c r="P687" s="5">
        <f t="shared" si="84"/>
        <v>0.32255820907974264</v>
      </c>
      <c r="Q687" s="5"/>
      <c r="R687" s="5"/>
      <c r="S687" s="5"/>
      <c r="T687">
        <f t="shared" si="82"/>
        <v>1932.3580991650458</v>
      </c>
    </row>
    <row r="688" spans="1:20" x14ac:dyDescent="0.3">
      <c r="A688" s="2" t="s">
        <v>13</v>
      </c>
      <c r="B688" s="2" t="s">
        <v>23</v>
      </c>
      <c r="C688" s="3">
        <v>44194</v>
      </c>
      <c r="D688" s="2" t="s">
        <v>14</v>
      </c>
      <c r="E688" s="2">
        <v>47</v>
      </c>
      <c r="F688" s="2" t="s">
        <v>15</v>
      </c>
      <c r="G688" s="2">
        <v>150.5</v>
      </c>
      <c r="H688" s="2">
        <f t="shared" si="79"/>
        <v>47.905637870660499</v>
      </c>
      <c r="I688" s="2">
        <v>32.840000000000003</v>
      </c>
      <c r="J688" s="2">
        <v>6</v>
      </c>
      <c r="K688" s="11">
        <v>135.1</v>
      </c>
      <c r="L688" s="4">
        <v>524034.099093834</v>
      </c>
      <c r="M688" s="4">
        <v>7128638.1097814897</v>
      </c>
      <c r="N688" s="5">
        <f t="shared" si="80"/>
        <v>43.003665623430116</v>
      </c>
      <c r="O688" s="5">
        <f t="shared" si="81"/>
        <v>0.1452448806431352</v>
      </c>
      <c r="P688" s="5">
        <f t="shared" si="84"/>
        <v>0.29701193085417632</v>
      </c>
      <c r="Q688" s="5"/>
      <c r="R688" s="5"/>
      <c r="S688" s="5"/>
      <c r="T688">
        <f t="shared" si="82"/>
        <v>1849.3152570517852</v>
      </c>
    </row>
    <row r="689" spans="1:20" x14ac:dyDescent="0.3">
      <c r="A689" s="2" t="s">
        <v>13</v>
      </c>
      <c r="B689" s="2" t="s">
        <v>23</v>
      </c>
      <c r="C689" s="3">
        <v>44194</v>
      </c>
      <c r="D689" s="2" t="s">
        <v>14</v>
      </c>
      <c r="E689" s="2">
        <v>47</v>
      </c>
      <c r="F689" s="2" t="s">
        <v>15</v>
      </c>
      <c r="G689" s="2">
        <v>150.5</v>
      </c>
      <c r="H689" s="2">
        <f t="shared" si="79"/>
        <v>47.905637870660499</v>
      </c>
      <c r="I689" s="2">
        <v>32.840000000000003</v>
      </c>
      <c r="J689" s="2">
        <v>8</v>
      </c>
      <c r="K689" s="11">
        <v>134.1</v>
      </c>
      <c r="L689" s="4">
        <v>524034.099093834</v>
      </c>
      <c r="M689" s="4">
        <v>7128638.1097814897</v>
      </c>
      <c r="N689" s="5">
        <f t="shared" si="80"/>
        <v>42.685355737246326</v>
      </c>
      <c r="O689" s="5">
        <f t="shared" si="81"/>
        <v>0.14310265510911829</v>
      </c>
      <c r="P689" s="5">
        <f t="shared" si="84"/>
        <v>0.28834753575225347</v>
      </c>
      <c r="Q689" s="5"/>
      <c r="R689" s="5"/>
      <c r="S689" s="5"/>
      <c r="T689">
        <f t="shared" si="82"/>
        <v>1822.0395944152679</v>
      </c>
    </row>
    <row r="690" spans="1:20" x14ac:dyDescent="0.3">
      <c r="A690" s="2" t="s">
        <v>13</v>
      </c>
      <c r="B690" s="2" t="s">
        <v>23</v>
      </c>
      <c r="C690" s="3">
        <v>44194</v>
      </c>
      <c r="D690" s="2" t="s">
        <v>14</v>
      </c>
      <c r="E690" s="2">
        <v>47</v>
      </c>
      <c r="F690" s="2" t="s">
        <v>15</v>
      </c>
      <c r="G690" s="2">
        <v>150.5</v>
      </c>
      <c r="H690" s="2">
        <f t="shared" si="79"/>
        <v>47.905637870660499</v>
      </c>
      <c r="I690" s="2">
        <v>32.840000000000003</v>
      </c>
      <c r="J690" s="2">
        <v>10</v>
      </c>
      <c r="K690" s="11">
        <v>126</v>
      </c>
      <c r="L690" s="4">
        <v>524034.099093834</v>
      </c>
      <c r="M690" s="4">
        <v>7128638.1097814897</v>
      </c>
      <c r="N690" s="5">
        <f t="shared" si="80"/>
        <v>40.107045659157627</v>
      </c>
      <c r="O690" s="5">
        <f t="shared" si="81"/>
        <v>0.12633719382634653</v>
      </c>
      <c r="P690" s="5">
        <f t="shared" si="84"/>
        <v>0.2694398489354648</v>
      </c>
      <c r="Q690" s="5"/>
      <c r="R690" s="5"/>
      <c r="S690" s="5"/>
      <c r="T690">
        <f t="shared" si="82"/>
        <v>1608.5751115057546</v>
      </c>
    </row>
    <row r="691" spans="1:20" x14ac:dyDescent="0.3">
      <c r="A691" s="2" t="s">
        <v>13</v>
      </c>
      <c r="B691" s="2" t="s">
        <v>23</v>
      </c>
      <c r="C691" s="3">
        <v>44194</v>
      </c>
      <c r="D691" s="2" t="s">
        <v>14</v>
      </c>
      <c r="E691" s="2">
        <v>47</v>
      </c>
      <c r="F691" s="2" t="s">
        <v>15</v>
      </c>
      <c r="G691" s="2">
        <v>150.5</v>
      </c>
      <c r="H691" s="2">
        <f t="shared" si="79"/>
        <v>47.905637870660499</v>
      </c>
      <c r="I691" s="2">
        <v>32.840000000000003</v>
      </c>
      <c r="J691" s="2">
        <v>12</v>
      </c>
      <c r="K691" s="11">
        <v>123.4</v>
      </c>
      <c r="L691" s="4">
        <v>524034.099093834</v>
      </c>
      <c r="M691" s="4">
        <v>7128638.1097814897</v>
      </c>
      <c r="N691" s="5">
        <f t="shared" si="80"/>
        <v>39.279439955079773</v>
      </c>
      <c r="O691" s="5">
        <f t="shared" si="81"/>
        <v>0.1211770722614211</v>
      </c>
      <c r="P691" s="5">
        <f t="shared" si="84"/>
        <v>0.24751426608776764</v>
      </c>
      <c r="Q691" s="5"/>
      <c r="R691" s="5"/>
      <c r="S691" s="5"/>
      <c r="T691">
        <f t="shared" si="82"/>
        <v>1542.8744031847173</v>
      </c>
    </row>
    <row r="692" spans="1:20" x14ac:dyDescent="0.3">
      <c r="A692" s="2" t="s">
        <v>13</v>
      </c>
      <c r="B692" s="2" t="s">
        <v>23</v>
      </c>
      <c r="C692" s="3">
        <v>44194</v>
      </c>
      <c r="D692" s="2" t="s">
        <v>14</v>
      </c>
      <c r="E692" s="2">
        <v>47</v>
      </c>
      <c r="F692" s="2" t="s">
        <v>15</v>
      </c>
      <c r="G692" s="2">
        <v>150.5</v>
      </c>
      <c r="H692" s="2">
        <f t="shared" si="79"/>
        <v>47.905637870660499</v>
      </c>
      <c r="I692" s="2">
        <v>32.840000000000003</v>
      </c>
      <c r="J692" s="2">
        <v>14</v>
      </c>
      <c r="K692" s="11">
        <v>118.6</v>
      </c>
      <c r="L692" s="4">
        <v>524034.099093834</v>
      </c>
      <c r="M692" s="4">
        <v>7128638.1097814897</v>
      </c>
      <c r="N692" s="5">
        <f t="shared" si="80"/>
        <v>37.751552501397576</v>
      </c>
      <c r="O692" s="5">
        <f t="shared" si="81"/>
        <v>0.11193335316664381</v>
      </c>
      <c r="P692" s="5">
        <f t="shared" si="84"/>
        <v>0.23311042542806493</v>
      </c>
      <c r="Q692" s="5"/>
      <c r="R692" s="5"/>
      <c r="S692" s="5"/>
      <c r="T692">
        <f t="shared" si="82"/>
        <v>1425.1797162657776</v>
      </c>
    </row>
    <row r="693" spans="1:20" x14ac:dyDescent="0.3">
      <c r="A693" s="2" t="s">
        <v>13</v>
      </c>
      <c r="B693" s="2" t="s">
        <v>23</v>
      </c>
      <c r="C693" s="3">
        <v>44194</v>
      </c>
      <c r="D693" s="2" t="s">
        <v>14</v>
      </c>
      <c r="E693" s="2">
        <v>47</v>
      </c>
      <c r="F693" s="2" t="s">
        <v>15</v>
      </c>
      <c r="G693" s="2">
        <v>150.5</v>
      </c>
      <c r="H693" s="2">
        <f t="shared" si="79"/>
        <v>47.905637870660499</v>
      </c>
      <c r="I693" s="2">
        <v>32.840000000000003</v>
      </c>
      <c r="J693" s="2">
        <v>16</v>
      </c>
      <c r="K693" s="11">
        <v>113.9</v>
      </c>
      <c r="L693" s="4">
        <v>524034.099093834</v>
      </c>
      <c r="M693" s="4">
        <v>7128638.1097814897</v>
      </c>
      <c r="N693" s="5">
        <f t="shared" si="80"/>
        <v>36.25549603633376</v>
      </c>
      <c r="O693" s="5">
        <f t="shared" si="81"/>
        <v>0.10323752496346039</v>
      </c>
      <c r="P693" s="5">
        <f t="shared" si="84"/>
        <v>0.21517087813010422</v>
      </c>
      <c r="Q693" s="5"/>
      <c r="R693" s="5"/>
      <c r="S693" s="5"/>
      <c r="T693">
        <f t="shared" si="82"/>
        <v>1314.460992840613</v>
      </c>
    </row>
    <row r="694" spans="1:20" x14ac:dyDescent="0.3">
      <c r="A694" s="2" t="s">
        <v>13</v>
      </c>
      <c r="B694" s="2" t="s">
        <v>23</v>
      </c>
      <c r="C694" s="3">
        <v>44194</v>
      </c>
      <c r="D694" s="2" t="s">
        <v>14</v>
      </c>
      <c r="E694" s="2">
        <v>47</v>
      </c>
      <c r="F694" s="2" t="s">
        <v>15</v>
      </c>
      <c r="G694" s="2">
        <v>150.5</v>
      </c>
      <c r="H694" s="2">
        <f t="shared" si="79"/>
        <v>47.905637870660499</v>
      </c>
      <c r="I694" s="2">
        <v>32.840000000000003</v>
      </c>
      <c r="J694" s="2">
        <v>18</v>
      </c>
      <c r="K694" s="11">
        <v>105.5</v>
      </c>
      <c r="L694" s="4">
        <v>524034.099093834</v>
      </c>
      <c r="M694" s="4">
        <v>7128638.1097814897</v>
      </c>
      <c r="N694" s="5">
        <f t="shared" si="80"/>
        <v>33.581692992389918</v>
      </c>
      <c r="O694" s="5">
        <f t="shared" si="81"/>
        <v>8.8571715267428408E-2</v>
      </c>
      <c r="P694" s="5">
        <f t="shared" si="84"/>
        <v>0.1918092402308888</v>
      </c>
      <c r="Q694" s="5"/>
      <c r="R694" s="5"/>
      <c r="S694" s="5"/>
      <c r="T694">
        <f t="shared" si="82"/>
        <v>1127.7301042351301</v>
      </c>
    </row>
    <row r="695" spans="1:20" x14ac:dyDescent="0.3">
      <c r="A695" s="2" t="s">
        <v>13</v>
      </c>
      <c r="B695" s="2" t="s">
        <v>23</v>
      </c>
      <c r="C695" s="3">
        <v>44194</v>
      </c>
      <c r="D695" s="2" t="s">
        <v>14</v>
      </c>
      <c r="E695" s="2">
        <v>47</v>
      </c>
      <c r="F695" s="2" t="s">
        <v>15</v>
      </c>
      <c r="G695" s="2">
        <v>150.5</v>
      </c>
      <c r="H695" s="2">
        <f t="shared" si="79"/>
        <v>47.905637870660499</v>
      </c>
      <c r="I695" s="2">
        <v>32.840000000000003</v>
      </c>
      <c r="J695" s="2">
        <v>20</v>
      </c>
      <c r="K695" s="11">
        <v>98.9</v>
      </c>
      <c r="L695" s="4">
        <v>524034.099093834</v>
      </c>
      <c r="M695" s="4">
        <v>7128638.1097814897</v>
      </c>
      <c r="N695" s="5">
        <f t="shared" si="80"/>
        <v>31.480847743576902</v>
      </c>
      <c r="O695" s="5">
        <f t="shared" si="81"/>
        <v>7.7836396045993905E-2</v>
      </c>
      <c r="P695" s="5">
        <f t="shared" si="84"/>
        <v>0.16640811131342231</v>
      </c>
      <c r="Q695" s="5"/>
      <c r="R695" s="5"/>
      <c r="S695" s="5"/>
      <c r="T695">
        <f t="shared" si="82"/>
        <v>991.04377465427092</v>
      </c>
    </row>
    <row r="696" spans="1:20" x14ac:dyDescent="0.3">
      <c r="A696" s="2" t="s">
        <v>13</v>
      </c>
      <c r="B696" s="2" t="s">
        <v>23</v>
      </c>
      <c r="C696" s="3">
        <v>44194</v>
      </c>
      <c r="D696" s="2" t="s">
        <v>14</v>
      </c>
      <c r="E696" s="2">
        <v>47</v>
      </c>
      <c r="F696" s="2" t="s">
        <v>15</v>
      </c>
      <c r="G696" s="2">
        <v>150.5</v>
      </c>
      <c r="H696" s="2">
        <f t="shared" si="79"/>
        <v>47.905637870660499</v>
      </c>
      <c r="I696" s="2">
        <v>32.840000000000003</v>
      </c>
      <c r="J696" s="2">
        <v>22</v>
      </c>
      <c r="K696" s="11">
        <v>87.4</v>
      </c>
      <c r="L696" s="4">
        <v>524034.099093834</v>
      </c>
      <c r="M696" s="4">
        <v>7128638.1097814897</v>
      </c>
      <c r="N696" s="5">
        <f t="shared" si="80"/>
        <v>27.820284052463307</v>
      </c>
      <c r="O696" s="5">
        <f t="shared" si="81"/>
        <v>6.0787320654632333E-2</v>
      </c>
      <c r="P696" s="5">
        <f t="shared" si="84"/>
        <v>0.13862371670062623</v>
      </c>
      <c r="Q696" s="5"/>
      <c r="R696" s="5"/>
      <c r="S696" s="5"/>
      <c r="T696">
        <f t="shared" si="82"/>
        <v>773.96820475974425</v>
      </c>
    </row>
    <row r="697" spans="1:20" x14ac:dyDescent="0.3">
      <c r="A697" s="2" t="s">
        <v>13</v>
      </c>
      <c r="B697" s="2" t="s">
        <v>23</v>
      </c>
      <c r="C697" s="3">
        <v>44194</v>
      </c>
      <c r="D697" s="2" t="s">
        <v>14</v>
      </c>
      <c r="E697" s="2">
        <v>47</v>
      </c>
      <c r="F697" s="2" t="s">
        <v>15</v>
      </c>
      <c r="G697" s="2">
        <v>150.5</v>
      </c>
      <c r="H697" s="2">
        <f t="shared" si="79"/>
        <v>47.905637870660499</v>
      </c>
      <c r="I697" s="2">
        <v>32.840000000000003</v>
      </c>
      <c r="J697" s="2">
        <v>24</v>
      </c>
      <c r="K697" s="11">
        <v>80.2</v>
      </c>
      <c r="L697" s="4">
        <v>524034.099093834</v>
      </c>
      <c r="M697" s="4">
        <v>7128638.1097814897</v>
      </c>
      <c r="N697" s="5">
        <f t="shared" si="80"/>
        <v>25.528452871940015</v>
      </c>
      <c r="O697" s="5">
        <f t="shared" si="81"/>
        <v>5.1184548008239732E-2</v>
      </c>
      <c r="P697" s="5">
        <f t="shared" si="84"/>
        <v>0.11197186866287206</v>
      </c>
      <c r="Q697" s="5"/>
      <c r="R697" s="5"/>
      <c r="S697" s="5"/>
      <c r="T697">
        <f t="shared" si="82"/>
        <v>651.70190603486242</v>
      </c>
    </row>
    <row r="698" spans="1:20" x14ac:dyDescent="0.3">
      <c r="A698" s="2" t="s">
        <v>13</v>
      </c>
      <c r="B698" s="2" t="s">
        <v>23</v>
      </c>
      <c r="C698" s="3">
        <v>44194</v>
      </c>
      <c r="D698" s="2" t="s">
        <v>14</v>
      </c>
      <c r="E698" s="2">
        <v>47</v>
      </c>
      <c r="F698" s="2" t="s">
        <v>15</v>
      </c>
      <c r="G698" s="2">
        <v>150.5</v>
      </c>
      <c r="H698" s="2">
        <f t="shared" si="79"/>
        <v>47.905637870660499</v>
      </c>
      <c r="I698" s="2">
        <v>32.840000000000003</v>
      </c>
      <c r="J698" s="2">
        <v>26</v>
      </c>
      <c r="K698" s="11">
        <v>58</v>
      </c>
      <c r="L698" s="4">
        <v>524034.099093834</v>
      </c>
      <c r="M698" s="4">
        <v>7128638.1097814897</v>
      </c>
      <c r="N698" s="5">
        <f t="shared" si="80"/>
        <v>18.461973398659861</v>
      </c>
      <c r="O698" s="5">
        <f t="shared" si="81"/>
        <v>2.6769861428056801E-2</v>
      </c>
      <c r="P698" s="5">
        <f t="shared" si="84"/>
        <v>7.7954409436296529E-2</v>
      </c>
      <c r="Q698" s="5"/>
      <c r="R698" s="5"/>
      <c r="S698" s="5"/>
      <c r="T698">
        <f t="shared" si="82"/>
        <v>340.84446177282433</v>
      </c>
    </row>
    <row r="699" spans="1:20" x14ac:dyDescent="0.3">
      <c r="A699" s="2" t="s">
        <v>13</v>
      </c>
      <c r="B699" s="2" t="s">
        <v>23</v>
      </c>
      <c r="C699" s="3">
        <v>44194</v>
      </c>
      <c r="D699" s="2" t="s">
        <v>14</v>
      </c>
      <c r="E699" s="2">
        <v>47</v>
      </c>
      <c r="F699" s="2" t="s">
        <v>15</v>
      </c>
      <c r="G699" s="2">
        <v>150.5</v>
      </c>
      <c r="H699" s="2">
        <f t="shared" si="79"/>
        <v>47.905637870660499</v>
      </c>
      <c r="I699" s="2">
        <v>32.840000000000003</v>
      </c>
      <c r="J699" s="2">
        <v>28</v>
      </c>
      <c r="K699" s="11">
        <v>52</v>
      </c>
      <c r="L699" s="4">
        <v>524034.099093834</v>
      </c>
      <c r="M699" s="4">
        <v>7128638.1097814897</v>
      </c>
      <c r="N699" s="5">
        <f t="shared" si="80"/>
        <v>16.552114081557114</v>
      </c>
      <c r="O699" s="5">
        <f t="shared" si="81"/>
        <v>2.1517748306024247E-2</v>
      </c>
      <c r="P699" s="5">
        <f t="shared" si="84"/>
        <v>4.8287609734081048E-2</v>
      </c>
      <c r="Q699" s="5"/>
      <c r="R699" s="5"/>
      <c r="S699" s="5"/>
      <c r="T699">
        <f t="shared" si="82"/>
        <v>273.97248056888134</v>
      </c>
    </row>
    <row r="700" spans="1:20" x14ac:dyDescent="0.3">
      <c r="A700" s="2" t="s">
        <v>13</v>
      </c>
      <c r="B700" s="2" t="s">
        <v>23</v>
      </c>
      <c r="C700" s="3">
        <v>44194</v>
      </c>
      <c r="D700" s="2" t="s">
        <v>14</v>
      </c>
      <c r="E700" s="2">
        <v>47</v>
      </c>
      <c r="F700" s="2" t="s">
        <v>15</v>
      </c>
      <c r="G700" s="2">
        <v>150.5</v>
      </c>
      <c r="H700" s="2">
        <f t="shared" si="79"/>
        <v>47.905637870660499</v>
      </c>
      <c r="I700" s="2">
        <v>32.840000000000003</v>
      </c>
      <c r="J700" s="2">
        <v>30</v>
      </c>
      <c r="K700" s="11">
        <v>35</v>
      </c>
      <c r="L700" s="4">
        <v>524034.099093834</v>
      </c>
      <c r="M700" s="4">
        <v>7128638.1097814897</v>
      </c>
      <c r="N700" s="5">
        <f t="shared" si="80"/>
        <v>11.140846016432674</v>
      </c>
      <c r="O700" s="5">
        <f t="shared" si="81"/>
        <v>9.7482402643785885E-3</v>
      </c>
      <c r="P700" s="5">
        <f t="shared" si="84"/>
        <v>3.1265988570402838E-2</v>
      </c>
      <c r="Q700" s="5"/>
      <c r="R700" s="5"/>
      <c r="S700" s="5"/>
      <c r="T700">
        <f t="shared" si="82"/>
        <v>124.11844996186377</v>
      </c>
    </row>
    <row r="701" spans="1:20" x14ac:dyDescent="0.3">
      <c r="A701" s="12" t="s">
        <v>13</v>
      </c>
      <c r="B701" s="12" t="s">
        <v>23</v>
      </c>
      <c r="C701" s="13">
        <v>44194</v>
      </c>
      <c r="D701" s="12" t="s">
        <v>14</v>
      </c>
      <c r="E701" s="12">
        <v>47</v>
      </c>
      <c r="F701" s="12" t="s">
        <v>15</v>
      </c>
      <c r="G701" s="12">
        <v>150.5</v>
      </c>
      <c r="H701" s="12">
        <f t="shared" si="79"/>
        <v>47.905637870660499</v>
      </c>
      <c r="I701" s="12">
        <v>32.840000000000003</v>
      </c>
      <c r="J701" s="12">
        <v>32</v>
      </c>
      <c r="K701" s="14">
        <v>10</v>
      </c>
      <c r="L701" s="15">
        <v>524034.099093834</v>
      </c>
      <c r="M701" s="15">
        <v>7128638.1097814897</v>
      </c>
      <c r="N701" s="16">
        <f t="shared" si="80"/>
        <v>3.183098861837907</v>
      </c>
      <c r="O701" s="16">
        <f t="shared" si="81"/>
        <v>7.9577471545947689E-4</v>
      </c>
      <c r="P701" s="16">
        <f>1/3*(I701-J701)*O701</f>
        <v>2.2281692032865443E-4</v>
      </c>
      <c r="Q701" s="16">
        <f>SUM(P682:P701)</f>
        <v>3.444729546694774</v>
      </c>
      <c r="R701" s="16">
        <f>Q701/(I685*O685)</f>
        <v>0.58195425227887798</v>
      </c>
      <c r="S701" s="16"/>
      <c r="T701">
        <f t="shared" si="82"/>
        <v>10.132118364233779</v>
      </c>
    </row>
    <row r="702" spans="1:20" x14ac:dyDescent="0.3">
      <c r="A702" s="2" t="s">
        <v>13</v>
      </c>
      <c r="B702" s="2" t="s">
        <v>17</v>
      </c>
      <c r="C702" s="3">
        <v>44194</v>
      </c>
      <c r="D702" s="2" t="s">
        <v>14</v>
      </c>
      <c r="E702" s="2">
        <v>48</v>
      </c>
      <c r="F702" s="2" t="s">
        <v>15</v>
      </c>
      <c r="G702" s="2">
        <v>145.80000000000001</v>
      </c>
      <c r="H702" s="2">
        <f t="shared" si="79"/>
        <v>46.409581405596683</v>
      </c>
      <c r="I702" s="2">
        <v>33.85</v>
      </c>
      <c r="J702" s="2">
        <v>0</v>
      </c>
      <c r="K702" s="11">
        <v>174</v>
      </c>
      <c r="L702" s="4">
        <v>525792.45798881701</v>
      </c>
      <c r="M702" s="4">
        <v>7126723.3193077901</v>
      </c>
      <c r="N702" s="5">
        <f t="shared" si="80"/>
        <v>55.38592019597958</v>
      </c>
      <c r="O702" s="5">
        <f t="shared" si="81"/>
        <v>0.2409287528525112</v>
      </c>
      <c r="P702" s="5">
        <f>O702*(J703-J702)</f>
        <v>3.6139312927876678E-2</v>
      </c>
      <c r="Q702" s="5"/>
      <c r="R702" s="5"/>
      <c r="S702" s="5"/>
      <c r="T702">
        <f t="shared" si="82"/>
        <v>3067.6001559554188</v>
      </c>
    </row>
    <row r="703" spans="1:20" x14ac:dyDescent="0.3">
      <c r="A703" s="2" t="s">
        <v>13</v>
      </c>
      <c r="B703" s="2" t="s">
        <v>17</v>
      </c>
      <c r="C703" s="3">
        <v>44194</v>
      </c>
      <c r="D703" s="2" t="s">
        <v>14</v>
      </c>
      <c r="E703" s="2">
        <v>48</v>
      </c>
      <c r="F703" s="2" t="s">
        <v>15</v>
      </c>
      <c r="G703" s="2">
        <v>145.80000000000001</v>
      </c>
      <c r="H703" s="2">
        <f t="shared" si="79"/>
        <v>46.409581405596683</v>
      </c>
      <c r="I703" s="2">
        <v>33.85</v>
      </c>
      <c r="J703" s="2">
        <v>0.15</v>
      </c>
      <c r="K703" s="11">
        <v>174</v>
      </c>
      <c r="L703" s="4">
        <v>525792.45798881701</v>
      </c>
      <c r="M703" s="4">
        <v>7126723.3193077901</v>
      </c>
      <c r="N703" s="5">
        <f t="shared" si="80"/>
        <v>55.38592019597958</v>
      </c>
      <c r="O703" s="5">
        <f t="shared" si="81"/>
        <v>0.2409287528525112</v>
      </c>
      <c r="P703" s="5">
        <f t="shared" ref="P703:P720" si="85">((O703+O702)/2)*(J704-J703)</f>
        <v>0.13251081406888116</v>
      </c>
      <c r="Q703" s="5"/>
      <c r="R703" s="5"/>
      <c r="S703" s="5"/>
      <c r="T703">
        <f t="shared" si="82"/>
        <v>3067.6001559554188</v>
      </c>
    </row>
    <row r="704" spans="1:20" x14ac:dyDescent="0.3">
      <c r="A704" s="2" t="s">
        <v>13</v>
      </c>
      <c r="B704" s="2" t="s">
        <v>17</v>
      </c>
      <c r="C704" s="3">
        <v>44194</v>
      </c>
      <c r="D704" s="2" t="s">
        <v>14</v>
      </c>
      <c r="E704" s="2">
        <v>48</v>
      </c>
      <c r="F704" s="2" t="s">
        <v>15</v>
      </c>
      <c r="G704" s="2">
        <v>145.80000000000001</v>
      </c>
      <c r="H704" s="2">
        <f t="shared" si="79"/>
        <v>46.409581405596683</v>
      </c>
      <c r="I704" s="2">
        <v>33.85</v>
      </c>
      <c r="J704" s="2">
        <v>0.7</v>
      </c>
      <c r="K704" s="11">
        <v>155.19999999999999</v>
      </c>
      <c r="L704" s="4">
        <v>525792.45798881701</v>
      </c>
      <c r="M704" s="4">
        <v>7126723.3193077901</v>
      </c>
      <c r="N704" s="5">
        <f t="shared" si="80"/>
        <v>49.401694335724308</v>
      </c>
      <c r="O704" s="5">
        <f t="shared" si="81"/>
        <v>0.19167857402261032</v>
      </c>
      <c r="P704" s="5">
        <f t="shared" si="85"/>
        <v>0.12978219806253646</v>
      </c>
      <c r="Q704" s="5"/>
      <c r="R704" s="5"/>
      <c r="S704" s="5"/>
      <c r="T704">
        <f t="shared" si="82"/>
        <v>2440.5274032403354</v>
      </c>
    </row>
    <row r="705" spans="1:20" x14ac:dyDescent="0.3">
      <c r="A705" s="2" t="s">
        <v>13</v>
      </c>
      <c r="B705" s="2" t="s">
        <v>17</v>
      </c>
      <c r="C705" s="3">
        <v>44194</v>
      </c>
      <c r="D705" s="2" t="s">
        <v>14</v>
      </c>
      <c r="E705" s="2">
        <v>48</v>
      </c>
      <c r="F705" s="2" t="s">
        <v>15</v>
      </c>
      <c r="G705" s="2">
        <v>145.80000000000001</v>
      </c>
      <c r="H705" s="2">
        <f t="shared" si="79"/>
        <v>46.409581405596683</v>
      </c>
      <c r="I705" s="2">
        <v>33.85</v>
      </c>
      <c r="J705" s="2">
        <v>1.3</v>
      </c>
      <c r="K705" s="11">
        <v>145.80000000000001</v>
      </c>
      <c r="L705" s="4">
        <v>525792.45798881701</v>
      </c>
      <c r="M705" s="4">
        <v>7126723.3193077901</v>
      </c>
      <c r="N705" s="5">
        <f t="shared" si="80"/>
        <v>46.409581405596683</v>
      </c>
      <c r="O705" s="5">
        <f t="shared" si="81"/>
        <v>0.1691629242233999</v>
      </c>
      <c r="P705" s="5">
        <f t="shared" si="85"/>
        <v>0.12629452438610356</v>
      </c>
      <c r="Q705" s="5"/>
      <c r="R705" s="5"/>
      <c r="S705" s="5"/>
      <c r="T705">
        <f t="shared" si="82"/>
        <v>2153.8492462427052</v>
      </c>
    </row>
    <row r="706" spans="1:20" x14ac:dyDescent="0.3">
      <c r="A706" s="2" t="s">
        <v>13</v>
      </c>
      <c r="B706" s="2" t="s">
        <v>17</v>
      </c>
      <c r="C706" s="3">
        <v>44194</v>
      </c>
      <c r="D706" s="2" t="s">
        <v>14</v>
      </c>
      <c r="E706" s="2">
        <v>48</v>
      </c>
      <c r="F706" s="2" t="s">
        <v>15</v>
      </c>
      <c r="G706" s="2">
        <v>145.80000000000001</v>
      </c>
      <c r="H706" s="2">
        <f t="shared" ref="H706:H769" si="86">G706/PI()</f>
        <v>46.409581405596683</v>
      </c>
      <c r="I706" s="2">
        <v>33.85</v>
      </c>
      <c r="J706" s="2">
        <v>2</v>
      </c>
      <c r="K706" s="11">
        <v>136</v>
      </c>
      <c r="L706" s="4">
        <v>525792.45798881701</v>
      </c>
      <c r="M706" s="4">
        <v>7126723.3193077901</v>
      </c>
      <c r="N706" s="5">
        <f t="shared" si="80"/>
        <v>43.290144520995533</v>
      </c>
      <c r="O706" s="5">
        <f t="shared" si="81"/>
        <v>0.14718649137138479</v>
      </c>
      <c r="P706" s="5">
        <f t="shared" si="85"/>
        <v>0.31634941559478469</v>
      </c>
      <c r="Q706" s="5"/>
      <c r="R706" s="5"/>
      <c r="S706" s="5"/>
      <c r="T706">
        <f t="shared" si="82"/>
        <v>1874.0366126486795</v>
      </c>
    </row>
    <row r="707" spans="1:20" x14ac:dyDescent="0.3">
      <c r="A707" s="2" t="s">
        <v>13</v>
      </c>
      <c r="B707" s="2" t="s">
        <v>17</v>
      </c>
      <c r="C707" s="3">
        <v>44194</v>
      </c>
      <c r="D707" s="2" t="s">
        <v>14</v>
      </c>
      <c r="E707" s="2">
        <v>48</v>
      </c>
      <c r="F707" s="2" t="s">
        <v>15</v>
      </c>
      <c r="G707" s="2">
        <v>145.80000000000001</v>
      </c>
      <c r="H707" s="2">
        <f t="shared" si="86"/>
        <v>46.409581405596683</v>
      </c>
      <c r="I707" s="2">
        <v>33.85</v>
      </c>
      <c r="J707" s="2">
        <v>4</v>
      </c>
      <c r="K707" s="11">
        <v>130.30000000000001</v>
      </c>
      <c r="L707" s="4">
        <v>525792.45798881701</v>
      </c>
      <c r="M707" s="4">
        <v>7126723.3193077901</v>
      </c>
      <c r="N707" s="5">
        <f t="shared" ref="N707:N770" si="87">K707/PI()</f>
        <v>41.475778169747933</v>
      </c>
      <c r="O707" s="5">
        <f t="shared" ref="O707:O770" si="88">PI()*N707^2/40000</f>
        <v>0.13510734738795394</v>
      </c>
      <c r="P707" s="5">
        <f t="shared" si="85"/>
        <v>0.28229383875933872</v>
      </c>
      <c r="Q707" s="5"/>
      <c r="R707" s="5"/>
      <c r="S707" s="5"/>
      <c r="T707">
        <f t="shared" ref="T707:T770" si="89">N707^2</f>
        <v>1720.2401747861393</v>
      </c>
    </row>
    <row r="708" spans="1:20" x14ac:dyDescent="0.3">
      <c r="A708" s="2" t="s">
        <v>13</v>
      </c>
      <c r="B708" s="2" t="s">
        <v>17</v>
      </c>
      <c r="C708" s="3">
        <v>44194</v>
      </c>
      <c r="D708" s="2" t="s">
        <v>14</v>
      </c>
      <c r="E708" s="2">
        <v>48</v>
      </c>
      <c r="F708" s="2" t="s">
        <v>15</v>
      </c>
      <c r="G708" s="2">
        <v>145.80000000000001</v>
      </c>
      <c r="H708" s="2">
        <f t="shared" si="86"/>
        <v>46.409581405596683</v>
      </c>
      <c r="I708" s="2">
        <v>33.85</v>
      </c>
      <c r="J708" s="2">
        <v>6</v>
      </c>
      <c r="K708" s="11">
        <v>125</v>
      </c>
      <c r="L708" s="4">
        <v>525792.45798881701</v>
      </c>
      <c r="M708" s="4">
        <v>7126723.3193077901</v>
      </c>
      <c r="N708" s="5">
        <f t="shared" si="87"/>
        <v>39.788735772973837</v>
      </c>
      <c r="O708" s="5">
        <f t="shared" si="88"/>
        <v>0.12433979929054324</v>
      </c>
      <c r="P708" s="5">
        <f t="shared" si="85"/>
        <v>0.25944714667849716</v>
      </c>
      <c r="Q708" s="5"/>
      <c r="R708" s="5"/>
      <c r="S708" s="5"/>
      <c r="T708">
        <f t="shared" si="89"/>
        <v>1583.1434944115279</v>
      </c>
    </row>
    <row r="709" spans="1:20" x14ac:dyDescent="0.3">
      <c r="A709" s="2" t="s">
        <v>13</v>
      </c>
      <c r="B709" s="2" t="s">
        <v>17</v>
      </c>
      <c r="C709" s="3">
        <v>44194</v>
      </c>
      <c r="D709" s="2" t="s">
        <v>14</v>
      </c>
      <c r="E709" s="2">
        <v>48</v>
      </c>
      <c r="F709" s="2" t="s">
        <v>15</v>
      </c>
      <c r="G709" s="2">
        <v>145.80000000000001</v>
      </c>
      <c r="H709" s="2">
        <f t="shared" si="86"/>
        <v>46.409581405596683</v>
      </c>
      <c r="I709" s="2">
        <v>33.85</v>
      </c>
      <c r="J709" s="2">
        <v>8</v>
      </c>
      <c r="K709" s="11">
        <v>123.1</v>
      </c>
      <c r="L709" s="4">
        <v>525792.45798881701</v>
      </c>
      <c r="M709" s="4">
        <v>7126723.3193077901</v>
      </c>
      <c r="N709" s="5">
        <f t="shared" si="87"/>
        <v>39.18394698922463</v>
      </c>
      <c r="O709" s="5">
        <f t="shared" si="88"/>
        <v>0.1205885968593388</v>
      </c>
      <c r="P709" s="5">
        <f t="shared" si="85"/>
        <v>0.24492839614988204</v>
      </c>
      <c r="Q709" s="5"/>
      <c r="R709" s="5"/>
      <c r="S709" s="5"/>
      <c r="T709">
        <f t="shared" si="89"/>
        <v>1535.381701654366</v>
      </c>
    </row>
    <row r="710" spans="1:20" x14ac:dyDescent="0.3">
      <c r="A710" s="2" t="s">
        <v>13</v>
      </c>
      <c r="B710" s="2" t="s">
        <v>17</v>
      </c>
      <c r="C710" s="3">
        <v>44194</v>
      </c>
      <c r="D710" s="2" t="s">
        <v>14</v>
      </c>
      <c r="E710" s="2">
        <v>48</v>
      </c>
      <c r="F710" s="2" t="s">
        <v>15</v>
      </c>
      <c r="G710" s="2">
        <v>145.80000000000001</v>
      </c>
      <c r="H710" s="2">
        <f t="shared" si="86"/>
        <v>46.409581405596683</v>
      </c>
      <c r="I710" s="2">
        <v>33.85</v>
      </c>
      <c r="J710" s="2">
        <v>10</v>
      </c>
      <c r="K710" s="11">
        <v>121</v>
      </c>
      <c r="L710" s="4">
        <v>525792.45798881701</v>
      </c>
      <c r="M710" s="4">
        <v>7126723.3193077901</v>
      </c>
      <c r="N710" s="5">
        <f t="shared" si="87"/>
        <v>38.515496228238675</v>
      </c>
      <c r="O710" s="5">
        <f t="shared" si="88"/>
        <v>0.116509376090422</v>
      </c>
      <c r="P710" s="5">
        <f t="shared" si="85"/>
        <v>0.23709797294976082</v>
      </c>
      <c r="Q710" s="5"/>
      <c r="R710" s="5"/>
      <c r="S710" s="5"/>
      <c r="T710">
        <f t="shared" si="89"/>
        <v>1483.4434497074676</v>
      </c>
    </row>
    <row r="711" spans="1:20" x14ac:dyDescent="0.3">
      <c r="A711" s="2" t="s">
        <v>13</v>
      </c>
      <c r="B711" s="2" t="s">
        <v>17</v>
      </c>
      <c r="C711" s="3">
        <v>44194</v>
      </c>
      <c r="D711" s="2" t="s">
        <v>14</v>
      </c>
      <c r="E711" s="2">
        <v>48</v>
      </c>
      <c r="F711" s="2" t="s">
        <v>15</v>
      </c>
      <c r="G711" s="2">
        <v>145.80000000000001</v>
      </c>
      <c r="H711" s="2">
        <f t="shared" si="86"/>
        <v>46.409581405596683</v>
      </c>
      <c r="I711" s="2">
        <v>33.85</v>
      </c>
      <c r="J711" s="2">
        <v>12</v>
      </c>
      <c r="K711" s="11">
        <v>117.6</v>
      </c>
      <c r="L711" s="4">
        <v>525792.45798881701</v>
      </c>
      <c r="M711" s="4">
        <v>7126723.3193077901</v>
      </c>
      <c r="N711" s="5">
        <f t="shared" si="87"/>
        <v>37.433242615213786</v>
      </c>
      <c r="O711" s="5">
        <f t="shared" si="88"/>
        <v>0.11005373328872854</v>
      </c>
      <c r="P711" s="5">
        <f t="shared" si="85"/>
        <v>0.22656310937915053</v>
      </c>
      <c r="Q711" s="5"/>
      <c r="R711" s="5"/>
      <c r="S711" s="5"/>
      <c r="T711">
        <f t="shared" si="89"/>
        <v>1401.2476526894575</v>
      </c>
    </row>
    <row r="712" spans="1:20" x14ac:dyDescent="0.3">
      <c r="A712" s="2" t="s">
        <v>13</v>
      </c>
      <c r="B712" s="2" t="s">
        <v>17</v>
      </c>
      <c r="C712" s="3">
        <v>44194</v>
      </c>
      <c r="D712" s="2" t="s">
        <v>14</v>
      </c>
      <c r="E712" s="2">
        <v>48</v>
      </c>
      <c r="F712" s="2" t="s">
        <v>15</v>
      </c>
      <c r="G712" s="2">
        <v>145.80000000000001</v>
      </c>
      <c r="H712" s="2">
        <f t="shared" si="86"/>
        <v>46.409581405596683</v>
      </c>
      <c r="I712" s="2">
        <v>33.85</v>
      </c>
      <c r="J712" s="2">
        <v>14</v>
      </c>
      <c r="K712" s="11">
        <v>115.2</v>
      </c>
      <c r="L712" s="4">
        <v>525792.45798881701</v>
      </c>
      <c r="M712" s="4">
        <v>7126723.3193077901</v>
      </c>
      <c r="N712" s="5">
        <f t="shared" si="87"/>
        <v>36.669298888372687</v>
      </c>
      <c r="O712" s="5">
        <f t="shared" si="88"/>
        <v>0.10560758079851332</v>
      </c>
      <c r="P712" s="5">
        <f t="shared" si="85"/>
        <v>0.21566131408724187</v>
      </c>
      <c r="Q712" s="5"/>
      <c r="R712" s="5"/>
      <c r="S712" s="5"/>
      <c r="T712">
        <f t="shared" si="89"/>
        <v>1344.6374809648103</v>
      </c>
    </row>
    <row r="713" spans="1:20" x14ac:dyDescent="0.3">
      <c r="A713" s="2" t="s">
        <v>13</v>
      </c>
      <c r="B713" s="2" t="s">
        <v>17</v>
      </c>
      <c r="C713" s="3">
        <v>44194</v>
      </c>
      <c r="D713" s="2" t="s">
        <v>14</v>
      </c>
      <c r="E713" s="2">
        <v>48</v>
      </c>
      <c r="F713" s="2" t="s">
        <v>15</v>
      </c>
      <c r="G713" s="2">
        <v>145.80000000000001</v>
      </c>
      <c r="H713" s="2">
        <f t="shared" si="86"/>
        <v>46.409581405596683</v>
      </c>
      <c r="I713" s="2">
        <v>33.85</v>
      </c>
      <c r="J713" s="2">
        <v>16</v>
      </c>
      <c r="K713" s="11">
        <v>110.3</v>
      </c>
      <c r="L713" s="4">
        <v>525792.45798881701</v>
      </c>
      <c r="M713" s="4">
        <v>7126723.3193077901</v>
      </c>
      <c r="N713" s="5">
        <f t="shared" si="87"/>
        <v>35.109580446072108</v>
      </c>
      <c r="O713" s="5">
        <f t="shared" si="88"/>
        <v>9.6814668080043825E-2</v>
      </c>
      <c r="P713" s="5">
        <f t="shared" si="85"/>
        <v>0.20242224887855714</v>
      </c>
      <c r="Q713" s="5"/>
      <c r="R713" s="5"/>
      <c r="S713" s="5"/>
      <c r="T713">
        <f t="shared" si="89"/>
        <v>1232.6826390992089</v>
      </c>
    </row>
    <row r="714" spans="1:20" x14ac:dyDescent="0.3">
      <c r="A714" s="2" t="s">
        <v>13</v>
      </c>
      <c r="B714" s="2" t="s">
        <v>17</v>
      </c>
      <c r="C714" s="3">
        <v>44194</v>
      </c>
      <c r="D714" s="2" t="s">
        <v>14</v>
      </c>
      <c r="E714" s="2">
        <v>48</v>
      </c>
      <c r="F714" s="2" t="s">
        <v>15</v>
      </c>
      <c r="G714" s="2">
        <v>145.80000000000001</v>
      </c>
      <c r="H714" s="2">
        <f t="shared" si="86"/>
        <v>46.409581405596683</v>
      </c>
      <c r="I714" s="2">
        <v>33.85</v>
      </c>
      <c r="J714" s="2">
        <v>18</v>
      </c>
      <c r="K714" s="11">
        <v>108</v>
      </c>
      <c r="L714" s="4">
        <v>525792.45798881701</v>
      </c>
      <c r="M714" s="4">
        <v>7126723.3193077901</v>
      </c>
      <c r="N714" s="5">
        <f t="shared" si="87"/>
        <v>34.377467707849391</v>
      </c>
      <c r="O714" s="5">
        <f t="shared" si="88"/>
        <v>9.2819162811193345E-2</v>
      </c>
      <c r="P714" s="5">
        <f t="shared" si="85"/>
        <v>0.18963383089123717</v>
      </c>
      <c r="Q714" s="5"/>
      <c r="R714" s="5"/>
      <c r="S714" s="5"/>
      <c r="T714">
        <f t="shared" si="89"/>
        <v>1181.8102860042277</v>
      </c>
    </row>
    <row r="715" spans="1:20" x14ac:dyDescent="0.3">
      <c r="A715" s="2" t="s">
        <v>13</v>
      </c>
      <c r="B715" s="2" t="s">
        <v>17</v>
      </c>
      <c r="C715" s="3">
        <v>44194</v>
      </c>
      <c r="D715" s="2" t="s">
        <v>14</v>
      </c>
      <c r="E715" s="2">
        <v>48</v>
      </c>
      <c r="F715" s="2" t="s">
        <v>15</v>
      </c>
      <c r="G715" s="2">
        <v>145.80000000000001</v>
      </c>
      <c r="H715" s="2">
        <f t="shared" si="86"/>
        <v>46.409581405596683</v>
      </c>
      <c r="I715" s="2">
        <v>33.85</v>
      </c>
      <c r="J715" s="2">
        <v>20</v>
      </c>
      <c r="K715" s="11">
        <v>103.5</v>
      </c>
      <c r="L715" s="4">
        <v>525792.45798881701</v>
      </c>
      <c r="M715" s="4">
        <v>7126723.3193077901</v>
      </c>
      <c r="N715" s="5">
        <f t="shared" si="87"/>
        <v>32.945073220022337</v>
      </c>
      <c r="O715" s="5">
        <f t="shared" si="88"/>
        <v>8.5245376956807797E-2</v>
      </c>
      <c r="P715" s="5">
        <f t="shared" si="85"/>
        <v>0.17806453976800113</v>
      </c>
      <c r="Q715" s="5"/>
      <c r="R715" s="5"/>
      <c r="S715" s="5"/>
      <c r="T715">
        <f t="shared" si="89"/>
        <v>1085.377849472633</v>
      </c>
    </row>
    <row r="716" spans="1:20" x14ac:dyDescent="0.3">
      <c r="A716" s="2" t="s">
        <v>13</v>
      </c>
      <c r="B716" s="2" t="s">
        <v>17</v>
      </c>
      <c r="C716" s="3">
        <v>44194</v>
      </c>
      <c r="D716" s="2" t="s">
        <v>14</v>
      </c>
      <c r="E716" s="2">
        <v>48</v>
      </c>
      <c r="F716" s="2" t="s">
        <v>15</v>
      </c>
      <c r="G716" s="2">
        <v>145.80000000000001</v>
      </c>
      <c r="H716" s="2">
        <f t="shared" si="86"/>
        <v>46.409581405596683</v>
      </c>
      <c r="I716" s="2">
        <v>33.85</v>
      </c>
      <c r="J716" s="2">
        <v>22</v>
      </c>
      <c r="K716" s="11">
        <v>93</v>
      </c>
      <c r="L716" s="4">
        <v>525792.45798881701</v>
      </c>
      <c r="M716" s="4">
        <v>7126723.3193077901</v>
      </c>
      <c r="N716" s="5">
        <f t="shared" si="87"/>
        <v>29.602819415092533</v>
      </c>
      <c r="O716" s="5">
        <f t="shared" si="88"/>
        <v>6.8826555140090132E-2</v>
      </c>
      <c r="P716" s="5">
        <f t="shared" si="85"/>
        <v>0.15407193209689793</v>
      </c>
      <c r="Q716" s="5"/>
      <c r="R716" s="5"/>
      <c r="S716" s="5"/>
      <c r="T716">
        <f t="shared" si="89"/>
        <v>876.32691732257945</v>
      </c>
    </row>
    <row r="717" spans="1:20" x14ac:dyDescent="0.3">
      <c r="A717" s="2" t="s">
        <v>13</v>
      </c>
      <c r="B717" s="2" t="s">
        <v>17</v>
      </c>
      <c r="C717" s="3">
        <v>44194</v>
      </c>
      <c r="D717" s="2" t="s">
        <v>14</v>
      </c>
      <c r="E717" s="2">
        <v>48</v>
      </c>
      <c r="F717" s="2" t="s">
        <v>15</v>
      </c>
      <c r="G717" s="2">
        <v>145.80000000000001</v>
      </c>
      <c r="H717" s="2">
        <f t="shared" si="86"/>
        <v>46.409581405596683</v>
      </c>
      <c r="I717" s="2">
        <v>33.85</v>
      </c>
      <c r="J717" s="2">
        <v>24</v>
      </c>
      <c r="K717" s="11">
        <v>86</v>
      </c>
      <c r="L717" s="4">
        <v>525792.45798881701</v>
      </c>
      <c r="M717" s="4">
        <v>7126723.3193077901</v>
      </c>
      <c r="N717" s="5">
        <f t="shared" si="87"/>
        <v>27.374650211805999</v>
      </c>
      <c r="O717" s="5">
        <f t="shared" si="88"/>
        <v>5.8855497955382897E-2</v>
      </c>
      <c r="P717" s="5">
        <f t="shared" si="85"/>
        <v>0.12768205309547304</v>
      </c>
      <c r="Q717" s="5"/>
      <c r="R717" s="5"/>
      <c r="S717" s="5"/>
      <c r="T717">
        <f t="shared" si="89"/>
        <v>749.37147421873021</v>
      </c>
    </row>
    <row r="718" spans="1:20" x14ac:dyDescent="0.3">
      <c r="A718" s="2" t="s">
        <v>13</v>
      </c>
      <c r="B718" s="2" t="s">
        <v>17</v>
      </c>
      <c r="C718" s="3">
        <v>44194</v>
      </c>
      <c r="D718" s="2" t="s">
        <v>14</v>
      </c>
      <c r="E718" s="2">
        <v>48</v>
      </c>
      <c r="F718" s="2" t="s">
        <v>15</v>
      </c>
      <c r="G718" s="2">
        <v>145.80000000000001</v>
      </c>
      <c r="H718" s="2">
        <f t="shared" si="86"/>
        <v>46.409581405596683</v>
      </c>
      <c r="I718" s="2">
        <v>33.85</v>
      </c>
      <c r="J718" s="2">
        <v>26</v>
      </c>
      <c r="K718" s="11">
        <v>61.2</v>
      </c>
      <c r="L718" s="4">
        <v>525792.45798881701</v>
      </c>
      <c r="M718" s="4">
        <v>7126723.3193077901</v>
      </c>
      <c r="N718" s="5">
        <f t="shared" si="87"/>
        <v>19.480565034447991</v>
      </c>
      <c r="O718" s="5">
        <f t="shared" si="88"/>
        <v>2.9805264502705431E-2</v>
      </c>
      <c r="P718" s="5">
        <f t="shared" si="85"/>
        <v>8.8660762458088321E-2</v>
      </c>
      <c r="Q718" s="5"/>
      <c r="R718" s="5"/>
      <c r="S718" s="5"/>
      <c r="T718">
        <f t="shared" si="89"/>
        <v>379.49241406135769</v>
      </c>
    </row>
    <row r="719" spans="1:20" x14ac:dyDescent="0.3">
      <c r="A719" s="2" t="s">
        <v>13</v>
      </c>
      <c r="B719" s="2" t="s">
        <v>17</v>
      </c>
      <c r="C719" s="3">
        <v>44194</v>
      </c>
      <c r="D719" s="2" t="s">
        <v>14</v>
      </c>
      <c r="E719" s="2">
        <v>48</v>
      </c>
      <c r="F719" s="2" t="s">
        <v>15</v>
      </c>
      <c r="G719" s="2">
        <v>145.80000000000001</v>
      </c>
      <c r="H719" s="2">
        <f t="shared" si="86"/>
        <v>46.409581405596683</v>
      </c>
      <c r="I719" s="2">
        <v>33.85</v>
      </c>
      <c r="J719" s="2">
        <v>28</v>
      </c>
      <c r="K719" s="11">
        <v>52.4</v>
      </c>
      <c r="L719" s="4">
        <v>525792.45798881701</v>
      </c>
      <c r="M719" s="4">
        <v>7126723.3193077901</v>
      </c>
      <c r="N719" s="5">
        <f t="shared" si="87"/>
        <v>16.679438036030632</v>
      </c>
      <c r="O719" s="5">
        <f t="shared" si="88"/>
        <v>2.1850063827200127E-2</v>
      </c>
      <c r="P719" s="5">
        <f t="shared" si="85"/>
        <v>5.1655328329905562E-2</v>
      </c>
      <c r="Q719" s="5"/>
      <c r="R719" s="5"/>
      <c r="S719" s="5"/>
      <c r="T719">
        <f t="shared" si="89"/>
        <v>278.2036531977854</v>
      </c>
    </row>
    <row r="720" spans="1:20" x14ac:dyDescent="0.3">
      <c r="A720" s="2" t="s">
        <v>13</v>
      </c>
      <c r="B720" s="2" t="s">
        <v>17</v>
      </c>
      <c r="C720" s="3">
        <v>44194</v>
      </c>
      <c r="D720" s="2" t="s">
        <v>14</v>
      </c>
      <c r="E720" s="2">
        <v>48</v>
      </c>
      <c r="F720" s="2" t="s">
        <v>15</v>
      </c>
      <c r="G720" s="2">
        <v>145.80000000000001</v>
      </c>
      <c r="H720" s="2">
        <f t="shared" si="86"/>
        <v>46.409581405596683</v>
      </c>
      <c r="I720" s="2">
        <v>33.85</v>
      </c>
      <c r="J720" s="2">
        <v>30</v>
      </c>
      <c r="K720" s="11">
        <v>36.5</v>
      </c>
      <c r="L720" s="4">
        <v>525792.45798881701</v>
      </c>
      <c r="M720" s="4">
        <v>7126723.3193077901</v>
      </c>
      <c r="N720" s="5">
        <f t="shared" si="87"/>
        <v>11.618310845708359</v>
      </c>
      <c r="O720" s="5">
        <f t="shared" si="88"/>
        <v>1.0601708646708877E-2</v>
      </c>
      <c r="P720" s="5">
        <f t="shared" si="85"/>
        <v>3.2451772473909006E-2</v>
      </c>
      <c r="Q720" s="5"/>
      <c r="R720" s="5"/>
      <c r="S720" s="5"/>
      <c r="T720">
        <f t="shared" si="89"/>
        <v>134.98514690750449</v>
      </c>
    </row>
    <row r="721" spans="1:20" x14ac:dyDescent="0.3">
      <c r="A721" s="12" t="s">
        <v>13</v>
      </c>
      <c r="B721" s="12" t="s">
        <v>17</v>
      </c>
      <c r="C721" s="13">
        <v>44194</v>
      </c>
      <c r="D721" s="12" t="s">
        <v>14</v>
      </c>
      <c r="E721" s="12">
        <v>48</v>
      </c>
      <c r="F721" s="12" t="s">
        <v>15</v>
      </c>
      <c r="G721" s="12">
        <v>145.80000000000001</v>
      </c>
      <c r="H721" s="12">
        <f t="shared" si="86"/>
        <v>46.409581405596683</v>
      </c>
      <c r="I721" s="12">
        <v>33.85</v>
      </c>
      <c r="J721" s="12">
        <v>32</v>
      </c>
      <c r="K721" s="14">
        <v>15.5</v>
      </c>
      <c r="L721" s="15">
        <v>525792.45798881701</v>
      </c>
      <c r="M721" s="15">
        <v>7126723.3193077901</v>
      </c>
      <c r="N721" s="16">
        <f t="shared" si="87"/>
        <v>4.9338032358487558</v>
      </c>
      <c r="O721" s="16">
        <f t="shared" si="88"/>
        <v>1.9118487538913932E-3</v>
      </c>
      <c r="P721" s="16">
        <f>1/3*(I721-J721)*O721</f>
        <v>1.1789733982330267E-3</v>
      </c>
      <c r="Q721" s="16">
        <f>SUM(P702:P721)</f>
        <v>3.2328894844343559</v>
      </c>
      <c r="R721" s="16">
        <f>Q721/(I705*O705)</f>
        <v>0.56458196592736853</v>
      </c>
      <c r="S721" s="16"/>
      <c r="T721">
        <f t="shared" si="89"/>
        <v>24.342414370071655</v>
      </c>
    </row>
    <row r="722" spans="1:20" x14ac:dyDescent="0.3">
      <c r="A722" s="2" t="s">
        <v>13</v>
      </c>
      <c r="B722" s="2" t="s">
        <v>17</v>
      </c>
      <c r="C722" s="3">
        <v>44194</v>
      </c>
      <c r="D722" s="2" t="s">
        <v>14</v>
      </c>
      <c r="E722" s="2">
        <v>49</v>
      </c>
      <c r="F722" s="2" t="s">
        <v>15</v>
      </c>
      <c r="G722" s="2">
        <v>149.5</v>
      </c>
      <c r="H722" s="2">
        <f t="shared" si="86"/>
        <v>47.587327984476708</v>
      </c>
      <c r="I722" s="2">
        <v>34.28</v>
      </c>
      <c r="J722" s="2">
        <v>0</v>
      </c>
      <c r="K722" s="11">
        <v>196.5</v>
      </c>
      <c r="L722" s="4">
        <v>525769.316425486</v>
      </c>
      <c r="M722" s="4">
        <v>7126718.7136074398</v>
      </c>
      <c r="N722" s="5">
        <f t="shared" si="87"/>
        <v>62.54789263511487</v>
      </c>
      <c r="O722" s="5">
        <f t="shared" si="88"/>
        <v>0.30726652257000175</v>
      </c>
      <c r="P722" s="5">
        <f>O722*(J723-J722)</f>
        <v>4.608997838550026E-2</v>
      </c>
      <c r="Q722" s="5"/>
      <c r="R722" s="5"/>
      <c r="S722" s="5"/>
      <c r="T722">
        <f t="shared" si="89"/>
        <v>3912.2388730938569</v>
      </c>
    </row>
    <row r="723" spans="1:20" x14ac:dyDescent="0.3">
      <c r="A723" s="2" t="s">
        <v>13</v>
      </c>
      <c r="B723" s="2" t="s">
        <v>17</v>
      </c>
      <c r="C723" s="3">
        <v>44194</v>
      </c>
      <c r="D723" s="2" t="s">
        <v>14</v>
      </c>
      <c r="E723" s="2">
        <v>49</v>
      </c>
      <c r="F723" s="2" t="s">
        <v>15</v>
      </c>
      <c r="G723" s="2">
        <v>149.5</v>
      </c>
      <c r="H723" s="2">
        <f t="shared" si="86"/>
        <v>47.587327984476708</v>
      </c>
      <c r="I723" s="2">
        <v>34.28</v>
      </c>
      <c r="J723" s="2">
        <v>0.15</v>
      </c>
      <c r="K723" s="11">
        <v>196.5</v>
      </c>
      <c r="L723" s="4">
        <v>525769.316425486</v>
      </c>
      <c r="M723" s="4">
        <v>7126718.7136074398</v>
      </c>
      <c r="N723" s="5">
        <f t="shared" si="87"/>
        <v>62.54789263511487</v>
      </c>
      <c r="O723" s="5">
        <f t="shared" si="88"/>
        <v>0.30726652257000175</v>
      </c>
      <c r="P723" s="5">
        <f t="shared" ref="P723:P741" si="90">((O723+O722)/2)*(J724-J723)</f>
        <v>0.16899658741350093</v>
      </c>
      <c r="Q723" s="5"/>
      <c r="R723" s="5"/>
      <c r="S723" s="5"/>
      <c r="T723">
        <f t="shared" si="89"/>
        <v>3912.2388730938569</v>
      </c>
    </row>
    <row r="724" spans="1:20" x14ac:dyDescent="0.3">
      <c r="A724" s="2" t="s">
        <v>13</v>
      </c>
      <c r="B724" s="2" t="s">
        <v>17</v>
      </c>
      <c r="C724" s="3">
        <v>44194</v>
      </c>
      <c r="D724" s="2" t="s">
        <v>14</v>
      </c>
      <c r="E724" s="2">
        <v>49</v>
      </c>
      <c r="F724" s="2" t="s">
        <v>15</v>
      </c>
      <c r="G724" s="2">
        <v>149.5</v>
      </c>
      <c r="H724" s="2">
        <f t="shared" si="86"/>
        <v>47.587327984476708</v>
      </c>
      <c r="I724" s="2">
        <v>34.28</v>
      </c>
      <c r="J724" s="2">
        <v>0.7</v>
      </c>
      <c r="K724" s="11">
        <v>161.9</v>
      </c>
      <c r="L724" s="4">
        <v>525769.316425486</v>
      </c>
      <c r="M724" s="4">
        <v>7126718.7136074398</v>
      </c>
      <c r="N724" s="5">
        <f t="shared" si="87"/>
        <v>51.534370573155712</v>
      </c>
      <c r="O724" s="5">
        <f t="shared" si="88"/>
        <v>0.20858536489484777</v>
      </c>
      <c r="P724" s="5">
        <f t="shared" si="90"/>
        <v>0.15475556623945488</v>
      </c>
      <c r="Q724" s="5"/>
      <c r="R724" s="5"/>
      <c r="S724" s="5"/>
      <c r="T724">
        <f t="shared" si="89"/>
        <v>2655.7913503713376</v>
      </c>
    </row>
    <row r="725" spans="1:20" x14ac:dyDescent="0.3">
      <c r="A725" s="2" t="s">
        <v>13</v>
      </c>
      <c r="B725" s="2" t="s">
        <v>17</v>
      </c>
      <c r="C725" s="3">
        <v>44194</v>
      </c>
      <c r="D725" s="2" t="s">
        <v>14</v>
      </c>
      <c r="E725" s="2">
        <v>49</v>
      </c>
      <c r="F725" s="2" t="s">
        <v>15</v>
      </c>
      <c r="G725" s="2">
        <v>149.5</v>
      </c>
      <c r="H725" s="2">
        <f t="shared" si="86"/>
        <v>47.587327984476708</v>
      </c>
      <c r="I725" s="2">
        <v>34.28</v>
      </c>
      <c r="J725" s="2">
        <v>1.3</v>
      </c>
      <c r="K725" s="11">
        <v>149.5</v>
      </c>
      <c r="L725" s="4">
        <v>525769.316425486</v>
      </c>
      <c r="M725" s="4">
        <v>7126718.7136074398</v>
      </c>
      <c r="N725" s="5">
        <f t="shared" si="87"/>
        <v>47.587327984476708</v>
      </c>
      <c r="O725" s="5">
        <f t="shared" si="88"/>
        <v>0.17785763834198171</v>
      </c>
      <c r="P725" s="5">
        <f t="shared" si="90"/>
        <v>0.1352550511328903</v>
      </c>
      <c r="Q725" s="5"/>
      <c r="R725" s="5"/>
      <c r="S725" s="5"/>
      <c r="T725">
        <f t="shared" si="89"/>
        <v>2264.5537847021601</v>
      </c>
    </row>
    <row r="726" spans="1:20" x14ac:dyDescent="0.3">
      <c r="A726" s="2" t="s">
        <v>13</v>
      </c>
      <c r="B726" s="2" t="s">
        <v>17</v>
      </c>
      <c r="C726" s="3">
        <v>44194</v>
      </c>
      <c r="D726" s="2" t="s">
        <v>14</v>
      </c>
      <c r="E726" s="2">
        <v>49</v>
      </c>
      <c r="F726" s="2" t="s">
        <v>15</v>
      </c>
      <c r="G726" s="2">
        <v>149.5</v>
      </c>
      <c r="H726" s="2">
        <f t="shared" si="86"/>
        <v>47.587327984476708</v>
      </c>
      <c r="I726" s="2">
        <v>34.28</v>
      </c>
      <c r="J726" s="2">
        <v>2</v>
      </c>
      <c r="K726" s="11">
        <v>145.5</v>
      </c>
      <c r="L726" s="4">
        <v>525769.316425486</v>
      </c>
      <c r="M726" s="4">
        <v>7126718.7136074398</v>
      </c>
      <c r="N726" s="5">
        <f t="shared" si="87"/>
        <v>46.314088439741546</v>
      </c>
      <c r="O726" s="5">
        <f t="shared" si="88"/>
        <v>0.16846749669955988</v>
      </c>
      <c r="P726" s="5">
        <f t="shared" si="90"/>
        <v>0.34632513504154161</v>
      </c>
      <c r="Q726" s="5"/>
      <c r="R726" s="5"/>
      <c r="S726" s="5"/>
      <c r="T726">
        <f t="shared" si="89"/>
        <v>2144.9947880042014</v>
      </c>
    </row>
    <row r="727" spans="1:20" x14ac:dyDescent="0.3">
      <c r="A727" s="2" t="s">
        <v>13</v>
      </c>
      <c r="B727" s="2" t="s">
        <v>17</v>
      </c>
      <c r="C727" s="3">
        <v>44194</v>
      </c>
      <c r="D727" s="2" t="s">
        <v>14</v>
      </c>
      <c r="E727" s="2">
        <v>49</v>
      </c>
      <c r="F727" s="2" t="s">
        <v>15</v>
      </c>
      <c r="G727" s="2">
        <v>149.5</v>
      </c>
      <c r="H727" s="2">
        <f t="shared" si="86"/>
        <v>47.587327984476708</v>
      </c>
      <c r="I727" s="2">
        <v>34.28</v>
      </c>
      <c r="J727" s="2">
        <v>4</v>
      </c>
      <c r="K727" s="11">
        <v>133.5</v>
      </c>
      <c r="L727" s="4">
        <v>525769.316425486</v>
      </c>
      <c r="M727" s="4">
        <v>7126718.7136074398</v>
      </c>
      <c r="N727" s="5">
        <f t="shared" si="87"/>
        <v>42.494369805536053</v>
      </c>
      <c r="O727" s="5">
        <f t="shared" si="88"/>
        <v>0.14182495922597657</v>
      </c>
      <c r="P727" s="5">
        <f t="shared" si="90"/>
        <v>0.31029245592553645</v>
      </c>
      <c r="Q727" s="5"/>
      <c r="R727" s="5"/>
      <c r="S727" s="5"/>
      <c r="T727">
        <f t="shared" si="89"/>
        <v>1805.7714651696542</v>
      </c>
    </row>
    <row r="728" spans="1:20" x14ac:dyDescent="0.3">
      <c r="A728" s="2" t="s">
        <v>13</v>
      </c>
      <c r="B728" s="2" t="s">
        <v>17</v>
      </c>
      <c r="C728" s="3">
        <v>44194</v>
      </c>
      <c r="D728" s="2" t="s">
        <v>14</v>
      </c>
      <c r="E728" s="2">
        <v>49</v>
      </c>
      <c r="F728" s="2" t="s">
        <v>15</v>
      </c>
      <c r="G728" s="2">
        <v>149.5</v>
      </c>
      <c r="H728" s="2">
        <f t="shared" si="86"/>
        <v>47.587327984476708</v>
      </c>
      <c r="I728" s="2">
        <v>34.28</v>
      </c>
      <c r="J728" s="2">
        <v>6</v>
      </c>
      <c r="K728" s="11">
        <v>130.5</v>
      </c>
      <c r="L728" s="4">
        <v>525769.316425486</v>
      </c>
      <c r="M728" s="4">
        <v>7126718.7136074398</v>
      </c>
      <c r="N728" s="5">
        <f t="shared" si="87"/>
        <v>41.539440146984681</v>
      </c>
      <c r="O728" s="5">
        <f t="shared" si="88"/>
        <v>0.13552242347953752</v>
      </c>
      <c r="P728" s="5">
        <f t="shared" si="90"/>
        <v>0.27734738270551407</v>
      </c>
      <c r="Q728" s="5"/>
      <c r="R728" s="5"/>
      <c r="S728" s="5"/>
      <c r="T728">
        <f t="shared" si="89"/>
        <v>1725.5250877249227</v>
      </c>
    </row>
    <row r="729" spans="1:20" x14ac:dyDescent="0.3">
      <c r="A729" s="2" t="s">
        <v>13</v>
      </c>
      <c r="B729" s="2" t="s">
        <v>17</v>
      </c>
      <c r="C729" s="3">
        <v>44194</v>
      </c>
      <c r="D729" s="2" t="s">
        <v>14</v>
      </c>
      <c r="E729" s="2">
        <v>49</v>
      </c>
      <c r="F729" s="2" t="s">
        <v>15</v>
      </c>
      <c r="G729" s="2">
        <v>149.5</v>
      </c>
      <c r="H729" s="2">
        <f t="shared" si="86"/>
        <v>47.587327984476708</v>
      </c>
      <c r="I729" s="2">
        <v>34.28</v>
      </c>
      <c r="J729" s="2">
        <v>8</v>
      </c>
      <c r="K729" s="11">
        <v>128.6</v>
      </c>
      <c r="L729" s="4">
        <v>525769.316425486</v>
      </c>
      <c r="M729" s="4">
        <v>7126718.7136074398</v>
      </c>
      <c r="N729" s="5">
        <f t="shared" si="87"/>
        <v>40.934651363235481</v>
      </c>
      <c r="O729" s="5">
        <f t="shared" si="88"/>
        <v>0.13160490413280207</v>
      </c>
      <c r="P729" s="5">
        <f t="shared" si="90"/>
        <v>0.26712732761233959</v>
      </c>
      <c r="Q729" s="5"/>
      <c r="R729" s="5"/>
      <c r="S729" s="5"/>
      <c r="T729">
        <f t="shared" si="89"/>
        <v>1675.6456822296363</v>
      </c>
    </row>
    <row r="730" spans="1:20" x14ac:dyDescent="0.3">
      <c r="A730" s="2" t="s">
        <v>13</v>
      </c>
      <c r="B730" s="2" t="s">
        <v>17</v>
      </c>
      <c r="C730" s="3">
        <v>44194</v>
      </c>
      <c r="D730" s="2" t="s">
        <v>14</v>
      </c>
      <c r="E730" s="2">
        <v>49</v>
      </c>
      <c r="F730" s="2" t="s">
        <v>15</v>
      </c>
      <c r="G730" s="2">
        <v>149.5</v>
      </c>
      <c r="H730" s="2">
        <f t="shared" si="86"/>
        <v>47.587327984476708</v>
      </c>
      <c r="I730" s="2">
        <v>34.28</v>
      </c>
      <c r="J730" s="2">
        <v>10</v>
      </c>
      <c r="K730" s="11">
        <v>127.8</v>
      </c>
      <c r="L730" s="4">
        <v>525769.316425486</v>
      </c>
      <c r="M730" s="4">
        <v>7126718.7136074398</v>
      </c>
      <c r="N730" s="5">
        <f t="shared" si="87"/>
        <v>40.680003454288446</v>
      </c>
      <c r="O730" s="5">
        <f t="shared" si="88"/>
        <v>0.12997261103645158</v>
      </c>
      <c r="P730" s="5">
        <f t="shared" si="90"/>
        <v>0.26157751516925365</v>
      </c>
      <c r="Q730" s="5"/>
      <c r="R730" s="5"/>
      <c r="S730" s="5"/>
      <c r="T730">
        <f t="shared" si="89"/>
        <v>1654.8626810409198</v>
      </c>
    </row>
    <row r="731" spans="1:20" x14ac:dyDescent="0.3">
      <c r="A731" s="2" t="s">
        <v>13</v>
      </c>
      <c r="B731" s="2" t="s">
        <v>17</v>
      </c>
      <c r="C731" s="3">
        <v>44194</v>
      </c>
      <c r="D731" s="2" t="s">
        <v>14</v>
      </c>
      <c r="E731" s="2">
        <v>49</v>
      </c>
      <c r="F731" s="2" t="s">
        <v>15</v>
      </c>
      <c r="G731" s="2">
        <v>149.5</v>
      </c>
      <c r="H731" s="2">
        <f t="shared" si="86"/>
        <v>47.587327984476708</v>
      </c>
      <c r="I731" s="2">
        <v>34.28</v>
      </c>
      <c r="J731" s="2">
        <v>12</v>
      </c>
      <c r="K731" s="11">
        <v>120.3</v>
      </c>
      <c r="L731" s="4">
        <v>525769.316425486</v>
      </c>
      <c r="M731" s="4">
        <v>7126718.7136074398</v>
      </c>
      <c r="N731" s="5">
        <f t="shared" si="87"/>
        <v>38.292679307910021</v>
      </c>
      <c r="O731" s="5">
        <f t="shared" si="88"/>
        <v>0.1151652330185394</v>
      </c>
      <c r="P731" s="5">
        <f t="shared" si="90"/>
        <v>0.24513784405499098</v>
      </c>
      <c r="Q731" s="5"/>
      <c r="R731" s="5"/>
      <c r="S731" s="5"/>
      <c r="T731">
        <f t="shared" si="89"/>
        <v>1466.3292885784404</v>
      </c>
    </row>
    <row r="732" spans="1:20" x14ac:dyDescent="0.3">
      <c r="A732" s="2" t="s">
        <v>13</v>
      </c>
      <c r="B732" s="2" t="s">
        <v>17</v>
      </c>
      <c r="C732" s="3">
        <v>44194</v>
      </c>
      <c r="D732" s="2" t="s">
        <v>14</v>
      </c>
      <c r="E732" s="2">
        <v>49</v>
      </c>
      <c r="F732" s="2" t="s">
        <v>15</v>
      </c>
      <c r="G732" s="2">
        <v>149.5</v>
      </c>
      <c r="H732" s="2">
        <f t="shared" si="86"/>
        <v>47.587327984476708</v>
      </c>
      <c r="I732" s="2">
        <v>34.28</v>
      </c>
      <c r="J732" s="2">
        <v>14</v>
      </c>
      <c r="K732" s="11">
        <v>117.6</v>
      </c>
      <c r="L732" s="4">
        <v>525769.316425486</v>
      </c>
      <c r="M732" s="4">
        <v>7126718.7136074398</v>
      </c>
      <c r="N732" s="5">
        <f t="shared" si="87"/>
        <v>37.433242615213786</v>
      </c>
      <c r="O732" s="5">
        <f t="shared" si="88"/>
        <v>0.11005373328872854</v>
      </c>
      <c r="P732" s="5">
        <f t="shared" si="90"/>
        <v>0.22521896630726795</v>
      </c>
      <c r="Q732" s="5"/>
      <c r="R732" s="5"/>
      <c r="S732" s="5"/>
      <c r="T732">
        <f t="shared" si="89"/>
        <v>1401.2476526894575</v>
      </c>
    </row>
    <row r="733" spans="1:20" x14ac:dyDescent="0.3">
      <c r="A733" s="2" t="s">
        <v>13</v>
      </c>
      <c r="B733" s="2" t="s">
        <v>17</v>
      </c>
      <c r="C733" s="3">
        <v>44194</v>
      </c>
      <c r="D733" s="2" t="s">
        <v>14</v>
      </c>
      <c r="E733" s="2">
        <v>49</v>
      </c>
      <c r="F733" s="2" t="s">
        <v>15</v>
      </c>
      <c r="G733" s="2">
        <v>149.5</v>
      </c>
      <c r="H733" s="2">
        <f t="shared" si="86"/>
        <v>47.587327984476708</v>
      </c>
      <c r="I733" s="2">
        <v>34.28</v>
      </c>
      <c r="J733" s="2">
        <v>16</v>
      </c>
      <c r="K733" s="11">
        <v>114.2</v>
      </c>
      <c r="L733" s="4">
        <v>525769.316425486</v>
      </c>
      <c r="M733" s="4">
        <v>7126718.7136074398</v>
      </c>
      <c r="N733" s="5">
        <f t="shared" si="87"/>
        <v>36.350989002188896</v>
      </c>
      <c r="O733" s="5">
        <f t="shared" si="88"/>
        <v>0.10378207360124929</v>
      </c>
      <c r="P733" s="5">
        <f t="shared" si="90"/>
        <v>0.21383580688997783</v>
      </c>
      <c r="Q733" s="5"/>
      <c r="R733" s="5"/>
      <c r="S733" s="5"/>
      <c r="T733">
        <f t="shared" si="89"/>
        <v>1321.394401437258</v>
      </c>
    </row>
    <row r="734" spans="1:20" x14ac:dyDescent="0.3">
      <c r="A734" s="2" t="s">
        <v>13</v>
      </c>
      <c r="B734" s="2" t="s">
        <v>17</v>
      </c>
      <c r="C734" s="3">
        <v>44194</v>
      </c>
      <c r="D734" s="2" t="s">
        <v>14</v>
      </c>
      <c r="E734" s="2">
        <v>49</v>
      </c>
      <c r="F734" s="2" t="s">
        <v>15</v>
      </c>
      <c r="G734" s="2">
        <v>149.5</v>
      </c>
      <c r="H734" s="2">
        <f t="shared" si="86"/>
        <v>47.587327984476708</v>
      </c>
      <c r="I734" s="2">
        <v>34.28</v>
      </c>
      <c r="J734" s="2">
        <v>18</v>
      </c>
      <c r="K734" s="11">
        <v>107.7</v>
      </c>
      <c r="L734" s="4">
        <v>525769.316425486</v>
      </c>
      <c r="M734" s="4">
        <v>7126718.7136074398</v>
      </c>
      <c r="N734" s="5">
        <f t="shared" si="87"/>
        <v>34.281974741994254</v>
      </c>
      <c r="O734" s="5">
        <f t="shared" si="88"/>
        <v>9.2304216992819516E-2</v>
      </c>
      <c r="P734" s="5">
        <f t="shared" si="90"/>
        <v>0.19608629059406879</v>
      </c>
      <c r="Q734" s="5"/>
      <c r="R734" s="5"/>
      <c r="S734" s="5"/>
      <c r="T734">
        <f t="shared" si="89"/>
        <v>1175.2537922107319</v>
      </c>
    </row>
    <row r="735" spans="1:20" x14ac:dyDescent="0.3">
      <c r="A735" s="2" t="s">
        <v>13</v>
      </c>
      <c r="B735" s="2" t="s">
        <v>17</v>
      </c>
      <c r="C735" s="3">
        <v>44194</v>
      </c>
      <c r="D735" s="2" t="s">
        <v>14</v>
      </c>
      <c r="E735" s="2">
        <v>49</v>
      </c>
      <c r="F735" s="2" t="s">
        <v>15</v>
      </c>
      <c r="G735" s="2">
        <v>149.5</v>
      </c>
      <c r="H735" s="2">
        <f t="shared" si="86"/>
        <v>47.587327984476708</v>
      </c>
      <c r="I735" s="2">
        <v>34.28</v>
      </c>
      <c r="J735" s="2">
        <v>20</v>
      </c>
      <c r="K735" s="11">
        <v>99.3</v>
      </c>
      <c r="L735" s="4">
        <v>525769.316425486</v>
      </c>
      <c r="M735" s="4">
        <v>7126718.7136074398</v>
      </c>
      <c r="N735" s="5">
        <f t="shared" si="87"/>
        <v>31.608171698050413</v>
      </c>
      <c r="O735" s="5">
        <f t="shared" si="88"/>
        <v>7.8467286240410147E-2</v>
      </c>
      <c r="P735" s="5">
        <f t="shared" si="90"/>
        <v>0.17077150323322965</v>
      </c>
      <c r="Q735" s="5"/>
      <c r="R735" s="5"/>
      <c r="S735" s="5"/>
      <c r="T735">
        <f t="shared" si="89"/>
        <v>999.07651809343508</v>
      </c>
    </row>
    <row r="736" spans="1:20" x14ac:dyDescent="0.3">
      <c r="A736" s="2" t="s">
        <v>13</v>
      </c>
      <c r="B736" s="2" t="s">
        <v>17</v>
      </c>
      <c r="C736" s="3">
        <v>44194</v>
      </c>
      <c r="D736" s="2" t="s">
        <v>14</v>
      </c>
      <c r="E736" s="2">
        <v>49</v>
      </c>
      <c r="F736" s="2" t="s">
        <v>15</v>
      </c>
      <c r="G736" s="2">
        <v>149.5</v>
      </c>
      <c r="H736" s="2">
        <f t="shared" si="86"/>
        <v>47.587327984476708</v>
      </c>
      <c r="I736" s="2">
        <v>34.28</v>
      </c>
      <c r="J736" s="2">
        <v>22</v>
      </c>
      <c r="K736" s="11">
        <v>91.5</v>
      </c>
      <c r="L736" s="4">
        <v>525769.316425486</v>
      </c>
      <c r="M736" s="4">
        <v>7126718.7136074398</v>
      </c>
      <c r="N736" s="5">
        <f t="shared" si="87"/>
        <v>29.125354585816847</v>
      </c>
      <c r="O736" s="5">
        <f t="shared" si="88"/>
        <v>6.6624248615056031E-2</v>
      </c>
      <c r="P736" s="5">
        <f t="shared" si="90"/>
        <v>0.14509153485546616</v>
      </c>
      <c r="Q736" s="5"/>
      <c r="R736" s="5"/>
      <c r="S736" s="5"/>
      <c r="T736">
        <f t="shared" si="89"/>
        <v>848.28627974956248</v>
      </c>
    </row>
    <row r="737" spans="1:20" x14ac:dyDescent="0.3">
      <c r="A737" s="2" t="s">
        <v>13</v>
      </c>
      <c r="B737" s="2" t="s">
        <v>17</v>
      </c>
      <c r="C737" s="3">
        <v>44194</v>
      </c>
      <c r="D737" s="2" t="s">
        <v>14</v>
      </c>
      <c r="E737" s="2">
        <v>49</v>
      </c>
      <c r="F737" s="2" t="s">
        <v>15</v>
      </c>
      <c r="G737" s="2">
        <v>149.5</v>
      </c>
      <c r="H737" s="2">
        <f t="shared" si="86"/>
        <v>47.587327984476708</v>
      </c>
      <c r="I737" s="2">
        <v>34.28</v>
      </c>
      <c r="J737" s="2">
        <v>24</v>
      </c>
      <c r="K737" s="11">
        <v>85.6</v>
      </c>
      <c r="L737" s="4">
        <v>525769.316425486</v>
      </c>
      <c r="M737" s="4">
        <v>7126718.7136074398</v>
      </c>
      <c r="N737" s="5">
        <f t="shared" si="87"/>
        <v>27.247326257332482</v>
      </c>
      <c r="O737" s="5">
        <f t="shared" si="88"/>
        <v>5.830927819069151E-2</v>
      </c>
      <c r="P737" s="5">
        <f t="shared" si="90"/>
        <v>0.12493352680574754</v>
      </c>
      <c r="Q737" s="5"/>
      <c r="R737" s="5"/>
      <c r="S737" s="5"/>
      <c r="T737">
        <f t="shared" si="89"/>
        <v>742.4167881735201</v>
      </c>
    </row>
    <row r="738" spans="1:20" x14ac:dyDescent="0.3">
      <c r="A738" s="2" t="s">
        <v>13</v>
      </c>
      <c r="B738" s="2" t="s">
        <v>17</v>
      </c>
      <c r="C738" s="3">
        <v>44194</v>
      </c>
      <c r="D738" s="2" t="s">
        <v>14</v>
      </c>
      <c r="E738" s="2">
        <v>49</v>
      </c>
      <c r="F738" s="2" t="s">
        <v>15</v>
      </c>
      <c r="G738" s="2">
        <v>149.5</v>
      </c>
      <c r="H738" s="2">
        <f t="shared" si="86"/>
        <v>47.587327984476708</v>
      </c>
      <c r="I738" s="2">
        <v>34.28</v>
      </c>
      <c r="J738" s="2">
        <v>26</v>
      </c>
      <c r="K738" s="11">
        <v>71.5</v>
      </c>
      <c r="L738" s="4">
        <v>525769.316425486</v>
      </c>
      <c r="M738" s="4">
        <v>7126718.7136074398</v>
      </c>
      <c r="N738" s="5">
        <f t="shared" si="87"/>
        <v>22.759156862141033</v>
      </c>
      <c r="O738" s="5">
        <f t="shared" si="88"/>
        <v>4.0681992891077101E-2</v>
      </c>
      <c r="P738" s="5">
        <f t="shared" si="90"/>
        <v>9.8991271081768611E-2</v>
      </c>
      <c r="Q738" s="5"/>
      <c r="R738" s="5"/>
      <c r="S738" s="5"/>
      <c r="T738">
        <f t="shared" si="89"/>
        <v>517.97922107554132</v>
      </c>
    </row>
    <row r="739" spans="1:20" x14ac:dyDescent="0.3">
      <c r="A739" s="2" t="s">
        <v>13</v>
      </c>
      <c r="B739" s="2" t="s">
        <v>17</v>
      </c>
      <c r="C739" s="3">
        <v>44194</v>
      </c>
      <c r="D739" s="2" t="s">
        <v>14</v>
      </c>
      <c r="E739" s="2">
        <v>49</v>
      </c>
      <c r="F739" s="2" t="s">
        <v>15</v>
      </c>
      <c r="G739" s="2">
        <v>149.5</v>
      </c>
      <c r="H739" s="2">
        <f t="shared" si="86"/>
        <v>47.587327984476708</v>
      </c>
      <c r="I739" s="2">
        <v>34.28</v>
      </c>
      <c r="J739" s="2">
        <v>28</v>
      </c>
      <c r="K739" s="11">
        <v>56.2</v>
      </c>
      <c r="L739" s="4">
        <v>525769.316425486</v>
      </c>
      <c r="M739" s="4">
        <v>7126718.7136074398</v>
      </c>
      <c r="N739" s="5">
        <f t="shared" si="87"/>
        <v>17.889015603529039</v>
      </c>
      <c r="O739" s="5">
        <f t="shared" si="88"/>
        <v>2.5134066922958307E-2</v>
      </c>
      <c r="P739" s="5">
        <f t="shared" si="90"/>
        <v>6.5816059814035405E-2</v>
      </c>
      <c r="Q739" s="5"/>
      <c r="R739" s="5"/>
      <c r="S739" s="5"/>
      <c r="T739">
        <f t="shared" si="89"/>
        <v>320.01687926330544</v>
      </c>
    </row>
    <row r="740" spans="1:20" x14ac:dyDescent="0.3">
      <c r="A740" s="2" t="s">
        <v>13</v>
      </c>
      <c r="B740" s="2" t="s">
        <v>17</v>
      </c>
      <c r="C740" s="3">
        <v>44194</v>
      </c>
      <c r="D740" s="2" t="s">
        <v>14</v>
      </c>
      <c r="E740" s="2">
        <v>49</v>
      </c>
      <c r="F740" s="2" t="s">
        <v>15</v>
      </c>
      <c r="G740" s="2">
        <v>149.5</v>
      </c>
      <c r="H740" s="2">
        <f t="shared" si="86"/>
        <v>47.587327984476708</v>
      </c>
      <c r="I740" s="2">
        <v>34.28</v>
      </c>
      <c r="J740" s="2">
        <v>30</v>
      </c>
      <c r="K740" s="11">
        <v>44</v>
      </c>
      <c r="L740" s="4">
        <v>525769.316425486</v>
      </c>
      <c r="M740" s="4">
        <v>7126718.7136074398</v>
      </c>
      <c r="N740" s="5">
        <f t="shared" si="87"/>
        <v>14.00563499208679</v>
      </c>
      <c r="O740" s="5">
        <f t="shared" si="88"/>
        <v>1.5406198491295471E-2</v>
      </c>
      <c r="P740" s="5">
        <f t="shared" si="90"/>
        <v>4.0540265414253776E-2</v>
      </c>
      <c r="Q740" s="5"/>
      <c r="R740" s="5"/>
      <c r="S740" s="5"/>
      <c r="T740">
        <f t="shared" si="89"/>
        <v>196.15781153156595</v>
      </c>
    </row>
    <row r="741" spans="1:20" x14ac:dyDescent="0.3">
      <c r="A741" s="2" t="s">
        <v>13</v>
      </c>
      <c r="B741" s="2" t="s">
        <v>17</v>
      </c>
      <c r="C741" s="3">
        <v>44194</v>
      </c>
      <c r="D741" s="2" t="s">
        <v>14</v>
      </c>
      <c r="E741" s="2">
        <v>49</v>
      </c>
      <c r="F741" s="2" t="s">
        <v>15</v>
      </c>
      <c r="G741" s="2">
        <v>149.5</v>
      </c>
      <c r="H741" s="2">
        <f t="shared" si="86"/>
        <v>47.587327984476708</v>
      </c>
      <c r="I741" s="2">
        <v>34.28</v>
      </c>
      <c r="J741" s="2">
        <v>32</v>
      </c>
      <c r="K741" s="11">
        <v>21.4</v>
      </c>
      <c r="L741" s="4">
        <v>525769.316425486</v>
      </c>
      <c r="M741" s="4">
        <v>7126718.7136074398</v>
      </c>
      <c r="N741" s="5">
        <f t="shared" si="87"/>
        <v>6.8118315643331204</v>
      </c>
      <c r="O741" s="5">
        <f t="shared" si="88"/>
        <v>3.6443298869182194E-3</v>
      </c>
      <c r="P741" s="5">
        <f t="shared" si="90"/>
        <v>1.905052837821369E-2</v>
      </c>
      <c r="Q741" s="5"/>
      <c r="R741" s="5"/>
      <c r="S741" s="5"/>
      <c r="T741">
        <f t="shared" si="89"/>
        <v>46.401049260845006</v>
      </c>
    </row>
    <row r="742" spans="1:20" x14ac:dyDescent="0.3">
      <c r="A742" s="12" t="s">
        <v>13</v>
      </c>
      <c r="B742" s="12" t="s">
        <v>17</v>
      </c>
      <c r="C742" s="13">
        <v>44194</v>
      </c>
      <c r="D742" s="12" t="s">
        <v>14</v>
      </c>
      <c r="E742" s="12">
        <v>49</v>
      </c>
      <c r="F742" s="12" t="s">
        <v>15</v>
      </c>
      <c r="G742" s="12">
        <v>149.5</v>
      </c>
      <c r="H742" s="12">
        <f t="shared" si="86"/>
        <v>47.587327984476708</v>
      </c>
      <c r="I742" s="12">
        <v>34.28</v>
      </c>
      <c r="J742" s="12">
        <v>34</v>
      </c>
      <c r="K742" s="14">
        <v>6.5</v>
      </c>
      <c r="L742" s="15">
        <v>525769.316425486</v>
      </c>
      <c r="M742" s="15">
        <v>7126718.7136074398</v>
      </c>
      <c r="N742" s="16">
        <f t="shared" si="87"/>
        <v>2.0690142601946393</v>
      </c>
      <c r="O742" s="16">
        <f t="shared" si="88"/>
        <v>3.3621481728162886E-4</v>
      </c>
      <c r="P742" s="16">
        <f>1/3*(I742-J742)*O742</f>
        <v>3.1380049612952155E-5</v>
      </c>
      <c r="Q742" s="16">
        <f>SUM(P722:P742)</f>
        <v>3.5132719771041643</v>
      </c>
      <c r="R742" s="16">
        <f>Q742/(I725*O725)</f>
        <v>0.57623341270728268</v>
      </c>
      <c r="S742" s="16"/>
      <c r="T742">
        <f t="shared" si="89"/>
        <v>4.2808200088887709</v>
      </c>
    </row>
    <row r="743" spans="1:20" x14ac:dyDescent="0.3">
      <c r="A743" s="2" t="s">
        <v>13</v>
      </c>
      <c r="B743" s="2" t="s">
        <v>16</v>
      </c>
      <c r="C743" s="3">
        <v>44194</v>
      </c>
      <c r="D743" s="2" t="s">
        <v>14</v>
      </c>
      <c r="E743" s="2">
        <v>5</v>
      </c>
      <c r="F743" s="2" t="s">
        <v>15</v>
      </c>
      <c r="G743" s="2">
        <v>157.4</v>
      </c>
      <c r="H743" s="2">
        <f t="shared" si="86"/>
        <v>50.101976085328658</v>
      </c>
      <c r="I743" s="2">
        <v>35.31</v>
      </c>
      <c r="J743" s="2">
        <v>0</v>
      </c>
      <c r="K743" s="11">
        <v>182</v>
      </c>
      <c r="L743" s="4">
        <v>525031.55157967994</v>
      </c>
      <c r="M743" s="4">
        <v>7128642.2224264899</v>
      </c>
      <c r="N743" s="5">
        <f t="shared" si="87"/>
        <v>57.932399285449904</v>
      </c>
      <c r="O743" s="5">
        <f t="shared" si="88"/>
        <v>0.26359241674879702</v>
      </c>
      <c r="P743" s="5">
        <f>O743*(J744-J743)</f>
        <v>3.9538862512319549E-2</v>
      </c>
      <c r="Q743" s="5"/>
      <c r="R743" s="5"/>
      <c r="S743" s="5"/>
      <c r="T743">
        <f t="shared" si="89"/>
        <v>3356.1628869687966</v>
      </c>
    </row>
    <row r="744" spans="1:20" x14ac:dyDescent="0.3">
      <c r="A744" s="2" t="s">
        <v>13</v>
      </c>
      <c r="B744" s="2" t="s">
        <v>16</v>
      </c>
      <c r="C744" s="3">
        <v>44194</v>
      </c>
      <c r="D744" s="2" t="s">
        <v>14</v>
      </c>
      <c r="E744" s="2">
        <v>5</v>
      </c>
      <c r="F744" s="2" t="s">
        <v>15</v>
      </c>
      <c r="G744" s="2">
        <v>157.4</v>
      </c>
      <c r="H744" s="2">
        <f t="shared" si="86"/>
        <v>50.101976085328658</v>
      </c>
      <c r="I744" s="2">
        <v>35.31</v>
      </c>
      <c r="J744" s="2">
        <v>0.15</v>
      </c>
      <c r="K744" s="11">
        <v>182</v>
      </c>
      <c r="L744" s="4">
        <v>525031.55157967994</v>
      </c>
      <c r="M744" s="4">
        <v>7128642.2224264899</v>
      </c>
      <c r="N744" s="5">
        <f t="shared" si="87"/>
        <v>57.932399285449904</v>
      </c>
      <c r="O744" s="5">
        <f t="shared" si="88"/>
        <v>0.26359241674879702</v>
      </c>
      <c r="P744" s="5">
        <f t="shared" ref="P744:P762" si="91">((O744+O743)/2)*(J745-J744)</f>
        <v>0.14497582921183835</v>
      </c>
      <c r="Q744" s="5"/>
      <c r="R744" s="5"/>
      <c r="S744" s="5"/>
      <c r="T744">
        <f t="shared" si="89"/>
        <v>3356.1628869687966</v>
      </c>
    </row>
    <row r="745" spans="1:20" x14ac:dyDescent="0.3">
      <c r="A745" s="2" t="s">
        <v>13</v>
      </c>
      <c r="B745" s="2" t="s">
        <v>16</v>
      </c>
      <c r="C745" s="3">
        <v>44194</v>
      </c>
      <c r="D745" s="2" t="s">
        <v>14</v>
      </c>
      <c r="E745" s="2">
        <v>5</v>
      </c>
      <c r="F745" s="2" t="s">
        <v>15</v>
      </c>
      <c r="G745" s="2">
        <v>157.4</v>
      </c>
      <c r="H745" s="2">
        <f t="shared" si="86"/>
        <v>50.101976085328658</v>
      </c>
      <c r="I745" s="2">
        <v>35.31</v>
      </c>
      <c r="J745" s="2">
        <v>0.7</v>
      </c>
      <c r="K745" s="11">
        <v>167.8</v>
      </c>
      <c r="L745" s="4">
        <v>525031.55157967994</v>
      </c>
      <c r="M745" s="4">
        <v>7128642.2224264899</v>
      </c>
      <c r="N745" s="5">
        <f t="shared" si="87"/>
        <v>53.412398901640081</v>
      </c>
      <c r="O745" s="5">
        <f t="shared" si="88"/>
        <v>0.22406501339238016</v>
      </c>
      <c r="P745" s="5">
        <f t="shared" si="91"/>
        <v>0.14629722904235318</v>
      </c>
      <c r="Q745" s="5"/>
      <c r="R745" s="5"/>
      <c r="S745" s="5"/>
      <c r="T745">
        <f t="shared" si="89"/>
        <v>2852.8843564279227</v>
      </c>
    </row>
    <row r="746" spans="1:20" x14ac:dyDescent="0.3">
      <c r="A746" s="2" t="s">
        <v>13</v>
      </c>
      <c r="B746" s="2" t="s">
        <v>16</v>
      </c>
      <c r="C746" s="3">
        <v>44194</v>
      </c>
      <c r="D746" s="2" t="s">
        <v>14</v>
      </c>
      <c r="E746" s="2">
        <v>5</v>
      </c>
      <c r="F746" s="2" t="s">
        <v>15</v>
      </c>
      <c r="G746" s="2">
        <v>157.4</v>
      </c>
      <c r="H746" s="2">
        <f t="shared" si="86"/>
        <v>50.101976085328658</v>
      </c>
      <c r="I746" s="2">
        <v>35.31</v>
      </c>
      <c r="J746" s="2">
        <v>1.3</v>
      </c>
      <c r="K746" s="11">
        <v>157.4</v>
      </c>
      <c r="L746" s="4">
        <v>525031.55157967994</v>
      </c>
      <c r="M746" s="4">
        <v>7128642.2224264899</v>
      </c>
      <c r="N746" s="5">
        <f t="shared" si="87"/>
        <v>50.101976085328658</v>
      </c>
      <c r="O746" s="5">
        <f t="shared" si="88"/>
        <v>0.19715127589576831</v>
      </c>
      <c r="P746" s="5">
        <f t="shared" si="91"/>
        <v>0.14742570125085194</v>
      </c>
      <c r="Q746" s="5"/>
      <c r="R746" s="5"/>
      <c r="S746" s="5"/>
      <c r="T746">
        <f t="shared" si="89"/>
        <v>2510.208007654845</v>
      </c>
    </row>
    <row r="747" spans="1:20" x14ac:dyDescent="0.3">
      <c r="A747" s="2" t="s">
        <v>13</v>
      </c>
      <c r="B747" s="2" t="s">
        <v>16</v>
      </c>
      <c r="C747" s="3">
        <v>44194</v>
      </c>
      <c r="D747" s="2" t="s">
        <v>14</v>
      </c>
      <c r="E747" s="2">
        <v>5</v>
      </c>
      <c r="F747" s="2" t="s">
        <v>15</v>
      </c>
      <c r="G747" s="2">
        <v>157.4</v>
      </c>
      <c r="H747" s="2">
        <f t="shared" si="86"/>
        <v>50.101976085328658</v>
      </c>
      <c r="I747" s="2">
        <v>35.31</v>
      </c>
      <c r="J747" s="2">
        <v>2</v>
      </c>
      <c r="K747" s="11">
        <v>149.1</v>
      </c>
      <c r="L747" s="4">
        <v>525031.55157967994</v>
      </c>
      <c r="M747" s="4">
        <v>7128642.2224264899</v>
      </c>
      <c r="N747" s="5">
        <f t="shared" si="87"/>
        <v>47.460004030003191</v>
      </c>
      <c r="O747" s="5">
        <f t="shared" si="88"/>
        <v>0.1769071650218369</v>
      </c>
      <c r="P747" s="5">
        <f t="shared" si="91"/>
        <v>0.37405844091760521</v>
      </c>
      <c r="Q747" s="5"/>
      <c r="R747" s="5"/>
      <c r="S747" s="5"/>
      <c r="T747">
        <f t="shared" si="89"/>
        <v>2252.451982527919</v>
      </c>
    </row>
    <row r="748" spans="1:20" x14ac:dyDescent="0.3">
      <c r="A748" s="2" t="s">
        <v>13</v>
      </c>
      <c r="B748" s="2" t="s">
        <v>16</v>
      </c>
      <c r="C748" s="3">
        <v>44194</v>
      </c>
      <c r="D748" s="2" t="s">
        <v>14</v>
      </c>
      <c r="E748" s="2">
        <v>5</v>
      </c>
      <c r="F748" s="2" t="s">
        <v>15</v>
      </c>
      <c r="G748" s="2">
        <v>157.4</v>
      </c>
      <c r="H748" s="2">
        <f t="shared" si="86"/>
        <v>50.101976085328658</v>
      </c>
      <c r="I748" s="2">
        <v>35.31</v>
      </c>
      <c r="J748" s="2">
        <v>4</v>
      </c>
      <c r="K748" s="11">
        <v>132.69999999999999</v>
      </c>
      <c r="L748" s="4">
        <v>525031.55157967994</v>
      </c>
      <c r="M748" s="4">
        <v>7128642.2224264899</v>
      </c>
      <c r="N748" s="5">
        <f t="shared" si="87"/>
        <v>42.239721896589018</v>
      </c>
      <c r="O748" s="5">
        <f t="shared" si="88"/>
        <v>0.14013027739193407</v>
      </c>
      <c r="P748" s="5">
        <f t="shared" si="91"/>
        <v>0.31703744241377096</v>
      </c>
      <c r="Q748" s="5"/>
      <c r="R748" s="5"/>
      <c r="S748" s="5"/>
      <c r="T748">
        <f t="shared" si="89"/>
        <v>1784.1941059011817</v>
      </c>
    </row>
    <row r="749" spans="1:20" x14ac:dyDescent="0.3">
      <c r="A749" s="2" t="s">
        <v>13</v>
      </c>
      <c r="B749" s="2" t="s">
        <v>16</v>
      </c>
      <c r="C749" s="3">
        <v>44194</v>
      </c>
      <c r="D749" s="2" t="s">
        <v>14</v>
      </c>
      <c r="E749" s="2">
        <v>5</v>
      </c>
      <c r="F749" s="2" t="s">
        <v>15</v>
      </c>
      <c r="G749" s="2">
        <v>157.4</v>
      </c>
      <c r="H749" s="2">
        <f t="shared" si="86"/>
        <v>50.101976085328658</v>
      </c>
      <c r="I749" s="2">
        <v>35.31</v>
      </c>
      <c r="J749" s="2">
        <v>6</v>
      </c>
      <c r="K749" s="11">
        <v>129.30000000000001</v>
      </c>
      <c r="L749" s="4">
        <v>525031.55157967994</v>
      </c>
      <c r="M749" s="4">
        <v>7128642.2224264899</v>
      </c>
      <c r="N749" s="5">
        <f t="shared" si="87"/>
        <v>41.157468283564143</v>
      </c>
      <c r="O749" s="5">
        <f t="shared" si="88"/>
        <v>0.13304151622662111</v>
      </c>
      <c r="P749" s="5">
        <f t="shared" si="91"/>
        <v>0.27317179361855515</v>
      </c>
      <c r="Q749" s="5"/>
      <c r="R749" s="5"/>
      <c r="S749" s="5"/>
      <c r="T749">
        <f t="shared" si="89"/>
        <v>1693.9371955125882</v>
      </c>
    </row>
    <row r="750" spans="1:20" x14ac:dyDescent="0.3">
      <c r="A750" s="2" t="s">
        <v>13</v>
      </c>
      <c r="B750" s="2" t="s">
        <v>16</v>
      </c>
      <c r="C750" s="3">
        <v>44194</v>
      </c>
      <c r="D750" s="2" t="s">
        <v>14</v>
      </c>
      <c r="E750" s="2">
        <v>5</v>
      </c>
      <c r="F750" s="2" t="s">
        <v>15</v>
      </c>
      <c r="G750" s="2">
        <v>157.4</v>
      </c>
      <c r="H750" s="2">
        <f t="shared" si="86"/>
        <v>50.101976085328658</v>
      </c>
      <c r="I750" s="2">
        <v>35.31</v>
      </c>
      <c r="J750" s="2">
        <v>8</v>
      </c>
      <c r="K750" s="11">
        <v>128.19999999999999</v>
      </c>
      <c r="L750" s="4">
        <v>525031.55157967994</v>
      </c>
      <c r="M750" s="4">
        <v>7128642.2224264899</v>
      </c>
      <c r="N750" s="5">
        <f t="shared" si="87"/>
        <v>40.807327408761964</v>
      </c>
      <c r="O750" s="5">
        <f t="shared" si="88"/>
        <v>0.13078748434508208</v>
      </c>
      <c r="P750" s="5">
        <f t="shared" si="91"/>
        <v>0.26382900057170322</v>
      </c>
      <c r="Q750" s="5"/>
      <c r="R750" s="5"/>
      <c r="S750" s="5"/>
      <c r="T750">
        <f t="shared" si="89"/>
        <v>1665.2379702458954</v>
      </c>
    </row>
    <row r="751" spans="1:20" x14ac:dyDescent="0.3">
      <c r="A751" s="2" t="s">
        <v>13</v>
      </c>
      <c r="B751" s="2" t="s">
        <v>16</v>
      </c>
      <c r="C751" s="3">
        <v>44194</v>
      </c>
      <c r="D751" s="2" t="s">
        <v>14</v>
      </c>
      <c r="E751" s="2">
        <v>5</v>
      </c>
      <c r="F751" s="2" t="s">
        <v>15</v>
      </c>
      <c r="G751" s="2">
        <v>157.4</v>
      </c>
      <c r="H751" s="2">
        <f t="shared" si="86"/>
        <v>50.101976085328658</v>
      </c>
      <c r="I751" s="2">
        <v>35.31</v>
      </c>
      <c r="J751" s="2">
        <v>10</v>
      </c>
      <c r="K751" s="11">
        <v>126.8</v>
      </c>
      <c r="L751" s="4">
        <v>525031.55157967994</v>
      </c>
      <c r="M751" s="4">
        <v>7128642.2224264899</v>
      </c>
      <c r="N751" s="5">
        <f t="shared" si="87"/>
        <v>40.361693568104656</v>
      </c>
      <c r="O751" s="5">
        <f t="shared" si="88"/>
        <v>0.12794656861089174</v>
      </c>
      <c r="P751" s="5">
        <f t="shared" si="91"/>
        <v>0.25873405295597385</v>
      </c>
      <c r="Q751" s="5"/>
      <c r="R751" s="5"/>
      <c r="S751" s="5"/>
      <c r="T751">
        <f t="shared" si="89"/>
        <v>1629.0663076855808</v>
      </c>
    </row>
    <row r="752" spans="1:20" x14ac:dyDescent="0.3">
      <c r="A752" s="2" t="s">
        <v>13</v>
      </c>
      <c r="B752" s="2" t="s">
        <v>16</v>
      </c>
      <c r="C752" s="3">
        <v>44194</v>
      </c>
      <c r="D752" s="2" t="s">
        <v>14</v>
      </c>
      <c r="E752" s="2">
        <v>5</v>
      </c>
      <c r="F752" s="2" t="s">
        <v>15</v>
      </c>
      <c r="G752" s="2">
        <v>157.4</v>
      </c>
      <c r="H752" s="2">
        <f t="shared" si="86"/>
        <v>50.101976085328658</v>
      </c>
      <c r="I752" s="2">
        <v>35.31</v>
      </c>
      <c r="J752" s="2">
        <v>12</v>
      </c>
      <c r="K752" s="11">
        <v>119.4</v>
      </c>
      <c r="L752" s="4">
        <v>525031.55157967994</v>
      </c>
      <c r="M752" s="4">
        <v>7128642.2224264899</v>
      </c>
      <c r="N752" s="5">
        <f t="shared" si="87"/>
        <v>38.006200410344611</v>
      </c>
      <c r="O752" s="5">
        <f t="shared" si="88"/>
        <v>0.11344850822487867</v>
      </c>
      <c r="P752" s="5">
        <f t="shared" si="91"/>
        <v>0.24139507683577041</v>
      </c>
      <c r="Q752" s="5"/>
      <c r="R752" s="5"/>
      <c r="S752" s="5"/>
      <c r="T752">
        <f t="shared" si="89"/>
        <v>1444.4712696312788</v>
      </c>
    </row>
    <row r="753" spans="1:20" x14ac:dyDescent="0.3">
      <c r="A753" s="2" t="s">
        <v>13</v>
      </c>
      <c r="B753" s="2" t="s">
        <v>16</v>
      </c>
      <c r="C753" s="3">
        <v>44194</v>
      </c>
      <c r="D753" s="2" t="s">
        <v>14</v>
      </c>
      <c r="E753" s="2">
        <v>5</v>
      </c>
      <c r="F753" s="2" t="s">
        <v>15</v>
      </c>
      <c r="G753" s="2">
        <v>157.4</v>
      </c>
      <c r="H753" s="2">
        <f t="shared" si="86"/>
        <v>50.101976085328658</v>
      </c>
      <c r="I753" s="2">
        <v>35.31</v>
      </c>
      <c r="J753" s="2">
        <v>14</v>
      </c>
      <c r="K753" s="11">
        <v>116.9</v>
      </c>
      <c r="L753" s="4">
        <v>525031.55157967994</v>
      </c>
      <c r="M753" s="4">
        <v>7128642.2224264899</v>
      </c>
      <c r="N753" s="5">
        <f t="shared" si="87"/>
        <v>37.210425694885132</v>
      </c>
      <c r="O753" s="5">
        <f t="shared" si="88"/>
        <v>0.10874746909330178</v>
      </c>
      <c r="P753" s="5">
        <f t="shared" si="91"/>
        <v>0.22219597731818047</v>
      </c>
      <c r="Q753" s="5"/>
      <c r="R753" s="5"/>
      <c r="S753" s="5"/>
      <c r="T753">
        <f t="shared" si="89"/>
        <v>1384.6157803945675</v>
      </c>
    </row>
    <row r="754" spans="1:20" x14ac:dyDescent="0.3">
      <c r="A754" s="2" t="s">
        <v>13</v>
      </c>
      <c r="B754" s="2" t="s">
        <v>16</v>
      </c>
      <c r="C754" s="3">
        <v>44194</v>
      </c>
      <c r="D754" s="2" t="s">
        <v>14</v>
      </c>
      <c r="E754" s="2">
        <v>5</v>
      </c>
      <c r="F754" s="2" t="s">
        <v>15</v>
      </c>
      <c r="G754" s="2">
        <v>157.4</v>
      </c>
      <c r="H754" s="2">
        <f t="shared" si="86"/>
        <v>50.101976085328658</v>
      </c>
      <c r="I754" s="2">
        <v>35.31</v>
      </c>
      <c r="J754" s="2">
        <v>16</v>
      </c>
      <c r="K754" s="11">
        <v>113.5</v>
      </c>
      <c r="L754" s="4">
        <v>525031.55157967994</v>
      </c>
      <c r="M754" s="4">
        <v>7128642.2224264899</v>
      </c>
      <c r="N754" s="5">
        <f t="shared" si="87"/>
        <v>36.128172081860242</v>
      </c>
      <c r="O754" s="5">
        <f t="shared" si="88"/>
        <v>0.10251368828227844</v>
      </c>
      <c r="P754" s="5">
        <f t="shared" si="91"/>
        <v>0.21126115737558021</v>
      </c>
      <c r="Q754" s="5"/>
      <c r="R754" s="5"/>
      <c r="S754" s="5"/>
      <c r="T754">
        <f t="shared" si="89"/>
        <v>1305.2448179765058</v>
      </c>
    </row>
    <row r="755" spans="1:20" x14ac:dyDescent="0.3">
      <c r="A755" s="2" t="s">
        <v>13</v>
      </c>
      <c r="B755" s="2" t="s">
        <v>16</v>
      </c>
      <c r="C755" s="3">
        <v>44194</v>
      </c>
      <c r="D755" s="2" t="s">
        <v>14</v>
      </c>
      <c r="E755" s="2">
        <v>5</v>
      </c>
      <c r="F755" s="2" t="s">
        <v>15</v>
      </c>
      <c r="G755" s="2">
        <v>157.4</v>
      </c>
      <c r="H755" s="2">
        <f t="shared" si="86"/>
        <v>50.101976085328658</v>
      </c>
      <c r="I755" s="2">
        <v>35.31</v>
      </c>
      <c r="J755" s="2">
        <v>18</v>
      </c>
      <c r="K755" s="11">
        <v>108.8</v>
      </c>
      <c r="L755" s="4">
        <v>525031.55157967994</v>
      </c>
      <c r="M755" s="4">
        <v>7128642.2224264899</v>
      </c>
      <c r="N755" s="5">
        <f t="shared" si="87"/>
        <v>34.632115616796426</v>
      </c>
      <c r="O755" s="5">
        <f t="shared" si="88"/>
        <v>9.4199354477686265E-2</v>
      </c>
      <c r="P755" s="5">
        <f t="shared" si="91"/>
        <v>0.19671304275996471</v>
      </c>
      <c r="Q755" s="5"/>
      <c r="R755" s="5"/>
      <c r="S755" s="5"/>
      <c r="T755">
        <f t="shared" si="89"/>
        <v>1199.3834320951548</v>
      </c>
    </row>
    <row r="756" spans="1:20" x14ac:dyDescent="0.3">
      <c r="A756" s="2" t="s">
        <v>13</v>
      </c>
      <c r="B756" s="2" t="s">
        <v>16</v>
      </c>
      <c r="C756" s="3">
        <v>44194</v>
      </c>
      <c r="D756" s="2" t="s">
        <v>14</v>
      </c>
      <c r="E756" s="2">
        <v>5</v>
      </c>
      <c r="F756" s="2" t="s">
        <v>15</v>
      </c>
      <c r="G756" s="2">
        <v>157.4</v>
      </c>
      <c r="H756" s="2">
        <f t="shared" si="86"/>
        <v>50.101976085328658</v>
      </c>
      <c r="I756" s="2">
        <v>35.31</v>
      </c>
      <c r="J756" s="2">
        <v>20</v>
      </c>
      <c r="K756" s="11">
        <v>95.7</v>
      </c>
      <c r="L756" s="4">
        <v>525031.55157967994</v>
      </c>
      <c r="M756" s="4">
        <v>7128642.2224264899</v>
      </c>
      <c r="N756" s="5">
        <f t="shared" si="87"/>
        <v>30.462256107788768</v>
      </c>
      <c r="O756" s="5">
        <f t="shared" si="88"/>
        <v>7.288094773788463E-2</v>
      </c>
      <c r="P756" s="5">
        <f t="shared" si="91"/>
        <v>0.16708030221557091</v>
      </c>
      <c r="Q756" s="5"/>
      <c r="R756" s="5"/>
      <c r="S756" s="5"/>
      <c r="T756">
        <f t="shared" si="89"/>
        <v>927.94904717651411</v>
      </c>
    </row>
    <row r="757" spans="1:20" x14ac:dyDescent="0.3">
      <c r="A757" s="2" t="s">
        <v>13</v>
      </c>
      <c r="B757" s="2" t="s">
        <v>16</v>
      </c>
      <c r="C757" s="3">
        <v>44194</v>
      </c>
      <c r="D757" s="2" t="s">
        <v>14</v>
      </c>
      <c r="E757" s="2">
        <v>5</v>
      </c>
      <c r="F757" s="2" t="s">
        <v>15</v>
      </c>
      <c r="G757" s="2">
        <v>157.4</v>
      </c>
      <c r="H757" s="2">
        <f t="shared" si="86"/>
        <v>50.101976085328658</v>
      </c>
      <c r="I757" s="2">
        <v>35.31</v>
      </c>
      <c r="J757" s="2">
        <v>22</v>
      </c>
      <c r="K757" s="11">
        <v>91.7</v>
      </c>
      <c r="L757" s="4">
        <v>525031.55157967994</v>
      </c>
      <c r="M757" s="4">
        <v>7128642.2224264899</v>
      </c>
      <c r="N757" s="5">
        <f t="shared" si="87"/>
        <v>29.189016563053606</v>
      </c>
      <c r="O757" s="5">
        <f t="shared" si="88"/>
        <v>6.69158204708004E-2</v>
      </c>
      <c r="P757" s="5">
        <f t="shared" si="91"/>
        <v>0.13979676820868503</v>
      </c>
      <c r="Q757" s="5"/>
      <c r="R757" s="5"/>
      <c r="S757" s="5"/>
      <c r="T757">
        <f t="shared" si="89"/>
        <v>851.9986879182178</v>
      </c>
    </row>
    <row r="758" spans="1:20" x14ac:dyDescent="0.3">
      <c r="A758" s="2" t="s">
        <v>13</v>
      </c>
      <c r="B758" s="2" t="s">
        <v>16</v>
      </c>
      <c r="C758" s="3">
        <v>44194</v>
      </c>
      <c r="D758" s="2" t="s">
        <v>14</v>
      </c>
      <c r="E758" s="2">
        <v>5</v>
      </c>
      <c r="F758" s="2" t="s">
        <v>15</v>
      </c>
      <c r="G758" s="2">
        <v>157.4</v>
      </c>
      <c r="H758" s="2">
        <f t="shared" si="86"/>
        <v>50.101976085328658</v>
      </c>
      <c r="I758" s="2">
        <v>35.31</v>
      </c>
      <c r="J758" s="2">
        <v>24</v>
      </c>
      <c r="K758" s="11">
        <v>88</v>
      </c>
      <c r="L758" s="4">
        <v>525031.55157967994</v>
      </c>
      <c r="M758" s="4">
        <v>7128642.2224264899</v>
      </c>
      <c r="N758" s="5">
        <f t="shared" si="87"/>
        <v>28.01126998417358</v>
      </c>
      <c r="O758" s="5">
        <f t="shared" si="88"/>
        <v>6.1624793965181883E-2</v>
      </c>
      <c r="P758" s="5">
        <f t="shared" si="91"/>
        <v>0.12854061443598228</v>
      </c>
      <c r="Q758" s="5"/>
      <c r="R758" s="5"/>
      <c r="S758" s="5"/>
      <c r="T758">
        <f t="shared" si="89"/>
        <v>784.63124612626382</v>
      </c>
    </row>
    <row r="759" spans="1:20" x14ac:dyDescent="0.3">
      <c r="A759" s="2" t="s">
        <v>13</v>
      </c>
      <c r="B759" s="2" t="s">
        <v>16</v>
      </c>
      <c r="C759" s="3">
        <v>44194</v>
      </c>
      <c r="D759" s="2" t="s">
        <v>14</v>
      </c>
      <c r="E759" s="2">
        <v>5</v>
      </c>
      <c r="F759" s="2" t="s">
        <v>15</v>
      </c>
      <c r="G759" s="2">
        <v>157.4</v>
      </c>
      <c r="H759" s="2">
        <f t="shared" si="86"/>
        <v>50.101976085328658</v>
      </c>
      <c r="I759" s="2">
        <v>35.31</v>
      </c>
      <c r="J759" s="2">
        <v>26</v>
      </c>
      <c r="K759" s="11">
        <v>79.099999999999994</v>
      </c>
      <c r="L759" s="4">
        <v>525031.55157967994</v>
      </c>
      <c r="M759" s="4">
        <v>7128642.2224264899</v>
      </c>
      <c r="N759" s="5">
        <f t="shared" si="87"/>
        <v>25.17831199713784</v>
      </c>
      <c r="O759" s="5">
        <f t="shared" si="88"/>
        <v>4.9790111974340072E-2</v>
      </c>
      <c r="P759" s="5">
        <f t="shared" si="91"/>
        <v>0.11141490593952195</v>
      </c>
      <c r="Q759" s="5"/>
      <c r="R759" s="5"/>
      <c r="S759" s="5"/>
      <c r="T759">
        <f t="shared" si="89"/>
        <v>633.94739502521531</v>
      </c>
    </row>
    <row r="760" spans="1:20" x14ac:dyDescent="0.3">
      <c r="A760" s="2" t="s">
        <v>13</v>
      </c>
      <c r="B760" s="2" t="s">
        <v>16</v>
      </c>
      <c r="C760" s="3">
        <v>44194</v>
      </c>
      <c r="D760" s="2" t="s">
        <v>14</v>
      </c>
      <c r="E760" s="2">
        <v>5</v>
      </c>
      <c r="F760" s="2" t="s">
        <v>15</v>
      </c>
      <c r="G760" s="2">
        <v>157.4</v>
      </c>
      <c r="H760" s="2">
        <f t="shared" si="86"/>
        <v>50.101976085328658</v>
      </c>
      <c r="I760" s="2">
        <v>35.31</v>
      </c>
      <c r="J760" s="2">
        <v>28</v>
      </c>
      <c r="K760" s="11">
        <v>52</v>
      </c>
      <c r="L760" s="4">
        <v>525031.55157967994</v>
      </c>
      <c r="M760" s="4">
        <v>7128642.2224264899</v>
      </c>
      <c r="N760" s="5">
        <f t="shared" si="87"/>
        <v>16.552114081557114</v>
      </c>
      <c r="O760" s="5">
        <f t="shared" si="88"/>
        <v>2.1517748306024247E-2</v>
      </c>
      <c r="P760" s="5">
        <f t="shared" si="91"/>
        <v>7.1307860280364316E-2</v>
      </c>
      <c r="Q760" s="5"/>
      <c r="R760" s="5"/>
      <c r="S760" s="5"/>
      <c r="T760">
        <f t="shared" si="89"/>
        <v>273.97248056888134</v>
      </c>
    </row>
    <row r="761" spans="1:20" x14ac:dyDescent="0.3">
      <c r="A761" s="2" t="s">
        <v>13</v>
      </c>
      <c r="B761" s="2" t="s">
        <v>16</v>
      </c>
      <c r="C761" s="3">
        <v>44194</v>
      </c>
      <c r="D761" s="2" t="s">
        <v>14</v>
      </c>
      <c r="E761" s="2">
        <v>5</v>
      </c>
      <c r="F761" s="2" t="s">
        <v>15</v>
      </c>
      <c r="G761" s="2">
        <v>157.4</v>
      </c>
      <c r="H761" s="2">
        <f t="shared" si="86"/>
        <v>50.101976085328658</v>
      </c>
      <c r="I761" s="2">
        <v>35.31</v>
      </c>
      <c r="J761" s="2">
        <v>30</v>
      </c>
      <c r="K761" s="11">
        <v>46.5</v>
      </c>
      <c r="L761" s="4">
        <v>525031.55157967994</v>
      </c>
      <c r="M761" s="4">
        <v>7128642.2224264899</v>
      </c>
      <c r="N761" s="5">
        <f t="shared" si="87"/>
        <v>14.801409707546267</v>
      </c>
      <c r="O761" s="5">
        <f t="shared" si="88"/>
        <v>1.7206638785022533E-2</v>
      </c>
      <c r="P761" s="5">
        <f t="shared" si="91"/>
        <v>3.872438709104678E-2</v>
      </c>
      <c r="Q761" s="5"/>
      <c r="R761" s="5"/>
      <c r="S761" s="5"/>
      <c r="T761">
        <f t="shared" si="89"/>
        <v>219.08172933064486</v>
      </c>
    </row>
    <row r="762" spans="1:20" x14ac:dyDescent="0.3">
      <c r="A762" s="2" t="s">
        <v>13</v>
      </c>
      <c r="B762" s="2" t="s">
        <v>16</v>
      </c>
      <c r="C762" s="3">
        <v>44194</v>
      </c>
      <c r="D762" s="2" t="s">
        <v>14</v>
      </c>
      <c r="E762" s="2">
        <v>5</v>
      </c>
      <c r="F762" s="2" t="s">
        <v>15</v>
      </c>
      <c r="G762" s="2">
        <v>157.4</v>
      </c>
      <c r="H762" s="2">
        <f t="shared" si="86"/>
        <v>50.101976085328658</v>
      </c>
      <c r="I762" s="2">
        <v>35.31</v>
      </c>
      <c r="J762" s="2">
        <v>32</v>
      </c>
      <c r="K762" s="11">
        <v>26</v>
      </c>
      <c r="L762" s="4">
        <v>525031.55157967994</v>
      </c>
      <c r="M762" s="4">
        <v>7128642.2224264899</v>
      </c>
      <c r="N762" s="5">
        <f t="shared" si="87"/>
        <v>8.2760570407785572</v>
      </c>
      <c r="O762" s="5">
        <f t="shared" si="88"/>
        <v>5.3794370765060618E-3</v>
      </c>
      <c r="P762" s="5">
        <f t="shared" si="91"/>
        <v>2.2586075861528596E-2</v>
      </c>
      <c r="Q762" s="5"/>
      <c r="R762" s="5"/>
      <c r="S762" s="5"/>
      <c r="T762">
        <f t="shared" si="89"/>
        <v>68.493120142220334</v>
      </c>
    </row>
    <row r="763" spans="1:20" x14ac:dyDescent="0.3">
      <c r="A763" s="12" t="s">
        <v>13</v>
      </c>
      <c r="B763" s="12" t="s">
        <v>16</v>
      </c>
      <c r="C763" s="13">
        <v>44194</v>
      </c>
      <c r="D763" s="12" t="s">
        <v>14</v>
      </c>
      <c r="E763" s="12">
        <v>5</v>
      </c>
      <c r="F763" s="12" t="s">
        <v>15</v>
      </c>
      <c r="G763" s="12">
        <v>157.4</v>
      </c>
      <c r="H763" s="12">
        <f t="shared" si="86"/>
        <v>50.101976085328658</v>
      </c>
      <c r="I763" s="12">
        <v>35.31</v>
      </c>
      <c r="J763" s="12">
        <v>34</v>
      </c>
      <c r="K763" s="14">
        <v>11.1</v>
      </c>
      <c r="L763" s="15">
        <v>525031.55157967994</v>
      </c>
      <c r="M763" s="15">
        <v>7128642.2224264899</v>
      </c>
      <c r="N763" s="16">
        <f t="shared" si="87"/>
        <v>3.5332397366400765</v>
      </c>
      <c r="O763" s="16">
        <f t="shared" si="88"/>
        <v>9.8047402691762119E-4</v>
      </c>
      <c r="P763" s="16">
        <f>1/3*(I763-J763)*O763</f>
        <v>4.2814032508736201E-4</v>
      </c>
      <c r="Q763" s="16">
        <f>SUM(P743:P763)</f>
        <v>3.5165126611422548</v>
      </c>
      <c r="R763" s="16">
        <f>Q763/(I746*O746)</f>
        <v>0.50514362423994275</v>
      </c>
      <c r="S763" s="16"/>
      <c r="T763">
        <f t="shared" si="89"/>
        <v>12.483783036572436</v>
      </c>
    </row>
    <row r="764" spans="1:20" x14ac:dyDescent="0.3">
      <c r="A764" s="2" t="s">
        <v>13</v>
      </c>
      <c r="B764" s="2" t="s">
        <v>17</v>
      </c>
      <c r="C764" s="3">
        <v>44194</v>
      </c>
      <c r="D764" s="2" t="s">
        <v>14</v>
      </c>
      <c r="E764" s="2">
        <v>50</v>
      </c>
      <c r="F764" s="2" t="s">
        <v>15</v>
      </c>
      <c r="G764" s="2">
        <v>148.5</v>
      </c>
      <c r="H764" s="2">
        <f t="shared" si="86"/>
        <v>47.269018098292918</v>
      </c>
      <c r="I764" s="2">
        <v>33.85</v>
      </c>
      <c r="J764" s="2">
        <v>0</v>
      </c>
      <c r="K764" s="11">
        <v>176</v>
      </c>
      <c r="L764" s="4">
        <v>525857.67466420797</v>
      </c>
      <c r="M764" s="4">
        <v>7126836.4711856497</v>
      </c>
      <c r="N764" s="5">
        <f t="shared" si="87"/>
        <v>56.022539968347161</v>
      </c>
      <c r="O764" s="5">
        <f t="shared" si="88"/>
        <v>0.24649917586072753</v>
      </c>
      <c r="P764" s="5">
        <f>O764*(J765-J764)</f>
        <v>3.697487637910913E-2</v>
      </c>
      <c r="Q764" s="5"/>
      <c r="R764" s="5"/>
      <c r="S764" s="5"/>
      <c r="T764">
        <f t="shared" si="89"/>
        <v>3138.5249845050553</v>
      </c>
    </row>
    <row r="765" spans="1:20" x14ac:dyDescent="0.3">
      <c r="A765" s="2" t="s">
        <v>13</v>
      </c>
      <c r="B765" s="2" t="s">
        <v>17</v>
      </c>
      <c r="C765" s="3">
        <v>44194</v>
      </c>
      <c r="D765" s="2" t="s">
        <v>14</v>
      </c>
      <c r="E765" s="2">
        <v>50</v>
      </c>
      <c r="F765" s="2" t="s">
        <v>15</v>
      </c>
      <c r="G765" s="2">
        <v>148.5</v>
      </c>
      <c r="H765" s="2">
        <f t="shared" si="86"/>
        <v>47.269018098292918</v>
      </c>
      <c r="I765" s="2">
        <v>33.85</v>
      </c>
      <c r="J765" s="2">
        <v>0.15</v>
      </c>
      <c r="K765" s="11">
        <v>176</v>
      </c>
      <c r="L765" s="4">
        <v>525857.67466420797</v>
      </c>
      <c r="M765" s="4">
        <v>7126836.4711856497</v>
      </c>
      <c r="N765" s="5">
        <f t="shared" si="87"/>
        <v>56.022539968347161</v>
      </c>
      <c r="O765" s="5">
        <f t="shared" si="88"/>
        <v>0.24649917586072753</v>
      </c>
      <c r="P765" s="5">
        <f t="shared" ref="P765:P782" si="92">((O765+O764)/2)*(J766-J765)</f>
        <v>0.13557454672340014</v>
      </c>
      <c r="Q765" s="5"/>
      <c r="R765" s="5"/>
      <c r="S765" s="5"/>
      <c r="T765">
        <f t="shared" si="89"/>
        <v>3138.5249845050553</v>
      </c>
    </row>
    <row r="766" spans="1:20" x14ac:dyDescent="0.3">
      <c r="A766" s="2" t="s">
        <v>13</v>
      </c>
      <c r="B766" s="2" t="s">
        <v>17</v>
      </c>
      <c r="C766" s="3">
        <v>44194</v>
      </c>
      <c r="D766" s="2" t="s">
        <v>14</v>
      </c>
      <c r="E766" s="2">
        <v>50</v>
      </c>
      <c r="F766" s="2" t="s">
        <v>15</v>
      </c>
      <c r="G766" s="2">
        <v>148.5</v>
      </c>
      <c r="H766" s="2">
        <f t="shared" si="86"/>
        <v>47.269018098292918</v>
      </c>
      <c r="I766" s="2">
        <v>33.85</v>
      </c>
      <c r="J766" s="2">
        <v>0.7</v>
      </c>
      <c r="K766" s="11">
        <v>159</v>
      </c>
      <c r="L766" s="4">
        <v>525857.67466420797</v>
      </c>
      <c r="M766" s="4">
        <v>7126836.4711856497</v>
      </c>
      <c r="N766" s="5">
        <f t="shared" si="87"/>
        <v>50.611271903222722</v>
      </c>
      <c r="O766" s="5">
        <f t="shared" si="88"/>
        <v>0.20117980581531036</v>
      </c>
      <c r="P766" s="5">
        <f t="shared" si="92"/>
        <v>0.1343036945028114</v>
      </c>
      <c r="Q766" s="5"/>
      <c r="R766" s="5"/>
      <c r="S766" s="5"/>
      <c r="T766">
        <f t="shared" si="89"/>
        <v>2561.5008436619419</v>
      </c>
    </row>
    <row r="767" spans="1:20" x14ac:dyDescent="0.3">
      <c r="A767" s="2" t="s">
        <v>13</v>
      </c>
      <c r="B767" s="2" t="s">
        <v>17</v>
      </c>
      <c r="C767" s="3">
        <v>44194</v>
      </c>
      <c r="D767" s="2" t="s">
        <v>14</v>
      </c>
      <c r="E767" s="2">
        <v>50</v>
      </c>
      <c r="F767" s="2" t="s">
        <v>15</v>
      </c>
      <c r="G767" s="2">
        <v>148.5</v>
      </c>
      <c r="H767" s="2">
        <f t="shared" si="86"/>
        <v>47.269018098292918</v>
      </c>
      <c r="I767" s="2">
        <v>33.85</v>
      </c>
      <c r="J767" s="2">
        <v>1.3</v>
      </c>
      <c r="K767" s="11">
        <v>148.5</v>
      </c>
      <c r="L767" s="4">
        <v>525857.67466420797</v>
      </c>
      <c r="M767" s="4">
        <v>7126836.4711856497</v>
      </c>
      <c r="N767" s="5">
        <f t="shared" si="87"/>
        <v>47.269018098292918</v>
      </c>
      <c r="O767" s="5">
        <f t="shared" si="88"/>
        <v>0.17548622968991245</v>
      </c>
      <c r="P767" s="5">
        <f t="shared" si="92"/>
        <v>0.13183311242682796</v>
      </c>
      <c r="Q767" s="5"/>
      <c r="R767" s="5"/>
      <c r="S767" s="5"/>
      <c r="T767">
        <f t="shared" si="89"/>
        <v>2234.3600719767433</v>
      </c>
    </row>
    <row r="768" spans="1:20" x14ac:dyDescent="0.3">
      <c r="A768" s="2" t="s">
        <v>13</v>
      </c>
      <c r="B768" s="2" t="s">
        <v>17</v>
      </c>
      <c r="C768" s="3">
        <v>44194</v>
      </c>
      <c r="D768" s="2" t="s">
        <v>14</v>
      </c>
      <c r="E768" s="2">
        <v>50</v>
      </c>
      <c r="F768" s="2" t="s">
        <v>15</v>
      </c>
      <c r="G768" s="2">
        <v>148.5</v>
      </c>
      <c r="H768" s="2">
        <f t="shared" si="86"/>
        <v>47.269018098292918</v>
      </c>
      <c r="I768" s="2">
        <v>33.85</v>
      </c>
      <c r="J768" s="2">
        <v>2</v>
      </c>
      <c r="K768" s="11">
        <v>141</v>
      </c>
      <c r="L768" s="4">
        <v>525857.67466420797</v>
      </c>
      <c r="M768" s="4">
        <v>7126836.4711856497</v>
      </c>
      <c r="N768" s="5">
        <f t="shared" si="87"/>
        <v>44.881693951914485</v>
      </c>
      <c r="O768" s="5">
        <f t="shared" si="88"/>
        <v>0.15820797118049854</v>
      </c>
      <c r="P768" s="5">
        <f t="shared" si="92"/>
        <v>0.33369420087041102</v>
      </c>
      <c r="Q768" s="5"/>
      <c r="R768" s="5"/>
      <c r="S768" s="5"/>
      <c r="T768">
        <f t="shared" si="89"/>
        <v>2014.3664519933172</v>
      </c>
    </row>
    <row r="769" spans="1:20" x14ac:dyDescent="0.3">
      <c r="A769" s="2" t="s">
        <v>13</v>
      </c>
      <c r="B769" s="2" t="s">
        <v>17</v>
      </c>
      <c r="C769" s="3">
        <v>44194</v>
      </c>
      <c r="D769" s="2" t="s">
        <v>14</v>
      </c>
      <c r="E769" s="2">
        <v>50</v>
      </c>
      <c r="F769" s="2" t="s">
        <v>15</v>
      </c>
      <c r="G769" s="2">
        <v>148.5</v>
      </c>
      <c r="H769" s="2">
        <f t="shared" si="86"/>
        <v>47.269018098292918</v>
      </c>
      <c r="I769" s="2">
        <v>33.85</v>
      </c>
      <c r="J769" s="2">
        <v>4</v>
      </c>
      <c r="K769" s="11">
        <v>133</v>
      </c>
      <c r="L769" s="4">
        <v>525857.67466420797</v>
      </c>
      <c r="M769" s="4">
        <v>7126836.4711856497</v>
      </c>
      <c r="N769" s="5">
        <f t="shared" si="87"/>
        <v>42.335214862444161</v>
      </c>
      <c r="O769" s="5">
        <f t="shared" si="88"/>
        <v>0.14076458941762685</v>
      </c>
      <c r="P769" s="5">
        <f t="shared" si="92"/>
        <v>0.29897256059812538</v>
      </c>
      <c r="Q769" s="5"/>
      <c r="R769" s="5"/>
      <c r="S769" s="5"/>
      <c r="T769">
        <f t="shared" si="89"/>
        <v>1792.2704174493131</v>
      </c>
    </row>
    <row r="770" spans="1:20" x14ac:dyDescent="0.3">
      <c r="A770" s="2" t="s">
        <v>13</v>
      </c>
      <c r="B770" s="2" t="s">
        <v>17</v>
      </c>
      <c r="C770" s="3">
        <v>44194</v>
      </c>
      <c r="D770" s="2" t="s">
        <v>14</v>
      </c>
      <c r="E770" s="2">
        <v>50</v>
      </c>
      <c r="F770" s="2" t="s">
        <v>15</v>
      </c>
      <c r="G770" s="2">
        <v>148.5</v>
      </c>
      <c r="H770" s="2">
        <f t="shared" ref="H770:H833" si="93">G770/PI()</f>
        <v>47.269018098292918</v>
      </c>
      <c r="I770" s="2">
        <v>33.85</v>
      </c>
      <c r="J770" s="2">
        <v>6</v>
      </c>
      <c r="K770" s="11">
        <v>131</v>
      </c>
      <c r="L770" s="4">
        <v>525857.67466420797</v>
      </c>
      <c r="M770" s="4">
        <v>7126836.4711856497</v>
      </c>
      <c r="N770" s="5">
        <f t="shared" si="87"/>
        <v>41.69859509007658</v>
      </c>
      <c r="O770" s="5">
        <f t="shared" si="88"/>
        <v>0.13656289892000079</v>
      </c>
      <c r="P770" s="5">
        <f t="shared" si="92"/>
        <v>0.27732748833762766</v>
      </c>
      <c r="Q770" s="5"/>
      <c r="R770" s="5"/>
      <c r="S770" s="5"/>
      <c r="T770">
        <f t="shared" si="89"/>
        <v>1738.7728324861587</v>
      </c>
    </row>
    <row r="771" spans="1:20" x14ac:dyDescent="0.3">
      <c r="A771" s="2" t="s">
        <v>13</v>
      </c>
      <c r="B771" s="2" t="s">
        <v>17</v>
      </c>
      <c r="C771" s="3">
        <v>44194</v>
      </c>
      <c r="D771" s="2" t="s">
        <v>14</v>
      </c>
      <c r="E771" s="2">
        <v>50</v>
      </c>
      <c r="F771" s="2" t="s">
        <v>15</v>
      </c>
      <c r="G771" s="2">
        <v>148.5</v>
      </c>
      <c r="H771" s="2">
        <f t="shared" si="93"/>
        <v>47.269018098292918</v>
      </c>
      <c r="I771" s="2">
        <v>33.85</v>
      </c>
      <c r="J771" s="2">
        <v>8</v>
      </c>
      <c r="K771" s="11">
        <v>130.1</v>
      </c>
      <c r="L771" s="4">
        <v>525857.67466420797</v>
      </c>
      <c r="M771" s="4">
        <v>7126836.4711856497</v>
      </c>
      <c r="N771" s="5">
        <f t="shared" ref="N771:N834" si="94">K771/PI()</f>
        <v>41.412116192511164</v>
      </c>
      <c r="O771" s="5">
        <f t="shared" ref="O771:O834" si="95">PI()*N771^2/40000</f>
        <v>0.13469290791614252</v>
      </c>
      <c r="P771" s="5">
        <f t="shared" si="92"/>
        <v>0.27125580683614331</v>
      </c>
      <c r="Q771" s="5"/>
      <c r="R771" s="5"/>
      <c r="S771" s="5"/>
      <c r="T771">
        <f t="shared" ref="T771:T834" si="96">N771^2</f>
        <v>1714.9633675420453</v>
      </c>
    </row>
    <row r="772" spans="1:20" x14ac:dyDescent="0.3">
      <c r="A772" s="2" t="s">
        <v>13</v>
      </c>
      <c r="B772" s="2" t="s">
        <v>17</v>
      </c>
      <c r="C772" s="3">
        <v>44194</v>
      </c>
      <c r="D772" s="2" t="s">
        <v>14</v>
      </c>
      <c r="E772" s="2">
        <v>50</v>
      </c>
      <c r="F772" s="2" t="s">
        <v>15</v>
      </c>
      <c r="G772" s="2">
        <v>148.5</v>
      </c>
      <c r="H772" s="2">
        <f t="shared" si="93"/>
        <v>47.269018098292918</v>
      </c>
      <c r="I772" s="2">
        <v>33.85</v>
      </c>
      <c r="J772" s="2">
        <v>10</v>
      </c>
      <c r="K772" s="11">
        <v>129</v>
      </c>
      <c r="L772" s="4">
        <v>525857.67466420797</v>
      </c>
      <c r="M772" s="4">
        <v>7126836.4711856497</v>
      </c>
      <c r="N772" s="5">
        <f t="shared" si="94"/>
        <v>41.061975317708999</v>
      </c>
      <c r="O772" s="5">
        <f t="shared" si="95"/>
        <v>0.13242487039961151</v>
      </c>
      <c r="P772" s="5">
        <f t="shared" si="92"/>
        <v>0.26711777831575401</v>
      </c>
      <c r="Q772" s="5"/>
      <c r="R772" s="5"/>
      <c r="S772" s="5"/>
      <c r="T772">
        <f t="shared" si="96"/>
        <v>1686.085816992143</v>
      </c>
    </row>
    <row r="773" spans="1:20" x14ac:dyDescent="0.3">
      <c r="A773" s="2" t="s">
        <v>13</v>
      </c>
      <c r="B773" s="2" t="s">
        <v>17</v>
      </c>
      <c r="C773" s="3">
        <v>44194</v>
      </c>
      <c r="D773" s="2" t="s">
        <v>14</v>
      </c>
      <c r="E773" s="2">
        <v>50</v>
      </c>
      <c r="F773" s="2" t="s">
        <v>15</v>
      </c>
      <c r="G773" s="2">
        <v>148.5</v>
      </c>
      <c r="H773" s="2">
        <f t="shared" si="93"/>
        <v>47.269018098292918</v>
      </c>
      <c r="I773" s="2">
        <v>33.85</v>
      </c>
      <c r="J773" s="2">
        <v>12</v>
      </c>
      <c r="K773" s="11">
        <v>123.2</v>
      </c>
      <c r="L773" s="4">
        <v>525857.67466420797</v>
      </c>
      <c r="M773" s="4">
        <v>7126836.4711856497</v>
      </c>
      <c r="N773" s="5">
        <f t="shared" si="94"/>
        <v>39.215777977843011</v>
      </c>
      <c r="O773" s="5">
        <f t="shared" si="95"/>
        <v>0.12078459617175646</v>
      </c>
      <c r="P773" s="5">
        <f t="shared" si="92"/>
        <v>0.253209466571368</v>
      </c>
      <c r="Q773" s="5"/>
      <c r="R773" s="5"/>
      <c r="S773" s="5"/>
      <c r="T773">
        <f t="shared" si="96"/>
        <v>1537.8772424074768</v>
      </c>
    </row>
    <row r="774" spans="1:20" x14ac:dyDescent="0.3">
      <c r="A774" s="2" t="s">
        <v>13</v>
      </c>
      <c r="B774" s="2" t="s">
        <v>17</v>
      </c>
      <c r="C774" s="3">
        <v>44194</v>
      </c>
      <c r="D774" s="2" t="s">
        <v>14</v>
      </c>
      <c r="E774" s="2">
        <v>50</v>
      </c>
      <c r="F774" s="2" t="s">
        <v>15</v>
      </c>
      <c r="G774" s="2">
        <v>148.5</v>
      </c>
      <c r="H774" s="2">
        <f t="shared" si="93"/>
        <v>47.269018098292918</v>
      </c>
      <c r="I774" s="2">
        <v>33.85</v>
      </c>
      <c r="J774" s="2">
        <v>14</v>
      </c>
      <c r="K774" s="11">
        <v>121</v>
      </c>
      <c r="L774" s="4">
        <v>525857.67466420797</v>
      </c>
      <c r="M774" s="4">
        <v>7126836.4711856497</v>
      </c>
      <c r="N774" s="5">
        <f t="shared" si="94"/>
        <v>38.515496228238675</v>
      </c>
      <c r="O774" s="5">
        <f t="shared" si="95"/>
        <v>0.116509376090422</v>
      </c>
      <c r="P774" s="5">
        <f t="shared" si="92"/>
        <v>0.23729397226217847</v>
      </c>
      <c r="Q774" s="5"/>
      <c r="R774" s="5"/>
      <c r="S774" s="5"/>
      <c r="T774">
        <f t="shared" si="96"/>
        <v>1483.4434497074676</v>
      </c>
    </row>
    <row r="775" spans="1:20" x14ac:dyDescent="0.3">
      <c r="A775" s="2" t="s">
        <v>13</v>
      </c>
      <c r="B775" s="2" t="s">
        <v>17</v>
      </c>
      <c r="C775" s="3">
        <v>44194</v>
      </c>
      <c r="D775" s="2" t="s">
        <v>14</v>
      </c>
      <c r="E775" s="2">
        <v>50</v>
      </c>
      <c r="F775" s="2" t="s">
        <v>15</v>
      </c>
      <c r="G775" s="2">
        <v>148.5</v>
      </c>
      <c r="H775" s="2">
        <f t="shared" si="93"/>
        <v>47.269018098292918</v>
      </c>
      <c r="I775" s="2">
        <v>33.85</v>
      </c>
      <c r="J775" s="2">
        <v>16</v>
      </c>
      <c r="K775" s="11">
        <v>119.6</v>
      </c>
      <c r="L775" s="4">
        <v>525857.67466420797</v>
      </c>
      <c r="M775" s="4">
        <v>7126836.4711856497</v>
      </c>
      <c r="N775" s="5">
        <f t="shared" si="94"/>
        <v>38.069862387581367</v>
      </c>
      <c r="O775" s="5">
        <f t="shared" si="95"/>
        <v>0.1138288885388683</v>
      </c>
      <c r="P775" s="5">
        <f t="shared" si="92"/>
        <v>0.2303382646292903</v>
      </c>
      <c r="Q775" s="5"/>
      <c r="R775" s="5"/>
      <c r="S775" s="5"/>
      <c r="T775">
        <f t="shared" si="96"/>
        <v>1449.3144222093824</v>
      </c>
    </row>
    <row r="776" spans="1:20" x14ac:dyDescent="0.3">
      <c r="A776" s="2" t="s">
        <v>13</v>
      </c>
      <c r="B776" s="2" t="s">
        <v>17</v>
      </c>
      <c r="C776" s="3">
        <v>44194</v>
      </c>
      <c r="D776" s="2" t="s">
        <v>14</v>
      </c>
      <c r="E776" s="2">
        <v>50</v>
      </c>
      <c r="F776" s="2" t="s">
        <v>15</v>
      </c>
      <c r="G776" s="2">
        <v>148.5</v>
      </c>
      <c r="H776" s="2">
        <f t="shared" si="93"/>
        <v>47.269018098292918</v>
      </c>
      <c r="I776" s="2">
        <v>33.85</v>
      </c>
      <c r="J776" s="2">
        <v>18</v>
      </c>
      <c r="K776" s="11">
        <v>111</v>
      </c>
      <c r="L776" s="4">
        <v>525857.67466420797</v>
      </c>
      <c r="M776" s="4">
        <v>7126836.4711856497</v>
      </c>
      <c r="N776" s="5">
        <f t="shared" si="94"/>
        <v>35.332397366400762</v>
      </c>
      <c r="O776" s="5">
        <f t="shared" si="95"/>
        <v>9.8047402691762112E-2</v>
      </c>
      <c r="P776" s="5">
        <f t="shared" si="92"/>
        <v>0.2118762912306304</v>
      </c>
      <c r="Q776" s="5"/>
      <c r="R776" s="5"/>
      <c r="S776" s="5"/>
      <c r="T776">
        <f t="shared" si="96"/>
        <v>1248.3783036572436</v>
      </c>
    </row>
    <row r="777" spans="1:20" x14ac:dyDescent="0.3">
      <c r="A777" s="2" t="s">
        <v>13</v>
      </c>
      <c r="B777" s="2" t="s">
        <v>17</v>
      </c>
      <c r="C777" s="3">
        <v>44194</v>
      </c>
      <c r="D777" s="2" t="s">
        <v>14</v>
      </c>
      <c r="E777" s="2">
        <v>50</v>
      </c>
      <c r="F777" s="2" t="s">
        <v>15</v>
      </c>
      <c r="G777" s="2">
        <v>148.5</v>
      </c>
      <c r="H777" s="2">
        <f t="shared" si="93"/>
        <v>47.269018098292918</v>
      </c>
      <c r="I777" s="2">
        <v>33.85</v>
      </c>
      <c r="J777" s="2">
        <v>20</v>
      </c>
      <c r="K777" s="11">
        <v>105</v>
      </c>
      <c r="L777" s="4">
        <v>525857.67466420797</v>
      </c>
      <c r="M777" s="4">
        <v>7126836.4711856497</v>
      </c>
      <c r="N777" s="5">
        <f t="shared" si="94"/>
        <v>33.422538049298019</v>
      </c>
      <c r="O777" s="5">
        <f t="shared" si="95"/>
        <v>8.7734162379407288E-2</v>
      </c>
      <c r="P777" s="5">
        <f t="shared" si="92"/>
        <v>0.18578156507116939</v>
      </c>
      <c r="Q777" s="5"/>
      <c r="R777" s="5"/>
      <c r="S777" s="5"/>
      <c r="T777">
        <f t="shared" si="96"/>
        <v>1117.0660496567739</v>
      </c>
    </row>
    <row r="778" spans="1:20" x14ac:dyDescent="0.3">
      <c r="A778" s="2" t="s">
        <v>13</v>
      </c>
      <c r="B778" s="2" t="s">
        <v>17</v>
      </c>
      <c r="C778" s="3">
        <v>44194</v>
      </c>
      <c r="D778" s="2" t="s">
        <v>14</v>
      </c>
      <c r="E778" s="2">
        <v>50</v>
      </c>
      <c r="F778" s="2" t="s">
        <v>15</v>
      </c>
      <c r="G778" s="2">
        <v>148.5</v>
      </c>
      <c r="H778" s="2">
        <f t="shared" si="93"/>
        <v>47.269018098292918</v>
      </c>
      <c r="I778" s="2">
        <v>33.85</v>
      </c>
      <c r="J778" s="2">
        <v>22</v>
      </c>
      <c r="K778" s="11">
        <v>96</v>
      </c>
      <c r="L778" s="4">
        <v>525857.67466420797</v>
      </c>
      <c r="M778" s="4">
        <v>7126836.4711856497</v>
      </c>
      <c r="N778" s="5">
        <f t="shared" si="94"/>
        <v>30.557749073643905</v>
      </c>
      <c r="O778" s="5">
        <f t="shared" si="95"/>
        <v>7.3338597776745368E-2</v>
      </c>
      <c r="P778" s="5">
        <f t="shared" si="92"/>
        <v>0.16107276015615266</v>
      </c>
      <c r="Q778" s="5"/>
      <c r="R778" s="5"/>
      <c r="S778" s="5"/>
      <c r="T778">
        <f t="shared" si="96"/>
        <v>933.77602844778494</v>
      </c>
    </row>
    <row r="779" spans="1:20" x14ac:dyDescent="0.3">
      <c r="A779" s="2" t="s">
        <v>13</v>
      </c>
      <c r="B779" s="2" t="s">
        <v>17</v>
      </c>
      <c r="C779" s="3">
        <v>44194</v>
      </c>
      <c r="D779" s="2" t="s">
        <v>14</v>
      </c>
      <c r="E779" s="2">
        <v>50</v>
      </c>
      <c r="F779" s="2" t="s">
        <v>15</v>
      </c>
      <c r="G779" s="2">
        <v>148.5</v>
      </c>
      <c r="H779" s="2">
        <f t="shared" si="93"/>
        <v>47.269018098292918</v>
      </c>
      <c r="I779" s="2">
        <v>33.85</v>
      </c>
      <c r="J779" s="2">
        <v>24</v>
      </c>
      <c r="K779" s="11">
        <v>81.2</v>
      </c>
      <c r="L779" s="4">
        <v>525857.67466420797</v>
      </c>
      <c r="M779" s="4">
        <v>7126836.4711856497</v>
      </c>
      <c r="N779" s="5">
        <f t="shared" si="94"/>
        <v>25.846762758123806</v>
      </c>
      <c r="O779" s="5">
        <f t="shared" si="95"/>
        <v>5.2468928398991331E-2</v>
      </c>
      <c r="P779" s="5">
        <f t="shared" si="92"/>
        <v>0.12580752617573671</v>
      </c>
      <c r="Q779" s="5"/>
      <c r="R779" s="5"/>
      <c r="S779" s="5"/>
      <c r="T779">
        <f t="shared" si="96"/>
        <v>668.05514507473572</v>
      </c>
    </row>
    <row r="780" spans="1:20" x14ac:dyDescent="0.3">
      <c r="A780" s="2" t="s">
        <v>13</v>
      </c>
      <c r="B780" s="2" t="s">
        <v>17</v>
      </c>
      <c r="C780" s="3">
        <v>44194</v>
      </c>
      <c r="D780" s="2" t="s">
        <v>14</v>
      </c>
      <c r="E780" s="2">
        <v>50</v>
      </c>
      <c r="F780" s="2" t="s">
        <v>15</v>
      </c>
      <c r="G780" s="2">
        <v>148.5</v>
      </c>
      <c r="H780" s="2">
        <f t="shared" si="93"/>
        <v>47.269018098292918</v>
      </c>
      <c r="I780" s="2">
        <v>33.85</v>
      </c>
      <c r="J780" s="2">
        <v>26</v>
      </c>
      <c r="K780" s="11">
        <v>72</v>
      </c>
      <c r="L780" s="4">
        <v>525857.67466420797</v>
      </c>
      <c r="M780" s="4">
        <v>7126836.4711856497</v>
      </c>
      <c r="N780" s="5">
        <f t="shared" si="94"/>
        <v>22.918311805232928</v>
      </c>
      <c r="O780" s="5">
        <f t="shared" si="95"/>
        <v>4.1252961249419268E-2</v>
      </c>
      <c r="P780" s="5">
        <f t="shared" si="92"/>
        <v>9.3721889648410606E-2</v>
      </c>
      <c r="Q780" s="5"/>
      <c r="R780" s="5"/>
      <c r="S780" s="5"/>
      <c r="T780">
        <f t="shared" si="96"/>
        <v>525.249016001879</v>
      </c>
    </row>
    <row r="781" spans="1:20" x14ac:dyDescent="0.3">
      <c r="A781" s="2" t="s">
        <v>13</v>
      </c>
      <c r="B781" s="2" t="s">
        <v>17</v>
      </c>
      <c r="C781" s="3">
        <v>44194</v>
      </c>
      <c r="D781" s="2" t="s">
        <v>14</v>
      </c>
      <c r="E781" s="2">
        <v>50</v>
      </c>
      <c r="F781" s="2" t="s">
        <v>15</v>
      </c>
      <c r="G781" s="2">
        <v>148.5</v>
      </c>
      <c r="H781" s="2">
        <f t="shared" si="93"/>
        <v>47.269018098292918</v>
      </c>
      <c r="I781" s="2">
        <v>33.85</v>
      </c>
      <c r="J781" s="2">
        <v>28</v>
      </c>
      <c r="K781" s="11">
        <v>48</v>
      </c>
      <c r="L781" s="4">
        <v>525857.67466420797</v>
      </c>
      <c r="M781" s="4">
        <v>7126836.4711856497</v>
      </c>
      <c r="N781" s="5">
        <f t="shared" si="94"/>
        <v>15.278874536821952</v>
      </c>
      <c r="O781" s="5">
        <f t="shared" si="95"/>
        <v>1.8334649444186342E-2</v>
      </c>
      <c r="P781" s="5">
        <f t="shared" si="92"/>
        <v>5.958761069360561E-2</v>
      </c>
      <c r="Q781" s="5"/>
      <c r="R781" s="5"/>
      <c r="S781" s="5"/>
      <c r="T781">
        <f t="shared" si="96"/>
        <v>233.44400711194623</v>
      </c>
    </row>
    <row r="782" spans="1:20" x14ac:dyDescent="0.3">
      <c r="A782" s="2" t="s">
        <v>13</v>
      </c>
      <c r="B782" s="2" t="s">
        <v>17</v>
      </c>
      <c r="C782" s="3">
        <v>44194</v>
      </c>
      <c r="D782" s="2" t="s">
        <v>14</v>
      </c>
      <c r="E782" s="2">
        <v>50</v>
      </c>
      <c r="F782" s="2" t="s">
        <v>15</v>
      </c>
      <c r="G782" s="2">
        <v>148.5</v>
      </c>
      <c r="H782" s="2">
        <f t="shared" si="93"/>
        <v>47.269018098292918</v>
      </c>
      <c r="I782" s="2">
        <v>33.85</v>
      </c>
      <c r="J782" s="2">
        <v>30</v>
      </c>
      <c r="K782" s="11">
        <v>31.2</v>
      </c>
      <c r="L782" s="4">
        <v>525857.67466420797</v>
      </c>
      <c r="M782" s="4">
        <v>7126836.4711856497</v>
      </c>
      <c r="N782" s="5">
        <f t="shared" si="94"/>
        <v>9.9312684489342686</v>
      </c>
      <c r="O782" s="5">
        <f t="shared" si="95"/>
        <v>7.7463893901687283E-3</v>
      </c>
      <c r="P782" s="5">
        <f t="shared" si="92"/>
        <v>2.6081038834355072E-2</v>
      </c>
      <c r="Q782" s="5"/>
      <c r="R782" s="5"/>
      <c r="S782" s="5"/>
      <c r="T782">
        <f t="shared" si="96"/>
        <v>98.630093004797274</v>
      </c>
    </row>
    <row r="783" spans="1:20" x14ac:dyDescent="0.3">
      <c r="A783" s="12" t="s">
        <v>13</v>
      </c>
      <c r="B783" s="12" t="s">
        <v>17</v>
      </c>
      <c r="C783" s="13">
        <v>44194</v>
      </c>
      <c r="D783" s="12" t="s">
        <v>14</v>
      </c>
      <c r="E783" s="12">
        <v>50</v>
      </c>
      <c r="F783" s="12" t="s">
        <v>15</v>
      </c>
      <c r="G783" s="12">
        <v>148.5</v>
      </c>
      <c r="H783" s="12">
        <f t="shared" si="93"/>
        <v>47.269018098292918</v>
      </c>
      <c r="I783" s="12">
        <v>33.85</v>
      </c>
      <c r="J783" s="12">
        <v>32</v>
      </c>
      <c r="K783" s="14">
        <v>15</v>
      </c>
      <c r="L783" s="15">
        <v>525857.67466420797</v>
      </c>
      <c r="M783" s="15">
        <v>7126836.4711856497</v>
      </c>
      <c r="N783" s="16">
        <f t="shared" si="94"/>
        <v>4.7746482927568605</v>
      </c>
      <c r="O783" s="16">
        <f t="shared" si="95"/>
        <v>1.7904931097838229E-3</v>
      </c>
      <c r="P783" s="16">
        <f>1/3*(I783-J783)*O783</f>
        <v>1.104137417700025E-3</v>
      </c>
      <c r="Q783" s="16">
        <f>SUM(P764:P783)</f>
        <v>3.4729285876808067</v>
      </c>
      <c r="R783" s="16">
        <f>Q783/(I767*O767)</f>
        <v>0.58464755377456978</v>
      </c>
      <c r="S783" s="16"/>
      <c r="T783">
        <f t="shared" si="96"/>
        <v>22.797266319526003</v>
      </c>
    </row>
    <row r="784" spans="1:20" x14ac:dyDescent="0.3">
      <c r="A784" s="2" t="s">
        <v>13</v>
      </c>
      <c r="B784" s="2" t="s">
        <v>16</v>
      </c>
      <c r="C784" s="3">
        <v>44194</v>
      </c>
      <c r="D784" s="2" t="s">
        <v>14</v>
      </c>
      <c r="E784" s="2">
        <v>51</v>
      </c>
      <c r="F784" s="2" t="s">
        <v>15</v>
      </c>
      <c r="G784" s="2">
        <v>156.5</v>
      </c>
      <c r="H784" s="2">
        <f t="shared" si="93"/>
        <v>49.815497187763242</v>
      </c>
      <c r="I784" s="2">
        <v>32.840000000000003</v>
      </c>
      <c r="J784" s="2">
        <v>0</v>
      </c>
      <c r="K784" s="11">
        <v>185</v>
      </c>
      <c r="L784" s="4">
        <v>524983.43784962001</v>
      </c>
      <c r="M784" s="4">
        <v>7128637.0096089998</v>
      </c>
      <c r="N784" s="5">
        <f t="shared" si="94"/>
        <v>58.887328944001275</v>
      </c>
      <c r="O784" s="5">
        <f t="shared" si="95"/>
        <v>0.27235389636600588</v>
      </c>
      <c r="P784" s="5">
        <f>O784*(J785-J784)</f>
        <v>4.0853084454900879E-2</v>
      </c>
      <c r="Q784" s="5"/>
      <c r="R784" s="5"/>
      <c r="S784" s="5"/>
      <c r="T784">
        <f t="shared" si="96"/>
        <v>3467.7175101590105</v>
      </c>
    </row>
    <row r="785" spans="1:20" x14ac:dyDescent="0.3">
      <c r="A785" s="2" t="s">
        <v>13</v>
      </c>
      <c r="B785" s="2" t="s">
        <v>16</v>
      </c>
      <c r="C785" s="3">
        <v>44194</v>
      </c>
      <c r="D785" s="2" t="s">
        <v>14</v>
      </c>
      <c r="E785" s="2">
        <v>51</v>
      </c>
      <c r="F785" s="2" t="s">
        <v>15</v>
      </c>
      <c r="G785" s="2">
        <v>156.5</v>
      </c>
      <c r="H785" s="2">
        <f t="shared" si="93"/>
        <v>49.815497187763242</v>
      </c>
      <c r="I785" s="2">
        <v>32.840000000000003</v>
      </c>
      <c r="J785" s="2">
        <v>0.15</v>
      </c>
      <c r="K785" s="11">
        <v>185</v>
      </c>
      <c r="L785" s="4">
        <v>524983.43784962001</v>
      </c>
      <c r="M785" s="4">
        <v>7128637.0096089998</v>
      </c>
      <c r="N785" s="5">
        <f t="shared" si="94"/>
        <v>58.887328944001275</v>
      </c>
      <c r="O785" s="5">
        <f t="shared" si="95"/>
        <v>0.27235389636600588</v>
      </c>
      <c r="P785" s="5">
        <f t="shared" ref="P785:P802" si="97">((O785+O784)/2)*(J786-J785)</f>
        <v>0.14979464300130321</v>
      </c>
      <c r="Q785" s="5"/>
      <c r="R785" s="5"/>
      <c r="S785" s="5"/>
      <c r="T785">
        <f t="shared" si="96"/>
        <v>3467.7175101590105</v>
      </c>
    </row>
    <row r="786" spans="1:20" x14ac:dyDescent="0.3">
      <c r="A786" s="2" t="s">
        <v>13</v>
      </c>
      <c r="B786" s="2" t="s">
        <v>16</v>
      </c>
      <c r="C786" s="3">
        <v>44194</v>
      </c>
      <c r="D786" s="2" t="s">
        <v>14</v>
      </c>
      <c r="E786" s="2">
        <v>51</v>
      </c>
      <c r="F786" s="2" t="s">
        <v>15</v>
      </c>
      <c r="G786" s="2">
        <v>156.5</v>
      </c>
      <c r="H786" s="2">
        <f t="shared" si="93"/>
        <v>49.815497187763242</v>
      </c>
      <c r="I786" s="2">
        <v>32.840000000000003</v>
      </c>
      <c r="J786" s="2">
        <v>0.7</v>
      </c>
      <c r="K786" s="11">
        <v>173</v>
      </c>
      <c r="L786" s="4">
        <v>524983.43784962001</v>
      </c>
      <c r="M786" s="4">
        <v>7128637.0096089998</v>
      </c>
      <c r="N786" s="5">
        <f t="shared" si="94"/>
        <v>55.067610309795789</v>
      </c>
      <c r="O786" s="5">
        <f t="shared" si="95"/>
        <v>0.23816741458986682</v>
      </c>
      <c r="P786" s="5">
        <f t="shared" si="97"/>
        <v>0.15315639328676184</v>
      </c>
      <c r="Q786" s="5"/>
      <c r="R786" s="5"/>
      <c r="S786" s="5"/>
      <c r="T786">
        <f t="shared" si="96"/>
        <v>3032.4417052315275</v>
      </c>
    </row>
    <row r="787" spans="1:20" x14ac:dyDescent="0.3">
      <c r="A787" s="2" t="s">
        <v>13</v>
      </c>
      <c r="B787" s="2" t="s">
        <v>16</v>
      </c>
      <c r="C787" s="3">
        <v>44194</v>
      </c>
      <c r="D787" s="2" t="s">
        <v>14</v>
      </c>
      <c r="E787" s="2">
        <v>51</v>
      </c>
      <c r="F787" s="2" t="s">
        <v>15</v>
      </c>
      <c r="G787" s="2">
        <v>156.5</v>
      </c>
      <c r="H787" s="2">
        <f t="shared" si="93"/>
        <v>49.815497187763242</v>
      </c>
      <c r="I787" s="2">
        <v>32.840000000000003</v>
      </c>
      <c r="J787" s="2">
        <v>1.3</v>
      </c>
      <c r="K787" s="11">
        <v>156.5</v>
      </c>
      <c r="L787" s="4">
        <v>524983.43784962001</v>
      </c>
      <c r="M787" s="4">
        <v>7128637.0096089998</v>
      </c>
      <c r="N787" s="5">
        <f t="shared" si="94"/>
        <v>49.815497187763242</v>
      </c>
      <c r="O787" s="5">
        <f t="shared" si="95"/>
        <v>0.19490313274712368</v>
      </c>
      <c r="P787" s="5">
        <f t="shared" si="97"/>
        <v>0.15157469156794665</v>
      </c>
      <c r="Q787" s="5"/>
      <c r="R787" s="5"/>
      <c r="S787" s="5"/>
      <c r="T787">
        <f t="shared" si="96"/>
        <v>2481.5837600640475</v>
      </c>
    </row>
    <row r="788" spans="1:20" x14ac:dyDescent="0.3">
      <c r="A788" s="2" t="s">
        <v>13</v>
      </c>
      <c r="B788" s="2" t="s">
        <v>16</v>
      </c>
      <c r="C788" s="3">
        <v>44194</v>
      </c>
      <c r="D788" s="2" t="s">
        <v>14</v>
      </c>
      <c r="E788" s="2">
        <v>51</v>
      </c>
      <c r="F788" s="2" t="s">
        <v>15</v>
      </c>
      <c r="G788" s="2">
        <v>156.5</v>
      </c>
      <c r="H788" s="2">
        <f t="shared" si="93"/>
        <v>49.815497187763242</v>
      </c>
      <c r="I788" s="2">
        <v>32.840000000000003</v>
      </c>
      <c r="J788" s="2">
        <v>2</v>
      </c>
      <c r="K788" s="11">
        <v>145</v>
      </c>
      <c r="L788" s="4">
        <v>524983.43784962001</v>
      </c>
      <c r="M788" s="4">
        <v>7128637.0096089998</v>
      </c>
      <c r="N788" s="5">
        <f t="shared" si="94"/>
        <v>46.154933496649647</v>
      </c>
      <c r="O788" s="5">
        <f t="shared" si="95"/>
        <v>0.16731163392535497</v>
      </c>
      <c r="P788" s="5">
        <f t="shared" si="97"/>
        <v>0.36221476667247865</v>
      </c>
      <c r="Q788" s="5"/>
      <c r="R788" s="5"/>
      <c r="S788" s="5"/>
      <c r="T788">
        <f t="shared" si="96"/>
        <v>2130.2778860801518</v>
      </c>
    </row>
    <row r="789" spans="1:20" x14ac:dyDescent="0.3">
      <c r="A789" s="2" t="s">
        <v>13</v>
      </c>
      <c r="B789" s="2" t="s">
        <v>16</v>
      </c>
      <c r="C789" s="3">
        <v>44194</v>
      </c>
      <c r="D789" s="2" t="s">
        <v>14</v>
      </c>
      <c r="E789" s="2">
        <v>51</v>
      </c>
      <c r="F789" s="2" t="s">
        <v>15</v>
      </c>
      <c r="G789" s="2">
        <v>156.5</v>
      </c>
      <c r="H789" s="2">
        <f t="shared" si="93"/>
        <v>49.815497187763242</v>
      </c>
      <c r="I789" s="2">
        <v>32.840000000000003</v>
      </c>
      <c r="J789" s="2">
        <v>4</v>
      </c>
      <c r="K789" s="11">
        <v>138.5</v>
      </c>
      <c r="L789" s="4">
        <v>524983.43784962001</v>
      </c>
      <c r="M789" s="4">
        <v>7128637.0096089998</v>
      </c>
      <c r="N789" s="5">
        <f t="shared" si="94"/>
        <v>44.085919236455013</v>
      </c>
      <c r="O789" s="5">
        <f t="shared" si="95"/>
        <v>0.15264749535622549</v>
      </c>
      <c r="P789" s="5">
        <f t="shared" si="97"/>
        <v>0.31995912928158043</v>
      </c>
      <c r="Q789" s="5"/>
      <c r="R789" s="5"/>
      <c r="S789" s="5"/>
      <c r="T789">
        <f t="shared" si="96"/>
        <v>1943.5682749232342</v>
      </c>
    </row>
    <row r="790" spans="1:20" x14ac:dyDescent="0.3">
      <c r="A790" s="2" t="s">
        <v>13</v>
      </c>
      <c r="B790" s="2" t="s">
        <v>16</v>
      </c>
      <c r="C790" s="3">
        <v>44194</v>
      </c>
      <c r="D790" s="2" t="s">
        <v>14</v>
      </c>
      <c r="E790" s="2">
        <v>51</v>
      </c>
      <c r="F790" s="2" t="s">
        <v>15</v>
      </c>
      <c r="G790" s="2">
        <v>156.5</v>
      </c>
      <c r="H790" s="2">
        <f t="shared" si="93"/>
        <v>49.815497187763242</v>
      </c>
      <c r="I790" s="2">
        <v>32.840000000000003</v>
      </c>
      <c r="J790" s="2">
        <v>6</v>
      </c>
      <c r="K790" s="11">
        <v>137.5</v>
      </c>
      <c r="L790" s="4">
        <v>524983.43784962001</v>
      </c>
      <c r="M790" s="4">
        <v>7128637.0096089998</v>
      </c>
      <c r="N790" s="5">
        <f t="shared" si="94"/>
        <v>43.767609350271222</v>
      </c>
      <c r="O790" s="5">
        <f t="shared" si="95"/>
        <v>0.15045115714155732</v>
      </c>
      <c r="P790" s="5">
        <f t="shared" si="97"/>
        <v>0.30309865249778278</v>
      </c>
      <c r="Q790" s="5"/>
      <c r="R790" s="5"/>
      <c r="S790" s="5"/>
      <c r="T790">
        <f t="shared" si="96"/>
        <v>1915.6036282379489</v>
      </c>
    </row>
    <row r="791" spans="1:20" x14ac:dyDescent="0.3">
      <c r="A791" s="2" t="s">
        <v>13</v>
      </c>
      <c r="B791" s="2" t="s">
        <v>16</v>
      </c>
      <c r="C791" s="3">
        <v>44194</v>
      </c>
      <c r="D791" s="2" t="s">
        <v>14</v>
      </c>
      <c r="E791" s="2">
        <v>51</v>
      </c>
      <c r="F791" s="2" t="s">
        <v>15</v>
      </c>
      <c r="G791" s="2">
        <v>156.5</v>
      </c>
      <c r="H791" s="2">
        <f t="shared" si="93"/>
        <v>49.815497187763242</v>
      </c>
      <c r="I791" s="2">
        <v>32.840000000000003</v>
      </c>
      <c r="J791" s="2">
        <v>8</v>
      </c>
      <c r="K791" s="11">
        <v>135.4</v>
      </c>
      <c r="L791" s="4">
        <v>524983.43784962001</v>
      </c>
      <c r="M791" s="4">
        <v>7128637.0096089998</v>
      </c>
      <c r="N791" s="5">
        <f t="shared" si="94"/>
        <v>43.09915858928526</v>
      </c>
      <c r="O791" s="5">
        <f t="shared" si="95"/>
        <v>0.14589065182473063</v>
      </c>
      <c r="P791" s="5">
        <f t="shared" si="97"/>
        <v>0.29634180896628792</v>
      </c>
      <c r="Q791" s="5"/>
      <c r="R791" s="5"/>
      <c r="S791" s="5"/>
      <c r="T791">
        <f t="shared" si="96"/>
        <v>1857.5374711043614</v>
      </c>
    </row>
    <row r="792" spans="1:20" x14ac:dyDescent="0.3">
      <c r="A792" s="2" t="s">
        <v>13</v>
      </c>
      <c r="B792" s="2" t="s">
        <v>16</v>
      </c>
      <c r="C792" s="3">
        <v>44194</v>
      </c>
      <c r="D792" s="2" t="s">
        <v>14</v>
      </c>
      <c r="E792" s="2">
        <v>51</v>
      </c>
      <c r="F792" s="2" t="s">
        <v>15</v>
      </c>
      <c r="G792" s="2">
        <v>156.5</v>
      </c>
      <c r="H792" s="2">
        <f t="shared" si="93"/>
        <v>49.815497187763242</v>
      </c>
      <c r="I792" s="2">
        <v>32.840000000000003</v>
      </c>
      <c r="J792" s="2">
        <v>10</v>
      </c>
      <c r="K792" s="11">
        <v>129.30000000000001</v>
      </c>
      <c r="L792" s="4">
        <v>524983.43784962001</v>
      </c>
      <c r="M792" s="4">
        <v>7128637.0096089998</v>
      </c>
      <c r="N792" s="5">
        <f t="shared" si="94"/>
        <v>41.157468283564143</v>
      </c>
      <c r="O792" s="5">
        <f t="shared" si="95"/>
        <v>0.13304151622662111</v>
      </c>
      <c r="P792" s="5">
        <f t="shared" si="97"/>
        <v>0.27893216805135174</v>
      </c>
      <c r="Q792" s="5"/>
      <c r="R792" s="5"/>
      <c r="S792" s="5"/>
      <c r="T792">
        <f t="shared" si="96"/>
        <v>1693.9371955125882</v>
      </c>
    </row>
    <row r="793" spans="1:20" x14ac:dyDescent="0.3">
      <c r="A793" s="2" t="s">
        <v>13</v>
      </c>
      <c r="B793" s="2" t="s">
        <v>16</v>
      </c>
      <c r="C793" s="3">
        <v>44194</v>
      </c>
      <c r="D793" s="2" t="s">
        <v>14</v>
      </c>
      <c r="E793" s="2">
        <v>51</v>
      </c>
      <c r="F793" s="2" t="s">
        <v>15</v>
      </c>
      <c r="G793" s="2">
        <v>156.5</v>
      </c>
      <c r="H793" s="2">
        <f t="shared" si="93"/>
        <v>49.815497187763242</v>
      </c>
      <c r="I793" s="2">
        <v>32.840000000000003</v>
      </c>
      <c r="J793" s="2">
        <v>12</v>
      </c>
      <c r="K793" s="11">
        <v>127</v>
      </c>
      <c r="L793" s="4">
        <v>524983.43784962001</v>
      </c>
      <c r="M793" s="4">
        <v>7128637.0096089998</v>
      </c>
      <c r="N793" s="5">
        <f t="shared" si="94"/>
        <v>40.425355545341418</v>
      </c>
      <c r="O793" s="5">
        <f t="shared" si="95"/>
        <v>0.12835050385645899</v>
      </c>
      <c r="P793" s="5">
        <f t="shared" si="97"/>
        <v>0.2613920200830801</v>
      </c>
      <c r="Q793" s="5"/>
      <c r="R793" s="5"/>
      <c r="S793" s="5"/>
      <c r="T793">
        <f t="shared" si="96"/>
        <v>1634.2093709672661</v>
      </c>
    </row>
    <row r="794" spans="1:20" x14ac:dyDescent="0.3">
      <c r="A794" s="2" t="s">
        <v>13</v>
      </c>
      <c r="B794" s="2" t="s">
        <v>16</v>
      </c>
      <c r="C794" s="3">
        <v>44194</v>
      </c>
      <c r="D794" s="2" t="s">
        <v>14</v>
      </c>
      <c r="E794" s="2">
        <v>51</v>
      </c>
      <c r="F794" s="2" t="s">
        <v>15</v>
      </c>
      <c r="G794" s="2">
        <v>156.5</v>
      </c>
      <c r="H794" s="2">
        <f t="shared" si="93"/>
        <v>49.815497187763242</v>
      </c>
      <c r="I794" s="2">
        <v>32.840000000000003</v>
      </c>
      <c r="J794" s="2">
        <v>14</v>
      </c>
      <c r="K794" s="11">
        <v>121.4</v>
      </c>
      <c r="L794" s="4">
        <v>524983.43784962001</v>
      </c>
      <c r="M794" s="4">
        <v>7128637.0096089998</v>
      </c>
      <c r="N794" s="5">
        <f t="shared" si="94"/>
        <v>38.642820182712192</v>
      </c>
      <c r="O794" s="5">
        <f t="shared" si="95"/>
        <v>0.11728095925453151</v>
      </c>
      <c r="P794" s="5">
        <f t="shared" si="97"/>
        <v>0.24563146311099049</v>
      </c>
      <c r="Q794" s="5"/>
      <c r="R794" s="5"/>
      <c r="S794" s="5"/>
      <c r="T794">
        <f t="shared" si="96"/>
        <v>1493.2675516734287</v>
      </c>
    </row>
    <row r="795" spans="1:20" x14ac:dyDescent="0.3">
      <c r="A795" s="2" t="s">
        <v>13</v>
      </c>
      <c r="B795" s="2" t="s">
        <v>16</v>
      </c>
      <c r="C795" s="3">
        <v>44194</v>
      </c>
      <c r="D795" s="2" t="s">
        <v>14</v>
      </c>
      <c r="E795" s="2">
        <v>51</v>
      </c>
      <c r="F795" s="2" t="s">
        <v>15</v>
      </c>
      <c r="G795" s="2">
        <v>156.5</v>
      </c>
      <c r="H795" s="2">
        <f t="shared" si="93"/>
        <v>49.815497187763242</v>
      </c>
      <c r="I795" s="2">
        <v>32.840000000000003</v>
      </c>
      <c r="J795" s="2">
        <v>16</v>
      </c>
      <c r="K795" s="11">
        <v>116.7</v>
      </c>
      <c r="L795" s="4">
        <v>524983.43784962001</v>
      </c>
      <c r="M795" s="4">
        <v>7128637.0096089998</v>
      </c>
      <c r="N795" s="5">
        <f t="shared" si="94"/>
        <v>37.146763717648376</v>
      </c>
      <c r="O795" s="5">
        <f t="shared" si="95"/>
        <v>0.10837568314623913</v>
      </c>
      <c r="P795" s="5">
        <f t="shared" si="97"/>
        <v>0.22565664240077066</v>
      </c>
      <c r="Q795" s="5"/>
      <c r="R795" s="5"/>
      <c r="S795" s="5"/>
      <c r="T795">
        <f t="shared" si="96"/>
        <v>1379.8820546947977</v>
      </c>
    </row>
    <row r="796" spans="1:20" x14ac:dyDescent="0.3">
      <c r="A796" s="2" t="s">
        <v>13</v>
      </c>
      <c r="B796" s="2" t="s">
        <v>16</v>
      </c>
      <c r="C796" s="3">
        <v>44194</v>
      </c>
      <c r="D796" s="2" t="s">
        <v>14</v>
      </c>
      <c r="E796" s="2">
        <v>51</v>
      </c>
      <c r="F796" s="2" t="s">
        <v>15</v>
      </c>
      <c r="G796" s="2">
        <v>156.5</v>
      </c>
      <c r="H796" s="2">
        <f t="shared" si="93"/>
        <v>49.815497187763242</v>
      </c>
      <c r="I796" s="2">
        <v>32.840000000000003</v>
      </c>
      <c r="J796" s="2">
        <v>18</v>
      </c>
      <c r="K796" s="11">
        <v>111</v>
      </c>
      <c r="L796" s="4">
        <v>524983.43784962001</v>
      </c>
      <c r="M796" s="4">
        <v>7128637.0096089998</v>
      </c>
      <c r="N796" s="5">
        <f t="shared" si="94"/>
        <v>35.332397366400762</v>
      </c>
      <c r="O796" s="5">
        <f t="shared" si="95"/>
        <v>9.8047402691762112E-2</v>
      </c>
      <c r="P796" s="5">
        <f t="shared" si="97"/>
        <v>0.20642308583800123</v>
      </c>
      <c r="Q796" s="5"/>
      <c r="R796" s="5"/>
      <c r="S796" s="5"/>
      <c r="T796">
        <f t="shared" si="96"/>
        <v>1248.3783036572436</v>
      </c>
    </row>
    <row r="797" spans="1:20" x14ac:dyDescent="0.3">
      <c r="A797" s="2" t="s">
        <v>13</v>
      </c>
      <c r="B797" s="2" t="s">
        <v>16</v>
      </c>
      <c r="C797" s="3">
        <v>44194</v>
      </c>
      <c r="D797" s="2" t="s">
        <v>14</v>
      </c>
      <c r="E797" s="2">
        <v>51</v>
      </c>
      <c r="F797" s="2" t="s">
        <v>15</v>
      </c>
      <c r="G797" s="2">
        <v>156.5</v>
      </c>
      <c r="H797" s="2">
        <f t="shared" si="93"/>
        <v>49.815497187763242</v>
      </c>
      <c r="I797" s="2">
        <v>32.840000000000003</v>
      </c>
      <c r="J797" s="2">
        <v>20</v>
      </c>
      <c r="K797" s="11">
        <v>108.2</v>
      </c>
      <c r="L797" s="4">
        <v>524983.43784962001</v>
      </c>
      <c r="M797" s="4">
        <v>7128637.0096089998</v>
      </c>
      <c r="N797" s="5">
        <f t="shared" si="94"/>
        <v>34.441129685086153</v>
      </c>
      <c r="O797" s="5">
        <f t="shared" si="95"/>
        <v>9.316325579815804E-2</v>
      </c>
      <c r="P797" s="5">
        <f t="shared" si="97"/>
        <v>0.19121065848992014</v>
      </c>
      <c r="Q797" s="5"/>
      <c r="R797" s="5"/>
      <c r="S797" s="5"/>
      <c r="T797">
        <f t="shared" si="96"/>
        <v>1186.1914139849225</v>
      </c>
    </row>
    <row r="798" spans="1:20" x14ac:dyDescent="0.3">
      <c r="A798" s="2" t="s">
        <v>13</v>
      </c>
      <c r="B798" s="2" t="s">
        <v>16</v>
      </c>
      <c r="C798" s="3">
        <v>44194</v>
      </c>
      <c r="D798" s="2" t="s">
        <v>14</v>
      </c>
      <c r="E798" s="2">
        <v>51</v>
      </c>
      <c r="F798" s="2" t="s">
        <v>15</v>
      </c>
      <c r="G798" s="2">
        <v>156.5</v>
      </c>
      <c r="H798" s="2">
        <f t="shared" si="93"/>
        <v>49.815497187763242</v>
      </c>
      <c r="I798" s="2">
        <v>32.840000000000003</v>
      </c>
      <c r="J798" s="2">
        <v>22</v>
      </c>
      <c r="K798" s="11">
        <v>95</v>
      </c>
      <c r="L798" s="4">
        <v>524983.43784962001</v>
      </c>
      <c r="M798" s="4">
        <v>7128637.0096089998</v>
      </c>
      <c r="N798" s="5">
        <f t="shared" si="94"/>
        <v>30.239439187460114</v>
      </c>
      <c r="O798" s="5">
        <f t="shared" si="95"/>
        <v>7.1818668070217764E-2</v>
      </c>
      <c r="P798" s="5">
        <f t="shared" si="97"/>
        <v>0.16498192386837579</v>
      </c>
      <c r="Q798" s="5"/>
      <c r="R798" s="5"/>
      <c r="S798" s="5"/>
      <c r="T798">
        <f t="shared" si="96"/>
        <v>914.42368237209837</v>
      </c>
    </row>
    <row r="799" spans="1:20" x14ac:dyDescent="0.3">
      <c r="A799" s="2" t="s">
        <v>13</v>
      </c>
      <c r="B799" s="2" t="s">
        <v>16</v>
      </c>
      <c r="C799" s="3">
        <v>44194</v>
      </c>
      <c r="D799" s="2" t="s">
        <v>14</v>
      </c>
      <c r="E799" s="2">
        <v>51</v>
      </c>
      <c r="F799" s="2" t="s">
        <v>15</v>
      </c>
      <c r="G799" s="2">
        <v>156.5</v>
      </c>
      <c r="H799" s="2">
        <f t="shared" si="93"/>
        <v>49.815497187763242</v>
      </c>
      <c r="I799" s="2">
        <v>32.840000000000003</v>
      </c>
      <c r="J799" s="2">
        <v>24</v>
      </c>
      <c r="K799" s="11">
        <v>90.1</v>
      </c>
      <c r="L799" s="4">
        <v>524983.43784962001</v>
      </c>
      <c r="M799" s="4">
        <v>7128637.0096089998</v>
      </c>
      <c r="N799" s="5">
        <f t="shared" si="94"/>
        <v>28.679720745159539</v>
      </c>
      <c r="O799" s="5">
        <f t="shared" si="95"/>
        <v>6.4601070978471856E-2</v>
      </c>
      <c r="P799" s="5">
        <f t="shared" si="97"/>
        <v>0.13641973904868962</v>
      </c>
      <c r="Q799" s="5"/>
      <c r="R799" s="5"/>
      <c r="S799" s="5"/>
      <c r="T799">
        <f t="shared" si="96"/>
        <v>822.52638202033438</v>
      </c>
    </row>
    <row r="800" spans="1:20" x14ac:dyDescent="0.3">
      <c r="A800" s="2" t="s">
        <v>13</v>
      </c>
      <c r="B800" s="2" t="s">
        <v>16</v>
      </c>
      <c r="C800" s="3">
        <v>44194</v>
      </c>
      <c r="D800" s="2" t="s">
        <v>14</v>
      </c>
      <c r="E800" s="2">
        <v>51</v>
      </c>
      <c r="F800" s="2" t="s">
        <v>15</v>
      </c>
      <c r="G800" s="2">
        <v>156.5</v>
      </c>
      <c r="H800" s="2">
        <f t="shared" si="93"/>
        <v>49.815497187763242</v>
      </c>
      <c r="I800" s="2">
        <v>32.840000000000003</v>
      </c>
      <c r="J800" s="2">
        <v>26</v>
      </c>
      <c r="K800" s="11">
        <v>67.599999999999994</v>
      </c>
      <c r="L800" s="4">
        <v>524983.43784962001</v>
      </c>
      <c r="M800" s="4">
        <v>7128637.0096089998</v>
      </c>
      <c r="N800" s="5">
        <f t="shared" si="94"/>
        <v>21.517748306024249</v>
      </c>
      <c r="O800" s="5">
        <f t="shared" si="95"/>
        <v>3.6364994637180979E-2</v>
      </c>
      <c r="P800" s="5">
        <f t="shared" si="97"/>
        <v>0.10096606561565283</v>
      </c>
      <c r="Q800" s="5"/>
      <c r="R800" s="5"/>
      <c r="S800" s="5"/>
      <c r="T800">
        <f t="shared" si="96"/>
        <v>463.01349216140943</v>
      </c>
    </row>
    <row r="801" spans="1:20" x14ac:dyDescent="0.3">
      <c r="A801" s="2" t="s">
        <v>13</v>
      </c>
      <c r="B801" s="2" t="s">
        <v>16</v>
      </c>
      <c r="C801" s="3">
        <v>44194</v>
      </c>
      <c r="D801" s="2" t="s">
        <v>14</v>
      </c>
      <c r="E801" s="2">
        <v>51</v>
      </c>
      <c r="F801" s="2" t="s">
        <v>15</v>
      </c>
      <c r="G801" s="2">
        <v>156.5</v>
      </c>
      <c r="H801" s="2">
        <f t="shared" si="93"/>
        <v>49.815497187763242</v>
      </c>
      <c r="I801" s="2">
        <v>32.840000000000003</v>
      </c>
      <c r="J801" s="2">
        <v>28</v>
      </c>
      <c r="K801" s="11">
        <v>43.1</v>
      </c>
      <c r="L801" s="4">
        <v>524983.43784962001</v>
      </c>
      <c r="M801" s="4">
        <v>7128637.0096089998</v>
      </c>
      <c r="N801" s="5">
        <f t="shared" si="94"/>
        <v>13.719156094521379</v>
      </c>
      <c r="O801" s="5">
        <f t="shared" si="95"/>
        <v>1.4782390691846786E-2</v>
      </c>
      <c r="P801" s="5">
        <f t="shared" si="97"/>
        <v>5.1147385329027767E-2</v>
      </c>
      <c r="Q801" s="5"/>
      <c r="R801" s="5"/>
      <c r="S801" s="5"/>
      <c r="T801">
        <f t="shared" si="96"/>
        <v>188.2152439458431</v>
      </c>
    </row>
    <row r="802" spans="1:20" x14ac:dyDescent="0.3">
      <c r="A802" s="2" t="s">
        <v>13</v>
      </c>
      <c r="B802" s="2" t="s">
        <v>16</v>
      </c>
      <c r="C802" s="3">
        <v>44194</v>
      </c>
      <c r="D802" s="2" t="s">
        <v>14</v>
      </c>
      <c r="E802" s="2">
        <v>51</v>
      </c>
      <c r="F802" s="2" t="s">
        <v>15</v>
      </c>
      <c r="G802" s="2">
        <v>156.5</v>
      </c>
      <c r="H802" s="2">
        <f t="shared" si="93"/>
        <v>49.815497187763242</v>
      </c>
      <c r="I802" s="2">
        <v>32.840000000000003</v>
      </c>
      <c r="J802" s="2">
        <v>30</v>
      </c>
      <c r="K802" s="11">
        <v>23.5</v>
      </c>
      <c r="L802" s="4">
        <v>524983.43784962001</v>
      </c>
      <c r="M802" s="4">
        <v>7128637.0096089998</v>
      </c>
      <c r="N802" s="5">
        <f t="shared" si="94"/>
        <v>7.4802823253190809</v>
      </c>
      <c r="O802" s="5">
        <f t="shared" si="95"/>
        <v>4.3946658661249598E-3</v>
      </c>
      <c r="P802" s="5">
        <f t="shared" si="97"/>
        <v>1.9177056557971747E-2</v>
      </c>
      <c r="Q802" s="5"/>
      <c r="R802" s="5"/>
      <c r="S802" s="5"/>
      <c r="T802">
        <f t="shared" si="96"/>
        <v>55.954623666481034</v>
      </c>
    </row>
    <row r="803" spans="1:20" x14ac:dyDescent="0.3">
      <c r="A803" s="12" t="s">
        <v>13</v>
      </c>
      <c r="B803" s="12" t="s">
        <v>16</v>
      </c>
      <c r="C803" s="13">
        <v>44194</v>
      </c>
      <c r="D803" s="12" t="s">
        <v>14</v>
      </c>
      <c r="E803" s="12">
        <v>51</v>
      </c>
      <c r="F803" s="12" t="s">
        <v>15</v>
      </c>
      <c r="G803" s="12">
        <v>156.5</v>
      </c>
      <c r="H803" s="12">
        <f t="shared" si="93"/>
        <v>49.815497187763242</v>
      </c>
      <c r="I803" s="12">
        <v>32.840000000000003</v>
      </c>
      <c r="J803" s="12">
        <v>32</v>
      </c>
      <c r="K803" s="14">
        <v>6.2</v>
      </c>
      <c r="L803" s="15">
        <v>524983.43784962001</v>
      </c>
      <c r="M803" s="15">
        <v>7128637.0096089998</v>
      </c>
      <c r="N803" s="16">
        <f t="shared" si="94"/>
        <v>1.9735212943395024</v>
      </c>
      <c r="O803" s="16">
        <f t="shared" si="95"/>
        <v>3.0589580062262287E-4</v>
      </c>
      <c r="P803" s="16">
        <f>1/3*(I803-J803)*O803</f>
        <v>8.5650824174334758E-5</v>
      </c>
      <c r="Q803" s="16">
        <f>SUM(P784:P803)</f>
        <v>3.6590170289470483</v>
      </c>
      <c r="R803" s="16">
        <f>Q803/(I787*O787)</f>
        <v>0.57166613071034211</v>
      </c>
      <c r="S803" s="16"/>
      <c r="T803">
        <f t="shared" si="96"/>
        <v>3.8947862992114648</v>
      </c>
    </row>
    <row r="804" spans="1:20" x14ac:dyDescent="0.3">
      <c r="A804" s="2" t="s">
        <v>13</v>
      </c>
      <c r="B804" s="2" t="s">
        <v>16</v>
      </c>
      <c r="C804" s="3">
        <v>44194</v>
      </c>
      <c r="D804" s="2" t="s">
        <v>14</v>
      </c>
      <c r="E804" s="2">
        <v>52</v>
      </c>
      <c r="F804" s="2" t="s">
        <v>15</v>
      </c>
      <c r="G804" s="2">
        <v>156.9</v>
      </c>
      <c r="H804" s="2">
        <f t="shared" si="93"/>
        <v>49.94282114223676</v>
      </c>
      <c r="I804" s="2">
        <v>36.840000000000003</v>
      </c>
      <c r="J804" s="2">
        <v>0</v>
      </c>
      <c r="K804" s="11">
        <v>173.5</v>
      </c>
      <c r="L804" s="4">
        <v>525000.99160324305</v>
      </c>
      <c r="M804" s="4">
        <v>7128633.9306638204</v>
      </c>
      <c r="N804" s="5">
        <f t="shared" si="94"/>
        <v>55.226765252887681</v>
      </c>
      <c r="O804" s="5">
        <f t="shared" si="95"/>
        <v>0.2395460942844003</v>
      </c>
      <c r="P804" s="5">
        <f>O804*(J805-J804)</f>
        <v>3.5931914142660046E-2</v>
      </c>
      <c r="Q804" s="5"/>
      <c r="R804" s="5"/>
      <c r="S804" s="5"/>
      <c r="T804">
        <f t="shared" si="96"/>
        <v>3049.9956002975623</v>
      </c>
    </row>
    <row r="805" spans="1:20" x14ac:dyDescent="0.3">
      <c r="A805" s="2" t="s">
        <v>13</v>
      </c>
      <c r="B805" s="2" t="s">
        <v>16</v>
      </c>
      <c r="C805" s="3">
        <v>44194</v>
      </c>
      <c r="D805" s="2" t="s">
        <v>14</v>
      </c>
      <c r="E805" s="2">
        <v>52</v>
      </c>
      <c r="F805" s="2" t="s">
        <v>15</v>
      </c>
      <c r="G805" s="2">
        <v>156.9</v>
      </c>
      <c r="H805" s="2">
        <f t="shared" si="93"/>
        <v>49.94282114223676</v>
      </c>
      <c r="I805" s="2">
        <v>36.840000000000003</v>
      </c>
      <c r="J805" s="2">
        <v>0.15</v>
      </c>
      <c r="K805" s="11">
        <v>173.5</v>
      </c>
      <c r="L805" s="4">
        <v>525000.99160324305</v>
      </c>
      <c r="M805" s="4">
        <v>7128633.9306638204</v>
      </c>
      <c r="N805" s="5">
        <f t="shared" si="94"/>
        <v>55.226765252887681</v>
      </c>
      <c r="O805" s="5">
        <f t="shared" si="95"/>
        <v>0.2395460942844003</v>
      </c>
      <c r="P805" s="5">
        <f t="shared" ref="P805:P824" si="98">((O805+O804)/2)*(J806-J805)</f>
        <v>0.13175035185642014</v>
      </c>
      <c r="Q805" s="5"/>
      <c r="R805" s="5"/>
      <c r="S805" s="5"/>
      <c r="T805">
        <f t="shared" si="96"/>
        <v>3049.9956002975623</v>
      </c>
    </row>
    <row r="806" spans="1:20" x14ac:dyDescent="0.3">
      <c r="A806" s="2" t="s">
        <v>13</v>
      </c>
      <c r="B806" s="2" t="s">
        <v>16</v>
      </c>
      <c r="C806" s="3">
        <v>44194</v>
      </c>
      <c r="D806" s="2" t="s">
        <v>14</v>
      </c>
      <c r="E806" s="2">
        <v>52</v>
      </c>
      <c r="F806" s="2" t="s">
        <v>15</v>
      </c>
      <c r="G806" s="2">
        <v>156.9</v>
      </c>
      <c r="H806" s="2">
        <f t="shared" si="93"/>
        <v>49.94282114223676</v>
      </c>
      <c r="I806" s="2">
        <v>36.840000000000003</v>
      </c>
      <c r="J806" s="2">
        <v>0.7</v>
      </c>
      <c r="K806" s="11">
        <v>158</v>
      </c>
      <c r="L806" s="4">
        <v>525000.99160324305</v>
      </c>
      <c r="M806" s="4">
        <v>7128633.9306638204</v>
      </c>
      <c r="N806" s="5">
        <f t="shared" si="94"/>
        <v>50.292962017038931</v>
      </c>
      <c r="O806" s="5">
        <f t="shared" si="95"/>
        <v>0.19865719996730383</v>
      </c>
      <c r="P806" s="5">
        <f t="shared" si="98"/>
        <v>0.13146098827551125</v>
      </c>
      <c r="Q806" s="5"/>
      <c r="R806" s="5"/>
      <c r="S806" s="5"/>
      <c r="T806">
        <f t="shared" si="96"/>
        <v>2529.3820284473209</v>
      </c>
    </row>
    <row r="807" spans="1:20" x14ac:dyDescent="0.3">
      <c r="A807" s="2" t="s">
        <v>13</v>
      </c>
      <c r="B807" s="2" t="s">
        <v>16</v>
      </c>
      <c r="C807" s="3">
        <v>44194</v>
      </c>
      <c r="D807" s="2" t="s">
        <v>14</v>
      </c>
      <c r="E807" s="2">
        <v>52</v>
      </c>
      <c r="F807" s="2" t="s">
        <v>15</v>
      </c>
      <c r="G807" s="2">
        <v>156.9</v>
      </c>
      <c r="H807" s="2">
        <f t="shared" si="93"/>
        <v>49.94282114223676</v>
      </c>
      <c r="I807" s="2">
        <v>36.840000000000003</v>
      </c>
      <c r="J807" s="2">
        <v>1.3</v>
      </c>
      <c r="K807" s="11">
        <v>156.9</v>
      </c>
      <c r="L807" s="4">
        <v>525000.99160324305</v>
      </c>
      <c r="M807" s="4">
        <v>7128633.9306638204</v>
      </c>
      <c r="N807" s="5">
        <f t="shared" si="94"/>
        <v>49.94282114223676</v>
      </c>
      <c r="O807" s="5">
        <f t="shared" si="95"/>
        <v>0.19590071593042369</v>
      </c>
      <c r="P807" s="5">
        <f t="shared" si="98"/>
        <v>0.13809527056420462</v>
      </c>
      <c r="Q807" s="5"/>
      <c r="R807" s="5"/>
      <c r="S807" s="5"/>
      <c r="T807">
        <f t="shared" si="96"/>
        <v>2494.285383645451</v>
      </c>
    </row>
    <row r="808" spans="1:20" x14ac:dyDescent="0.3">
      <c r="A808" s="2" t="s">
        <v>13</v>
      </c>
      <c r="B808" s="2" t="s">
        <v>16</v>
      </c>
      <c r="C808" s="3">
        <v>44194</v>
      </c>
      <c r="D808" s="2" t="s">
        <v>14</v>
      </c>
      <c r="E808" s="2">
        <v>52</v>
      </c>
      <c r="F808" s="2" t="s">
        <v>15</v>
      </c>
      <c r="G808" s="2">
        <v>156.9</v>
      </c>
      <c r="H808" s="2">
        <f t="shared" si="93"/>
        <v>49.94282114223676</v>
      </c>
      <c r="I808" s="2">
        <v>36.840000000000003</v>
      </c>
      <c r="J808" s="2">
        <v>2</v>
      </c>
      <c r="K808" s="11">
        <v>148.19999999999999</v>
      </c>
      <c r="L808" s="4">
        <v>525000.99160324305</v>
      </c>
      <c r="M808" s="4">
        <v>7128633.9306638204</v>
      </c>
      <c r="N808" s="5">
        <f t="shared" si="94"/>
        <v>47.173525132437774</v>
      </c>
      <c r="O808" s="5">
        <f t="shared" si="95"/>
        <v>0.1747779106156819</v>
      </c>
      <c r="P808" s="5">
        <f t="shared" si="98"/>
        <v>0.37067862654610562</v>
      </c>
      <c r="Q808" s="5"/>
      <c r="R808" s="5"/>
      <c r="S808" s="5"/>
      <c r="T808">
        <f t="shared" si="96"/>
        <v>2225.3414734207381</v>
      </c>
    </row>
    <row r="809" spans="1:20" x14ac:dyDescent="0.3">
      <c r="A809" s="2" t="s">
        <v>13</v>
      </c>
      <c r="B809" s="2" t="s">
        <v>16</v>
      </c>
      <c r="C809" s="3">
        <v>44194</v>
      </c>
      <c r="D809" s="2" t="s">
        <v>14</v>
      </c>
      <c r="E809" s="2">
        <v>52</v>
      </c>
      <c r="F809" s="2" t="s">
        <v>15</v>
      </c>
      <c r="G809" s="2">
        <v>156.9</v>
      </c>
      <c r="H809" s="2">
        <f t="shared" si="93"/>
        <v>49.94282114223676</v>
      </c>
      <c r="I809" s="2">
        <v>36.840000000000003</v>
      </c>
      <c r="J809" s="2">
        <v>4</v>
      </c>
      <c r="K809" s="11">
        <v>145.80000000000001</v>
      </c>
      <c r="L809" s="4">
        <v>525000.99160324305</v>
      </c>
      <c r="M809" s="4">
        <v>7128633.9306638204</v>
      </c>
      <c r="N809" s="5">
        <f t="shared" si="94"/>
        <v>46.409581405596683</v>
      </c>
      <c r="O809" s="5">
        <f t="shared" si="95"/>
        <v>0.1691629242233999</v>
      </c>
      <c r="P809" s="5">
        <f t="shared" si="98"/>
        <v>0.34394083483908178</v>
      </c>
      <c r="Q809" s="5"/>
      <c r="R809" s="5"/>
      <c r="S809" s="5"/>
      <c r="T809">
        <f t="shared" si="96"/>
        <v>2153.8492462427052</v>
      </c>
    </row>
    <row r="810" spans="1:20" x14ac:dyDescent="0.3">
      <c r="A810" s="2" t="s">
        <v>13</v>
      </c>
      <c r="B810" s="2" t="s">
        <v>16</v>
      </c>
      <c r="C810" s="3">
        <v>44194</v>
      </c>
      <c r="D810" s="2" t="s">
        <v>14</v>
      </c>
      <c r="E810" s="2">
        <v>52</v>
      </c>
      <c r="F810" s="2" t="s">
        <v>15</v>
      </c>
      <c r="G810" s="2">
        <v>156.9</v>
      </c>
      <c r="H810" s="2">
        <f t="shared" si="93"/>
        <v>49.94282114223676</v>
      </c>
      <c r="I810" s="2">
        <v>36.840000000000003</v>
      </c>
      <c r="J810" s="2">
        <v>6</v>
      </c>
      <c r="K810" s="11">
        <v>144.19999999999999</v>
      </c>
      <c r="L810" s="4">
        <v>525000.99160324305</v>
      </c>
      <c r="M810" s="4">
        <v>7128633.9306638204</v>
      </c>
      <c r="N810" s="5">
        <f t="shared" si="94"/>
        <v>45.900285587702612</v>
      </c>
      <c r="O810" s="5">
        <f t="shared" si="95"/>
        <v>0.16547052954366789</v>
      </c>
      <c r="P810" s="5">
        <f t="shared" si="98"/>
        <v>0.33463345376706777</v>
      </c>
      <c r="Q810" s="5"/>
      <c r="R810" s="5"/>
      <c r="S810" s="5"/>
      <c r="T810">
        <f t="shared" si="96"/>
        <v>2106.83621703266</v>
      </c>
    </row>
    <row r="811" spans="1:20" x14ac:dyDescent="0.3">
      <c r="A811" s="2" t="s">
        <v>13</v>
      </c>
      <c r="B811" s="2" t="s">
        <v>16</v>
      </c>
      <c r="C811" s="3">
        <v>44194</v>
      </c>
      <c r="D811" s="2" t="s">
        <v>14</v>
      </c>
      <c r="E811" s="2">
        <v>52</v>
      </c>
      <c r="F811" s="2" t="s">
        <v>15</v>
      </c>
      <c r="G811" s="2">
        <v>156.9</v>
      </c>
      <c r="H811" s="2">
        <f t="shared" si="93"/>
        <v>49.94282114223676</v>
      </c>
      <c r="I811" s="2">
        <v>36.840000000000003</v>
      </c>
      <c r="J811" s="2">
        <v>8</v>
      </c>
      <c r="K811" s="11">
        <v>141.19999999999999</v>
      </c>
      <c r="L811" s="4">
        <v>525000.99160324305</v>
      </c>
      <c r="M811" s="4">
        <v>7128633.9306638204</v>
      </c>
      <c r="N811" s="5">
        <f t="shared" si="94"/>
        <v>44.945355929151241</v>
      </c>
      <c r="O811" s="5">
        <f t="shared" si="95"/>
        <v>0.15865710642990385</v>
      </c>
      <c r="P811" s="5">
        <f t="shared" si="98"/>
        <v>0.32412763597357175</v>
      </c>
      <c r="Q811" s="5"/>
      <c r="R811" s="5"/>
      <c r="S811" s="5"/>
      <c r="T811">
        <f t="shared" si="96"/>
        <v>2020.0850195980906</v>
      </c>
    </row>
    <row r="812" spans="1:20" x14ac:dyDescent="0.3">
      <c r="A812" s="2" t="s">
        <v>13</v>
      </c>
      <c r="B812" s="2" t="s">
        <v>16</v>
      </c>
      <c r="C812" s="3">
        <v>44194</v>
      </c>
      <c r="D812" s="2" t="s">
        <v>14</v>
      </c>
      <c r="E812" s="2">
        <v>52</v>
      </c>
      <c r="F812" s="2" t="s">
        <v>15</v>
      </c>
      <c r="G812" s="2">
        <v>156.9</v>
      </c>
      <c r="H812" s="2">
        <f t="shared" si="93"/>
        <v>49.94282114223676</v>
      </c>
      <c r="I812" s="2">
        <v>36.840000000000003</v>
      </c>
      <c r="J812" s="2">
        <v>10</v>
      </c>
      <c r="K812" s="11">
        <v>133.69999999999999</v>
      </c>
      <c r="L812" s="4">
        <v>525000.99160324305</v>
      </c>
      <c r="M812" s="4">
        <v>7128633.9306638204</v>
      </c>
      <c r="N812" s="5">
        <f t="shared" si="94"/>
        <v>42.558031782772808</v>
      </c>
      <c r="O812" s="5">
        <f t="shared" si="95"/>
        <v>0.14225022123391809</v>
      </c>
      <c r="P812" s="5">
        <f t="shared" si="98"/>
        <v>0.30090732766382194</v>
      </c>
      <c r="Q812" s="5"/>
      <c r="R812" s="5"/>
      <c r="S812" s="5"/>
      <c r="T812">
        <f t="shared" si="96"/>
        <v>1811.1860692235005</v>
      </c>
    </row>
    <row r="813" spans="1:20" x14ac:dyDescent="0.3">
      <c r="A813" s="2" t="s">
        <v>13</v>
      </c>
      <c r="B813" s="2" t="s">
        <v>16</v>
      </c>
      <c r="C813" s="3">
        <v>44194</v>
      </c>
      <c r="D813" s="2" t="s">
        <v>14</v>
      </c>
      <c r="E813" s="2">
        <v>52</v>
      </c>
      <c r="F813" s="2" t="s">
        <v>15</v>
      </c>
      <c r="G813" s="2">
        <v>156.9</v>
      </c>
      <c r="H813" s="2">
        <f t="shared" si="93"/>
        <v>49.94282114223676</v>
      </c>
      <c r="I813" s="2">
        <v>36.840000000000003</v>
      </c>
      <c r="J813" s="2">
        <v>12</v>
      </c>
      <c r="K813" s="11">
        <v>131.5</v>
      </c>
      <c r="L813" s="4">
        <v>525000.99160324305</v>
      </c>
      <c r="M813" s="4">
        <v>7128633.9306638204</v>
      </c>
      <c r="N813" s="5">
        <f t="shared" si="94"/>
        <v>41.857750033168472</v>
      </c>
      <c r="O813" s="5">
        <f t="shared" si="95"/>
        <v>0.13760735323404133</v>
      </c>
      <c r="P813" s="5">
        <f t="shared" si="98"/>
        <v>0.27985757446795945</v>
      </c>
      <c r="Q813" s="5"/>
      <c r="R813" s="5"/>
      <c r="S813" s="5"/>
      <c r="T813">
        <f t="shared" si="96"/>
        <v>1752.0712378392152</v>
      </c>
    </row>
    <row r="814" spans="1:20" x14ac:dyDescent="0.3">
      <c r="A814" s="2" t="s">
        <v>13</v>
      </c>
      <c r="B814" s="2" t="s">
        <v>16</v>
      </c>
      <c r="C814" s="3">
        <v>44194</v>
      </c>
      <c r="D814" s="2" t="s">
        <v>14</v>
      </c>
      <c r="E814" s="2">
        <v>52</v>
      </c>
      <c r="F814" s="2" t="s">
        <v>15</v>
      </c>
      <c r="G814" s="2">
        <v>156.9</v>
      </c>
      <c r="H814" s="2">
        <f t="shared" si="93"/>
        <v>49.94282114223676</v>
      </c>
      <c r="I814" s="2">
        <v>36.840000000000003</v>
      </c>
      <c r="J814" s="2">
        <v>14</v>
      </c>
      <c r="K814" s="11">
        <v>123.7</v>
      </c>
      <c r="L814" s="4">
        <v>525000.99160324305</v>
      </c>
      <c r="M814" s="4">
        <v>7128633.9306638204</v>
      </c>
      <c r="N814" s="5">
        <f t="shared" si="94"/>
        <v>39.37493292093491</v>
      </c>
      <c r="O814" s="5">
        <f t="shared" si="95"/>
        <v>0.12176698005799122</v>
      </c>
      <c r="P814" s="5">
        <f t="shared" si="98"/>
        <v>0.25937433329203252</v>
      </c>
      <c r="Q814" s="5"/>
      <c r="R814" s="5"/>
      <c r="S814" s="5"/>
      <c r="T814">
        <f t="shared" si="96"/>
        <v>1550.3853425281238</v>
      </c>
    </row>
    <row r="815" spans="1:20" x14ac:dyDescent="0.3">
      <c r="A815" s="2" t="s">
        <v>13</v>
      </c>
      <c r="B815" s="2" t="s">
        <v>16</v>
      </c>
      <c r="C815" s="3">
        <v>44194</v>
      </c>
      <c r="D815" s="2" t="s">
        <v>14</v>
      </c>
      <c r="E815" s="2">
        <v>52</v>
      </c>
      <c r="F815" s="2" t="s">
        <v>15</v>
      </c>
      <c r="G815" s="2">
        <v>156.9</v>
      </c>
      <c r="H815" s="2">
        <f t="shared" si="93"/>
        <v>49.94282114223676</v>
      </c>
      <c r="I815" s="2">
        <v>36.840000000000003</v>
      </c>
      <c r="J815" s="2">
        <v>16</v>
      </c>
      <c r="K815" s="11">
        <v>122.5</v>
      </c>
      <c r="L815" s="4">
        <v>525000.99160324305</v>
      </c>
      <c r="M815" s="4">
        <v>7128633.9306638204</v>
      </c>
      <c r="N815" s="5">
        <f t="shared" si="94"/>
        <v>38.992961057514357</v>
      </c>
      <c r="O815" s="5">
        <f t="shared" si="95"/>
        <v>0.11941594323863772</v>
      </c>
      <c r="P815" s="5">
        <f t="shared" si="98"/>
        <v>0.24118292329662894</v>
      </c>
      <c r="Q815" s="5"/>
      <c r="R815" s="5"/>
      <c r="S815" s="5"/>
      <c r="T815">
        <f t="shared" si="96"/>
        <v>1520.4510120328312</v>
      </c>
    </row>
    <row r="816" spans="1:20" x14ac:dyDescent="0.3">
      <c r="A816" s="2" t="s">
        <v>13</v>
      </c>
      <c r="B816" s="2" t="s">
        <v>16</v>
      </c>
      <c r="C816" s="3">
        <v>44194</v>
      </c>
      <c r="D816" s="2" t="s">
        <v>14</v>
      </c>
      <c r="E816" s="2">
        <v>52</v>
      </c>
      <c r="F816" s="2" t="s">
        <v>15</v>
      </c>
      <c r="G816" s="2">
        <v>156.9</v>
      </c>
      <c r="H816" s="2">
        <f t="shared" si="93"/>
        <v>49.94282114223676</v>
      </c>
      <c r="I816" s="2">
        <v>36.840000000000003</v>
      </c>
      <c r="J816" s="2">
        <v>18</v>
      </c>
      <c r="K816" s="11">
        <v>113.7</v>
      </c>
      <c r="L816" s="4">
        <v>525000.99160324305</v>
      </c>
      <c r="M816" s="4">
        <v>7128633.9306638204</v>
      </c>
      <c r="N816" s="5">
        <f t="shared" si="94"/>
        <v>36.191834059097005</v>
      </c>
      <c r="O816" s="5">
        <f t="shared" si="95"/>
        <v>0.10287528831298325</v>
      </c>
      <c r="P816" s="5">
        <f t="shared" si="98"/>
        <v>0.22229123155162095</v>
      </c>
      <c r="Q816" s="5"/>
      <c r="R816" s="5"/>
      <c r="S816" s="5"/>
      <c r="T816">
        <f t="shared" si="96"/>
        <v>1309.848852561214</v>
      </c>
    </row>
    <row r="817" spans="1:20" x14ac:dyDescent="0.3">
      <c r="A817" s="2" t="s">
        <v>13</v>
      </c>
      <c r="B817" s="2" t="s">
        <v>16</v>
      </c>
      <c r="C817" s="3">
        <v>44194</v>
      </c>
      <c r="D817" s="2" t="s">
        <v>14</v>
      </c>
      <c r="E817" s="2">
        <v>52</v>
      </c>
      <c r="F817" s="2" t="s">
        <v>15</v>
      </c>
      <c r="G817" s="2">
        <v>156.9</v>
      </c>
      <c r="H817" s="2">
        <f t="shared" si="93"/>
        <v>49.94282114223676</v>
      </c>
      <c r="I817" s="2">
        <v>36.840000000000003</v>
      </c>
      <c r="J817" s="2">
        <v>20</v>
      </c>
      <c r="K817" s="11">
        <v>109</v>
      </c>
      <c r="L817" s="4">
        <v>525000.99160324305</v>
      </c>
      <c r="M817" s="4">
        <v>7128633.9306638204</v>
      </c>
      <c r="N817" s="5">
        <f t="shared" si="94"/>
        <v>34.695777594033181</v>
      </c>
      <c r="O817" s="5">
        <f t="shared" si="95"/>
        <v>9.4545993943740414E-2</v>
      </c>
      <c r="P817" s="5">
        <f t="shared" si="98"/>
        <v>0.19742128225672367</v>
      </c>
      <c r="Q817" s="5"/>
      <c r="R817" s="5"/>
      <c r="S817" s="5"/>
      <c r="T817">
        <f t="shared" si="96"/>
        <v>1203.796982854615</v>
      </c>
    </row>
    <row r="818" spans="1:20" x14ac:dyDescent="0.3">
      <c r="A818" s="2" t="s">
        <v>13</v>
      </c>
      <c r="B818" s="2" t="s">
        <v>16</v>
      </c>
      <c r="C818" s="3">
        <v>44194</v>
      </c>
      <c r="D818" s="2" t="s">
        <v>14</v>
      </c>
      <c r="E818" s="2">
        <v>52</v>
      </c>
      <c r="F818" s="2" t="s">
        <v>15</v>
      </c>
      <c r="G818" s="2">
        <v>156.9</v>
      </c>
      <c r="H818" s="2">
        <f t="shared" si="93"/>
        <v>49.94282114223676</v>
      </c>
      <c r="I818" s="2">
        <v>36.840000000000003</v>
      </c>
      <c r="J818" s="2">
        <v>22</v>
      </c>
      <c r="K818" s="11">
        <v>105.6</v>
      </c>
      <c r="L818" s="4">
        <v>525000.99160324305</v>
      </c>
      <c r="M818" s="4">
        <v>7128633.9306638204</v>
      </c>
      <c r="N818" s="5">
        <f t="shared" si="94"/>
        <v>33.613523981008292</v>
      </c>
      <c r="O818" s="5">
        <f t="shared" si="95"/>
        <v>8.8739703309861875E-2</v>
      </c>
      <c r="P818" s="5">
        <f t="shared" si="98"/>
        <v>0.18328569725360228</v>
      </c>
      <c r="Q818" s="5"/>
      <c r="R818" s="5"/>
      <c r="S818" s="5"/>
      <c r="T818">
        <f t="shared" si="96"/>
        <v>1129.8689944218195</v>
      </c>
    </row>
    <row r="819" spans="1:20" x14ac:dyDescent="0.3">
      <c r="A819" s="2" t="s">
        <v>13</v>
      </c>
      <c r="B819" s="2" t="s">
        <v>16</v>
      </c>
      <c r="C819" s="3">
        <v>44194</v>
      </c>
      <c r="D819" s="2" t="s">
        <v>14</v>
      </c>
      <c r="E819" s="2">
        <v>52</v>
      </c>
      <c r="F819" s="2" t="s">
        <v>15</v>
      </c>
      <c r="G819" s="2">
        <v>156.9</v>
      </c>
      <c r="H819" s="2">
        <f t="shared" si="93"/>
        <v>49.94282114223676</v>
      </c>
      <c r="I819" s="2">
        <v>36.840000000000003</v>
      </c>
      <c r="J819" s="2">
        <v>24</v>
      </c>
      <c r="K819" s="11">
        <v>98.5</v>
      </c>
      <c r="L819" s="4">
        <v>525000.99160324305</v>
      </c>
      <c r="M819" s="4">
        <v>7128633.9306638204</v>
      </c>
      <c r="N819" s="5">
        <f t="shared" si="94"/>
        <v>31.353523789103381</v>
      </c>
      <c r="O819" s="5">
        <f t="shared" si="95"/>
        <v>7.7208052330667062E-2</v>
      </c>
      <c r="P819" s="5">
        <f t="shared" si="98"/>
        <v>0.16594775564052894</v>
      </c>
      <c r="Q819" s="5"/>
      <c r="R819" s="5"/>
      <c r="S819" s="5"/>
      <c r="T819">
        <f t="shared" si="96"/>
        <v>983.04345399387159</v>
      </c>
    </row>
    <row r="820" spans="1:20" x14ac:dyDescent="0.3">
      <c r="A820" s="2" t="s">
        <v>13</v>
      </c>
      <c r="B820" s="2" t="s">
        <v>16</v>
      </c>
      <c r="C820" s="3">
        <v>44194</v>
      </c>
      <c r="D820" s="2" t="s">
        <v>14</v>
      </c>
      <c r="E820" s="2">
        <v>52</v>
      </c>
      <c r="F820" s="2" t="s">
        <v>15</v>
      </c>
      <c r="G820" s="2">
        <v>156.9</v>
      </c>
      <c r="H820" s="2">
        <f t="shared" si="93"/>
        <v>49.94282114223676</v>
      </c>
      <c r="I820" s="2">
        <v>36.840000000000003</v>
      </c>
      <c r="J820" s="2">
        <v>26</v>
      </c>
      <c r="K820" s="11">
        <v>90.7</v>
      </c>
      <c r="L820" s="4">
        <v>525000.99160324305</v>
      </c>
      <c r="M820" s="4">
        <v>7128633.9306638204</v>
      </c>
      <c r="N820" s="5">
        <f t="shared" si="94"/>
        <v>28.870706676869816</v>
      </c>
      <c r="O820" s="5">
        <f t="shared" si="95"/>
        <v>6.5464327389802304E-2</v>
      </c>
      <c r="P820" s="5">
        <f t="shared" si="98"/>
        <v>0.14267237972046937</v>
      </c>
      <c r="Q820" s="5"/>
      <c r="R820" s="5"/>
      <c r="S820" s="5"/>
      <c r="T820">
        <f t="shared" si="96"/>
        <v>833.51770402185537</v>
      </c>
    </row>
    <row r="821" spans="1:20" x14ac:dyDescent="0.3">
      <c r="A821" s="2" t="s">
        <v>13</v>
      </c>
      <c r="B821" s="2" t="s">
        <v>16</v>
      </c>
      <c r="C821" s="3">
        <v>44194</v>
      </c>
      <c r="D821" s="2" t="s">
        <v>14</v>
      </c>
      <c r="E821" s="2">
        <v>52</v>
      </c>
      <c r="F821" s="2" t="s">
        <v>15</v>
      </c>
      <c r="G821" s="2">
        <v>156.9</v>
      </c>
      <c r="H821" s="2">
        <f t="shared" si="93"/>
        <v>49.94282114223676</v>
      </c>
      <c r="I821" s="2">
        <v>36.840000000000003</v>
      </c>
      <c r="J821" s="2">
        <v>28</v>
      </c>
      <c r="K821" s="11">
        <v>82</v>
      </c>
      <c r="L821" s="4">
        <v>525000.99160324305</v>
      </c>
      <c r="M821" s="4">
        <v>7128633.9306638204</v>
      </c>
      <c r="N821" s="5">
        <f t="shared" si="94"/>
        <v>26.101410667070837</v>
      </c>
      <c r="O821" s="5">
        <f t="shared" si="95"/>
        <v>5.3507891867495223E-2</v>
      </c>
      <c r="P821" s="5">
        <f t="shared" si="98"/>
        <v>0.11897221925729753</v>
      </c>
      <c r="Q821" s="5"/>
      <c r="R821" s="5"/>
      <c r="S821" s="5"/>
      <c r="T821">
        <f t="shared" si="96"/>
        <v>681.2836388110793</v>
      </c>
    </row>
    <row r="822" spans="1:20" x14ac:dyDescent="0.3">
      <c r="A822" s="2" t="s">
        <v>13</v>
      </c>
      <c r="B822" s="2" t="s">
        <v>16</v>
      </c>
      <c r="C822" s="3">
        <v>44194</v>
      </c>
      <c r="D822" s="2" t="s">
        <v>14</v>
      </c>
      <c r="E822" s="2">
        <v>52</v>
      </c>
      <c r="F822" s="2" t="s">
        <v>15</v>
      </c>
      <c r="G822" s="2">
        <v>156.9</v>
      </c>
      <c r="H822" s="2">
        <f t="shared" si="93"/>
        <v>49.94282114223676</v>
      </c>
      <c r="I822" s="2">
        <v>36.840000000000003</v>
      </c>
      <c r="J822" s="2">
        <v>30</v>
      </c>
      <c r="K822" s="11">
        <v>65.2</v>
      </c>
      <c r="L822" s="4">
        <v>525000.99160324305</v>
      </c>
      <c r="M822" s="4">
        <v>7128633.9306638204</v>
      </c>
      <c r="N822" s="5">
        <f t="shared" si="94"/>
        <v>20.753804579183154</v>
      </c>
      <c r="O822" s="5">
        <f t="shared" si="95"/>
        <v>3.3828701464068543E-2</v>
      </c>
      <c r="P822" s="5">
        <f t="shared" si="98"/>
        <v>8.7336593331563767E-2</v>
      </c>
      <c r="Q822" s="5"/>
      <c r="R822" s="5"/>
      <c r="S822" s="5"/>
      <c r="T822">
        <f t="shared" si="96"/>
        <v>430.72040451092363</v>
      </c>
    </row>
    <row r="823" spans="1:20" x14ac:dyDescent="0.3">
      <c r="A823" s="2" t="s">
        <v>13</v>
      </c>
      <c r="B823" s="2" t="s">
        <v>16</v>
      </c>
      <c r="C823" s="3">
        <v>44194</v>
      </c>
      <c r="D823" s="2" t="s">
        <v>14</v>
      </c>
      <c r="E823" s="2">
        <v>52</v>
      </c>
      <c r="F823" s="2" t="s">
        <v>15</v>
      </c>
      <c r="G823" s="2">
        <v>156.9</v>
      </c>
      <c r="H823" s="2">
        <f t="shared" si="93"/>
        <v>49.94282114223676</v>
      </c>
      <c r="I823" s="2">
        <v>36.840000000000003</v>
      </c>
      <c r="J823" s="2">
        <v>32</v>
      </c>
      <c r="K823" s="11">
        <v>53</v>
      </c>
      <c r="L823" s="4">
        <v>525000.99160324305</v>
      </c>
      <c r="M823" s="4">
        <v>7128633.9306638204</v>
      </c>
      <c r="N823" s="5">
        <f t="shared" si="94"/>
        <v>16.870423967740905</v>
      </c>
      <c r="O823" s="5">
        <f t="shared" si="95"/>
        <v>2.2353311757256696E-2</v>
      </c>
      <c r="P823" s="5">
        <f t="shared" si="98"/>
        <v>5.6182013221325239E-2</v>
      </c>
      <c r="Q823" s="5"/>
      <c r="R823" s="5"/>
      <c r="S823" s="5"/>
      <c r="T823">
        <f t="shared" si="96"/>
        <v>284.61120485132676</v>
      </c>
    </row>
    <row r="824" spans="1:20" x14ac:dyDescent="0.3">
      <c r="A824" s="2" t="s">
        <v>13</v>
      </c>
      <c r="B824" s="2" t="s">
        <v>16</v>
      </c>
      <c r="C824" s="3">
        <v>44194</v>
      </c>
      <c r="D824" s="2" t="s">
        <v>14</v>
      </c>
      <c r="E824" s="2">
        <v>52</v>
      </c>
      <c r="F824" s="2" t="s">
        <v>15</v>
      </c>
      <c r="G824" s="2">
        <v>156.9</v>
      </c>
      <c r="H824" s="2">
        <f t="shared" si="93"/>
        <v>49.94282114223676</v>
      </c>
      <c r="I824" s="2">
        <v>36.840000000000003</v>
      </c>
      <c r="J824" s="2">
        <v>34</v>
      </c>
      <c r="K824" s="11">
        <v>27.5</v>
      </c>
      <c r="L824" s="4">
        <v>525000.99160324305</v>
      </c>
      <c r="M824" s="4">
        <v>7128633.9306638204</v>
      </c>
      <c r="N824" s="5">
        <f t="shared" si="94"/>
        <v>8.753521870054243</v>
      </c>
      <c r="O824" s="5">
        <f t="shared" si="95"/>
        <v>6.0180462856622907E-3</v>
      </c>
      <c r="P824" s="5">
        <f t="shared" si="98"/>
        <v>2.8371358042918987E-2</v>
      </c>
      <c r="Q824" s="5"/>
      <c r="R824" s="5"/>
      <c r="S824" s="5"/>
      <c r="T824">
        <f t="shared" si="96"/>
        <v>76.624145129517927</v>
      </c>
    </row>
    <row r="825" spans="1:20" x14ac:dyDescent="0.3">
      <c r="A825" s="12" t="s">
        <v>13</v>
      </c>
      <c r="B825" s="12" t="s">
        <v>16</v>
      </c>
      <c r="C825" s="13">
        <v>44194</v>
      </c>
      <c r="D825" s="12" t="s">
        <v>14</v>
      </c>
      <c r="E825" s="12">
        <v>52</v>
      </c>
      <c r="F825" s="12" t="s">
        <v>15</v>
      </c>
      <c r="G825" s="12">
        <v>156.9</v>
      </c>
      <c r="H825" s="12">
        <f t="shared" si="93"/>
        <v>49.94282114223676</v>
      </c>
      <c r="I825" s="12">
        <v>36.840000000000003</v>
      </c>
      <c r="J825" s="12">
        <v>36</v>
      </c>
      <c r="K825" s="14">
        <v>10.7</v>
      </c>
      <c r="L825" s="15">
        <v>525000.99160324305</v>
      </c>
      <c r="M825" s="15">
        <v>7128633.9306638204</v>
      </c>
      <c r="N825" s="16">
        <f t="shared" si="94"/>
        <v>3.4059157821665602</v>
      </c>
      <c r="O825" s="16">
        <f t="shared" si="95"/>
        <v>9.1108247172955485E-4</v>
      </c>
      <c r="P825" s="16">
        <f>1/3*(I825-J825)*O825</f>
        <v>2.5510309208427642E-4</v>
      </c>
      <c r="Q825" s="16">
        <f>SUM(P804:P825)</f>
        <v>4.0946768680531997</v>
      </c>
      <c r="R825" s="16">
        <f>Q825/(I807*O807)</f>
        <v>0.56736689316399969</v>
      </c>
      <c r="S825" s="16"/>
      <c r="T825">
        <f t="shared" si="96"/>
        <v>11.600262315211252</v>
      </c>
    </row>
    <row r="826" spans="1:20" x14ac:dyDescent="0.3">
      <c r="A826" s="2" t="s">
        <v>13</v>
      </c>
      <c r="B826" s="2" t="s">
        <v>16</v>
      </c>
      <c r="C826" s="3">
        <v>44194</v>
      </c>
      <c r="D826" s="2" t="s">
        <v>14</v>
      </c>
      <c r="E826" s="2">
        <v>53</v>
      </c>
      <c r="F826" s="2" t="s">
        <v>15</v>
      </c>
      <c r="G826" s="2">
        <v>156</v>
      </c>
      <c r="H826" s="2">
        <f t="shared" si="93"/>
        <v>49.656342244671343</v>
      </c>
      <c r="I826" s="2">
        <v>35.32</v>
      </c>
      <c r="J826" s="2">
        <v>0</v>
      </c>
      <c r="K826" s="11">
        <v>182.1</v>
      </c>
      <c r="L826" s="4">
        <v>524997.74406692199</v>
      </c>
      <c r="M826" s="4">
        <v>7128642.37556291</v>
      </c>
      <c r="N826" s="5">
        <f t="shared" si="94"/>
        <v>57.964230274068285</v>
      </c>
      <c r="O826" s="5">
        <f t="shared" si="95"/>
        <v>0.26388215832269585</v>
      </c>
      <c r="P826" s="5">
        <f>O826*(J827-J826)</f>
        <v>3.9582323748404376E-2</v>
      </c>
      <c r="Q826" s="5"/>
      <c r="R826" s="5"/>
      <c r="S826" s="5"/>
      <c r="T826">
        <f t="shared" si="96"/>
        <v>3359.8519912652141</v>
      </c>
    </row>
    <row r="827" spans="1:20" x14ac:dyDescent="0.3">
      <c r="A827" s="2" t="s">
        <v>13</v>
      </c>
      <c r="B827" s="2" t="s">
        <v>16</v>
      </c>
      <c r="C827" s="3">
        <v>44194</v>
      </c>
      <c r="D827" s="2" t="s">
        <v>14</v>
      </c>
      <c r="E827" s="2">
        <v>53</v>
      </c>
      <c r="F827" s="2" t="s">
        <v>15</v>
      </c>
      <c r="G827" s="2">
        <v>156</v>
      </c>
      <c r="H827" s="2">
        <f t="shared" si="93"/>
        <v>49.656342244671343</v>
      </c>
      <c r="I827" s="2">
        <v>35.32</v>
      </c>
      <c r="J827" s="2">
        <v>0.15</v>
      </c>
      <c r="K827" s="11">
        <v>182.1</v>
      </c>
      <c r="L827" s="4">
        <v>524997.74406692199</v>
      </c>
      <c r="M827" s="4">
        <v>7128642.37556291</v>
      </c>
      <c r="N827" s="5">
        <f t="shared" si="94"/>
        <v>57.964230274068285</v>
      </c>
      <c r="O827" s="5">
        <f t="shared" si="95"/>
        <v>0.26388215832269585</v>
      </c>
      <c r="P827" s="5">
        <f t="shared" ref="P827:P845" si="99">((O827+O826)/2)*(J828-J827)</f>
        <v>0.14513518707748269</v>
      </c>
      <c r="Q827" s="5"/>
      <c r="R827" s="5"/>
      <c r="S827" s="5"/>
      <c r="T827">
        <f t="shared" si="96"/>
        <v>3359.8519912652141</v>
      </c>
    </row>
    <row r="828" spans="1:20" x14ac:dyDescent="0.3">
      <c r="A828" s="2" t="s">
        <v>13</v>
      </c>
      <c r="B828" s="2" t="s">
        <v>16</v>
      </c>
      <c r="C828" s="3">
        <v>44194</v>
      </c>
      <c r="D828" s="2" t="s">
        <v>14</v>
      </c>
      <c r="E828" s="2">
        <v>53</v>
      </c>
      <c r="F828" s="2" t="s">
        <v>15</v>
      </c>
      <c r="G828" s="2">
        <v>156</v>
      </c>
      <c r="H828" s="2">
        <f t="shared" si="93"/>
        <v>49.656342244671343</v>
      </c>
      <c r="I828" s="2">
        <v>35.32</v>
      </c>
      <c r="J828" s="2">
        <v>0.7</v>
      </c>
      <c r="K828" s="11">
        <v>169.9</v>
      </c>
      <c r="L828" s="4">
        <v>524997.74406692199</v>
      </c>
      <c r="M828" s="4">
        <v>7128642.37556291</v>
      </c>
      <c r="N828" s="5">
        <f t="shared" si="94"/>
        <v>54.080849662626036</v>
      </c>
      <c r="O828" s="5">
        <f t="shared" si="95"/>
        <v>0.22970840894200409</v>
      </c>
      <c r="P828" s="5">
        <f t="shared" si="99"/>
        <v>0.14807717017941002</v>
      </c>
      <c r="Q828" s="5"/>
      <c r="R828" s="5"/>
      <c r="S828" s="5"/>
      <c r="T828">
        <f t="shared" si="96"/>
        <v>2924.7383002315587</v>
      </c>
    </row>
    <row r="829" spans="1:20" x14ac:dyDescent="0.3">
      <c r="A829" s="2" t="s">
        <v>13</v>
      </c>
      <c r="B829" s="2" t="s">
        <v>16</v>
      </c>
      <c r="C829" s="3">
        <v>44194</v>
      </c>
      <c r="D829" s="2" t="s">
        <v>14</v>
      </c>
      <c r="E829" s="2">
        <v>53</v>
      </c>
      <c r="F829" s="2" t="s">
        <v>15</v>
      </c>
      <c r="G829" s="2">
        <v>156</v>
      </c>
      <c r="H829" s="2">
        <f t="shared" si="93"/>
        <v>49.656342244671343</v>
      </c>
      <c r="I829" s="2">
        <v>35.32</v>
      </c>
      <c r="J829" s="2">
        <v>1.3</v>
      </c>
      <c r="K829" s="11">
        <v>156</v>
      </c>
      <c r="L829" s="4">
        <v>524997.74406692199</v>
      </c>
      <c r="M829" s="4">
        <v>7128642.37556291</v>
      </c>
      <c r="N829" s="5">
        <f t="shared" si="94"/>
        <v>49.656342244671343</v>
      </c>
      <c r="O829" s="5">
        <f t="shared" si="95"/>
        <v>0.19365973475421822</v>
      </c>
      <c r="P829" s="5">
        <f t="shared" si="99"/>
        <v>0.14817885029367781</v>
      </c>
      <c r="Q829" s="5"/>
      <c r="R829" s="5"/>
      <c r="S829" s="5"/>
      <c r="T829">
        <f t="shared" si="96"/>
        <v>2465.7523251199318</v>
      </c>
    </row>
    <row r="830" spans="1:20" x14ac:dyDescent="0.3">
      <c r="A830" s="2" t="s">
        <v>13</v>
      </c>
      <c r="B830" s="2" t="s">
        <v>16</v>
      </c>
      <c r="C830" s="3">
        <v>44194</v>
      </c>
      <c r="D830" s="2" t="s">
        <v>14</v>
      </c>
      <c r="E830" s="2">
        <v>53</v>
      </c>
      <c r="F830" s="2" t="s">
        <v>15</v>
      </c>
      <c r="G830" s="2">
        <v>156</v>
      </c>
      <c r="H830" s="2">
        <f t="shared" si="93"/>
        <v>49.656342244671343</v>
      </c>
      <c r="I830" s="2">
        <v>35.32</v>
      </c>
      <c r="J830" s="2">
        <v>2</v>
      </c>
      <c r="K830" s="11">
        <v>149</v>
      </c>
      <c r="L830" s="4">
        <v>524997.74406692199</v>
      </c>
      <c r="M830" s="4">
        <v>7128642.37556291</v>
      </c>
      <c r="N830" s="5">
        <f t="shared" si="94"/>
        <v>47.428173041384809</v>
      </c>
      <c r="O830" s="5">
        <f t="shared" si="95"/>
        <v>0.17666994457915841</v>
      </c>
      <c r="P830" s="5">
        <f t="shared" si="99"/>
        <v>0.37032967933337663</v>
      </c>
      <c r="Q830" s="5"/>
      <c r="R830" s="5"/>
      <c r="S830" s="5"/>
      <c r="T830">
        <f t="shared" si="96"/>
        <v>2249.4315980435408</v>
      </c>
    </row>
    <row r="831" spans="1:20" x14ac:dyDescent="0.3">
      <c r="A831" s="2" t="s">
        <v>13</v>
      </c>
      <c r="B831" s="2" t="s">
        <v>16</v>
      </c>
      <c r="C831" s="3">
        <v>44194</v>
      </c>
      <c r="D831" s="2" t="s">
        <v>14</v>
      </c>
      <c r="E831" s="2">
        <v>53</v>
      </c>
      <c r="F831" s="2" t="s">
        <v>15</v>
      </c>
      <c r="G831" s="2">
        <v>156</v>
      </c>
      <c r="H831" s="2">
        <f t="shared" si="93"/>
        <v>49.656342244671343</v>
      </c>
      <c r="I831" s="2">
        <v>35.32</v>
      </c>
      <c r="J831" s="2">
        <v>4</v>
      </c>
      <c r="K831" s="11">
        <v>138.1</v>
      </c>
      <c r="L831" s="4">
        <v>524997.74406692199</v>
      </c>
      <c r="M831" s="4">
        <v>7128642.37556291</v>
      </c>
      <c r="N831" s="5">
        <f t="shared" si="94"/>
        <v>43.958595281981495</v>
      </c>
      <c r="O831" s="5">
        <f t="shared" si="95"/>
        <v>0.15176705021104112</v>
      </c>
      <c r="P831" s="5">
        <f t="shared" si="99"/>
        <v>0.3284369947901995</v>
      </c>
      <c r="Q831" s="5"/>
      <c r="R831" s="5"/>
      <c r="S831" s="5"/>
      <c r="T831">
        <f t="shared" si="96"/>
        <v>1932.3580991650458</v>
      </c>
    </row>
    <row r="832" spans="1:20" x14ac:dyDescent="0.3">
      <c r="A832" s="2" t="s">
        <v>13</v>
      </c>
      <c r="B832" s="2" t="s">
        <v>16</v>
      </c>
      <c r="C832" s="3">
        <v>44194</v>
      </c>
      <c r="D832" s="2" t="s">
        <v>14</v>
      </c>
      <c r="E832" s="2">
        <v>53</v>
      </c>
      <c r="F832" s="2" t="s">
        <v>15</v>
      </c>
      <c r="G832" s="2">
        <v>156</v>
      </c>
      <c r="H832" s="2">
        <f t="shared" si="93"/>
        <v>49.656342244671343</v>
      </c>
      <c r="I832" s="2">
        <v>35.32</v>
      </c>
      <c r="J832" s="2">
        <v>6</v>
      </c>
      <c r="K832" s="11">
        <v>130.19999999999999</v>
      </c>
      <c r="L832" s="4">
        <v>524997.74406692199</v>
      </c>
      <c r="M832" s="4">
        <v>7128642.37556291</v>
      </c>
      <c r="N832" s="5">
        <f t="shared" si="94"/>
        <v>41.443947181129545</v>
      </c>
      <c r="O832" s="5">
        <f t="shared" si="95"/>
        <v>0.13490004807457665</v>
      </c>
      <c r="P832" s="5">
        <f t="shared" si="99"/>
        <v>0.28666709828561776</v>
      </c>
      <c r="Q832" s="5"/>
      <c r="R832" s="5"/>
      <c r="S832" s="5"/>
      <c r="T832">
        <f t="shared" si="96"/>
        <v>1717.6007579522554</v>
      </c>
    </row>
    <row r="833" spans="1:20" x14ac:dyDescent="0.3">
      <c r="A833" s="2" t="s">
        <v>13</v>
      </c>
      <c r="B833" s="2" t="s">
        <v>16</v>
      </c>
      <c r="C833" s="3">
        <v>44194</v>
      </c>
      <c r="D833" s="2" t="s">
        <v>14</v>
      </c>
      <c r="E833" s="2">
        <v>53</v>
      </c>
      <c r="F833" s="2" t="s">
        <v>15</v>
      </c>
      <c r="G833" s="2">
        <v>156</v>
      </c>
      <c r="H833" s="2">
        <f t="shared" si="93"/>
        <v>49.656342244671343</v>
      </c>
      <c r="I833" s="2">
        <v>35.32</v>
      </c>
      <c r="J833" s="2">
        <v>8</v>
      </c>
      <c r="K833" s="11">
        <v>127</v>
      </c>
      <c r="L833" s="4">
        <v>524997.74406692199</v>
      </c>
      <c r="M833" s="4">
        <v>7128642.37556291</v>
      </c>
      <c r="N833" s="5">
        <f t="shared" si="94"/>
        <v>40.425355545341418</v>
      </c>
      <c r="O833" s="5">
        <f t="shared" si="95"/>
        <v>0.12835050385645899</v>
      </c>
      <c r="P833" s="5">
        <f t="shared" si="99"/>
        <v>0.26325055193103564</v>
      </c>
      <c r="Q833" s="5"/>
      <c r="R833" s="5"/>
      <c r="S833" s="5"/>
      <c r="T833">
        <f t="shared" si="96"/>
        <v>1634.2093709672661</v>
      </c>
    </row>
    <row r="834" spans="1:20" x14ac:dyDescent="0.3">
      <c r="A834" s="2" t="s">
        <v>13</v>
      </c>
      <c r="B834" s="2" t="s">
        <v>16</v>
      </c>
      <c r="C834" s="3">
        <v>44194</v>
      </c>
      <c r="D834" s="2" t="s">
        <v>14</v>
      </c>
      <c r="E834" s="2">
        <v>53</v>
      </c>
      <c r="F834" s="2" t="s">
        <v>15</v>
      </c>
      <c r="G834" s="2">
        <v>156</v>
      </c>
      <c r="H834" s="2">
        <f t="shared" ref="H834:H897" si="100">G834/PI()</f>
        <v>49.656342244671343</v>
      </c>
      <c r="I834" s="2">
        <v>35.32</v>
      </c>
      <c r="J834" s="2">
        <v>10</v>
      </c>
      <c r="K834" s="11">
        <v>123</v>
      </c>
      <c r="L834" s="4">
        <v>524997.74406692199</v>
      </c>
      <c r="M834" s="4">
        <v>7128642.37556291</v>
      </c>
      <c r="N834" s="5">
        <f t="shared" si="94"/>
        <v>39.152116000606256</v>
      </c>
      <c r="O834" s="5">
        <f t="shared" si="95"/>
        <v>0.12039275670186424</v>
      </c>
      <c r="P834" s="5">
        <f t="shared" si="99"/>
        <v>0.24874326055832324</v>
      </c>
      <c r="Q834" s="5"/>
      <c r="R834" s="5"/>
      <c r="S834" s="5"/>
      <c r="T834">
        <f t="shared" si="96"/>
        <v>1532.8881873249284</v>
      </c>
    </row>
    <row r="835" spans="1:20" x14ac:dyDescent="0.3">
      <c r="A835" s="2" t="s">
        <v>13</v>
      </c>
      <c r="B835" s="2" t="s">
        <v>16</v>
      </c>
      <c r="C835" s="3">
        <v>44194</v>
      </c>
      <c r="D835" s="2" t="s">
        <v>14</v>
      </c>
      <c r="E835" s="2">
        <v>53</v>
      </c>
      <c r="F835" s="2" t="s">
        <v>15</v>
      </c>
      <c r="G835" s="2">
        <v>156</v>
      </c>
      <c r="H835" s="2">
        <f t="shared" si="100"/>
        <v>49.656342244671343</v>
      </c>
      <c r="I835" s="2">
        <v>35.32</v>
      </c>
      <c r="J835" s="2">
        <v>12</v>
      </c>
      <c r="K835" s="11">
        <v>113.4</v>
      </c>
      <c r="L835" s="4">
        <v>524997.74406692199</v>
      </c>
      <c r="M835" s="4">
        <v>7128642.37556291</v>
      </c>
      <c r="N835" s="5">
        <f t="shared" ref="N835:N898" si="101">K835/PI()</f>
        <v>36.096341093241868</v>
      </c>
      <c r="O835" s="5">
        <f t="shared" ref="O835:O898" si="102">PI()*N835^2/40000</f>
        <v>0.1023331269993407</v>
      </c>
      <c r="P835" s="5">
        <f t="shared" si="99"/>
        <v>0.22272588370120494</v>
      </c>
      <c r="Q835" s="5"/>
      <c r="R835" s="5"/>
      <c r="S835" s="5"/>
      <c r="T835">
        <f t="shared" ref="T835:T898" si="103">N835^2</f>
        <v>1302.9458403196616</v>
      </c>
    </row>
    <row r="836" spans="1:20" x14ac:dyDescent="0.3">
      <c r="A836" s="2" t="s">
        <v>13</v>
      </c>
      <c r="B836" s="2" t="s">
        <v>16</v>
      </c>
      <c r="C836" s="3">
        <v>44194</v>
      </c>
      <c r="D836" s="2" t="s">
        <v>14</v>
      </c>
      <c r="E836" s="2">
        <v>53</v>
      </c>
      <c r="F836" s="2" t="s">
        <v>15</v>
      </c>
      <c r="G836" s="2">
        <v>156</v>
      </c>
      <c r="H836" s="2">
        <f t="shared" si="100"/>
        <v>49.656342244671343</v>
      </c>
      <c r="I836" s="2">
        <v>35.32</v>
      </c>
      <c r="J836" s="2">
        <v>14</v>
      </c>
      <c r="K836" s="11">
        <v>108.7</v>
      </c>
      <c r="L836" s="4">
        <v>524997.74406692199</v>
      </c>
      <c r="M836" s="4">
        <v>7128642.37556291</v>
      </c>
      <c r="N836" s="5">
        <f t="shared" si="101"/>
        <v>34.600284628178045</v>
      </c>
      <c r="O836" s="5">
        <f t="shared" si="102"/>
        <v>9.4026273477073832E-2</v>
      </c>
      <c r="P836" s="5">
        <f t="shared" si="99"/>
        <v>0.19635940047641454</v>
      </c>
      <c r="Q836" s="5"/>
      <c r="R836" s="5"/>
      <c r="S836" s="5"/>
      <c r="T836">
        <f t="shared" si="103"/>
        <v>1197.1796963509339</v>
      </c>
    </row>
    <row r="837" spans="1:20" x14ac:dyDescent="0.3">
      <c r="A837" s="2" t="s">
        <v>13</v>
      </c>
      <c r="B837" s="2" t="s">
        <v>16</v>
      </c>
      <c r="C837" s="3">
        <v>44194</v>
      </c>
      <c r="D837" s="2" t="s">
        <v>14</v>
      </c>
      <c r="E837" s="2">
        <v>53</v>
      </c>
      <c r="F837" s="2" t="s">
        <v>15</v>
      </c>
      <c r="G837" s="2">
        <v>156</v>
      </c>
      <c r="H837" s="2">
        <f t="shared" si="100"/>
        <v>49.656342244671343</v>
      </c>
      <c r="I837" s="2">
        <v>35.32</v>
      </c>
      <c r="J837" s="2">
        <v>16</v>
      </c>
      <c r="K837" s="11">
        <v>105</v>
      </c>
      <c r="L837" s="4">
        <v>524997.74406692199</v>
      </c>
      <c r="M837" s="4">
        <v>7128642.37556291</v>
      </c>
      <c r="N837" s="5">
        <f t="shared" si="101"/>
        <v>33.422538049298019</v>
      </c>
      <c r="O837" s="5">
        <f t="shared" si="102"/>
        <v>8.7734162379407288E-2</v>
      </c>
      <c r="P837" s="5">
        <f t="shared" si="99"/>
        <v>0.18176043585648111</v>
      </c>
      <c r="Q837" s="5"/>
      <c r="R837" s="5"/>
      <c r="S837" s="5"/>
      <c r="T837">
        <f t="shared" si="103"/>
        <v>1117.0660496567739</v>
      </c>
    </row>
    <row r="838" spans="1:20" x14ac:dyDescent="0.3">
      <c r="A838" s="2" t="s">
        <v>13</v>
      </c>
      <c r="B838" s="2" t="s">
        <v>16</v>
      </c>
      <c r="C838" s="3">
        <v>44194</v>
      </c>
      <c r="D838" s="2" t="s">
        <v>14</v>
      </c>
      <c r="E838" s="2">
        <v>53</v>
      </c>
      <c r="F838" s="2" t="s">
        <v>15</v>
      </c>
      <c r="G838" s="2">
        <v>156</v>
      </c>
      <c r="H838" s="2">
        <f t="shared" si="100"/>
        <v>49.656342244671343</v>
      </c>
      <c r="I838" s="2">
        <v>35.32</v>
      </c>
      <c r="J838" s="2">
        <v>18</v>
      </c>
      <c r="K838" s="11">
        <v>99</v>
      </c>
      <c r="L838" s="4">
        <v>524997.74406692199</v>
      </c>
      <c r="M838" s="4">
        <v>7128642.37556291</v>
      </c>
      <c r="N838" s="5">
        <f t="shared" si="101"/>
        <v>31.512678732195276</v>
      </c>
      <c r="O838" s="5">
        <f t="shared" si="102"/>
        <v>7.7993879862183299E-2</v>
      </c>
      <c r="P838" s="5">
        <f t="shared" si="99"/>
        <v>0.1657280422415906</v>
      </c>
      <c r="Q838" s="5"/>
      <c r="R838" s="5"/>
      <c r="S838" s="5"/>
      <c r="T838">
        <f t="shared" si="103"/>
        <v>993.04892087855251</v>
      </c>
    </row>
    <row r="839" spans="1:20" x14ac:dyDescent="0.3">
      <c r="A839" s="2" t="s">
        <v>13</v>
      </c>
      <c r="B839" s="2" t="s">
        <v>16</v>
      </c>
      <c r="C839" s="3">
        <v>44194</v>
      </c>
      <c r="D839" s="2" t="s">
        <v>14</v>
      </c>
      <c r="E839" s="2">
        <v>53</v>
      </c>
      <c r="F839" s="2" t="s">
        <v>15</v>
      </c>
      <c r="G839" s="2">
        <v>156</v>
      </c>
      <c r="H839" s="2">
        <f t="shared" si="100"/>
        <v>49.656342244671343</v>
      </c>
      <c r="I839" s="2">
        <v>35.32</v>
      </c>
      <c r="J839" s="2">
        <v>20</v>
      </c>
      <c r="K839" s="11">
        <v>92.1</v>
      </c>
      <c r="L839" s="4">
        <v>524997.74406692199</v>
      </c>
      <c r="M839" s="4">
        <v>7128642.37556291</v>
      </c>
      <c r="N839" s="5">
        <f t="shared" si="101"/>
        <v>29.31634051752712</v>
      </c>
      <c r="O839" s="5">
        <f t="shared" si="102"/>
        <v>6.7500874041606193E-2</v>
      </c>
      <c r="P839" s="5">
        <f t="shared" si="99"/>
        <v>0.14549475390378949</v>
      </c>
      <c r="Q839" s="5"/>
      <c r="R839" s="5"/>
      <c r="S839" s="5"/>
      <c r="T839">
        <f t="shared" si="103"/>
        <v>859.44782133960234</v>
      </c>
    </row>
    <row r="840" spans="1:20" x14ac:dyDescent="0.3">
      <c r="A840" s="2" t="s">
        <v>13</v>
      </c>
      <c r="B840" s="2" t="s">
        <v>16</v>
      </c>
      <c r="C840" s="3">
        <v>44194</v>
      </c>
      <c r="D840" s="2" t="s">
        <v>14</v>
      </c>
      <c r="E840" s="2">
        <v>53</v>
      </c>
      <c r="F840" s="2" t="s">
        <v>15</v>
      </c>
      <c r="G840" s="2">
        <v>156</v>
      </c>
      <c r="H840" s="2">
        <f t="shared" si="100"/>
        <v>49.656342244671343</v>
      </c>
      <c r="I840" s="2">
        <v>35.32</v>
      </c>
      <c r="J840" s="2">
        <v>22</v>
      </c>
      <c r="K840" s="11">
        <v>85</v>
      </c>
      <c r="L840" s="4">
        <v>524997.74406692199</v>
      </c>
      <c r="M840" s="4">
        <v>7128642.37556291</v>
      </c>
      <c r="N840" s="5">
        <f t="shared" si="101"/>
        <v>27.056340325622209</v>
      </c>
      <c r="O840" s="5">
        <f t="shared" si="102"/>
        <v>5.7494723191947199E-2</v>
      </c>
      <c r="P840" s="5">
        <f t="shared" si="99"/>
        <v>0.12499559723355338</v>
      </c>
      <c r="Q840" s="5"/>
      <c r="R840" s="5"/>
      <c r="S840" s="5"/>
      <c r="T840">
        <f t="shared" si="103"/>
        <v>732.04555181589046</v>
      </c>
    </row>
    <row r="841" spans="1:20" x14ac:dyDescent="0.3">
      <c r="A841" s="2" t="s">
        <v>13</v>
      </c>
      <c r="B841" s="2" t="s">
        <v>16</v>
      </c>
      <c r="C841" s="3">
        <v>44194</v>
      </c>
      <c r="D841" s="2" t="s">
        <v>14</v>
      </c>
      <c r="E841" s="2">
        <v>53</v>
      </c>
      <c r="F841" s="2" t="s">
        <v>15</v>
      </c>
      <c r="G841" s="2">
        <v>156</v>
      </c>
      <c r="H841" s="2">
        <f t="shared" si="100"/>
        <v>49.656342244671343</v>
      </c>
      <c r="I841" s="2">
        <v>35.32</v>
      </c>
      <c r="J841" s="2">
        <v>24</v>
      </c>
      <c r="K841" s="11">
        <v>83.2</v>
      </c>
      <c r="L841" s="4">
        <v>524997.74406692199</v>
      </c>
      <c r="M841" s="4">
        <v>7128642.37556291</v>
      </c>
      <c r="N841" s="5">
        <f t="shared" si="101"/>
        <v>26.483382530491387</v>
      </c>
      <c r="O841" s="5">
        <f t="shared" si="102"/>
        <v>5.5085435663422083E-2</v>
      </c>
      <c r="P841" s="5">
        <f t="shared" si="99"/>
        <v>0.11258015885536929</v>
      </c>
      <c r="Q841" s="5"/>
      <c r="R841" s="5"/>
      <c r="S841" s="5"/>
      <c r="T841">
        <f t="shared" si="103"/>
        <v>701.36955025633631</v>
      </c>
    </row>
    <row r="842" spans="1:20" x14ac:dyDescent="0.3">
      <c r="A842" s="2" t="s">
        <v>13</v>
      </c>
      <c r="B842" s="2" t="s">
        <v>16</v>
      </c>
      <c r="C842" s="3">
        <v>44194</v>
      </c>
      <c r="D842" s="2" t="s">
        <v>14</v>
      </c>
      <c r="E842" s="2">
        <v>53</v>
      </c>
      <c r="F842" s="2" t="s">
        <v>15</v>
      </c>
      <c r="G842" s="2">
        <v>156</v>
      </c>
      <c r="H842" s="2">
        <f t="shared" si="100"/>
        <v>49.656342244671343</v>
      </c>
      <c r="I842" s="2">
        <v>35.32</v>
      </c>
      <c r="J842" s="2">
        <v>26</v>
      </c>
      <c r="K842" s="11">
        <v>77</v>
      </c>
      <c r="L842" s="4">
        <v>524997.74406692199</v>
      </c>
      <c r="M842" s="4">
        <v>7128642.37556291</v>
      </c>
      <c r="N842" s="5">
        <f t="shared" si="101"/>
        <v>24.509861236151881</v>
      </c>
      <c r="O842" s="5">
        <f t="shared" si="102"/>
        <v>4.7181482879592368E-2</v>
      </c>
      <c r="P842" s="5">
        <f t="shared" si="99"/>
        <v>0.10226691854301445</v>
      </c>
      <c r="Q842" s="5"/>
      <c r="R842" s="5"/>
      <c r="S842" s="5"/>
      <c r="T842">
        <f t="shared" si="103"/>
        <v>600.73329781542066</v>
      </c>
    </row>
    <row r="843" spans="1:20" x14ac:dyDescent="0.3">
      <c r="A843" s="2" t="s">
        <v>13</v>
      </c>
      <c r="B843" s="2" t="s">
        <v>16</v>
      </c>
      <c r="C843" s="3">
        <v>44194</v>
      </c>
      <c r="D843" s="2" t="s">
        <v>14</v>
      </c>
      <c r="E843" s="2">
        <v>53</v>
      </c>
      <c r="F843" s="2" t="s">
        <v>15</v>
      </c>
      <c r="G843" s="2">
        <v>156</v>
      </c>
      <c r="H843" s="2">
        <f t="shared" si="100"/>
        <v>49.656342244671343</v>
      </c>
      <c r="I843" s="2">
        <v>35.32</v>
      </c>
      <c r="J843" s="2">
        <v>28</v>
      </c>
      <c r="K843" s="11">
        <v>60.7</v>
      </c>
      <c r="L843" s="4">
        <v>524997.74406692199</v>
      </c>
      <c r="M843" s="4">
        <v>7128642.37556291</v>
      </c>
      <c r="N843" s="5">
        <f t="shared" si="101"/>
        <v>19.321410091356096</v>
      </c>
      <c r="O843" s="5">
        <f t="shared" si="102"/>
        <v>2.9320239813632878E-2</v>
      </c>
      <c r="P843" s="5">
        <f t="shared" si="99"/>
        <v>7.6501722693225249E-2</v>
      </c>
      <c r="Q843" s="5"/>
      <c r="R843" s="5"/>
      <c r="S843" s="5"/>
      <c r="T843">
        <f t="shared" si="103"/>
        <v>373.31688791835717</v>
      </c>
    </row>
    <row r="844" spans="1:20" x14ac:dyDescent="0.3">
      <c r="A844" s="2" t="s">
        <v>13</v>
      </c>
      <c r="B844" s="2" t="s">
        <v>16</v>
      </c>
      <c r="C844" s="3">
        <v>44194</v>
      </c>
      <c r="D844" s="2" t="s">
        <v>14</v>
      </c>
      <c r="E844" s="2">
        <v>53</v>
      </c>
      <c r="F844" s="2" t="s">
        <v>15</v>
      </c>
      <c r="G844" s="2">
        <v>156</v>
      </c>
      <c r="H844" s="2">
        <f t="shared" si="100"/>
        <v>49.656342244671343</v>
      </c>
      <c r="I844" s="2">
        <v>35.32</v>
      </c>
      <c r="J844" s="2">
        <v>30</v>
      </c>
      <c r="K844" s="11">
        <v>44.5</v>
      </c>
      <c r="L844" s="4">
        <v>524997.74406692199</v>
      </c>
      <c r="M844" s="4">
        <v>7128642.37556291</v>
      </c>
      <c r="N844" s="5">
        <f t="shared" si="101"/>
        <v>14.164789935178685</v>
      </c>
      <c r="O844" s="5">
        <f t="shared" si="102"/>
        <v>1.5758328802886287E-2</v>
      </c>
      <c r="P844" s="5">
        <f t="shared" si="99"/>
        <v>4.5078568616519168E-2</v>
      </c>
      <c r="Q844" s="5"/>
      <c r="R844" s="5"/>
      <c r="S844" s="5"/>
      <c r="T844">
        <f t="shared" si="103"/>
        <v>200.64127390773939</v>
      </c>
    </row>
    <row r="845" spans="1:20" x14ac:dyDescent="0.3">
      <c r="A845" s="2" t="s">
        <v>13</v>
      </c>
      <c r="B845" s="2" t="s">
        <v>16</v>
      </c>
      <c r="C845" s="3">
        <v>44194</v>
      </c>
      <c r="D845" s="2" t="s">
        <v>14</v>
      </c>
      <c r="E845" s="2">
        <v>53</v>
      </c>
      <c r="F845" s="2" t="s">
        <v>15</v>
      </c>
      <c r="G845" s="2">
        <v>156</v>
      </c>
      <c r="H845" s="2">
        <f t="shared" si="100"/>
        <v>49.656342244671343</v>
      </c>
      <c r="I845" s="2">
        <v>35.32</v>
      </c>
      <c r="J845" s="2">
        <v>32</v>
      </c>
      <c r="K845" s="11">
        <v>27.7</v>
      </c>
      <c r="L845" s="4">
        <v>524997.74406692199</v>
      </c>
      <c r="M845" s="4">
        <v>7128642.37556291</v>
      </c>
      <c r="N845" s="5">
        <f t="shared" si="101"/>
        <v>8.8171838472910018</v>
      </c>
      <c r="O845" s="5">
        <f t="shared" si="102"/>
        <v>6.1058998142490186E-3</v>
      </c>
      <c r="P845" s="5">
        <f t="shared" si="99"/>
        <v>2.1864228617135308E-2</v>
      </c>
      <c r="Q845" s="5"/>
      <c r="R845" s="5"/>
      <c r="S845" s="5"/>
      <c r="T845">
        <f t="shared" si="103"/>
        <v>77.742730996929353</v>
      </c>
    </row>
    <row r="846" spans="1:20" x14ac:dyDescent="0.3">
      <c r="A846" s="12" t="s">
        <v>13</v>
      </c>
      <c r="B846" s="12" t="s">
        <v>16</v>
      </c>
      <c r="C846" s="13">
        <v>44194</v>
      </c>
      <c r="D846" s="12" t="s">
        <v>14</v>
      </c>
      <c r="E846" s="12">
        <v>53</v>
      </c>
      <c r="F846" s="12" t="s">
        <v>15</v>
      </c>
      <c r="G846" s="12">
        <v>156</v>
      </c>
      <c r="H846" s="12">
        <f t="shared" si="100"/>
        <v>49.656342244671343</v>
      </c>
      <c r="I846" s="12">
        <v>35.32</v>
      </c>
      <c r="J846" s="12">
        <v>34</v>
      </c>
      <c r="K846" s="14">
        <v>11</v>
      </c>
      <c r="L846" s="15">
        <v>524997.74406692199</v>
      </c>
      <c r="M846" s="15">
        <v>7128642.37556291</v>
      </c>
      <c r="N846" s="16">
        <f t="shared" si="101"/>
        <v>3.5014087480216975</v>
      </c>
      <c r="O846" s="16">
        <f t="shared" si="102"/>
        <v>9.6288740570596692E-4</v>
      </c>
      <c r="P846" s="16">
        <f>1/3*(I846-J846)*O846</f>
        <v>4.2367045851062548E-4</v>
      </c>
      <c r="Q846" s="16">
        <f>SUM(P826:P846)</f>
        <v>3.3741804973943359</v>
      </c>
      <c r="R846" s="16">
        <f>Q846/(I829*O829)</f>
        <v>0.493296783056276</v>
      </c>
      <c r="S846" s="16"/>
      <c r="T846">
        <f t="shared" si="103"/>
        <v>12.259863220722872</v>
      </c>
    </row>
    <row r="847" spans="1:20" x14ac:dyDescent="0.3">
      <c r="A847" s="2" t="s">
        <v>13</v>
      </c>
      <c r="B847" s="2" t="s">
        <v>23</v>
      </c>
      <c r="C847" s="3">
        <v>44194</v>
      </c>
      <c r="D847" s="2" t="s">
        <v>14</v>
      </c>
      <c r="E847" s="2">
        <v>54</v>
      </c>
      <c r="F847" s="2" t="s">
        <v>15</v>
      </c>
      <c r="G847" s="2">
        <v>152.19999999999999</v>
      </c>
      <c r="H847" s="2">
        <f t="shared" si="100"/>
        <v>48.446764677172936</v>
      </c>
      <c r="I847" s="2">
        <v>33.42</v>
      </c>
      <c r="J847" s="2">
        <v>0</v>
      </c>
      <c r="K847" s="11">
        <v>180</v>
      </c>
      <c r="L847" s="4">
        <v>524005.93988504598</v>
      </c>
      <c r="M847" s="4">
        <v>7128650.2657270199</v>
      </c>
      <c r="N847" s="5">
        <f t="shared" si="101"/>
        <v>57.295779513082323</v>
      </c>
      <c r="O847" s="5">
        <f t="shared" si="102"/>
        <v>0.25783100780887047</v>
      </c>
      <c r="P847" s="5">
        <f>O847*(J848-J847)</f>
        <v>3.8674651171330572E-2</v>
      </c>
      <c r="Q847" s="5"/>
      <c r="R847" s="5"/>
      <c r="S847" s="5"/>
      <c r="T847">
        <f t="shared" si="103"/>
        <v>3282.8063500117441</v>
      </c>
    </row>
    <row r="848" spans="1:20" x14ac:dyDescent="0.3">
      <c r="A848" s="2" t="s">
        <v>13</v>
      </c>
      <c r="B848" s="2" t="s">
        <v>23</v>
      </c>
      <c r="C848" s="3">
        <v>44194</v>
      </c>
      <c r="D848" s="2" t="s">
        <v>14</v>
      </c>
      <c r="E848" s="2">
        <v>54</v>
      </c>
      <c r="F848" s="2" t="s">
        <v>15</v>
      </c>
      <c r="G848" s="2">
        <v>152.19999999999999</v>
      </c>
      <c r="H848" s="2">
        <f t="shared" si="100"/>
        <v>48.446764677172936</v>
      </c>
      <c r="I848" s="2">
        <v>33.42</v>
      </c>
      <c r="J848" s="2">
        <v>0.15</v>
      </c>
      <c r="K848" s="11">
        <v>180</v>
      </c>
      <c r="L848" s="4">
        <v>524005.93988504598</v>
      </c>
      <c r="M848" s="4">
        <v>7128650.2657270199</v>
      </c>
      <c r="N848" s="5">
        <f t="shared" si="101"/>
        <v>57.295779513082323</v>
      </c>
      <c r="O848" s="5">
        <f t="shared" si="102"/>
        <v>0.25783100780887047</v>
      </c>
      <c r="P848" s="5">
        <f t="shared" ref="P848:P865" si="104">((O848+O847)/2)*(J849-J848)</f>
        <v>0.14180705429487875</v>
      </c>
      <c r="Q848" s="5"/>
      <c r="R848" s="5"/>
      <c r="S848" s="5"/>
      <c r="T848">
        <f t="shared" si="103"/>
        <v>3282.8063500117441</v>
      </c>
    </row>
    <row r="849" spans="1:20" x14ac:dyDescent="0.3">
      <c r="A849" s="2" t="s">
        <v>13</v>
      </c>
      <c r="B849" s="2" t="s">
        <v>23</v>
      </c>
      <c r="C849" s="3">
        <v>44194</v>
      </c>
      <c r="D849" s="2" t="s">
        <v>14</v>
      </c>
      <c r="E849" s="2">
        <v>54</v>
      </c>
      <c r="F849" s="2" t="s">
        <v>15</v>
      </c>
      <c r="G849" s="2">
        <v>152.19999999999999</v>
      </c>
      <c r="H849" s="2">
        <f t="shared" si="100"/>
        <v>48.446764677172936</v>
      </c>
      <c r="I849" s="2">
        <v>33.42</v>
      </c>
      <c r="J849" s="2">
        <v>0.7</v>
      </c>
      <c r="K849" s="11">
        <v>166</v>
      </c>
      <c r="L849" s="4">
        <v>524005.93988504598</v>
      </c>
      <c r="M849" s="4">
        <v>7128650.2657270199</v>
      </c>
      <c r="N849" s="5">
        <f t="shared" si="101"/>
        <v>52.839441106509256</v>
      </c>
      <c r="O849" s="5">
        <f t="shared" si="102"/>
        <v>0.21928368059201345</v>
      </c>
      <c r="P849" s="5">
        <f t="shared" si="104"/>
        <v>0.14313440652026518</v>
      </c>
      <c r="Q849" s="5"/>
      <c r="R849" s="5"/>
      <c r="S849" s="5"/>
      <c r="T849">
        <f t="shared" si="103"/>
        <v>2792.0065364482602</v>
      </c>
    </row>
    <row r="850" spans="1:20" x14ac:dyDescent="0.3">
      <c r="A850" s="2" t="s">
        <v>13</v>
      </c>
      <c r="B850" s="2" t="s">
        <v>23</v>
      </c>
      <c r="C850" s="3">
        <v>44194</v>
      </c>
      <c r="D850" s="2" t="s">
        <v>14</v>
      </c>
      <c r="E850" s="2">
        <v>54</v>
      </c>
      <c r="F850" s="2" t="s">
        <v>15</v>
      </c>
      <c r="G850" s="2">
        <v>152.19999999999999</v>
      </c>
      <c r="H850" s="2">
        <f t="shared" si="100"/>
        <v>48.446764677172936</v>
      </c>
      <c r="I850" s="2">
        <v>33.42</v>
      </c>
      <c r="J850" s="2">
        <v>1.3</v>
      </c>
      <c r="K850" s="11">
        <v>152.19999999999999</v>
      </c>
      <c r="L850" s="4">
        <v>524005.93988504598</v>
      </c>
      <c r="M850" s="4">
        <v>7128650.2657270199</v>
      </c>
      <c r="N850" s="5">
        <f t="shared" si="101"/>
        <v>48.446764677172936</v>
      </c>
      <c r="O850" s="5">
        <f t="shared" si="102"/>
        <v>0.18433993959664299</v>
      </c>
      <c r="P850" s="5">
        <f t="shared" si="104"/>
        <v>0.14126826706602974</v>
      </c>
      <c r="Q850" s="5"/>
      <c r="R850" s="5"/>
      <c r="S850" s="5"/>
      <c r="T850">
        <f t="shared" si="103"/>
        <v>2347.0890076853711</v>
      </c>
    </row>
    <row r="851" spans="1:20" x14ac:dyDescent="0.3">
      <c r="A851" s="2" t="s">
        <v>13</v>
      </c>
      <c r="B851" s="2" t="s">
        <v>23</v>
      </c>
      <c r="C851" s="3">
        <v>44194</v>
      </c>
      <c r="D851" s="2" t="s">
        <v>14</v>
      </c>
      <c r="E851" s="2">
        <v>54</v>
      </c>
      <c r="F851" s="2" t="s">
        <v>15</v>
      </c>
      <c r="G851" s="2">
        <v>152.19999999999999</v>
      </c>
      <c r="H851" s="2">
        <f t="shared" si="100"/>
        <v>48.446764677172936</v>
      </c>
      <c r="I851" s="2">
        <v>33.42</v>
      </c>
      <c r="J851" s="2">
        <v>2</v>
      </c>
      <c r="K851" s="11">
        <v>147</v>
      </c>
      <c r="L851" s="4">
        <v>524005.93988504598</v>
      </c>
      <c r="M851" s="4">
        <v>7128650.2657270199</v>
      </c>
      <c r="N851" s="5">
        <f t="shared" si="101"/>
        <v>46.791553269017228</v>
      </c>
      <c r="O851" s="5">
        <f t="shared" si="102"/>
        <v>0.1719589582636383</v>
      </c>
      <c r="P851" s="5">
        <f t="shared" si="104"/>
        <v>0.35629889786028129</v>
      </c>
      <c r="Q851" s="5"/>
      <c r="R851" s="5"/>
      <c r="S851" s="5"/>
      <c r="T851">
        <f t="shared" si="103"/>
        <v>2189.4494573272768</v>
      </c>
    </row>
    <row r="852" spans="1:20" x14ac:dyDescent="0.3">
      <c r="A852" s="2" t="s">
        <v>13</v>
      </c>
      <c r="B852" s="2" t="s">
        <v>23</v>
      </c>
      <c r="C852" s="3">
        <v>44194</v>
      </c>
      <c r="D852" s="2" t="s">
        <v>14</v>
      </c>
      <c r="E852" s="2">
        <v>54</v>
      </c>
      <c r="F852" s="2" t="s">
        <v>15</v>
      </c>
      <c r="G852" s="2">
        <v>152.19999999999999</v>
      </c>
      <c r="H852" s="2">
        <f t="shared" si="100"/>
        <v>48.446764677172936</v>
      </c>
      <c r="I852" s="2">
        <v>33.42</v>
      </c>
      <c r="J852" s="2">
        <v>4</v>
      </c>
      <c r="K852" s="11">
        <v>139.1</v>
      </c>
      <c r="L852" s="4">
        <v>524005.93988504598</v>
      </c>
      <c r="M852" s="4">
        <v>7128650.2657270199</v>
      </c>
      <c r="N852" s="5">
        <f t="shared" si="101"/>
        <v>44.276905168165285</v>
      </c>
      <c r="O852" s="5">
        <f t="shared" si="102"/>
        <v>0.15397293772229478</v>
      </c>
      <c r="P852" s="5">
        <f t="shared" si="104"/>
        <v>0.32593189598593308</v>
      </c>
      <c r="Q852" s="5"/>
      <c r="R852" s="5"/>
      <c r="S852" s="5"/>
      <c r="T852">
        <f t="shared" si="103"/>
        <v>1960.4443312707017</v>
      </c>
    </row>
    <row r="853" spans="1:20" x14ac:dyDescent="0.3">
      <c r="A853" s="2" t="s">
        <v>13</v>
      </c>
      <c r="B853" s="2" t="s">
        <v>23</v>
      </c>
      <c r="C853" s="3">
        <v>44194</v>
      </c>
      <c r="D853" s="2" t="s">
        <v>14</v>
      </c>
      <c r="E853" s="2">
        <v>54</v>
      </c>
      <c r="F853" s="2" t="s">
        <v>15</v>
      </c>
      <c r="G853" s="2">
        <v>152.19999999999999</v>
      </c>
      <c r="H853" s="2">
        <f t="shared" si="100"/>
        <v>48.446764677172936</v>
      </c>
      <c r="I853" s="2">
        <v>33.42</v>
      </c>
      <c r="J853" s="2">
        <v>6</v>
      </c>
      <c r="K853" s="11">
        <v>134.6</v>
      </c>
      <c r="L853" s="4">
        <v>524005.93988504598</v>
      </c>
      <c r="M853" s="4">
        <v>7128650.2657270199</v>
      </c>
      <c r="N853" s="5">
        <f t="shared" si="101"/>
        <v>42.844510680338225</v>
      </c>
      <c r="O853" s="5">
        <f t="shared" si="102"/>
        <v>0.14417177843933812</v>
      </c>
      <c r="P853" s="5">
        <f t="shared" si="104"/>
        <v>0.29814471616163291</v>
      </c>
      <c r="Q853" s="5"/>
      <c r="R853" s="5"/>
      <c r="S853" s="5"/>
      <c r="T853">
        <f t="shared" si="103"/>
        <v>1835.6520954376163</v>
      </c>
    </row>
    <row r="854" spans="1:20" x14ac:dyDescent="0.3">
      <c r="A854" s="2" t="s">
        <v>13</v>
      </c>
      <c r="B854" s="2" t="s">
        <v>23</v>
      </c>
      <c r="C854" s="3">
        <v>44194</v>
      </c>
      <c r="D854" s="2" t="s">
        <v>14</v>
      </c>
      <c r="E854" s="2">
        <v>54</v>
      </c>
      <c r="F854" s="2" t="s">
        <v>15</v>
      </c>
      <c r="G854" s="2">
        <v>152.19999999999999</v>
      </c>
      <c r="H854" s="2">
        <f t="shared" si="100"/>
        <v>48.446764677172936</v>
      </c>
      <c r="I854" s="2">
        <v>33.42</v>
      </c>
      <c r="J854" s="2">
        <v>8</v>
      </c>
      <c r="K854" s="11">
        <v>133.1</v>
      </c>
      <c r="L854" s="4">
        <v>524005.93988504598</v>
      </c>
      <c r="M854" s="4">
        <v>7128650.2657270199</v>
      </c>
      <c r="N854" s="5">
        <f t="shared" si="101"/>
        <v>42.367045851062535</v>
      </c>
      <c r="O854" s="5">
        <f t="shared" si="102"/>
        <v>0.14097634506941056</v>
      </c>
      <c r="P854" s="5">
        <f t="shared" si="104"/>
        <v>0.28514812350874869</v>
      </c>
      <c r="Q854" s="5"/>
      <c r="R854" s="5"/>
      <c r="S854" s="5"/>
      <c r="T854">
        <f t="shared" si="103"/>
        <v>1794.9665741460351</v>
      </c>
    </row>
    <row r="855" spans="1:20" x14ac:dyDescent="0.3">
      <c r="A855" s="2" t="s">
        <v>13</v>
      </c>
      <c r="B855" s="2" t="s">
        <v>23</v>
      </c>
      <c r="C855" s="3">
        <v>44194</v>
      </c>
      <c r="D855" s="2" t="s">
        <v>14</v>
      </c>
      <c r="E855" s="2">
        <v>54</v>
      </c>
      <c r="F855" s="2" t="s">
        <v>15</v>
      </c>
      <c r="G855" s="2">
        <v>152.19999999999999</v>
      </c>
      <c r="H855" s="2">
        <f t="shared" si="100"/>
        <v>48.446764677172936</v>
      </c>
      <c r="I855" s="2">
        <v>33.42</v>
      </c>
      <c r="J855" s="2">
        <v>10</v>
      </c>
      <c r="K855" s="11">
        <v>125.3</v>
      </c>
      <c r="L855" s="4">
        <v>524005.93988504598</v>
      </c>
      <c r="M855" s="4">
        <v>7128650.2657270199</v>
      </c>
      <c r="N855" s="5">
        <f t="shared" si="101"/>
        <v>39.884228738828973</v>
      </c>
      <c r="O855" s="5">
        <f t="shared" si="102"/>
        <v>0.12493734652438176</v>
      </c>
      <c r="P855" s="5">
        <f t="shared" si="104"/>
        <v>0.2659136915937923</v>
      </c>
      <c r="Q855" s="5"/>
      <c r="R855" s="5"/>
      <c r="S855" s="5"/>
      <c r="T855">
        <f t="shared" si="103"/>
        <v>1590.751702091231</v>
      </c>
    </row>
    <row r="856" spans="1:20" x14ac:dyDescent="0.3">
      <c r="A856" s="2" t="s">
        <v>13</v>
      </c>
      <c r="B856" s="2" t="s">
        <v>23</v>
      </c>
      <c r="C856" s="3">
        <v>44194</v>
      </c>
      <c r="D856" s="2" t="s">
        <v>14</v>
      </c>
      <c r="E856" s="2">
        <v>54</v>
      </c>
      <c r="F856" s="2" t="s">
        <v>15</v>
      </c>
      <c r="G856" s="2">
        <v>152.19999999999999</v>
      </c>
      <c r="H856" s="2">
        <f t="shared" si="100"/>
        <v>48.446764677172936</v>
      </c>
      <c r="I856" s="2">
        <v>33.42</v>
      </c>
      <c r="J856" s="2">
        <v>12</v>
      </c>
      <c r="K856" s="11">
        <v>119.9</v>
      </c>
      <c r="L856" s="4">
        <v>524005.93988504598</v>
      </c>
      <c r="M856" s="4">
        <v>7128650.2657270199</v>
      </c>
      <c r="N856" s="5">
        <f t="shared" si="101"/>
        <v>38.165355353436503</v>
      </c>
      <c r="O856" s="5">
        <f t="shared" si="102"/>
        <v>0.11440065267192592</v>
      </c>
      <c r="P856" s="5">
        <f t="shared" si="104"/>
        <v>0.23933799919630769</v>
      </c>
      <c r="Q856" s="5"/>
      <c r="R856" s="5"/>
      <c r="S856" s="5"/>
      <c r="T856">
        <f t="shared" si="103"/>
        <v>1456.5943492540844</v>
      </c>
    </row>
    <row r="857" spans="1:20" x14ac:dyDescent="0.3">
      <c r="A857" s="2" t="s">
        <v>13</v>
      </c>
      <c r="B857" s="2" t="s">
        <v>23</v>
      </c>
      <c r="C857" s="3">
        <v>44194</v>
      </c>
      <c r="D857" s="2" t="s">
        <v>14</v>
      </c>
      <c r="E857" s="2">
        <v>54</v>
      </c>
      <c r="F857" s="2" t="s">
        <v>15</v>
      </c>
      <c r="G857" s="2">
        <v>152.19999999999999</v>
      </c>
      <c r="H857" s="2">
        <f t="shared" si="100"/>
        <v>48.446764677172936</v>
      </c>
      <c r="I857" s="2">
        <v>33.42</v>
      </c>
      <c r="J857" s="2">
        <v>14</v>
      </c>
      <c r="K857" s="11">
        <v>113.9</v>
      </c>
      <c r="L857" s="4">
        <v>524005.93988504598</v>
      </c>
      <c r="M857" s="4">
        <v>7128650.2657270199</v>
      </c>
      <c r="N857" s="5">
        <f t="shared" si="101"/>
        <v>36.25549603633376</v>
      </c>
      <c r="O857" s="5">
        <f t="shared" si="102"/>
        <v>0.10323752496346039</v>
      </c>
      <c r="P857" s="5">
        <f t="shared" si="104"/>
        <v>0.21763817763538632</v>
      </c>
      <c r="Q857" s="5"/>
      <c r="R857" s="5"/>
      <c r="S857" s="5"/>
      <c r="T857">
        <f t="shared" si="103"/>
        <v>1314.460992840613</v>
      </c>
    </row>
    <row r="858" spans="1:20" x14ac:dyDescent="0.3">
      <c r="A858" s="2" t="s">
        <v>13</v>
      </c>
      <c r="B858" s="2" t="s">
        <v>23</v>
      </c>
      <c r="C858" s="3">
        <v>44194</v>
      </c>
      <c r="D858" s="2" t="s">
        <v>14</v>
      </c>
      <c r="E858" s="2">
        <v>54</v>
      </c>
      <c r="F858" s="2" t="s">
        <v>15</v>
      </c>
      <c r="G858" s="2">
        <v>152.19999999999999</v>
      </c>
      <c r="H858" s="2">
        <f t="shared" si="100"/>
        <v>48.446764677172936</v>
      </c>
      <c r="I858" s="2">
        <v>33.42</v>
      </c>
      <c r="J858" s="2">
        <v>16</v>
      </c>
      <c r="K858" s="11">
        <v>112.2</v>
      </c>
      <c r="L858" s="4">
        <v>524005.93988504598</v>
      </c>
      <c r="M858" s="4">
        <v>7128650.2657270199</v>
      </c>
      <c r="N858" s="5">
        <f t="shared" si="101"/>
        <v>35.714369229821315</v>
      </c>
      <c r="O858" s="5">
        <f t="shared" si="102"/>
        <v>0.10017880568964879</v>
      </c>
      <c r="P858" s="5">
        <f t="shared" si="104"/>
        <v>0.20341633065310918</v>
      </c>
      <c r="Q858" s="5"/>
      <c r="R858" s="5"/>
      <c r="S858" s="5"/>
      <c r="T858">
        <f t="shared" si="103"/>
        <v>1275.5161694840076</v>
      </c>
    </row>
    <row r="859" spans="1:20" x14ac:dyDescent="0.3">
      <c r="A859" s="2" t="s">
        <v>13</v>
      </c>
      <c r="B859" s="2" t="s">
        <v>23</v>
      </c>
      <c r="C859" s="3">
        <v>44194</v>
      </c>
      <c r="D859" s="2" t="s">
        <v>14</v>
      </c>
      <c r="E859" s="2">
        <v>54</v>
      </c>
      <c r="F859" s="2" t="s">
        <v>15</v>
      </c>
      <c r="G859" s="2">
        <v>152.19999999999999</v>
      </c>
      <c r="H859" s="2">
        <f t="shared" si="100"/>
        <v>48.446764677172936</v>
      </c>
      <c r="I859" s="2">
        <v>33.42</v>
      </c>
      <c r="J859" s="2">
        <v>18</v>
      </c>
      <c r="K859" s="11">
        <v>103.2</v>
      </c>
      <c r="L859" s="4">
        <v>524005.93988504598</v>
      </c>
      <c r="M859" s="4">
        <v>7128650.2657270199</v>
      </c>
      <c r="N859" s="5">
        <f t="shared" si="101"/>
        <v>32.849580254167201</v>
      </c>
      <c r="O859" s="5">
        <f t="shared" si="102"/>
        <v>8.4751917055751386E-2</v>
      </c>
      <c r="P859" s="5">
        <f t="shared" si="104"/>
        <v>0.18493072274540018</v>
      </c>
      <c r="Q859" s="5"/>
      <c r="R859" s="5"/>
      <c r="S859" s="5"/>
      <c r="T859">
        <f t="shared" si="103"/>
        <v>1079.0949228749716</v>
      </c>
    </row>
    <row r="860" spans="1:20" x14ac:dyDescent="0.3">
      <c r="A860" s="2" t="s">
        <v>13</v>
      </c>
      <c r="B860" s="2" t="s">
        <v>23</v>
      </c>
      <c r="C860" s="3">
        <v>44194</v>
      </c>
      <c r="D860" s="2" t="s">
        <v>14</v>
      </c>
      <c r="E860" s="2">
        <v>54</v>
      </c>
      <c r="F860" s="2" t="s">
        <v>15</v>
      </c>
      <c r="G860" s="2">
        <v>152.19999999999999</v>
      </c>
      <c r="H860" s="2">
        <f t="shared" si="100"/>
        <v>48.446764677172936</v>
      </c>
      <c r="I860" s="2">
        <v>33.42</v>
      </c>
      <c r="J860" s="2">
        <v>20</v>
      </c>
      <c r="K860" s="11">
        <v>99.5</v>
      </c>
      <c r="L860" s="4">
        <v>524005.93988504598</v>
      </c>
      <c r="M860" s="4">
        <v>7128650.2657270199</v>
      </c>
      <c r="N860" s="5">
        <f t="shared" si="101"/>
        <v>31.671833675287171</v>
      </c>
      <c r="O860" s="5">
        <f t="shared" si="102"/>
        <v>7.8783686267276831E-2</v>
      </c>
      <c r="P860" s="5">
        <f t="shared" si="104"/>
        <v>0.16353560332302822</v>
      </c>
      <c r="Q860" s="5"/>
      <c r="R860" s="5"/>
      <c r="S860" s="5"/>
      <c r="T860">
        <f t="shared" si="103"/>
        <v>1003.1050483550545</v>
      </c>
    </row>
    <row r="861" spans="1:20" x14ac:dyDescent="0.3">
      <c r="A861" s="2" t="s">
        <v>13</v>
      </c>
      <c r="B861" s="2" t="s">
        <v>23</v>
      </c>
      <c r="C861" s="3">
        <v>44194</v>
      </c>
      <c r="D861" s="2" t="s">
        <v>14</v>
      </c>
      <c r="E861" s="2">
        <v>54</v>
      </c>
      <c r="F861" s="2" t="s">
        <v>15</v>
      </c>
      <c r="G861" s="2">
        <v>152.19999999999999</v>
      </c>
      <c r="H861" s="2">
        <f t="shared" si="100"/>
        <v>48.446764677172936</v>
      </c>
      <c r="I861" s="2">
        <v>33.42</v>
      </c>
      <c r="J861" s="2">
        <v>22</v>
      </c>
      <c r="K861" s="11">
        <v>79.2</v>
      </c>
      <c r="L861" s="4">
        <v>524005.93988504598</v>
      </c>
      <c r="M861" s="4">
        <v>7128650.2657270199</v>
      </c>
      <c r="N861" s="5">
        <f t="shared" si="101"/>
        <v>25.210142985756224</v>
      </c>
      <c r="O861" s="5">
        <f t="shared" si="102"/>
        <v>4.9916083111797328E-2</v>
      </c>
      <c r="P861" s="5">
        <f t="shared" si="104"/>
        <v>0.12869976937907415</v>
      </c>
      <c r="Q861" s="5"/>
      <c r="R861" s="5"/>
      <c r="S861" s="5"/>
      <c r="T861">
        <f t="shared" si="103"/>
        <v>635.55130936227374</v>
      </c>
    </row>
    <row r="862" spans="1:20" x14ac:dyDescent="0.3">
      <c r="A862" s="2" t="s">
        <v>13</v>
      </c>
      <c r="B862" s="2" t="s">
        <v>23</v>
      </c>
      <c r="C862" s="3">
        <v>44194</v>
      </c>
      <c r="D862" s="2" t="s">
        <v>14</v>
      </c>
      <c r="E862" s="2">
        <v>54</v>
      </c>
      <c r="F862" s="2" t="s">
        <v>15</v>
      </c>
      <c r="G862" s="2">
        <v>152.19999999999999</v>
      </c>
      <c r="H862" s="2">
        <f t="shared" si="100"/>
        <v>48.446764677172936</v>
      </c>
      <c r="I862" s="2">
        <v>33.42</v>
      </c>
      <c r="J862" s="2">
        <v>24</v>
      </c>
      <c r="K862" s="11">
        <v>70.2</v>
      </c>
      <c r="L862" s="4">
        <v>524005.93988504598</v>
      </c>
      <c r="M862" s="4">
        <v>7128650.2657270199</v>
      </c>
      <c r="N862" s="5">
        <f t="shared" si="101"/>
        <v>22.345354010102106</v>
      </c>
      <c r="O862" s="5">
        <f t="shared" si="102"/>
        <v>3.92160962877292E-2</v>
      </c>
      <c r="P862" s="5">
        <f t="shared" si="104"/>
        <v>8.9132179399526529E-2</v>
      </c>
      <c r="Q862" s="5"/>
      <c r="R862" s="5"/>
      <c r="S862" s="5"/>
      <c r="T862">
        <f t="shared" si="103"/>
        <v>499.31484583678628</v>
      </c>
    </row>
    <row r="863" spans="1:20" x14ac:dyDescent="0.3">
      <c r="A863" s="2" t="s">
        <v>13</v>
      </c>
      <c r="B863" s="2" t="s">
        <v>23</v>
      </c>
      <c r="C863" s="3">
        <v>44194</v>
      </c>
      <c r="D863" s="2" t="s">
        <v>14</v>
      </c>
      <c r="E863" s="2">
        <v>54</v>
      </c>
      <c r="F863" s="2" t="s">
        <v>15</v>
      </c>
      <c r="G863" s="2">
        <v>152.19999999999999</v>
      </c>
      <c r="H863" s="2">
        <f t="shared" si="100"/>
        <v>48.446764677172936</v>
      </c>
      <c r="I863" s="2">
        <v>33.42</v>
      </c>
      <c r="J863" s="2">
        <v>26</v>
      </c>
      <c r="K863" s="11">
        <v>60.1</v>
      </c>
      <c r="L863" s="4">
        <v>524005.93988504598</v>
      </c>
      <c r="M863" s="4">
        <v>7128650.2657270199</v>
      </c>
      <c r="N863" s="5">
        <f t="shared" si="101"/>
        <v>19.13042415964582</v>
      </c>
      <c r="O863" s="5">
        <f t="shared" si="102"/>
        <v>2.8743462299867843E-2</v>
      </c>
      <c r="P863" s="5">
        <f t="shared" si="104"/>
        <v>6.7959558587597044E-2</v>
      </c>
      <c r="Q863" s="5"/>
      <c r="R863" s="5"/>
      <c r="S863" s="5"/>
      <c r="T863">
        <f t="shared" si="103"/>
        <v>365.97312852796045</v>
      </c>
    </row>
    <row r="864" spans="1:20" x14ac:dyDescent="0.3">
      <c r="A864" s="2" t="s">
        <v>13</v>
      </c>
      <c r="B864" s="2" t="s">
        <v>23</v>
      </c>
      <c r="C864" s="3">
        <v>44194</v>
      </c>
      <c r="D864" s="2" t="s">
        <v>14</v>
      </c>
      <c r="E864" s="2">
        <v>54</v>
      </c>
      <c r="F864" s="2" t="s">
        <v>15</v>
      </c>
      <c r="G864" s="2">
        <v>152.19999999999999</v>
      </c>
      <c r="H864" s="2">
        <f t="shared" si="100"/>
        <v>48.446764677172936</v>
      </c>
      <c r="I864" s="2">
        <v>33.42</v>
      </c>
      <c r="J864" s="2">
        <v>28</v>
      </c>
      <c r="K864" s="11">
        <v>49.1</v>
      </c>
      <c r="L864" s="4">
        <v>524005.93988504598</v>
      </c>
      <c r="M864" s="4">
        <v>7128650.2657270199</v>
      </c>
      <c r="N864" s="5">
        <f t="shared" si="101"/>
        <v>15.629015411624122</v>
      </c>
      <c r="O864" s="5">
        <f t="shared" si="102"/>
        <v>1.9184616417768609E-2</v>
      </c>
      <c r="P864" s="5">
        <f t="shared" si="104"/>
        <v>4.7928078717636449E-2</v>
      </c>
      <c r="Q864" s="5"/>
      <c r="R864" s="5"/>
      <c r="S864" s="5"/>
      <c r="T864">
        <f t="shared" si="103"/>
        <v>244.26612273678433</v>
      </c>
    </row>
    <row r="865" spans="1:20" x14ac:dyDescent="0.3">
      <c r="A865" s="2" t="s">
        <v>13</v>
      </c>
      <c r="B865" s="2" t="s">
        <v>23</v>
      </c>
      <c r="C865" s="3">
        <v>44194</v>
      </c>
      <c r="D865" s="2" t="s">
        <v>14</v>
      </c>
      <c r="E865" s="2">
        <v>54</v>
      </c>
      <c r="F865" s="2" t="s">
        <v>15</v>
      </c>
      <c r="G865" s="2">
        <v>152.19999999999999</v>
      </c>
      <c r="H865" s="2">
        <f t="shared" si="100"/>
        <v>48.446764677172936</v>
      </c>
      <c r="I865" s="2">
        <v>33.42</v>
      </c>
      <c r="J865" s="2">
        <v>30</v>
      </c>
      <c r="K865" s="11">
        <v>28.2</v>
      </c>
      <c r="L865" s="4">
        <v>524005.93988504598</v>
      </c>
      <c r="M865" s="4">
        <v>7128650.2657270199</v>
      </c>
      <c r="N865" s="5">
        <f t="shared" si="101"/>
        <v>8.9763387903828971</v>
      </c>
      <c r="O865" s="5">
        <f t="shared" si="102"/>
        <v>6.3283188472199421E-3</v>
      </c>
      <c r="P865" s="5">
        <f t="shared" si="104"/>
        <v>2.5512935264988552E-2</v>
      </c>
      <c r="Q865" s="5"/>
      <c r="R865" s="5"/>
      <c r="S865" s="5"/>
      <c r="T865">
        <f t="shared" si="103"/>
        <v>80.574658079732686</v>
      </c>
    </row>
    <row r="866" spans="1:20" x14ac:dyDescent="0.3">
      <c r="A866" s="12" t="s">
        <v>13</v>
      </c>
      <c r="B866" s="12" t="s">
        <v>23</v>
      </c>
      <c r="C866" s="13">
        <v>44194</v>
      </c>
      <c r="D866" s="12" t="s">
        <v>14</v>
      </c>
      <c r="E866" s="12">
        <v>54</v>
      </c>
      <c r="F866" s="12" t="s">
        <v>15</v>
      </c>
      <c r="G866" s="12">
        <v>152.19999999999999</v>
      </c>
      <c r="H866" s="12">
        <f t="shared" si="100"/>
        <v>48.446764677172936</v>
      </c>
      <c r="I866" s="12">
        <v>33.42</v>
      </c>
      <c r="J866" s="12">
        <v>32</v>
      </c>
      <c r="K866" s="14">
        <v>10.199999999999999</v>
      </c>
      <c r="L866" s="15">
        <v>524005.93988504598</v>
      </c>
      <c r="M866" s="15">
        <v>7128650.2657270199</v>
      </c>
      <c r="N866" s="16">
        <f t="shared" si="101"/>
        <v>3.246760839074665</v>
      </c>
      <c r="O866" s="16">
        <f t="shared" si="102"/>
        <v>8.2792401396403952E-4</v>
      </c>
      <c r="P866" s="16">
        <f>1/3*(I866-J866)*O866</f>
        <v>3.9188403327631248E-4</v>
      </c>
      <c r="Q866" s="16">
        <f>SUM(P847:P866)</f>
        <v>3.3648049430982239</v>
      </c>
      <c r="R866" s="16">
        <f>Q866/(I850*O850)</f>
        <v>0.54617775366824317</v>
      </c>
      <c r="S866" s="16"/>
      <c r="T866">
        <f t="shared" si="103"/>
        <v>10.541455946148822</v>
      </c>
    </row>
    <row r="867" spans="1:20" x14ac:dyDescent="0.3">
      <c r="A867" s="2" t="s">
        <v>13</v>
      </c>
      <c r="B867" s="2" t="s">
        <v>18</v>
      </c>
      <c r="C867" s="3">
        <v>44194</v>
      </c>
      <c r="D867" s="2" t="s">
        <v>14</v>
      </c>
      <c r="E867" s="2">
        <v>55</v>
      </c>
      <c r="F867" s="2" t="s">
        <v>15</v>
      </c>
      <c r="G867" s="2">
        <v>105.9</v>
      </c>
      <c r="H867" s="2">
        <f t="shared" si="100"/>
        <v>33.709016946863436</v>
      </c>
      <c r="I867" s="2">
        <v>32.19</v>
      </c>
      <c r="J867" s="2">
        <v>0</v>
      </c>
      <c r="K867" s="11">
        <v>122.2</v>
      </c>
      <c r="L867" s="4">
        <v>520827.77716051601</v>
      </c>
      <c r="M867" s="4">
        <v>7130897.4424808901</v>
      </c>
      <c r="N867" s="5">
        <f t="shared" si="101"/>
        <v>38.897468091659221</v>
      </c>
      <c r="O867" s="5">
        <f t="shared" si="102"/>
        <v>0.11883176502001891</v>
      </c>
      <c r="P867" s="5">
        <f>O867*(J868-J867)</f>
        <v>1.7824764753002837E-2</v>
      </c>
      <c r="Q867" s="5"/>
      <c r="R867" s="5"/>
      <c r="S867" s="5"/>
      <c r="T867">
        <f t="shared" si="103"/>
        <v>1513.0130239416471</v>
      </c>
    </row>
    <row r="868" spans="1:20" x14ac:dyDescent="0.3">
      <c r="A868" s="2" t="s">
        <v>13</v>
      </c>
      <c r="B868" s="2" t="s">
        <v>18</v>
      </c>
      <c r="C868" s="3">
        <v>44194</v>
      </c>
      <c r="D868" s="2" t="s">
        <v>14</v>
      </c>
      <c r="E868" s="2">
        <v>55</v>
      </c>
      <c r="F868" s="2" t="s">
        <v>15</v>
      </c>
      <c r="G868" s="2">
        <v>105.9</v>
      </c>
      <c r="H868" s="2">
        <f t="shared" si="100"/>
        <v>33.709016946863436</v>
      </c>
      <c r="I868" s="2">
        <v>32.19</v>
      </c>
      <c r="J868" s="2">
        <v>0.15</v>
      </c>
      <c r="K868" s="11">
        <v>122.2</v>
      </c>
      <c r="L868" s="4">
        <v>520827.77716051601</v>
      </c>
      <c r="M868" s="4">
        <v>7130897.4424808901</v>
      </c>
      <c r="N868" s="5">
        <f t="shared" si="101"/>
        <v>38.897468091659221</v>
      </c>
      <c r="O868" s="5">
        <f t="shared" si="102"/>
        <v>0.11883176502001891</v>
      </c>
      <c r="P868" s="5">
        <f t="shared" ref="P868:P885" si="105">((O868+O867)/2)*(J869-J868)</f>
        <v>6.5357470761010394E-2</v>
      </c>
      <c r="Q868" s="5"/>
      <c r="R868" s="5"/>
      <c r="S868" s="5"/>
      <c r="T868">
        <f t="shared" si="103"/>
        <v>1513.0130239416471</v>
      </c>
    </row>
    <row r="869" spans="1:20" x14ac:dyDescent="0.3">
      <c r="A869" s="2" t="s">
        <v>13</v>
      </c>
      <c r="B869" s="2" t="s">
        <v>18</v>
      </c>
      <c r="C869" s="3">
        <v>44194</v>
      </c>
      <c r="D869" s="2" t="s">
        <v>14</v>
      </c>
      <c r="E869" s="2">
        <v>55</v>
      </c>
      <c r="F869" s="2" t="s">
        <v>15</v>
      </c>
      <c r="G869" s="2">
        <v>105.9</v>
      </c>
      <c r="H869" s="2">
        <f t="shared" si="100"/>
        <v>33.709016946863436</v>
      </c>
      <c r="I869" s="2">
        <v>32.19</v>
      </c>
      <c r="J869" s="2">
        <v>0.7</v>
      </c>
      <c r="K869" s="11">
        <v>113.1</v>
      </c>
      <c r="L869" s="4">
        <v>520827.77716051601</v>
      </c>
      <c r="M869" s="4">
        <v>7130897.4424808901</v>
      </c>
      <c r="N869" s="5">
        <f t="shared" si="101"/>
        <v>36.000848127386725</v>
      </c>
      <c r="O869" s="5">
        <f t="shared" si="102"/>
        <v>0.10179239808018596</v>
      </c>
      <c r="P869" s="5">
        <f t="shared" si="105"/>
        <v>6.6187248930061476E-2</v>
      </c>
      <c r="Q869" s="5"/>
      <c r="R869" s="5"/>
      <c r="S869" s="5"/>
      <c r="T869">
        <f t="shared" si="103"/>
        <v>1296.0610658911642</v>
      </c>
    </row>
    <row r="870" spans="1:20" x14ac:dyDescent="0.3">
      <c r="A870" s="2" t="s">
        <v>13</v>
      </c>
      <c r="B870" s="2" t="s">
        <v>18</v>
      </c>
      <c r="C870" s="3">
        <v>44194</v>
      </c>
      <c r="D870" s="2" t="s">
        <v>14</v>
      </c>
      <c r="E870" s="2">
        <v>55</v>
      </c>
      <c r="F870" s="2" t="s">
        <v>15</v>
      </c>
      <c r="G870" s="2">
        <v>105.9</v>
      </c>
      <c r="H870" s="2">
        <f t="shared" si="100"/>
        <v>33.709016946863436</v>
      </c>
      <c r="I870" s="2">
        <v>32.19</v>
      </c>
      <c r="J870" s="2">
        <v>1.3</v>
      </c>
      <c r="K870" s="11">
        <v>105.9</v>
      </c>
      <c r="L870" s="4">
        <v>520827.77716051601</v>
      </c>
      <c r="M870" s="4">
        <v>7130897.4424808901</v>
      </c>
      <c r="N870" s="5">
        <f t="shared" si="101"/>
        <v>33.709016946863436</v>
      </c>
      <c r="O870" s="5">
        <f t="shared" si="102"/>
        <v>8.9244622366820958E-2</v>
      </c>
      <c r="P870" s="5">
        <f t="shared" si="105"/>
        <v>6.6862957156452421E-2</v>
      </c>
      <c r="Q870" s="5"/>
      <c r="R870" s="5"/>
      <c r="S870" s="5"/>
      <c r="T870">
        <f t="shared" si="103"/>
        <v>1136.2978235239264</v>
      </c>
    </row>
    <row r="871" spans="1:20" x14ac:dyDescent="0.3">
      <c r="A871" s="2" t="s">
        <v>13</v>
      </c>
      <c r="B871" s="2" t="s">
        <v>18</v>
      </c>
      <c r="C871" s="3">
        <v>44194</v>
      </c>
      <c r="D871" s="2" t="s">
        <v>14</v>
      </c>
      <c r="E871" s="2">
        <v>55</v>
      </c>
      <c r="F871" s="2" t="s">
        <v>15</v>
      </c>
      <c r="G871" s="2">
        <v>105.9</v>
      </c>
      <c r="H871" s="2">
        <f t="shared" si="100"/>
        <v>33.709016946863436</v>
      </c>
      <c r="I871" s="2">
        <v>32.19</v>
      </c>
      <c r="J871" s="2">
        <v>2</v>
      </c>
      <c r="K871" s="11">
        <v>103</v>
      </c>
      <c r="L871" s="4">
        <v>520827.77716051601</v>
      </c>
      <c r="M871" s="4">
        <v>7130897.4424808901</v>
      </c>
      <c r="N871" s="5">
        <f t="shared" si="101"/>
        <v>32.785918276930438</v>
      </c>
      <c r="O871" s="5">
        <f t="shared" si="102"/>
        <v>8.4423739563095873E-2</v>
      </c>
      <c r="P871" s="5">
        <f t="shared" si="105"/>
        <v>0.17366836192991683</v>
      </c>
      <c r="Q871" s="5"/>
      <c r="R871" s="5"/>
      <c r="S871" s="5"/>
      <c r="T871">
        <f t="shared" si="103"/>
        <v>1074.9164372615614</v>
      </c>
    </row>
    <row r="872" spans="1:20" x14ac:dyDescent="0.3">
      <c r="A872" s="2" t="s">
        <v>13</v>
      </c>
      <c r="B872" s="2" t="s">
        <v>18</v>
      </c>
      <c r="C872" s="3">
        <v>44194</v>
      </c>
      <c r="D872" s="2" t="s">
        <v>14</v>
      </c>
      <c r="E872" s="2">
        <v>55</v>
      </c>
      <c r="F872" s="2" t="s">
        <v>15</v>
      </c>
      <c r="G872" s="2">
        <v>105.9</v>
      </c>
      <c r="H872" s="2">
        <f t="shared" si="100"/>
        <v>33.709016946863436</v>
      </c>
      <c r="I872" s="2">
        <v>32.19</v>
      </c>
      <c r="J872" s="2">
        <v>4</v>
      </c>
      <c r="K872" s="11">
        <v>94.2</v>
      </c>
      <c r="L872" s="4">
        <v>520827.77716051601</v>
      </c>
      <c r="M872" s="4">
        <v>7130897.4424808901</v>
      </c>
      <c r="N872" s="5">
        <f t="shared" si="101"/>
        <v>29.984791278513082</v>
      </c>
      <c r="O872" s="5">
        <f t="shared" si="102"/>
        <v>7.0614183460898303E-2</v>
      </c>
      <c r="P872" s="5">
        <f t="shared" si="105"/>
        <v>0.15503792302399416</v>
      </c>
      <c r="Q872" s="5"/>
      <c r="R872" s="5"/>
      <c r="S872" s="5"/>
      <c r="T872">
        <f t="shared" si="103"/>
        <v>899.08770801599417</v>
      </c>
    </row>
    <row r="873" spans="1:20" x14ac:dyDescent="0.3">
      <c r="A873" s="2" t="s">
        <v>13</v>
      </c>
      <c r="B873" s="2" t="s">
        <v>18</v>
      </c>
      <c r="C873" s="3">
        <v>44194</v>
      </c>
      <c r="D873" s="2" t="s">
        <v>14</v>
      </c>
      <c r="E873" s="2">
        <v>55</v>
      </c>
      <c r="F873" s="2" t="s">
        <v>15</v>
      </c>
      <c r="G873" s="2">
        <v>105.9</v>
      </c>
      <c r="H873" s="2">
        <f t="shared" si="100"/>
        <v>33.709016946863436</v>
      </c>
      <c r="I873" s="2">
        <v>32.19</v>
      </c>
      <c r="J873" s="2">
        <v>6</v>
      </c>
      <c r="K873" s="11">
        <v>92.4</v>
      </c>
      <c r="L873" s="4">
        <v>520827.77716051601</v>
      </c>
      <c r="M873" s="4">
        <v>7130897.4424808901</v>
      </c>
      <c r="N873" s="5">
        <f t="shared" si="101"/>
        <v>29.41183348338226</v>
      </c>
      <c r="O873" s="5">
        <f t="shared" si="102"/>
        <v>6.7941335346613022E-2</v>
      </c>
      <c r="P873" s="5">
        <f t="shared" si="105"/>
        <v>0.13855551880751132</v>
      </c>
      <c r="Q873" s="5"/>
      <c r="R873" s="5"/>
      <c r="S873" s="5"/>
      <c r="T873">
        <f t="shared" si="103"/>
        <v>865.05594885420589</v>
      </c>
    </row>
    <row r="874" spans="1:20" x14ac:dyDescent="0.3">
      <c r="A874" s="2" t="s">
        <v>13</v>
      </c>
      <c r="B874" s="2" t="s">
        <v>18</v>
      </c>
      <c r="C874" s="3">
        <v>44194</v>
      </c>
      <c r="D874" s="2" t="s">
        <v>14</v>
      </c>
      <c r="E874" s="2">
        <v>55</v>
      </c>
      <c r="F874" s="2" t="s">
        <v>15</v>
      </c>
      <c r="G874" s="2">
        <v>105.9</v>
      </c>
      <c r="H874" s="2">
        <f t="shared" si="100"/>
        <v>33.709016946863436</v>
      </c>
      <c r="I874" s="2">
        <v>32.19</v>
      </c>
      <c r="J874" s="2">
        <v>8</v>
      </c>
      <c r="K874" s="11">
        <v>89.5</v>
      </c>
      <c r="L874" s="4">
        <v>520827.77716051601</v>
      </c>
      <c r="M874" s="4">
        <v>7130897.4424808901</v>
      </c>
      <c r="N874" s="5">
        <f t="shared" si="101"/>
        <v>28.488734813449266</v>
      </c>
      <c r="O874" s="5">
        <f t="shared" si="102"/>
        <v>6.3743544145092729E-2</v>
      </c>
      <c r="P874" s="5">
        <f t="shared" si="105"/>
        <v>0.13168487949170576</v>
      </c>
      <c r="Q874" s="5"/>
      <c r="R874" s="5"/>
      <c r="S874" s="5"/>
      <c r="T874">
        <f t="shared" si="103"/>
        <v>811.60801127103616</v>
      </c>
    </row>
    <row r="875" spans="1:20" x14ac:dyDescent="0.3">
      <c r="A875" s="2" t="s">
        <v>13</v>
      </c>
      <c r="B875" s="2" t="s">
        <v>18</v>
      </c>
      <c r="C875" s="3">
        <v>44194</v>
      </c>
      <c r="D875" s="2" t="s">
        <v>14</v>
      </c>
      <c r="E875" s="2">
        <v>55</v>
      </c>
      <c r="F875" s="2" t="s">
        <v>15</v>
      </c>
      <c r="G875" s="2">
        <v>105.9</v>
      </c>
      <c r="H875" s="2">
        <f t="shared" si="100"/>
        <v>33.709016946863436</v>
      </c>
      <c r="I875" s="2">
        <v>32.19</v>
      </c>
      <c r="J875" s="2">
        <v>10</v>
      </c>
      <c r="K875" s="11">
        <v>86.5</v>
      </c>
      <c r="L875" s="4">
        <v>520827.77716051601</v>
      </c>
      <c r="M875" s="4">
        <v>7130897.4424808901</v>
      </c>
      <c r="N875" s="5">
        <f t="shared" si="101"/>
        <v>27.533805154897895</v>
      </c>
      <c r="O875" s="5">
        <f t="shared" si="102"/>
        <v>5.9541853647466704E-2</v>
      </c>
      <c r="P875" s="5">
        <f t="shared" si="105"/>
        <v>0.12328539779255943</v>
      </c>
      <c r="Q875" s="5"/>
      <c r="R875" s="5"/>
      <c r="S875" s="5"/>
      <c r="T875">
        <f t="shared" si="103"/>
        <v>758.11042630788188</v>
      </c>
    </row>
    <row r="876" spans="1:20" x14ac:dyDescent="0.3">
      <c r="A876" s="2" t="s">
        <v>13</v>
      </c>
      <c r="B876" s="2" t="s">
        <v>18</v>
      </c>
      <c r="C876" s="3">
        <v>44194</v>
      </c>
      <c r="D876" s="2" t="s">
        <v>14</v>
      </c>
      <c r="E876" s="2">
        <v>55</v>
      </c>
      <c r="F876" s="2" t="s">
        <v>15</v>
      </c>
      <c r="G876" s="2">
        <v>105.9</v>
      </c>
      <c r="H876" s="2">
        <f t="shared" si="100"/>
        <v>33.709016946863436</v>
      </c>
      <c r="I876" s="2">
        <v>32.19</v>
      </c>
      <c r="J876" s="2">
        <v>12</v>
      </c>
      <c r="K876" s="11">
        <v>84.1</v>
      </c>
      <c r="L876" s="4">
        <v>520827.77716051601</v>
      </c>
      <c r="M876" s="4">
        <v>7130897.4424808901</v>
      </c>
      <c r="N876" s="5">
        <f t="shared" si="101"/>
        <v>26.769861428056796</v>
      </c>
      <c r="O876" s="5">
        <f t="shared" si="102"/>
        <v>5.6283633652489416E-2</v>
      </c>
      <c r="P876" s="5">
        <f t="shared" si="105"/>
        <v>0.11582548729995612</v>
      </c>
      <c r="Q876" s="5"/>
      <c r="R876" s="5"/>
      <c r="S876" s="5"/>
      <c r="T876">
        <f t="shared" si="103"/>
        <v>716.62548087736309</v>
      </c>
    </row>
    <row r="877" spans="1:20" x14ac:dyDescent="0.3">
      <c r="A877" s="2" t="s">
        <v>13</v>
      </c>
      <c r="B877" s="2" t="s">
        <v>18</v>
      </c>
      <c r="C877" s="3">
        <v>44194</v>
      </c>
      <c r="D877" s="2" t="s">
        <v>14</v>
      </c>
      <c r="E877" s="2">
        <v>55</v>
      </c>
      <c r="F877" s="2" t="s">
        <v>15</v>
      </c>
      <c r="G877" s="2">
        <v>105.9</v>
      </c>
      <c r="H877" s="2">
        <f t="shared" si="100"/>
        <v>33.709016946863436</v>
      </c>
      <c r="I877" s="2">
        <v>32.19</v>
      </c>
      <c r="J877" s="2">
        <v>14</v>
      </c>
      <c r="K877" s="11">
        <v>81</v>
      </c>
      <c r="L877" s="4">
        <v>520827.77716051601</v>
      </c>
      <c r="M877" s="4">
        <v>7130897.4424808901</v>
      </c>
      <c r="N877" s="5">
        <f t="shared" si="101"/>
        <v>25.783100780887047</v>
      </c>
      <c r="O877" s="5">
        <f t="shared" si="102"/>
        <v>5.2210779081296281E-2</v>
      </c>
      <c r="P877" s="5">
        <f t="shared" si="105"/>
        <v>0.1084944127337857</v>
      </c>
      <c r="Q877" s="5"/>
      <c r="R877" s="5"/>
      <c r="S877" s="5"/>
      <c r="T877">
        <f t="shared" si="103"/>
        <v>664.76828587737828</v>
      </c>
    </row>
    <row r="878" spans="1:20" x14ac:dyDescent="0.3">
      <c r="A878" s="2" t="s">
        <v>13</v>
      </c>
      <c r="B878" s="2" t="s">
        <v>18</v>
      </c>
      <c r="C878" s="3">
        <v>44194</v>
      </c>
      <c r="D878" s="2" t="s">
        <v>14</v>
      </c>
      <c r="E878" s="2">
        <v>55</v>
      </c>
      <c r="F878" s="2" t="s">
        <v>15</v>
      </c>
      <c r="G878" s="2">
        <v>105.9</v>
      </c>
      <c r="H878" s="2">
        <f t="shared" si="100"/>
        <v>33.709016946863436</v>
      </c>
      <c r="I878" s="2">
        <v>32.19</v>
      </c>
      <c r="J878" s="2">
        <v>16</v>
      </c>
      <c r="K878" s="11">
        <v>75.5</v>
      </c>
      <c r="L878" s="4">
        <v>520827.77716051601</v>
      </c>
      <c r="M878" s="4">
        <v>7130897.4424808901</v>
      </c>
      <c r="N878" s="5">
        <f t="shared" si="101"/>
        <v>24.032396406876195</v>
      </c>
      <c r="O878" s="5">
        <f t="shared" si="102"/>
        <v>4.5361148217978813E-2</v>
      </c>
      <c r="P878" s="5">
        <f t="shared" si="105"/>
        <v>9.7571927299275094E-2</v>
      </c>
      <c r="Q878" s="5"/>
      <c r="R878" s="5"/>
      <c r="S878" s="5"/>
      <c r="T878">
        <f t="shared" si="103"/>
        <v>577.55607705723583</v>
      </c>
    </row>
    <row r="879" spans="1:20" x14ac:dyDescent="0.3">
      <c r="A879" s="2" t="s">
        <v>13</v>
      </c>
      <c r="B879" s="2" t="s">
        <v>18</v>
      </c>
      <c r="C879" s="3">
        <v>44194</v>
      </c>
      <c r="D879" s="2" t="s">
        <v>14</v>
      </c>
      <c r="E879" s="2">
        <v>55</v>
      </c>
      <c r="F879" s="2" t="s">
        <v>15</v>
      </c>
      <c r="G879" s="2">
        <v>105.9</v>
      </c>
      <c r="H879" s="2">
        <f t="shared" si="100"/>
        <v>33.709016946863436</v>
      </c>
      <c r="I879" s="2">
        <v>32.19</v>
      </c>
      <c r="J879" s="2">
        <v>18</v>
      </c>
      <c r="K879" s="11">
        <v>72.2</v>
      </c>
      <c r="L879" s="4">
        <v>520827.77716051601</v>
      </c>
      <c r="M879" s="4">
        <v>7130897.4424808901</v>
      </c>
      <c r="N879" s="5">
        <f t="shared" si="101"/>
        <v>22.981973782469687</v>
      </c>
      <c r="O879" s="5">
        <f t="shared" si="102"/>
        <v>4.1482462677357793E-2</v>
      </c>
      <c r="P879" s="5">
        <f t="shared" si="105"/>
        <v>8.6843610895336598E-2</v>
      </c>
      <c r="Q879" s="5"/>
      <c r="R879" s="5"/>
      <c r="S879" s="5"/>
      <c r="T879">
        <f t="shared" si="103"/>
        <v>528.1711189381241</v>
      </c>
    </row>
    <row r="880" spans="1:20" x14ac:dyDescent="0.3">
      <c r="A880" s="2" t="s">
        <v>13</v>
      </c>
      <c r="B880" s="2" t="s">
        <v>18</v>
      </c>
      <c r="C880" s="3">
        <v>44194</v>
      </c>
      <c r="D880" s="2" t="s">
        <v>14</v>
      </c>
      <c r="E880" s="2">
        <v>55</v>
      </c>
      <c r="F880" s="2" t="s">
        <v>15</v>
      </c>
      <c r="G880" s="2">
        <v>105.9</v>
      </c>
      <c r="H880" s="2">
        <f t="shared" si="100"/>
        <v>33.709016946863436</v>
      </c>
      <c r="I880" s="2">
        <v>32.19</v>
      </c>
      <c r="J880" s="2">
        <v>20</v>
      </c>
      <c r="K880" s="11">
        <v>66.400000000000006</v>
      </c>
      <c r="L880" s="4">
        <v>520827.77716051601</v>
      </c>
      <c r="M880" s="4">
        <v>7130897.4424808901</v>
      </c>
      <c r="N880" s="5">
        <f t="shared" si="101"/>
        <v>21.135776442603703</v>
      </c>
      <c r="O880" s="5">
        <f t="shared" si="102"/>
        <v>3.5085388894722153E-2</v>
      </c>
      <c r="P880" s="5">
        <f t="shared" si="105"/>
        <v>7.6567851572079945E-2</v>
      </c>
      <c r="Q880" s="5"/>
      <c r="R880" s="5"/>
      <c r="S880" s="5"/>
      <c r="T880">
        <f t="shared" si="103"/>
        <v>446.72104583172165</v>
      </c>
    </row>
    <row r="881" spans="1:20" x14ac:dyDescent="0.3">
      <c r="A881" s="2" t="s">
        <v>13</v>
      </c>
      <c r="B881" s="2" t="s">
        <v>18</v>
      </c>
      <c r="C881" s="3">
        <v>44194</v>
      </c>
      <c r="D881" s="2" t="s">
        <v>14</v>
      </c>
      <c r="E881" s="2">
        <v>55</v>
      </c>
      <c r="F881" s="2" t="s">
        <v>15</v>
      </c>
      <c r="G881" s="2">
        <v>105.9</v>
      </c>
      <c r="H881" s="2">
        <f t="shared" si="100"/>
        <v>33.709016946863436</v>
      </c>
      <c r="I881" s="2">
        <v>32.19</v>
      </c>
      <c r="J881" s="2">
        <v>22</v>
      </c>
      <c r="K881" s="11">
        <v>61</v>
      </c>
      <c r="L881" s="4">
        <v>520827.77716051601</v>
      </c>
      <c r="M881" s="4">
        <v>7130897.4424808901</v>
      </c>
      <c r="N881" s="5">
        <f t="shared" si="101"/>
        <v>19.416903057211233</v>
      </c>
      <c r="O881" s="5">
        <f t="shared" si="102"/>
        <v>2.961077716224713E-2</v>
      </c>
      <c r="P881" s="5">
        <f t="shared" si="105"/>
        <v>6.469616605696929E-2</v>
      </c>
      <c r="Q881" s="5"/>
      <c r="R881" s="5"/>
      <c r="S881" s="5"/>
      <c r="T881">
        <f t="shared" si="103"/>
        <v>377.01612433313892</v>
      </c>
    </row>
    <row r="882" spans="1:20" x14ac:dyDescent="0.3">
      <c r="A882" s="2" t="s">
        <v>13</v>
      </c>
      <c r="B882" s="2" t="s">
        <v>18</v>
      </c>
      <c r="C882" s="3">
        <v>44194</v>
      </c>
      <c r="D882" s="2" t="s">
        <v>14</v>
      </c>
      <c r="E882" s="2">
        <v>55</v>
      </c>
      <c r="F882" s="2" t="s">
        <v>15</v>
      </c>
      <c r="G882" s="2">
        <v>105.9</v>
      </c>
      <c r="H882" s="2">
        <f t="shared" si="100"/>
        <v>33.709016946863436</v>
      </c>
      <c r="I882" s="2">
        <v>32.19</v>
      </c>
      <c r="J882" s="2">
        <v>24</v>
      </c>
      <c r="K882" s="11">
        <v>52.2</v>
      </c>
      <c r="L882" s="4">
        <v>520827.77716051601</v>
      </c>
      <c r="M882" s="4">
        <v>7130897.4424808901</v>
      </c>
      <c r="N882" s="5">
        <f t="shared" si="101"/>
        <v>16.615776058793873</v>
      </c>
      <c r="O882" s="5">
        <f t="shared" si="102"/>
        <v>2.1683587756726005E-2</v>
      </c>
      <c r="P882" s="5">
        <f t="shared" si="105"/>
        <v>5.1294364918973136E-2</v>
      </c>
      <c r="Q882" s="5"/>
      <c r="R882" s="5"/>
      <c r="S882" s="5"/>
      <c r="T882">
        <f t="shared" si="103"/>
        <v>276.08401403598765</v>
      </c>
    </row>
    <row r="883" spans="1:20" x14ac:dyDescent="0.3">
      <c r="A883" s="2" t="s">
        <v>13</v>
      </c>
      <c r="B883" s="2" t="s">
        <v>18</v>
      </c>
      <c r="C883" s="3">
        <v>44194</v>
      </c>
      <c r="D883" s="2" t="s">
        <v>14</v>
      </c>
      <c r="E883" s="2">
        <v>55</v>
      </c>
      <c r="F883" s="2" t="s">
        <v>15</v>
      </c>
      <c r="G883" s="2">
        <v>105.9</v>
      </c>
      <c r="H883" s="2">
        <f t="shared" si="100"/>
        <v>33.709016946863436</v>
      </c>
      <c r="I883" s="2">
        <v>32.19</v>
      </c>
      <c r="J883" s="2">
        <v>26</v>
      </c>
      <c r="K883" s="11">
        <v>43.5</v>
      </c>
      <c r="L883" s="4">
        <v>520827.77716051601</v>
      </c>
      <c r="M883" s="4">
        <v>7130897.4424808901</v>
      </c>
      <c r="N883" s="5">
        <f t="shared" si="101"/>
        <v>13.846480048994895</v>
      </c>
      <c r="O883" s="5">
        <f t="shared" si="102"/>
        <v>1.505804705328195E-2</v>
      </c>
      <c r="P883" s="5">
        <f t="shared" si="105"/>
        <v>3.6741634810007959E-2</v>
      </c>
      <c r="Q883" s="5"/>
      <c r="R883" s="5"/>
      <c r="S883" s="5"/>
      <c r="T883">
        <f t="shared" si="103"/>
        <v>191.72500974721368</v>
      </c>
    </row>
    <row r="884" spans="1:20" x14ac:dyDescent="0.3">
      <c r="A884" s="2" t="s">
        <v>13</v>
      </c>
      <c r="B884" s="2" t="s">
        <v>18</v>
      </c>
      <c r="C884" s="3">
        <v>44194</v>
      </c>
      <c r="D884" s="2" t="s">
        <v>14</v>
      </c>
      <c r="E884" s="2">
        <v>55</v>
      </c>
      <c r="F884" s="2" t="s">
        <v>15</v>
      </c>
      <c r="G884" s="2">
        <v>105.9</v>
      </c>
      <c r="H884" s="2">
        <f t="shared" si="100"/>
        <v>33.709016946863436</v>
      </c>
      <c r="I884" s="2">
        <v>32.19</v>
      </c>
      <c r="J884" s="2">
        <v>28</v>
      </c>
      <c r="K884" s="11">
        <v>32.200000000000003</v>
      </c>
      <c r="L884" s="4">
        <v>520827.77716051601</v>
      </c>
      <c r="M884" s="4">
        <v>7130897.4424808901</v>
      </c>
      <c r="N884" s="5">
        <f t="shared" si="101"/>
        <v>10.249578335118061</v>
      </c>
      <c r="O884" s="5">
        <f t="shared" si="102"/>
        <v>8.2509105597700395E-3</v>
      </c>
      <c r="P884" s="5">
        <f t="shared" si="105"/>
        <v>2.3308957613051989E-2</v>
      </c>
      <c r="Q884" s="5"/>
      <c r="R884" s="5"/>
      <c r="S884" s="5"/>
      <c r="T884">
        <f t="shared" si="103"/>
        <v>105.05385604772152</v>
      </c>
    </row>
    <row r="885" spans="1:20" x14ac:dyDescent="0.3">
      <c r="A885" s="2" t="s">
        <v>13</v>
      </c>
      <c r="B885" s="2" t="s">
        <v>18</v>
      </c>
      <c r="C885" s="3">
        <v>44194</v>
      </c>
      <c r="D885" s="2" t="s">
        <v>14</v>
      </c>
      <c r="E885" s="2">
        <v>55</v>
      </c>
      <c r="F885" s="2" t="s">
        <v>15</v>
      </c>
      <c r="G885" s="2">
        <v>105.9</v>
      </c>
      <c r="H885" s="2">
        <f t="shared" si="100"/>
        <v>33.709016946863436</v>
      </c>
      <c r="I885" s="2">
        <v>32.19</v>
      </c>
      <c r="J885" s="2">
        <v>30</v>
      </c>
      <c r="K885" s="11">
        <v>20</v>
      </c>
      <c r="L885" s="4">
        <v>520827.77716051601</v>
      </c>
      <c r="M885" s="4">
        <v>7130897.4424808901</v>
      </c>
      <c r="N885" s="5">
        <f t="shared" si="101"/>
        <v>6.366197723675814</v>
      </c>
      <c r="O885" s="5">
        <f t="shared" si="102"/>
        <v>3.1830988618379076E-3</v>
      </c>
      <c r="P885" s="5">
        <f t="shared" si="105"/>
        <v>1.1434009421607947E-2</v>
      </c>
      <c r="Q885" s="5"/>
      <c r="R885" s="5"/>
      <c r="S885" s="5"/>
      <c r="T885">
        <f t="shared" si="103"/>
        <v>40.528473456935117</v>
      </c>
    </row>
    <row r="886" spans="1:20" x14ac:dyDescent="0.3">
      <c r="A886" s="12" t="s">
        <v>13</v>
      </c>
      <c r="B886" s="12" t="s">
        <v>18</v>
      </c>
      <c r="C886" s="13">
        <v>44194</v>
      </c>
      <c r="D886" s="12" t="s">
        <v>14</v>
      </c>
      <c r="E886" s="12">
        <v>55</v>
      </c>
      <c r="F886" s="12" t="s">
        <v>15</v>
      </c>
      <c r="G886" s="12">
        <v>105.9</v>
      </c>
      <c r="H886" s="12">
        <f t="shared" si="100"/>
        <v>33.709016946863436</v>
      </c>
      <c r="I886" s="12">
        <v>32.19</v>
      </c>
      <c r="J886" s="12">
        <v>32</v>
      </c>
      <c r="K886" s="14">
        <v>5.5</v>
      </c>
      <c r="L886" s="15">
        <v>520827.77716051601</v>
      </c>
      <c r="M886" s="15">
        <v>7130897.4424808901</v>
      </c>
      <c r="N886" s="16">
        <f t="shared" si="101"/>
        <v>1.7507043740108488</v>
      </c>
      <c r="O886" s="16">
        <f t="shared" si="102"/>
        <v>2.4072185142649173E-4</v>
      </c>
      <c r="P886" s="16">
        <f>1/3*(I886-J886)*O886</f>
        <v>1.524571725701096E-5</v>
      </c>
      <c r="Q886" s="16">
        <f>SUM(P867:P886)</f>
        <v>1.6112581909845158</v>
      </c>
      <c r="R886" s="16">
        <f>Q886/(I870*O870)</f>
        <v>0.56086986352212309</v>
      </c>
      <c r="S886" s="16"/>
      <c r="T886">
        <f t="shared" si="103"/>
        <v>3.064965805180718</v>
      </c>
    </row>
    <row r="887" spans="1:20" x14ac:dyDescent="0.3">
      <c r="A887" s="2" t="s">
        <v>13</v>
      </c>
      <c r="B887" s="2" t="s">
        <v>17</v>
      </c>
      <c r="C887" s="3">
        <v>44194</v>
      </c>
      <c r="D887" s="2" t="s">
        <v>14</v>
      </c>
      <c r="E887" s="2">
        <v>56</v>
      </c>
      <c r="F887" s="2" t="s">
        <v>15</v>
      </c>
      <c r="G887" s="2">
        <v>103.5</v>
      </c>
      <c r="H887" s="2">
        <f t="shared" si="100"/>
        <v>32.945073220022337</v>
      </c>
      <c r="I887" s="2">
        <v>32.58</v>
      </c>
      <c r="J887" s="2">
        <v>0</v>
      </c>
      <c r="K887" s="11">
        <v>118</v>
      </c>
      <c r="L887" s="4">
        <v>525855.45268316905</v>
      </c>
      <c r="M887" s="4">
        <v>7126831.5031473599</v>
      </c>
      <c r="N887" s="5">
        <f t="shared" si="101"/>
        <v>37.560566569687303</v>
      </c>
      <c r="O887" s="5">
        <f t="shared" si="102"/>
        <v>0.11080367138057755</v>
      </c>
      <c r="P887" s="5">
        <f>O887*(J888-J887)</f>
        <v>1.662055070708663E-2</v>
      </c>
      <c r="Q887" s="5"/>
      <c r="R887" s="5"/>
      <c r="S887" s="5"/>
      <c r="T887">
        <f t="shared" si="103"/>
        <v>1410.7961610359114</v>
      </c>
    </row>
    <row r="888" spans="1:20" x14ac:dyDescent="0.3">
      <c r="A888" s="2" t="s">
        <v>13</v>
      </c>
      <c r="B888" s="2" t="s">
        <v>17</v>
      </c>
      <c r="C888" s="3">
        <v>44194</v>
      </c>
      <c r="D888" s="2" t="s">
        <v>14</v>
      </c>
      <c r="E888" s="2">
        <v>56</v>
      </c>
      <c r="F888" s="2" t="s">
        <v>15</v>
      </c>
      <c r="G888" s="2">
        <v>103.5</v>
      </c>
      <c r="H888" s="2">
        <f t="shared" si="100"/>
        <v>32.945073220022337</v>
      </c>
      <c r="I888" s="2">
        <v>32.58</v>
      </c>
      <c r="J888" s="2">
        <v>0.15</v>
      </c>
      <c r="K888" s="11">
        <v>118</v>
      </c>
      <c r="L888" s="4">
        <v>525855.45268316905</v>
      </c>
      <c r="M888" s="4">
        <v>7126831.5031473599</v>
      </c>
      <c r="N888" s="5">
        <f t="shared" si="101"/>
        <v>37.560566569687303</v>
      </c>
      <c r="O888" s="5">
        <f t="shared" si="102"/>
        <v>0.11080367138057755</v>
      </c>
      <c r="P888" s="5">
        <f t="shared" ref="P888:P905" si="106">((O888+O887)/2)*(J889-J888)</f>
        <v>6.0942019259317644E-2</v>
      </c>
      <c r="Q888" s="5"/>
      <c r="R888" s="5"/>
      <c r="S888" s="5"/>
      <c r="T888">
        <f t="shared" si="103"/>
        <v>1410.7961610359114</v>
      </c>
    </row>
    <row r="889" spans="1:20" x14ac:dyDescent="0.3">
      <c r="A889" s="2" t="s">
        <v>13</v>
      </c>
      <c r="B889" s="2" t="s">
        <v>17</v>
      </c>
      <c r="C889" s="3">
        <v>44194</v>
      </c>
      <c r="D889" s="2" t="s">
        <v>14</v>
      </c>
      <c r="E889" s="2">
        <v>56</v>
      </c>
      <c r="F889" s="2" t="s">
        <v>15</v>
      </c>
      <c r="G889" s="2">
        <v>103.5</v>
      </c>
      <c r="H889" s="2">
        <f t="shared" si="100"/>
        <v>32.945073220022337</v>
      </c>
      <c r="I889" s="2">
        <v>32.58</v>
      </c>
      <c r="J889" s="2">
        <v>0.7</v>
      </c>
      <c r="K889" s="11">
        <v>104</v>
      </c>
      <c r="L889" s="4">
        <v>525855.45268316905</v>
      </c>
      <c r="M889" s="4">
        <v>7126831.5031473599</v>
      </c>
      <c r="N889" s="5">
        <f t="shared" si="101"/>
        <v>33.104228163114229</v>
      </c>
      <c r="O889" s="5">
        <f t="shared" si="102"/>
        <v>8.6070993224096989E-2</v>
      </c>
      <c r="P889" s="5">
        <f t="shared" si="106"/>
        <v>5.906239938140237E-2</v>
      </c>
      <c r="Q889" s="5"/>
      <c r="R889" s="5"/>
      <c r="S889" s="5"/>
      <c r="T889">
        <f t="shared" si="103"/>
        <v>1095.8899222755254</v>
      </c>
    </row>
    <row r="890" spans="1:20" x14ac:dyDescent="0.3">
      <c r="A890" s="2" t="s">
        <v>13</v>
      </c>
      <c r="B890" s="2" t="s">
        <v>17</v>
      </c>
      <c r="C890" s="3">
        <v>44194</v>
      </c>
      <c r="D890" s="2" t="s">
        <v>14</v>
      </c>
      <c r="E890" s="2">
        <v>56</v>
      </c>
      <c r="F890" s="2" t="s">
        <v>15</v>
      </c>
      <c r="G890" s="2">
        <v>103.5</v>
      </c>
      <c r="H890" s="2">
        <f t="shared" si="100"/>
        <v>32.945073220022337</v>
      </c>
      <c r="I890" s="2">
        <v>32.58</v>
      </c>
      <c r="J890" s="2">
        <v>1.3</v>
      </c>
      <c r="K890" s="11">
        <v>103.5</v>
      </c>
      <c r="L890" s="4">
        <v>525855.45268316905</v>
      </c>
      <c r="M890" s="4">
        <v>7126831.5031473599</v>
      </c>
      <c r="N890" s="5">
        <f t="shared" si="101"/>
        <v>32.945073220022337</v>
      </c>
      <c r="O890" s="5">
        <f t="shared" si="102"/>
        <v>8.5245376956807797E-2</v>
      </c>
      <c r="P890" s="5">
        <f t="shared" si="106"/>
        <v>5.9960729563316668E-2</v>
      </c>
      <c r="Q890" s="5"/>
      <c r="R890" s="5"/>
      <c r="S890" s="5"/>
      <c r="T890">
        <f t="shared" si="103"/>
        <v>1085.377849472633</v>
      </c>
    </row>
    <row r="891" spans="1:20" x14ac:dyDescent="0.3">
      <c r="A891" s="2" t="s">
        <v>13</v>
      </c>
      <c r="B891" s="2" t="s">
        <v>17</v>
      </c>
      <c r="C891" s="3">
        <v>44194</v>
      </c>
      <c r="D891" s="2" t="s">
        <v>14</v>
      </c>
      <c r="E891" s="2">
        <v>56</v>
      </c>
      <c r="F891" s="2" t="s">
        <v>15</v>
      </c>
      <c r="G891" s="2">
        <v>103.5</v>
      </c>
      <c r="H891" s="2">
        <f t="shared" si="100"/>
        <v>32.945073220022337</v>
      </c>
      <c r="I891" s="2">
        <v>32.58</v>
      </c>
      <c r="J891" s="2">
        <v>2</v>
      </c>
      <c r="K891" s="11">
        <v>102</v>
      </c>
      <c r="L891" s="4">
        <v>525855.45268316905</v>
      </c>
      <c r="M891" s="4">
        <v>7126831.5031473599</v>
      </c>
      <c r="N891" s="5">
        <f t="shared" si="101"/>
        <v>32.467608390746648</v>
      </c>
      <c r="O891" s="5">
        <f t="shared" si="102"/>
        <v>8.2792401396403953E-2</v>
      </c>
      <c r="P891" s="5">
        <f t="shared" si="106"/>
        <v>0.16803777835321176</v>
      </c>
      <c r="Q891" s="5"/>
      <c r="R891" s="5"/>
      <c r="S891" s="5"/>
      <c r="T891">
        <f t="shared" si="103"/>
        <v>1054.1455946148822</v>
      </c>
    </row>
    <row r="892" spans="1:20" x14ac:dyDescent="0.3">
      <c r="A892" s="2" t="s">
        <v>13</v>
      </c>
      <c r="B892" s="2" t="s">
        <v>17</v>
      </c>
      <c r="C892" s="3">
        <v>44194</v>
      </c>
      <c r="D892" s="2" t="s">
        <v>14</v>
      </c>
      <c r="E892" s="2">
        <v>56</v>
      </c>
      <c r="F892" s="2" t="s">
        <v>15</v>
      </c>
      <c r="G892" s="2">
        <v>103.5</v>
      </c>
      <c r="H892" s="2">
        <f t="shared" si="100"/>
        <v>32.945073220022337</v>
      </c>
      <c r="I892" s="2">
        <v>32.58</v>
      </c>
      <c r="J892" s="2">
        <v>4</v>
      </c>
      <c r="K892" s="11">
        <v>96.2</v>
      </c>
      <c r="L892" s="4">
        <v>525855.45268316905</v>
      </c>
      <c r="M892" s="4">
        <v>7126831.5031473599</v>
      </c>
      <c r="N892" s="5">
        <f t="shared" si="101"/>
        <v>30.621411050880663</v>
      </c>
      <c r="O892" s="5">
        <f t="shared" si="102"/>
        <v>7.3644493577367992E-2</v>
      </c>
      <c r="P892" s="5">
        <f t="shared" si="106"/>
        <v>0.15643689497377194</v>
      </c>
      <c r="Q892" s="5"/>
      <c r="R892" s="5"/>
      <c r="S892" s="5"/>
      <c r="T892">
        <f t="shared" si="103"/>
        <v>937.67081474699637</v>
      </c>
    </row>
    <row r="893" spans="1:20" x14ac:dyDescent="0.3">
      <c r="A893" s="2" t="s">
        <v>13</v>
      </c>
      <c r="B893" s="2" t="s">
        <v>17</v>
      </c>
      <c r="C893" s="3">
        <v>44194</v>
      </c>
      <c r="D893" s="2" t="s">
        <v>14</v>
      </c>
      <c r="E893" s="2">
        <v>56</v>
      </c>
      <c r="F893" s="2" t="s">
        <v>15</v>
      </c>
      <c r="G893" s="2">
        <v>103.5</v>
      </c>
      <c r="H893" s="2">
        <f t="shared" si="100"/>
        <v>32.945073220022337</v>
      </c>
      <c r="I893" s="2">
        <v>32.58</v>
      </c>
      <c r="J893" s="2">
        <v>6</v>
      </c>
      <c r="K893" s="11">
        <v>90.5</v>
      </c>
      <c r="L893" s="4">
        <v>525855.45268316905</v>
      </c>
      <c r="M893" s="4">
        <v>7126831.5031473599</v>
      </c>
      <c r="N893" s="5">
        <f t="shared" si="101"/>
        <v>28.807044699633057</v>
      </c>
      <c r="O893" s="5">
        <f t="shared" si="102"/>
        <v>6.5175938632919789E-2</v>
      </c>
      <c r="P893" s="5">
        <f t="shared" si="106"/>
        <v>0.13882043221028778</v>
      </c>
      <c r="Q893" s="5"/>
      <c r="R893" s="5"/>
      <c r="S893" s="5"/>
      <c r="T893">
        <f t="shared" si="103"/>
        <v>829.84582432665695</v>
      </c>
    </row>
    <row r="894" spans="1:20" x14ac:dyDescent="0.3">
      <c r="A894" s="2" t="s">
        <v>13</v>
      </c>
      <c r="B894" s="2" t="s">
        <v>17</v>
      </c>
      <c r="C894" s="3">
        <v>44194</v>
      </c>
      <c r="D894" s="2" t="s">
        <v>14</v>
      </c>
      <c r="E894" s="2">
        <v>56</v>
      </c>
      <c r="F894" s="2" t="s">
        <v>15</v>
      </c>
      <c r="G894" s="2">
        <v>103.5</v>
      </c>
      <c r="H894" s="2">
        <f t="shared" si="100"/>
        <v>32.945073220022337</v>
      </c>
      <c r="I894" s="2">
        <v>32.58</v>
      </c>
      <c r="J894" s="2">
        <v>8</v>
      </c>
      <c r="K894" s="11">
        <v>89.6</v>
      </c>
      <c r="L894" s="4">
        <v>525855.45268316905</v>
      </c>
      <c r="M894" s="4">
        <v>7126831.5031473599</v>
      </c>
      <c r="N894" s="5">
        <f t="shared" si="101"/>
        <v>28.520565802067644</v>
      </c>
      <c r="O894" s="5">
        <f t="shared" si="102"/>
        <v>6.3886067396631524E-2</v>
      </c>
      <c r="P894" s="5">
        <f t="shared" si="106"/>
        <v>0.12906200602955131</v>
      </c>
      <c r="Q894" s="5"/>
      <c r="R894" s="5"/>
      <c r="S894" s="5"/>
      <c r="T894">
        <f t="shared" si="103"/>
        <v>813.42267367007037</v>
      </c>
    </row>
    <row r="895" spans="1:20" x14ac:dyDescent="0.3">
      <c r="A895" s="2" t="s">
        <v>13</v>
      </c>
      <c r="B895" s="2" t="s">
        <v>17</v>
      </c>
      <c r="C895" s="3">
        <v>44194</v>
      </c>
      <c r="D895" s="2" t="s">
        <v>14</v>
      </c>
      <c r="E895" s="2">
        <v>56</v>
      </c>
      <c r="F895" s="2" t="s">
        <v>15</v>
      </c>
      <c r="G895" s="2">
        <v>103.5</v>
      </c>
      <c r="H895" s="2">
        <f t="shared" si="100"/>
        <v>32.945073220022337</v>
      </c>
      <c r="I895" s="2">
        <v>32.58</v>
      </c>
      <c r="J895" s="2">
        <v>10</v>
      </c>
      <c r="K895" s="11">
        <v>84.5</v>
      </c>
      <c r="L895" s="4">
        <v>525855.45268316905</v>
      </c>
      <c r="M895" s="4">
        <v>7126831.5031473599</v>
      </c>
      <c r="N895" s="5">
        <f t="shared" si="101"/>
        <v>26.897185382530314</v>
      </c>
      <c r="O895" s="5">
        <f t="shared" si="102"/>
        <v>5.6820304120595293E-2</v>
      </c>
      <c r="P895" s="5">
        <f t="shared" si="106"/>
        <v>0.12070637151722682</v>
      </c>
      <c r="Q895" s="5"/>
      <c r="R895" s="5"/>
      <c r="S895" s="5"/>
      <c r="T895">
        <f t="shared" si="103"/>
        <v>723.45858150220238</v>
      </c>
    </row>
    <row r="896" spans="1:20" x14ac:dyDescent="0.3">
      <c r="A896" s="2" t="s">
        <v>13</v>
      </c>
      <c r="B896" s="2" t="s">
        <v>17</v>
      </c>
      <c r="C896" s="3">
        <v>44194</v>
      </c>
      <c r="D896" s="2" t="s">
        <v>14</v>
      </c>
      <c r="E896" s="2">
        <v>56</v>
      </c>
      <c r="F896" s="2" t="s">
        <v>15</v>
      </c>
      <c r="G896" s="2">
        <v>103.5</v>
      </c>
      <c r="H896" s="2">
        <f t="shared" si="100"/>
        <v>32.945073220022337</v>
      </c>
      <c r="I896" s="2">
        <v>32.58</v>
      </c>
      <c r="J896" s="2">
        <v>12</v>
      </c>
      <c r="K896" s="11">
        <v>81.8</v>
      </c>
      <c r="L896" s="4">
        <v>525855.45268316905</v>
      </c>
      <c r="M896" s="4">
        <v>7126831.5031473599</v>
      </c>
      <c r="N896" s="5">
        <f t="shared" si="101"/>
        <v>26.037748689834078</v>
      </c>
      <c r="O896" s="5">
        <f t="shared" si="102"/>
        <v>5.3247196070710684E-2</v>
      </c>
      <c r="P896" s="5">
        <f t="shared" si="106"/>
        <v>0.11006750019130598</v>
      </c>
      <c r="Q896" s="5"/>
      <c r="R896" s="5"/>
      <c r="S896" s="5"/>
      <c r="T896">
        <f t="shared" si="103"/>
        <v>677.96435683495622</v>
      </c>
    </row>
    <row r="897" spans="1:20" x14ac:dyDescent="0.3">
      <c r="A897" s="2" t="s">
        <v>13</v>
      </c>
      <c r="B897" s="2" t="s">
        <v>17</v>
      </c>
      <c r="C897" s="3">
        <v>44194</v>
      </c>
      <c r="D897" s="2" t="s">
        <v>14</v>
      </c>
      <c r="E897" s="2">
        <v>56</v>
      </c>
      <c r="F897" s="2" t="s">
        <v>15</v>
      </c>
      <c r="G897" s="2">
        <v>103.5</v>
      </c>
      <c r="H897" s="2">
        <f t="shared" si="100"/>
        <v>32.945073220022337</v>
      </c>
      <c r="I897" s="2">
        <v>32.58</v>
      </c>
      <c r="J897" s="2">
        <v>14</v>
      </c>
      <c r="K897" s="11">
        <v>79.2</v>
      </c>
      <c r="L897" s="4">
        <v>525855.45268316905</v>
      </c>
      <c r="M897" s="4">
        <v>7126831.5031473599</v>
      </c>
      <c r="N897" s="5">
        <f t="shared" si="101"/>
        <v>25.210142985756224</v>
      </c>
      <c r="O897" s="5">
        <f t="shared" si="102"/>
        <v>4.9916083111797328E-2</v>
      </c>
      <c r="P897" s="5">
        <f t="shared" si="106"/>
        <v>0.10316327918250801</v>
      </c>
      <c r="Q897" s="5"/>
      <c r="R897" s="5"/>
      <c r="S897" s="5"/>
      <c r="T897">
        <f t="shared" si="103"/>
        <v>635.55130936227374</v>
      </c>
    </row>
    <row r="898" spans="1:20" x14ac:dyDescent="0.3">
      <c r="A898" s="2" t="s">
        <v>13</v>
      </c>
      <c r="B898" s="2" t="s">
        <v>17</v>
      </c>
      <c r="C898" s="3">
        <v>44194</v>
      </c>
      <c r="D898" s="2" t="s">
        <v>14</v>
      </c>
      <c r="E898" s="2">
        <v>56</v>
      </c>
      <c r="F898" s="2" t="s">
        <v>15</v>
      </c>
      <c r="G898" s="2">
        <v>103.5</v>
      </c>
      <c r="H898" s="2">
        <f t="shared" ref="H898:H961" si="107">G898/PI()</f>
        <v>32.945073220022337</v>
      </c>
      <c r="I898" s="2">
        <v>32.58</v>
      </c>
      <c r="J898" s="2">
        <v>16</v>
      </c>
      <c r="K898" s="11">
        <v>75.5</v>
      </c>
      <c r="L898" s="4">
        <v>525855.45268316905</v>
      </c>
      <c r="M898" s="4">
        <v>7126831.5031473599</v>
      </c>
      <c r="N898" s="5">
        <f t="shared" si="101"/>
        <v>24.032396406876195</v>
      </c>
      <c r="O898" s="5">
        <f t="shared" si="102"/>
        <v>4.5361148217978813E-2</v>
      </c>
      <c r="P898" s="5">
        <f t="shared" si="106"/>
        <v>9.5277231329776141E-2</v>
      </c>
      <c r="Q898" s="5"/>
      <c r="R898" s="5"/>
      <c r="S898" s="5"/>
      <c r="T898">
        <f t="shared" si="103"/>
        <v>577.55607705723583</v>
      </c>
    </row>
    <row r="899" spans="1:20" x14ac:dyDescent="0.3">
      <c r="A899" s="2" t="s">
        <v>13</v>
      </c>
      <c r="B899" s="2" t="s">
        <v>17</v>
      </c>
      <c r="C899" s="3">
        <v>44194</v>
      </c>
      <c r="D899" s="2" t="s">
        <v>14</v>
      </c>
      <c r="E899" s="2">
        <v>56</v>
      </c>
      <c r="F899" s="2" t="s">
        <v>15</v>
      </c>
      <c r="G899" s="2">
        <v>103.5</v>
      </c>
      <c r="H899" s="2">
        <f t="shared" si="107"/>
        <v>32.945073220022337</v>
      </c>
      <c r="I899" s="2">
        <v>32.58</v>
      </c>
      <c r="J899" s="2">
        <v>18</v>
      </c>
      <c r="K899" s="11">
        <v>74.599999999999994</v>
      </c>
      <c r="L899" s="4">
        <v>525855.45268316905</v>
      </c>
      <c r="M899" s="4">
        <v>7126831.5031473599</v>
      </c>
      <c r="N899" s="5">
        <f t="shared" ref="N899:N962" si="108">K899/PI()</f>
        <v>23.745917509310782</v>
      </c>
      <c r="O899" s="5">
        <f t="shared" ref="O899:O962" si="109">PI()*N899^2/40000</f>
        <v>4.4286136154864604E-2</v>
      </c>
      <c r="P899" s="5">
        <f t="shared" si="106"/>
        <v>8.9647284372843417E-2</v>
      </c>
      <c r="Q899" s="5"/>
      <c r="R899" s="5"/>
      <c r="S899" s="5"/>
      <c r="T899">
        <f t="shared" ref="T899:T962" si="110">N899^2</f>
        <v>563.86859835899236</v>
      </c>
    </row>
    <row r="900" spans="1:20" x14ac:dyDescent="0.3">
      <c r="A900" s="2" t="s">
        <v>13</v>
      </c>
      <c r="B900" s="2" t="s">
        <v>17</v>
      </c>
      <c r="C900" s="3">
        <v>44194</v>
      </c>
      <c r="D900" s="2" t="s">
        <v>14</v>
      </c>
      <c r="E900" s="2">
        <v>56</v>
      </c>
      <c r="F900" s="2" t="s">
        <v>15</v>
      </c>
      <c r="G900" s="2">
        <v>103.5</v>
      </c>
      <c r="H900" s="2">
        <f t="shared" si="107"/>
        <v>32.945073220022337</v>
      </c>
      <c r="I900" s="2">
        <v>32.58</v>
      </c>
      <c r="J900" s="2">
        <v>20</v>
      </c>
      <c r="K900" s="11">
        <v>70.400000000000006</v>
      </c>
      <c r="L900" s="4">
        <v>525855.45268316905</v>
      </c>
      <c r="M900" s="4">
        <v>7126831.5031473599</v>
      </c>
      <c r="N900" s="5">
        <f t="shared" si="108"/>
        <v>22.409015987338865</v>
      </c>
      <c r="O900" s="5">
        <f t="shared" si="109"/>
        <v>3.9439868137716404E-2</v>
      </c>
      <c r="P900" s="5">
        <f t="shared" si="106"/>
        <v>8.3726004292581008E-2</v>
      </c>
      <c r="Q900" s="5"/>
      <c r="R900" s="5"/>
      <c r="S900" s="5"/>
      <c r="T900">
        <f t="shared" si="110"/>
        <v>502.16399752080883</v>
      </c>
    </row>
    <row r="901" spans="1:20" x14ac:dyDescent="0.3">
      <c r="A901" s="2" t="s">
        <v>13</v>
      </c>
      <c r="B901" s="2" t="s">
        <v>17</v>
      </c>
      <c r="C901" s="3">
        <v>44194</v>
      </c>
      <c r="D901" s="2" t="s">
        <v>14</v>
      </c>
      <c r="E901" s="2">
        <v>56</v>
      </c>
      <c r="F901" s="2" t="s">
        <v>15</v>
      </c>
      <c r="G901" s="2">
        <v>103.5</v>
      </c>
      <c r="H901" s="2">
        <f t="shared" si="107"/>
        <v>32.945073220022337</v>
      </c>
      <c r="I901" s="2">
        <v>32.58</v>
      </c>
      <c r="J901" s="2">
        <v>22</v>
      </c>
      <c r="K901" s="11">
        <v>66</v>
      </c>
      <c r="L901" s="4">
        <v>525855.45268316905</v>
      </c>
      <c r="M901" s="4">
        <v>7126831.5031473599</v>
      </c>
      <c r="N901" s="5">
        <f t="shared" si="108"/>
        <v>21.008452488130185</v>
      </c>
      <c r="O901" s="5">
        <f t="shared" si="109"/>
        <v>3.4663946605414803E-2</v>
      </c>
      <c r="P901" s="5">
        <f t="shared" si="106"/>
        <v>7.4103814743131213E-2</v>
      </c>
      <c r="Q901" s="5"/>
      <c r="R901" s="5"/>
      <c r="S901" s="5"/>
      <c r="T901">
        <f t="shared" si="110"/>
        <v>441.35507594602336</v>
      </c>
    </row>
    <row r="902" spans="1:20" x14ac:dyDescent="0.3">
      <c r="A902" s="2" t="s">
        <v>13</v>
      </c>
      <c r="B902" s="2" t="s">
        <v>17</v>
      </c>
      <c r="C902" s="3">
        <v>44194</v>
      </c>
      <c r="D902" s="2" t="s">
        <v>14</v>
      </c>
      <c r="E902" s="2">
        <v>56</v>
      </c>
      <c r="F902" s="2" t="s">
        <v>15</v>
      </c>
      <c r="G902" s="2">
        <v>103.5</v>
      </c>
      <c r="H902" s="2">
        <f t="shared" si="107"/>
        <v>32.945073220022337</v>
      </c>
      <c r="I902" s="2">
        <v>32.58</v>
      </c>
      <c r="J902" s="2">
        <v>24</v>
      </c>
      <c r="K902" s="11">
        <v>51.1</v>
      </c>
      <c r="L902" s="4">
        <v>525855.45268316905</v>
      </c>
      <c r="M902" s="4">
        <v>7126831.5031473599</v>
      </c>
      <c r="N902" s="5">
        <f t="shared" si="108"/>
        <v>16.265635183991705</v>
      </c>
      <c r="O902" s="5">
        <f t="shared" si="109"/>
        <v>2.0779348947549407E-2</v>
      </c>
      <c r="P902" s="5">
        <f t="shared" si="106"/>
        <v>5.5443295552964206E-2</v>
      </c>
      <c r="Q902" s="5"/>
      <c r="R902" s="5"/>
      <c r="S902" s="5"/>
      <c r="T902">
        <f t="shared" si="110"/>
        <v>264.57088793870889</v>
      </c>
    </row>
    <row r="903" spans="1:20" x14ac:dyDescent="0.3">
      <c r="A903" s="2" t="s">
        <v>13</v>
      </c>
      <c r="B903" s="2" t="s">
        <v>17</v>
      </c>
      <c r="C903" s="3">
        <v>44194</v>
      </c>
      <c r="D903" s="2" t="s">
        <v>14</v>
      </c>
      <c r="E903" s="2">
        <v>56</v>
      </c>
      <c r="F903" s="2" t="s">
        <v>15</v>
      </c>
      <c r="G903" s="2">
        <v>103.5</v>
      </c>
      <c r="H903" s="2">
        <f t="shared" si="107"/>
        <v>32.945073220022337</v>
      </c>
      <c r="I903" s="2">
        <v>32.58</v>
      </c>
      <c r="J903" s="2">
        <v>26</v>
      </c>
      <c r="K903" s="11">
        <v>44.6</v>
      </c>
      <c r="L903" s="4">
        <v>525855.45268316905</v>
      </c>
      <c r="M903" s="4">
        <v>7126831.5031473599</v>
      </c>
      <c r="N903" s="5">
        <f t="shared" si="108"/>
        <v>14.196620923797065</v>
      </c>
      <c r="O903" s="5">
        <f t="shared" si="109"/>
        <v>1.5829232330033732E-2</v>
      </c>
      <c r="P903" s="5">
        <f t="shared" si="106"/>
        <v>3.6608581277583138E-2</v>
      </c>
      <c r="Q903" s="5"/>
      <c r="R903" s="5"/>
      <c r="S903" s="5"/>
      <c r="T903">
        <f t="shared" si="110"/>
        <v>201.54404565399264</v>
      </c>
    </row>
    <row r="904" spans="1:20" x14ac:dyDescent="0.3">
      <c r="A904" s="2" t="s">
        <v>13</v>
      </c>
      <c r="B904" s="2" t="s">
        <v>17</v>
      </c>
      <c r="C904" s="3">
        <v>44194</v>
      </c>
      <c r="D904" s="2" t="s">
        <v>14</v>
      </c>
      <c r="E904" s="2">
        <v>56</v>
      </c>
      <c r="F904" s="2" t="s">
        <v>15</v>
      </c>
      <c r="G904" s="2">
        <v>103.5</v>
      </c>
      <c r="H904" s="2">
        <f t="shared" si="107"/>
        <v>32.945073220022337</v>
      </c>
      <c r="I904" s="2">
        <v>32.58</v>
      </c>
      <c r="J904" s="2">
        <v>28</v>
      </c>
      <c r="K904" s="11">
        <v>32</v>
      </c>
      <c r="L904" s="4">
        <v>525855.45268316905</v>
      </c>
      <c r="M904" s="4">
        <v>7126831.5031473599</v>
      </c>
      <c r="N904" s="5">
        <f t="shared" si="108"/>
        <v>10.185916357881302</v>
      </c>
      <c r="O904" s="5">
        <f t="shared" si="109"/>
        <v>8.1487330863050413E-3</v>
      </c>
      <c r="P904" s="5">
        <f t="shared" si="106"/>
        <v>2.3977965416338773E-2</v>
      </c>
      <c r="Q904" s="5"/>
      <c r="R904" s="5"/>
      <c r="S904" s="5"/>
      <c r="T904">
        <f t="shared" si="110"/>
        <v>103.7528920497539</v>
      </c>
    </row>
    <row r="905" spans="1:20" x14ac:dyDescent="0.3">
      <c r="A905" s="2" t="s">
        <v>13</v>
      </c>
      <c r="B905" s="2" t="s">
        <v>17</v>
      </c>
      <c r="C905" s="3">
        <v>44194</v>
      </c>
      <c r="D905" s="2" t="s">
        <v>14</v>
      </c>
      <c r="E905" s="2">
        <v>56</v>
      </c>
      <c r="F905" s="2" t="s">
        <v>15</v>
      </c>
      <c r="G905" s="2">
        <v>103.5</v>
      </c>
      <c r="H905" s="2">
        <f t="shared" si="107"/>
        <v>32.945073220022337</v>
      </c>
      <c r="I905" s="2">
        <v>32.58</v>
      </c>
      <c r="J905" s="2">
        <v>30</v>
      </c>
      <c r="K905" s="11">
        <v>18.5</v>
      </c>
      <c r="L905" s="4">
        <v>525855.45268316905</v>
      </c>
      <c r="M905" s="4">
        <v>7126831.5031473599</v>
      </c>
      <c r="N905" s="5">
        <f t="shared" si="108"/>
        <v>5.8887328944001274</v>
      </c>
      <c r="O905" s="5">
        <f t="shared" si="109"/>
        <v>2.7235389636600586E-3</v>
      </c>
      <c r="P905" s="5">
        <f t="shared" si="106"/>
        <v>1.08722720499651E-2</v>
      </c>
      <c r="Q905" s="5"/>
      <c r="R905" s="5"/>
      <c r="S905" s="5"/>
      <c r="T905">
        <f t="shared" si="110"/>
        <v>34.677175101590102</v>
      </c>
    </row>
    <row r="906" spans="1:20" x14ac:dyDescent="0.3">
      <c r="A906" s="12" t="s">
        <v>13</v>
      </c>
      <c r="B906" s="12" t="s">
        <v>17</v>
      </c>
      <c r="C906" s="13">
        <v>44194</v>
      </c>
      <c r="D906" s="12" t="s">
        <v>14</v>
      </c>
      <c r="E906" s="12">
        <v>56</v>
      </c>
      <c r="F906" s="12" t="s">
        <v>15</v>
      </c>
      <c r="G906" s="12">
        <v>103.5</v>
      </c>
      <c r="H906" s="12">
        <f t="shared" si="107"/>
        <v>32.945073220022337</v>
      </c>
      <c r="I906" s="12">
        <v>32.58</v>
      </c>
      <c r="J906" s="12">
        <v>32</v>
      </c>
      <c r="K906" s="14">
        <v>6</v>
      </c>
      <c r="L906" s="15">
        <v>525855.45268316905</v>
      </c>
      <c r="M906" s="15">
        <v>7126831.5031473599</v>
      </c>
      <c r="N906" s="16">
        <f t="shared" si="108"/>
        <v>1.909859317102744</v>
      </c>
      <c r="O906" s="16">
        <f t="shared" si="109"/>
        <v>2.8647889756541159E-4</v>
      </c>
      <c r="P906" s="16">
        <f>1/3*(I906-J906)*O906</f>
        <v>5.5385920195979405E-5</v>
      </c>
      <c r="Q906" s="16">
        <f>SUM(P887:P906)</f>
        <v>1.5925917963243654</v>
      </c>
      <c r="R906" s="16">
        <f>Q906/(I890*O890)</f>
        <v>0.57343283703543524</v>
      </c>
      <c r="S906" s="16"/>
      <c r="T906">
        <f t="shared" si="110"/>
        <v>3.6475626111241599</v>
      </c>
    </row>
    <row r="907" spans="1:20" x14ac:dyDescent="0.3">
      <c r="A907" s="2" t="s">
        <v>13</v>
      </c>
      <c r="B907" s="2" t="s">
        <v>17</v>
      </c>
      <c r="C907" s="3">
        <v>44194</v>
      </c>
      <c r="D907" s="2" t="s">
        <v>14</v>
      </c>
      <c r="E907" s="2">
        <v>57</v>
      </c>
      <c r="F907" s="2" t="s">
        <v>15</v>
      </c>
      <c r="G907" s="2">
        <v>100.9</v>
      </c>
      <c r="H907" s="2">
        <f t="shared" si="107"/>
        <v>32.117467515944483</v>
      </c>
      <c r="I907" s="2">
        <v>31.95</v>
      </c>
      <c r="J907" s="2">
        <v>0</v>
      </c>
      <c r="K907" s="11">
        <v>118.3</v>
      </c>
      <c r="L907" s="4">
        <v>525866.29534762702</v>
      </c>
      <c r="M907" s="4">
        <v>7126862.9331579097</v>
      </c>
      <c r="N907" s="5">
        <f t="shared" si="108"/>
        <v>37.65605953554244</v>
      </c>
      <c r="O907" s="5">
        <f t="shared" si="109"/>
        <v>0.11136779607636677</v>
      </c>
      <c r="P907" s="5">
        <f>O907*(J908-J907)</f>
        <v>1.6705169411455015E-2</v>
      </c>
      <c r="Q907" s="5"/>
      <c r="R907" s="5"/>
      <c r="S907" s="5"/>
      <c r="T907">
        <f t="shared" si="110"/>
        <v>1417.9788197443168</v>
      </c>
    </row>
    <row r="908" spans="1:20" x14ac:dyDescent="0.3">
      <c r="A908" s="2" t="s">
        <v>13</v>
      </c>
      <c r="B908" s="2" t="s">
        <v>17</v>
      </c>
      <c r="C908" s="3">
        <v>44194</v>
      </c>
      <c r="D908" s="2" t="s">
        <v>14</v>
      </c>
      <c r="E908" s="2">
        <v>57</v>
      </c>
      <c r="F908" s="2" t="s">
        <v>15</v>
      </c>
      <c r="G908" s="2">
        <v>100.9</v>
      </c>
      <c r="H908" s="2">
        <f t="shared" si="107"/>
        <v>32.117467515944483</v>
      </c>
      <c r="I908" s="2">
        <v>31.95</v>
      </c>
      <c r="J908" s="2">
        <v>0.15</v>
      </c>
      <c r="K908" s="11">
        <v>118.3</v>
      </c>
      <c r="L908" s="4">
        <v>525866.29534762702</v>
      </c>
      <c r="M908" s="4">
        <v>7126862.9331579097</v>
      </c>
      <c r="N908" s="5">
        <f t="shared" si="108"/>
        <v>37.65605953554244</v>
      </c>
      <c r="O908" s="5">
        <f t="shared" si="109"/>
        <v>0.11136779607636677</v>
      </c>
      <c r="P908" s="5">
        <f t="shared" ref="P908:P924" si="111">((O908+O907)/2)*(J909-J908)</f>
        <v>6.1252287842001714E-2</v>
      </c>
      <c r="Q908" s="5"/>
      <c r="R908" s="5"/>
      <c r="S908" s="5"/>
      <c r="T908">
        <f t="shared" si="110"/>
        <v>1417.9788197443168</v>
      </c>
    </row>
    <row r="909" spans="1:20" x14ac:dyDescent="0.3">
      <c r="A909" s="2" t="s">
        <v>13</v>
      </c>
      <c r="B909" s="2" t="s">
        <v>17</v>
      </c>
      <c r="C909" s="3">
        <v>44194</v>
      </c>
      <c r="D909" s="2" t="s">
        <v>14</v>
      </c>
      <c r="E909" s="2">
        <v>57</v>
      </c>
      <c r="F909" s="2" t="s">
        <v>15</v>
      </c>
      <c r="G909" s="2">
        <v>100.9</v>
      </c>
      <c r="H909" s="2">
        <f t="shared" si="107"/>
        <v>32.117467515944483</v>
      </c>
      <c r="I909" s="2">
        <v>31.95</v>
      </c>
      <c r="J909" s="2">
        <v>0.7</v>
      </c>
      <c r="K909" s="11">
        <v>105.4</v>
      </c>
      <c r="L909" s="4">
        <v>525866.29534762702</v>
      </c>
      <c r="M909" s="4">
        <v>7126862.9331579097</v>
      </c>
      <c r="N909" s="5">
        <f t="shared" si="108"/>
        <v>33.549862003771537</v>
      </c>
      <c r="O909" s="5">
        <f t="shared" si="109"/>
        <v>8.8403886379937999E-2</v>
      </c>
      <c r="P909" s="5">
        <f t="shared" si="111"/>
        <v>5.993150473689144E-2</v>
      </c>
      <c r="Q909" s="5"/>
      <c r="R909" s="5"/>
      <c r="S909" s="5"/>
      <c r="T909">
        <f t="shared" si="110"/>
        <v>1125.5932404721132</v>
      </c>
    </row>
    <row r="910" spans="1:20" x14ac:dyDescent="0.3">
      <c r="A910" s="2" t="s">
        <v>13</v>
      </c>
      <c r="B910" s="2" t="s">
        <v>17</v>
      </c>
      <c r="C910" s="3">
        <v>44194</v>
      </c>
      <c r="D910" s="2" t="s">
        <v>14</v>
      </c>
      <c r="E910" s="2">
        <v>57</v>
      </c>
      <c r="F910" s="2" t="s">
        <v>15</v>
      </c>
      <c r="G910" s="2">
        <v>100.9</v>
      </c>
      <c r="H910" s="2">
        <f t="shared" si="107"/>
        <v>32.117467515944483</v>
      </c>
      <c r="I910" s="2">
        <v>31.95</v>
      </c>
      <c r="J910" s="2">
        <v>1.3</v>
      </c>
      <c r="K910" s="11">
        <v>100.9</v>
      </c>
      <c r="L910" s="4">
        <v>525866.29534762702</v>
      </c>
      <c r="M910" s="4">
        <v>7126862.9331579097</v>
      </c>
      <c r="N910" s="5">
        <f t="shared" si="108"/>
        <v>32.117467515944483</v>
      </c>
      <c r="O910" s="5">
        <f t="shared" si="109"/>
        <v>8.1016311808969968E-2</v>
      </c>
      <c r="P910" s="5">
        <f t="shared" si="111"/>
        <v>5.9297069366117783E-2</v>
      </c>
      <c r="Q910" s="5"/>
      <c r="R910" s="5"/>
      <c r="S910" s="5"/>
      <c r="T910">
        <f t="shared" si="110"/>
        <v>1031.5317196377491</v>
      </c>
    </row>
    <row r="911" spans="1:20" x14ac:dyDescent="0.3">
      <c r="A911" s="2" t="s">
        <v>13</v>
      </c>
      <c r="B911" s="2" t="s">
        <v>17</v>
      </c>
      <c r="C911" s="3">
        <v>44194</v>
      </c>
      <c r="D911" s="2" t="s">
        <v>14</v>
      </c>
      <c r="E911" s="2">
        <v>57</v>
      </c>
      <c r="F911" s="2" t="s">
        <v>15</v>
      </c>
      <c r="G911" s="2">
        <v>100.9</v>
      </c>
      <c r="H911" s="2">
        <f t="shared" si="107"/>
        <v>32.117467515944483</v>
      </c>
      <c r="I911" s="2">
        <v>31.95</v>
      </c>
      <c r="J911" s="2">
        <v>2</v>
      </c>
      <c r="K911" s="11">
        <v>97.8</v>
      </c>
      <c r="L911" s="4">
        <v>525866.29534762702</v>
      </c>
      <c r="M911" s="4">
        <v>7126862.9331579097</v>
      </c>
      <c r="N911" s="5">
        <f t="shared" si="108"/>
        <v>31.130706868774727</v>
      </c>
      <c r="O911" s="5">
        <f t="shared" si="109"/>
        <v>7.6114578294154203E-2</v>
      </c>
      <c r="P911" s="5">
        <f t="shared" si="111"/>
        <v>0.15713089010312417</v>
      </c>
      <c r="Q911" s="5"/>
      <c r="R911" s="5"/>
      <c r="S911" s="5"/>
      <c r="T911">
        <f t="shared" si="110"/>
        <v>969.12091014957798</v>
      </c>
    </row>
    <row r="912" spans="1:20" x14ac:dyDescent="0.3">
      <c r="A912" s="2" t="s">
        <v>13</v>
      </c>
      <c r="B912" s="2" t="s">
        <v>17</v>
      </c>
      <c r="C912" s="3">
        <v>44194</v>
      </c>
      <c r="D912" s="2" t="s">
        <v>14</v>
      </c>
      <c r="E912" s="2">
        <v>57</v>
      </c>
      <c r="F912" s="2" t="s">
        <v>15</v>
      </c>
      <c r="G912" s="2">
        <v>100.9</v>
      </c>
      <c r="H912" s="2">
        <f t="shared" si="107"/>
        <v>32.117467515944483</v>
      </c>
      <c r="I912" s="2">
        <v>31.95</v>
      </c>
      <c r="J912" s="2">
        <v>4</v>
      </c>
      <c r="K912" s="11">
        <v>93.5</v>
      </c>
      <c r="L912" s="4">
        <v>525866.29534762702</v>
      </c>
      <c r="M912" s="4">
        <v>7126862.9331579097</v>
      </c>
      <c r="N912" s="5">
        <f t="shared" si="108"/>
        <v>29.761974358184428</v>
      </c>
      <c r="O912" s="5">
        <f t="shared" si="109"/>
        <v>6.9568615062256089E-2</v>
      </c>
      <c r="P912" s="5">
        <f t="shared" si="111"/>
        <v>0.14568319335641028</v>
      </c>
      <c r="Q912" s="5"/>
      <c r="R912" s="5"/>
      <c r="S912" s="5"/>
      <c r="T912">
        <f t="shared" si="110"/>
        <v>885.77511769722742</v>
      </c>
    </row>
    <row r="913" spans="1:20" x14ac:dyDescent="0.3">
      <c r="A913" s="2" t="s">
        <v>13</v>
      </c>
      <c r="B913" s="2" t="s">
        <v>17</v>
      </c>
      <c r="C913" s="3">
        <v>44194</v>
      </c>
      <c r="D913" s="2" t="s">
        <v>14</v>
      </c>
      <c r="E913" s="2">
        <v>57</v>
      </c>
      <c r="F913" s="2" t="s">
        <v>15</v>
      </c>
      <c r="G913" s="2">
        <v>100.9</v>
      </c>
      <c r="H913" s="2">
        <f t="shared" si="107"/>
        <v>32.117467515944483</v>
      </c>
      <c r="I913" s="2">
        <v>31.95</v>
      </c>
      <c r="J913" s="2">
        <v>6</v>
      </c>
      <c r="K913" s="11">
        <v>88.8</v>
      </c>
      <c r="L913" s="4">
        <v>525866.29534762702</v>
      </c>
      <c r="M913" s="4">
        <v>7126862.9331579097</v>
      </c>
      <c r="N913" s="5">
        <f t="shared" si="108"/>
        <v>28.265917893120612</v>
      </c>
      <c r="O913" s="5">
        <f t="shared" si="109"/>
        <v>6.2750337722727756E-2</v>
      </c>
      <c r="P913" s="5">
        <f t="shared" si="111"/>
        <v>0.13231895278498385</v>
      </c>
      <c r="Q913" s="5"/>
      <c r="R913" s="5"/>
      <c r="S913" s="5"/>
      <c r="T913">
        <f t="shared" si="110"/>
        <v>798.96211434063594</v>
      </c>
    </row>
    <row r="914" spans="1:20" x14ac:dyDescent="0.3">
      <c r="A914" s="2" t="s">
        <v>13</v>
      </c>
      <c r="B914" s="2" t="s">
        <v>17</v>
      </c>
      <c r="C914" s="3">
        <v>44194</v>
      </c>
      <c r="D914" s="2" t="s">
        <v>14</v>
      </c>
      <c r="E914" s="2">
        <v>57</v>
      </c>
      <c r="F914" s="2" t="s">
        <v>15</v>
      </c>
      <c r="G914" s="2">
        <v>100.9</v>
      </c>
      <c r="H914" s="2">
        <f t="shared" si="107"/>
        <v>32.117467515944483</v>
      </c>
      <c r="I914" s="2">
        <v>31.95</v>
      </c>
      <c r="J914" s="2">
        <v>8</v>
      </c>
      <c r="K914" s="11">
        <v>87</v>
      </c>
      <c r="L914" s="4">
        <v>525866.29534762702</v>
      </c>
      <c r="M914" s="4">
        <v>7126862.9331579097</v>
      </c>
      <c r="N914" s="5">
        <f t="shared" si="108"/>
        <v>27.69296009798979</v>
      </c>
      <c r="O914" s="5">
        <f t="shared" si="109"/>
        <v>6.0232188213127799E-2</v>
      </c>
      <c r="P914" s="5">
        <f t="shared" si="111"/>
        <v>0.12298252593585556</v>
      </c>
      <c r="Q914" s="5"/>
      <c r="R914" s="5"/>
      <c r="S914" s="5"/>
      <c r="T914">
        <f t="shared" si="110"/>
        <v>766.9000389888547</v>
      </c>
    </row>
    <row r="915" spans="1:20" x14ac:dyDescent="0.3">
      <c r="A915" s="2" t="s">
        <v>13</v>
      </c>
      <c r="B915" s="2" t="s">
        <v>17</v>
      </c>
      <c r="C915" s="3">
        <v>44194</v>
      </c>
      <c r="D915" s="2" t="s">
        <v>14</v>
      </c>
      <c r="E915" s="2">
        <v>57</v>
      </c>
      <c r="F915" s="2" t="s">
        <v>15</v>
      </c>
      <c r="G915" s="2">
        <v>100.9</v>
      </c>
      <c r="H915" s="2">
        <f t="shared" si="107"/>
        <v>32.117467515944483</v>
      </c>
      <c r="I915" s="2">
        <v>31.95</v>
      </c>
      <c r="J915" s="2">
        <v>10</v>
      </c>
      <c r="K915" s="11">
        <v>85</v>
      </c>
      <c r="L915" s="4">
        <v>525866.29534762702</v>
      </c>
      <c r="M915" s="4">
        <v>7126862.9331579097</v>
      </c>
      <c r="N915" s="5">
        <f t="shared" si="108"/>
        <v>27.056340325622209</v>
      </c>
      <c r="O915" s="5">
        <f t="shared" si="109"/>
        <v>5.7494723191947199E-2</v>
      </c>
      <c r="P915" s="5">
        <f t="shared" si="111"/>
        <v>0.11772691140507499</v>
      </c>
      <c r="Q915" s="5"/>
      <c r="R915" s="5"/>
      <c r="S915" s="5"/>
      <c r="T915">
        <f t="shared" si="110"/>
        <v>732.04555181589046</v>
      </c>
    </row>
    <row r="916" spans="1:20" x14ac:dyDescent="0.3">
      <c r="A916" s="2" t="s">
        <v>13</v>
      </c>
      <c r="B916" s="2" t="s">
        <v>17</v>
      </c>
      <c r="C916" s="3">
        <v>44194</v>
      </c>
      <c r="D916" s="2" t="s">
        <v>14</v>
      </c>
      <c r="E916" s="2">
        <v>57</v>
      </c>
      <c r="F916" s="2" t="s">
        <v>15</v>
      </c>
      <c r="G916" s="2">
        <v>100.9</v>
      </c>
      <c r="H916" s="2">
        <f t="shared" si="107"/>
        <v>32.117467515944483</v>
      </c>
      <c r="I916" s="2">
        <v>31.95</v>
      </c>
      <c r="J916" s="2">
        <v>12</v>
      </c>
      <c r="K916" s="11">
        <v>79.900000000000006</v>
      </c>
      <c r="L916" s="4">
        <v>525866.29534762702</v>
      </c>
      <c r="M916" s="4">
        <v>7126862.9331579097</v>
      </c>
      <c r="N916" s="5">
        <f t="shared" si="108"/>
        <v>25.432959906084879</v>
      </c>
      <c r="O916" s="5">
        <f t="shared" si="109"/>
        <v>5.0802337412404544E-2</v>
      </c>
      <c r="P916" s="5">
        <f t="shared" si="111"/>
        <v>0.10829706060435174</v>
      </c>
      <c r="Q916" s="5"/>
      <c r="R916" s="5"/>
      <c r="S916" s="5"/>
      <c r="T916">
        <f t="shared" si="110"/>
        <v>646.83544958452092</v>
      </c>
    </row>
    <row r="917" spans="1:20" x14ac:dyDescent="0.3">
      <c r="A917" s="2" t="s">
        <v>13</v>
      </c>
      <c r="B917" s="2" t="s">
        <v>17</v>
      </c>
      <c r="C917" s="3">
        <v>44194</v>
      </c>
      <c r="D917" s="2" t="s">
        <v>14</v>
      </c>
      <c r="E917" s="2">
        <v>57</v>
      </c>
      <c r="F917" s="2" t="s">
        <v>15</v>
      </c>
      <c r="G917" s="2">
        <v>100.9</v>
      </c>
      <c r="H917" s="2">
        <f t="shared" si="107"/>
        <v>32.117467515944483</v>
      </c>
      <c r="I917" s="2">
        <v>31.95</v>
      </c>
      <c r="J917" s="2">
        <v>14</v>
      </c>
      <c r="K917" s="11">
        <v>78</v>
      </c>
      <c r="L917" s="4">
        <v>525866.29534762702</v>
      </c>
      <c r="M917" s="4">
        <v>7126862.9331579097</v>
      </c>
      <c r="N917" s="5">
        <f t="shared" si="108"/>
        <v>24.828171122335672</v>
      </c>
      <c r="O917" s="5">
        <f t="shared" si="109"/>
        <v>4.8414933688554554E-2</v>
      </c>
      <c r="P917" s="5">
        <f t="shared" si="111"/>
        <v>9.9217271100959098E-2</v>
      </c>
      <c r="Q917" s="5"/>
      <c r="R917" s="5"/>
      <c r="S917" s="5"/>
      <c r="T917">
        <f t="shared" si="110"/>
        <v>616.43808127998295</v>
      </c>
    </row>
    <row r="918" spans="1:20" x14ac:dyDescent="0.3">
      <c r="A918" s="2" t="s">
        <v>13</v>
      </c>
      <c r="B918" s="2" t="s">
        <v>17</v>
      </c>
      <c r="C918" s="3">
        <v>44194</v>
      </c>
      <c r="D918" s="2" t="s">
        <v>14</v>
      </c>
      <c r="E918" s="2">
        <v>57</v>
      </c>
      <c r="F918" s="2" t="s">
        <v>15</v>
      </c>
      <c r="G918" s="2">
        <v>100.9</v>
      </c>
      <c r="H918" s="2">
        <f t="shared" si="107"/>
        <v>32.117467515944483</v>
      </c>
      <c r="I918" s="2">
        <v>31.95</v>
      </c>
      <c r="J918" s="2">
        <v>16</v>
      </c>
      <c r="K918" s="11">
        <v>73.900000000000006</v>
      </c>
      <c r="L918" s="4">
        <v>525866.29534762702</v>
      </c>
      <c r="M918" s="4">
        <v>7126862.9331579097</v>
      </c>
      <c r="N918" s="5">
        <f t="shared" si="108"/>
        <v>23.523100588982132</v>
      </c>
      <c r="O918" s="5">
        <f t="shared" si="109"/>
        <v>4.3458928338144485E-2</v>
      </c>
      <c r="P918" s="5">
        <f t="shared" si="111"/>
        <v>9.1873862026699032E-2</v>
      </c>
      <c r="Q918" s="5"/>
      <c r="R918" s="5"/>
      <c r="S918" s="5"/>
      <c r="T918">
        <f t="shared" si="110"/>
        <v>553.33626131937149</v>
      </c>
    </row>
    <row r="919" spans="1:20" x14ac:dyDescent="0.3">
      <c r="A919" s="2" t="s">
        <v>13</v>
      </c>
      <c r="B919" s="2" t="s">
        <v>17</v>
      </c>
      <c r="C919" s="3">
        <v>44194</v>
      </c>
      <c r="D919" s="2" t="s">
        <v>14</v>
      </c>
      <c r="E919" s="2">
        <v>57</v>
      </c>
      <c r="F919" s="2" t="s">
        <v>15</v>
      </c>
      <c r="G919" s="2">
        <v>100.9</v>
      </c>
      <c r="H919" s="2">
        <f t="shared" si="107"/>
        <v>32.117467515944483</v>
      </c>
      <c r="I919" s="2">
        <v>31.95</v>
      </c>
      <c r="J919" s="2">
        <v>18</v>
      </c>
      <c r="K919" s="11">
        <v>68</v>
      </c>
      <c r="L919" s="4">
        <v>525866.29534762702</v>
      </c>
      <c r="M919" s="4">
        <v>7126862.9331579097</v>
      </c>
      <c r="N919" s="5">
        <f t="shared" si="108"/>
        <v>21.645072260497766</v>
      </c>
      <c r="O919" s="5">
        <f t="shared" si="109"/>
        <v>3.6796622842846197E-2</v>
      </c>
      <c r="P919" s="5">
        <f t="shared" si="111"/>
        <v>8.0255551180990675E-2</v>
      </c>
      <c r="Q919" s="5"/>
      <c r="R919" s="5"/>
      <c r="S919" s="5"/>
      <c r="T919">
        <f t="shared" si="110"/>
        <v>468.50915316216987</v>
      </c>
    </row>
    <row r="920" spans="1:20" x14ac:dyDescent="0.3">
      <c r="A920" s="2" t="s">
        <v>13</v>
      </c>
      <c r="B920" s="2" t="s">
        <v>17</v>
      </c>
      <c r="C920" s="3">
        <v>44194</v>
      </c>
      <c r="D920" s="2" t="s">
        <v>14</v>
      </c>
      <c r="E920" s="2">
        <v>57</v>
      </c>
      <c r="F920" s="2" t="s">
        <v>15</v>
      </c>
      <c r="G920" s="2">
        <v>100.9</v>
      </c>
      <c r="H920" s="2">
        <f t="shared" si="107"/>
        <v>32.117467515944483</v>
      </c>
      <c r="I920" s="2">
        <v>31.95</v>
      </c>
      <c r="J920" s="2">
        <v>20</v>
      </c>
      <c r="K920" s="11">
        <v>65.2</v>
      </c>
      <c r="L920" s="4">
        <v>525866.29534762702</v>
      </c>
      <c r="M920" s="4">
        <v>7126862.9331579097</v>
      </c>
      <c r="N920" s="5">
        <f t="shared" si="108"/>
        <v>20.753804579183154</v>
      </c>
      <c r="O920" s="5">
        <f t="shared" si="109"/>
        <v>3.3828701464068543E-2</v>
      </c>
      <c r="P920" s="5">
        <f t="shared" si="111"/>
        <v>7.0625324306914733E-2</v>
      </c>
      <c r="Q920" s="5"/>
      <c r="R920" s="5"/>
      <c r="S920" s="5"/>
      <c r="T920">
        <f t="shared" si="110"/>
        <v>430.72040451092363</v>
      </c>
    </row>
    <row r="921" spans="1:20" x14ac:dyDescent="0.3">
      <c r="A921" s="2" t="s">
        <v>13</v>
      </c>
      <c r="B921" s="2" t="s">
        <v>17</v>
      </c>
      <c r="C921" s="3">
        <v>44194</v>
      </c>
      <c r="D921" s="2" t="s">
        <v>14</v>
      </c>
      <c r="E921" s="2">
        <v>57</v>
      </c>
      <c r="F921" s="2" t="s">
        <v>15</v>
      </c>
      <c r="G921" s="2">
        <v>100.9</v>
      </c>
      <c r="H921" s="2">
        <f t="shared" si="107"/>
        <v>32.117467515944483</v>
      </c>
      <c r="I921" s="2">
        <v>31.95</v>
      </c>
      <c r="J921" s="2">
        <v>22</v>
      </c>
      <c r="K921" s="11">
        <v>59</v>
      </c>
      <c r="L921" s="4">
        <v>525866.29534762702</v>
      </c>
      <c r="M921" s="4">
        <v>7126862.9331579097</v>
      </c>
      <c r="N921" s="5">
        <f t="shared" si="108"/>
        <v>18.780283284843652</v>
      </c>
      <c r="O921" s="5">
        <f t="shared" si="109"/>
        <v>2.7700917845144387E-2</v>
      </c>
      <c r="P921" s="5">
        <f t="shared" si="111"/>
        <v>6.1529619309212927E-2</v>
      </c>
      <c r="Q921" s="5"/>
      <c r="R921" s="5"/>
      <c r="S921" s="5"/>
      <c r="T921">
        <f t="shared" si="110"/>
        <v>352.69904025897785</v>
      </c>
    </row>
    <row r="922" spans="1:20" x14ac:dyDescent="0.3">
      <c r="A922" s="2" t="s">
        <v>13</v>
      </c>
      <c r="B922" s="2" t="s">
        <v>17</v>
      </c>
      <c r="C922" s="3">
        <v>44194</v>
      </c>
      <c r="D922" s="2" t="s">
        <v>14</v>
      </c>
      <c r="E922" s="2">
        <v>57</v>
      </c>
      <c r="F922" s="2" t="s">
        <v>15</v>
      </c>
      <c r="G922" s="2">
        <v>100.9</v>
      </c>
      <c r="H922" s="2">
        <f t="shared" si="107"/>
        <v>32.117467515944483</v>
      </c>
      <c r="I922" s="2">
        <v>31.95</v>
      </c>
      <c r="J922" s="2">
        <v>24</v>
      </c>
      <c r="K922" s="11">
        <v>52.5</v>
      </c>
      <c r="L922" s="4">
        <v>525866.29534762702</v>
      </c>
      <c r="M922" s="4">
        <v>7126862.9331579097</v>
      </c>
      <c r="N922" s="5">
        <f t="shared" si="108"/>
        <v>16.71126902464901</v>
      </c>
      <c r="O922" s="5">
        <f t="shared" si="109"/>
        <v>2.1933540594851822E-2</v>
      </c>
      <c r="P922" s="5">
        <f t="shared" si="111"/>
        <v>4.9634458439996212E-2</v>
      </c>
      <c r="Q922" s="5"/>
      <c r="R922" s="5"/>
      <c r="S922" s="5"/>
      <c r="T922">
        <f t="shared" si="110"/>
        <v>279.26651241419347</v>
      </c>
    </row>
    <row r="923" spans="1:20" x14ac:dyDescent="0.3">
      <c r="A923" s="2" t="s">
        <v>13</v>
      </c>
      <c r="B923" s="2" t="s">
        <v>17</v>
      </c>
      <c r="C923" s="3">
        <v>44194</v>
      </c>
      <c r="D923" s="2" t="s">
        <v>14</v>
      </c>
      <c r="E923" s="2">
        <v>57</v>
      </c>
      <c r="F923" s="2" t="s">
        <v>15</v>
      </c>
      <c r="G923" s="2">
        <v>100.9</v>
      </c>
      <c r="H923" s="2">
        <f t="shared" si="107"/>
        <v>32.117467515944483</v>
      </c>
      <c r="I923" s="2">
        <v>31.95</v>
      </c>
      <c r="J923" s="2">
        <v>26</v>
      </c>
      <c r="K923" s="11">
        <v>43</v>
      </c>
      <c r="L923" s="4">
        <v>525866.29534762702</v>
      </c>
      <c r="M923" s="4">
        <v>7126862.9331579097</v>
      </c>
      <c r="N923" s="5">
        <f t="shared" si="108"/>
        <v>13.687325105903</v>
      </c>
      <c r="O923" s="5">
        <f t="shared" si="109"/>
        <v>1.4713874488845724E-2</v>
      </c>
      <c r="P923" s="5">
        <f t="shared" si="111"/>
        <v>3.6647415083697545E-2</v>
      </c>
      <c r="Q923" s="5"/>
      <c r="R923" s="5"/>
      <c r="S923" s="5"/>
      <c r="T923">
        <f t="shared" si="110"/>
        <v>187.34286855468255</v>
      </c>
    </row>
    <row r="924" spans="1:20" x14ac:dyDescent="0.3">
      <c r="A924" s="2" t="s">
        <v>13</v>
      </c>
      <c r="B924" s="2" t="s">
        <v>17</v>
      </c>
      <c r="C924" s="3">
        <v>44194</v>
      </c>
      <c r="D924" s="2" t="s">
        <v>14</v>
      </c>
      <c r="E924" s="2">
        <v>57</v>
      </c>
      <c r="F924" s="2" t="s">
        <v>15</v>
      </c>
      <c r="G924" s="2">
        <v>100.9</v>
      </c>
      <c r="H924" s="2">
        <f t="shared" si="107"/>
        <v>32.117467515944483</v>
      </c>
      <c r="I924" s="2">
        <v>31.95</v>
      </c>
      <c r="J924" s="2">
        <v>28</v>
      </c>
      <c r="K924" s="11">
        <v>30.2</v>
      </c>
      <c r="L924" s="4">
        <v>525866.29534762702</v>
      </c>
      <c r="M924" s="4">
        <v>7126862.9331579097</v>
      </c>
      <c r="N924" s="5">
        <f t="shared" si="108"/>
        <v>9.6129585627504781</v>
      </c>
      <c r="O924" s="5">
        <f t="shared" si="109"/>
        <v>7.2577837148766105E-3</v>
      </c>
      <c r="P924" s="5">
        <f t="shared" si="111"/>
        <v>2.1971658203722336E-2</v>
      </c>
      <c r="Q924" s="5"/>
      <c r="R924" s="5"/>
      <c r="S924" s="5"/>
      <c r="T924">
        <f t="shared" si="110"/>
        <v>92.408972329157734</v>
      </c>
    </row>
    <row r="925" spans="1:20" x14ac:dyDescent="0.3">
      <c r="A925" s="12" t="s">
        <v>13</v>
      </c>
      <c r="B925" s="12" t="s">
        <v>17</v>
      </c>
      <c r="C925" s="13">
        <v>44194</v>
      </c>
      <c r="D925" s="12" t="s">
        <v>14</v>
      </c>
      <c r="E925" s="12">
        <v>57</v>
      </c>
      <c r="F925" s="12" t="s">
        <v>15</v>
      </c>
      <c r="G925" s="12">
        <v>100.9</v>
      </c>
      <c r="H925" s="12">
        <f t="shared" si="107"/>
        <v>32.117467515944483</v>
      </c>
      <c r="I925" s="12">
        <v>31.95</v>
      </c>
      <c r="J925" s="12">
        <v>30</v>
      </c>
      <c r="K925" s="14">
        <v>17.399999999999999</v>
      </c>
      <c r="L925" s="15">
        <v>525866.29534762702</v>
      </c>
      <c r="M925" s="15">
        <v>7126862.9331579097</v>
      </c>
      <c r="N925" s="16">
        <f t="shared" si="108"/>
        <v>5.5385920195979574</v>
      </c>
      <c r="O925" s="16">
        <f t="shared" si="109"/>
        <v>2.4092875285251112E-3</v>
      </c>
      <c r="P925" s="16">
        <f>1/3*(I925-J925)*O925</f>
        <v>1.5660368935413215E-3</v>
      </c>
      <c r="Q925" s="16">
        <f>SUM(P907:P925)</f>
        <v>1.4946467620920003</v>
      </c>
      <c r="R925" s="16">
        <f>Q925/(I910*O910)</f>
        <v>0.57742453687059525</v>
      </c>
      <c r="S925" s="16"/>
      <c r="T925">
        <f t="shared" si="110"/>
        <v>30.67600155955418</v>
      </c>
    </row>
    <row r="926" spans="1:20" x14ac:dyDescent="0.3">
      <c r="A926" s="2" t="s">
        <v>13</v>
      </c>
      <c r="B926" s="2" t="s">
        <v>21</v>
      </c>
      <c r="C926" s="3">
        <v>44193</v>
      </c>
      <c r="D926" s="2" t="s">
        <v>14</v>
      </c>
      <c r="E926" s="2">
        <v>58</v>
      </c>
      <c r="F926" s="2" t="s">
        <v>15</v>
      </c>
      <c r="G926" s="2">
        <v>66.5</v>
      </c>
      <c r="H926" s="2">
        <f t="shared" si="107"/>
        <v>21.167607431222081</v>
      </c>
      <c r="I926" s="2">
        <v>15.84</v>
      </c>
      <c r="J926" s="2">
        <v>0</v>
      </c>
      <c r="K926" s="11">
        <v>78.7</v>
      </c>
      <c r="L926" s="4">
        <v>521982.22081530798</v>
      </c>
      <c r="M926" s="4">
        <v>7129045.1083832299</v>
      </c>
      <c r="N926" s="5">
        <f t="shared" si="108"/>
        <v>25.050988042664329</v>
      </c>
      <c r="O926" s="5">
        <f t="shared" si="109"/>
        <v>4.9287818973942077E-2</v>
      </c>
      <c r="P926" s="5">
        <f>O926*(J927-J926)</f>
        <v>7.3931728460913115E-3</v>
      </c>
      <c r="Q926" s="5"/>
      <c r="R926" s="5"/>
      <c r="S926" s="5"/>
      <c r="T926">
        <f t="shared" si="110"/>
        <v>627.55200191371125</v>
      </c>
    </row>
    <row r="927" spans="1:20" x14ac:dyDescent="0.3">
      <c r="A927" s="2" t="s">
        <v>13</v>
      </c>
      <c r="B927" s="2" t="s">
        <v>21</v>
      </c>
      <c r="C927" s="3">
        <v>44193</v>
      </c>
      <c r="D927" s="2" t="s">
        <v>14</v>
      </c>
      <c r="E927" s="2">
        <v>58</v>
      </c>
      <c r="F927" s="2" t="s">
        <v>15</v>
      </c>
      <c r="G927" s="2">
        <v>66.5</v>
      </c>
      <c r="H927" s="2">
        <f t="shared" si="107"/>
        <v>21.167607431222081</v>
      </c>
      <c r="I927" s="2">
        <v>15.84</v>
      </c>
      <c r="J927" s="2">
        <v>0.15</v>
      </c>
      <c r="K927" s="11">
        <v>78.7</v>
      </c>
      <c r="L927" s="4">
        <v>521982.22081530798</v>
      </c>
      <c r="M927" s="4">
        <v>7129045.1083832299</v>
      </c>
      <c r="N927" s="5">
        <f t="shared" si="108"/>
        <v>25.050988042664329</v>
      </c>
      <c r="O927" s="5">
        <f t="shared" si="109"/>
        <v>4.9287818973942077E-2</v>
      </c>
      <c r="P927" s="5">
        <f t="shared" ref="P927:P935" si="112">((O927+O926)/2)*(J928-J927)</f>
        <v>2.7108300435668139E-2</v>
      </c>
      <c r="Q927" s="5"/>
      <c r="R927" s="5"/>
      <c r="S927" s="5"/>
      <c r="T927">
        <f t="shared" si="110"/>
        <v>627.55200191371125</v>
      </c>
    </row>
    <row r="928" spans="1:20" x14ac:dyDescent="0.3">
      <c r="A928" s="2" t="s">
        <v>13</v>
      </c>
      <c r="B928" s="2" t="s">
        <v>21</v>
      </c>
      <c r="C928" s="3">
        <v>44193</v>
      </c>
      <c r="D928" s="2" t="s">
        <v>14</v>
      </c>
      <c r="E928" s="2">
        <v>58</v>
      </c>
      <c r="F928" s="2" t="s">
        <v>15</v>
      </c>
      <c r="G928" s="2">
        <v>66.5</v>
      </c>
      <c r="H928" s="2">
        <f t="shared" si="107"/>
        <v>21.167607431222081</v>
      </c>
      <c r="I928" s="2">
        <v>15.84</v>
      </c>
      <c r="J928" s="2">
        <v>0.7</v>
      </c>
      <c r="K928" s="11">
        <v>71.5</v>
      </c>
      <c r="L928" s="4">
        <v>521982.22081530798</v>
      </c>
      <c r="M928" s="4">
        <v>7129045.1083832299</v>
      </c>
      <c r="N928" s="5">
        <f t="shared" si="108"/>
        <v>22.759156862141033</v>
      </c>
      <c r="O928" s="5">
        <f t="shared" si="109"/>
        <v>4.0681992891077101E-2</v>
      </c>
      <c r="P928" s="5">
        <f t="shared" si="112"/>
        <v>2.6990943559505758E-2</v>
      </c>
      <c r="Q928" s="5"/>
      <c r="R928" s="5"/>
      <c r="S928" s="5"/>
      <c r="T928">
        <f t="shared" si="110"/>
        <v>517.97922107554132</v>
      </c>
    </row>
    <row r="929" spans="1:20" x14ac:dyDescent="0.3">
      <c r="A929" s="2" t="s">
        <v>13</v>
      </c>
      <c r="B929" s="2" t="s">
        <v>21</v>
      </c>
      <c r="C929" s="3">
        <v>44193</v>
      </c>
      <c r="D929" s="2" t="s">
        <v>14</v>
      </c>
      <c r="E929" s="2">
        <v>58</v>
      </c>
      <c r="F929" s="2" t="s">
        <v>15</v>
      </c>
      <c r="G929" s="2">
        <v>66.5</v>
      </c>
      <c r="H929" s="2">
        <f t="shared" si="107"/>
        <v>21.167607431222081</v>
      </c>
      <c r="I929" s="2">
        <v>15.84</v>
      </c>
      <c r="J929" s="2">
        <v>1.3</v>
      </c>
      <c r="K929" s="11">
        <v>66.5</v>
      </c>
      <c r="L929" s="4">
        <v>521982.22081530798</v>
      </c>
      <c r="M929" s="4">
        <v>7129045.1083832299</v>
      </c>
      <c r="N929" s="5">
        <f t="shared" si="108"/>
        <v>21.167607431222081</v>
      </c>
      <c r="O929" s="5">
        <f t="shared" si="109"/>
        <v>3.5191147354406711E-2</v>
      </c>
      <c r="P929" s="5">
        <f t="shared" si="112"/>
        <v>2.655559908591933E-2</v>
      </c>
      <c r="Q929" s="5"/>
      <c r="R929" s="5"/>
      <c r="S929" s="5"/>
      <c r="T929">
        <f t="shared" si="110"/>
        <v>448.06760436232827</v>
      </c>
    </row>
    <row r="930" spans="1:20" x14ac:dyDescent="0.3">
      <c r="A930" s="2" t="s">
        <v>13</v>
      </c>
      <c r="B930" s="2" t="s">
        <v>21</v>
      </c>
      <c r="C930" s="3">
        <v>44193</v>
      </c>
      <c r="D930" s="2" t="s">
        <v>14</v>
      </c>
      <c r="E930" s="2">
        <v>58</v>
      </c>
      <c r="F930" s="2" t="s">
        <v>15</v>
      </c>
      <c r="G930" s="2">
        <v>66.5</v>
      </c>
      <c r="H930" s="2">
        <f t="shared" si="107"/>
        <v>21.167607431222081</v>
      </c>
      <c r="I930" s="2">
        <v>15.84</v>
      </c>
      <c r="J930" s="2">
        <v>2</v>
      </c>
      <c r="K930" s="11">
        <v>66.099999999999994</v>
      </c>
      <c r="L930" s="4">
        <v>521982.22081530798</v>
      </c>
      <c r="M930" s="4">
        <v>7129045.1083832299</v>
      </c>
      <c r="N930" s="5">
        <f t="shared" si="108"/>
        <v>21.040283476748563</v>
      </c>
      <c r="O930" s="5">
        <f t="shared" si="109"/>
        <v>3.4769068445326998E-2</v>
      </c>
      <c r="P930" s="5">
        <f t="shared" si="112"/>
        <v>6.9960215799733716E-2</v>
      </c>
      <c r="Q930" s="5"/>
      <c r="R930" s="5"/>
      <c r="S930" s="5"/>
      <c r="T930">
        <f t="shared" si="110"/>
        <v>442.6935287819386</v>
      </c>
    </row>
    <row r="931" spans="1:20" x14ac:dyDescent="0.3">
      <c r="A931" s="2" t="s">
        <v>13</v>
      </c>
      <c r="B931" s="2" t="s">
        <v>21</v>
      </c>
      <c r="C931" s="3">
        <v>44193</v>
      </c>
      <c r="D931" s="2" t="s">
        <v>14</v>
      </c>
      <c r="E931" s="2">
        <v>58</v>
      </c>
      <c r="F931" s="2" t="s">
        <v>15</v>
      </c>
      <c r="G931" s="2">
        <v>66.5</v>
      </c>
      <c r="H931" s="2">
        <f t="shared" si="107"/>
        <v>21.167607431222081</v>
      </c>
      <c r="I931" s="2">
        <v>15.84</v>
      </c>
      <c r="J931" s="2">
        <v>4</v>
      </c>
      <c r="K931" s="11">
        <v>59.8</v>
      </c>
      <c r="L931" s="4">
        <v>521982.22081530798</v>
      </c>
      <c r="M931" s="4">
        <v>7129045.1083832299</v>
      </c>
      <c r="N931" s="5">
        <f t="shared" si="108"/>
        <v>19.034931193790683</v>
      </c>
      <c r="O931" s="5">
        <f t="shared" si="109"/>
        <v>2.8457222134717075E-2</v>
      </c>
      <c r="P931" s="5">
        <f t="shared" si="112"/>
        <v>6.3226290580044073E-2</v>
      </c>
      <c r="Q931" s="5"/>
      <c r="R931" s="5"/>
      <c r="S931" s="5"/>
      <c r="T931">
        <f t="shared" si="110"/>
        <v>362.32860555234561</v>
      </c>
    </row>
    <row r="932" spans="1:20" x14ac:dyDescent="0.3">
      <c r="A932" s="2" t="s">
        <v>13</v>
      </c>
      <c r="B932" s="2" t="s">
        <v>21</v>
      </c>
      <c r="C932" s="3">
        <v>44193</v>
      </c>
      <c r="D932" s="2" t="s">
        <v>14</v>
      </c>
      <c r="E932" s="2">
        <v>58</v>
      </c>
      <c r="F932" s="2" t="s">
        <v>15</v>
      </c>
      <c r="G932" s="2">
        <v>66.5</v>
      </c>
      <c r="H932" s="2">
        <f t="shared" si="107"/>
        <v>21.167607431222081</v>
      </c>
      <c r="I932" s="2">
        <v>15.84</v>
      </c>
      <c r="J932" s="2">
        <v>6</v>
      </c>
      <c r="K932" s="11">
        <v>54</v>
      </c>
      <c r="L932" s="4">
        <v>521982.22081530798</v>
      </c>
      <c r="M932" s="4">
        <v>7129045.1083832299</v>
      </c>
      <c r="N932" s="5">
        <f t="shared" si="108"/>
        <v>17.188733853924695</v>
      </c>
      <c r="O932" s="5">
        <f t="shared" si="109"/>
        <v>2.3204790702798336E-2</v>
      </c>
      <c r="P932" s="5">
        <f t="shared" si="112"/>
        <v>5.1662012837515411E-2</v>
      </c>
      <c r="Q932" s="5"/>
      <c r="R932" s="5"/>
      <c r="S932" s="5"/>
      <c r="T932">
        <f t="shared" si="110"/>
        <v>295.45257150105692</v>
      </c>
    </row>
    <row r="933" spans="1:20" x14ac:dyDescent="0.3">
      <c r="A933" s="2" t="s">
        <v>13</v>
      </c>
      <c r="B933" s="2" t="s">
        <v>21</v>
      </c>
      <c r="C933" s="3">
        <v>44193</v>
      </c>
      <c r="D933" s="2" t="s">
        <v>14</v>
      </c>
      <c r="E933" s="2">
        <v>58</v>
      </c>
      <c r="F933" s="2" t="s">
        <v>15</v>
      </c>
      <c r="G933" s="2">
        <v>66.5</v>
      </c>
      <c r="H933" s="2">
        <f t="shared" si="107"/>
        <v>21.167607431222081</v>
      </c>
      <c r="I933" s="2">
        <v>15.84</v>
      </c>
      <c r="J933" s="2">
        <v>8</v>
      </c>
      <c r="K933" s="11">
        <v>44.8</v>
      </c>
      <c r="L933" s="4">
        <v>521982.22081530798</v>
      </c>
      <c r="M933" s="4">
        <v>7129045.1083832299</v>
      </c>
      <c r="N933" s="5">
        <f t="shared" si="108"/>
        <v>14.260282901033822</v>
      </c>
      <c r="O933" s="5">
        <f t="shared" si="109"/>
        <v>1.5971516849157881E-2</v>
      </c>
      <c r="P933" s="5">
        <f t="shared" si="112"/>
        <v>3.9176307551956217E-2</v>
      </c>
      <c r="Q933" s="5"/>
      <c r="R933" s="5"/>
      <c r="S933" s="5"/>
      <c r="T933">
        <f t="shared" si="110"/>
        <v>203.35566841751759</v>
      </c>
    </row>
    <row r="934" spans="1:20" x14ac:dyDescent="0.3">
      <c r="A934" s="2" t="s">
        <v>13</v>
      </c>
      <c r="B934" s="2" t="s">
        <v>21</v>
      </c>
      <c r="C934" s="3">
        <v>44193</v>
      </c>
      <c r="D934" s="2" t="s">
        <v>14</v>
      </c>
      <c r="E934" s="2">
        <v>58</v>
      </c>
      <c r="F934" s="2" t="s">
        <v>15</v>
      </c>
      <c r="G934" s="2">
        <v>66.5</v>
      </c>
      <c r="H934" s="2">
        <f t="shared" si="107"/>
        <v>21.167607431222081</v>
      </c>
      <c r="I934" s="2">
        <v>15.84</v>
      </c>
      <c r="J934" s="2">
        <v>10</v>
      </c>
      <c r="K934" s="11">
        <v>36</v>
      </c>
      <c r="L934" s="4">
        <v>521982.22081530798</v>
      </c>
      <c r="M934" s="4">
        <v>7129045.1083832299</v>
      </c>
      <c r="N934" s="5">
        <f t="shared" si="108"/>
        <v>11.459155902616464</v>
      </c>
      <c r="O934" s="5">
        <f t="shared" si="109"/>
        <v>1.0313240312354817E-2</v>
      </c>
      <c r="P934" s="5">
        <f t="shared" si="112"/>
        <v>2.6284757161512698E-2</v>
      </c>
      <c r="Q934" s="5"/>
      <c r="R934" s="5"/>
      <c r="S934" s="5"/>
      <c r="T934">
        <f t="shared" si="110"/>
        <v>131.31225400046975</v>
      </c>
    </row>
    <row r="935" spans="1:20" x14ac:dyDescent="0.3">
      <c r="A935" s="2" t="s">
        <v>13</v>
      </c>
      <c r="B935" s="2" t="s">
        <v>21</v>
      </c>
      <c r="C935" s="3">
        <v>44193</v>
      </c>
      <c r="D935" s="2" t="s">
        <v>14</v>
      </c>
      <c r="E935" s="2">
        <v>58</v>
      </c>
      <c r="F935" s="2" t="s">
        <v>15</v>
      </c>
      <c r="G935" s="2">
        <v>66.5</v>
      </c>
      <c r="H935" s="2">
        <f t="shared" si="107"/>
        <v>21.167607431222081</v>
      </c>
      <c r="I935" s="2">
        <v>15.84</v>
      </c>
      <c r="J935" s="2">
        <v>12</v>
      </c>
      <c r="K935" s="11">
        <v>23</v>
      </c>
      <c r="L935" s="4">
        <v>521982.22081530798</v>
      </c>
      <c r="M935" s="4">
        <v>7129045.1083832299</v>
      </c>
      <c r="N935" s="5">
        <f t="shared" si="108"/>
        <v>7.3211273822271856</v>
      </c>
      <c r="O935" s="5">
        <f t="shared" si="109"/>
        <v>4.2096482447806314E-3</v>
      </c>
      <c r="P935" s="5">
        <f t="shared" si="112"/>
        <v>1.4522888557135448E-2</v>
      </c>
      <c r="Q935" s="5"/>
      <c r="R935" s="5"/>
      <c r="S935" s="5"/>
      <c r="T935">
        <f t="shared" si="110"/>
        <v>53.598906146796686</v>
      </c>
    </row>
    <row r="936" spans="1:20" x14ac:dyDescent="0.3">
      <c r="A936" s="12" t="s">
        <v>13</v>
      </c>
      <c r="B936" s="12" t="s">
        <v>21</v>
      </c>
      <c r="C936" s="13">
        <v>44193</v>
      </c>
      <c r="D936" s="12" t="s">
        <v>14</v>
      </c>
      <c r="E936" s="12">
        <v>58</v>
      </c>
      <c r="F936" s="12" t="s">
        <v>15</v>
      </c>
      <c r="G936" s="12">
        <v>66.5</v>
      </c>
      <c r="H936" s="12">
        <f t="shared" si="107"/>
        <v>21.167607431222081</v>
      </c>
      <c r="I936" s="12">
        <v>15.84</v>
      </c>
      <c r="J936" s="12">
        <v>14</v>
      </c>
      <c r="K936" s="14">
        <v>13.5</v>
      </c>
      <c r="L936" s="15">
        <v>521982.22081530798</v>
      </c>
      <c r="M936" s="15">
        <v>7129045.1083832299</v>
      </c>
      <c r="N936" s="16">
        <f t="shared" si="108"/>
        <v>4.2971834634811739</v>
      </c>
      <c r="O936" s="16">
        <f t="shared" si="109"/>
        <v>1.450299418924896E-3</v>
      </c>
      <c r="P936" s="16">
        <f>1/3*(I936-J936)*O936</f>
        <v>8.8951697694060288E-4</v>
      </c>
      <c r="Q936" s="16">
        <f>SUM(P926:P936)</f>
        <v>0.35377000539202275</v>
      </c>
      <c r="R936" s="16">
        <f>Q936/(I929*O929)</f>
        <v>0.63464725267257927</v>
      </c>
      <c r="S936" s="16"/>
      <c r="T936">
        <f t="shared" si="110"/>
        <v>18.465785718816058</v>
      </c>
    </row>
    <row r="937" spans="1:20" x14ac:dyDescent="0.3">
      <c r="A937" s="2" t="s">
        <v>13</v>
      </c>
      <c r="B937" s="2" t="s">
        <v>21</v>
      </c>
      <c r="C937" s="3">
        <v>44193</v>
      </c>
      <c r="D937" s="2" t="s">
        <v>14</v>
      </c>
      <c r="E937" s="2">
        <v>59</v>
      </c>
      <c r="F937" s="2" t="s">
        <v>15</v>
      </c>
      <c r="G937" s="2">
        <v>64.400000000000006</v>
      </c>
      <c r="H937" s="2">
        <f t="shared" si="107"/>
        <v>20.499156670236122</v>
      </c>
      <c r="I937" s="2">
        <v>16.62</v>
      </c>
      <c r="J937" s="2">
        <v>0</v>
      </c>
      <c r="K937" s="11">
        <v>76</v>
      </c>
      <c r="L937" s="4">
        <v>521980.264737983</v>
      </c>
      <c r="M937" s="4">
        <v>7129042.8192666899</v>
      </c>
      <c r="N937" s="5">
        <f t="shared" si="108"/>
        <v>24.191551349968091</v>
      </c>
      <c r="O937" s="5">
        <f t="shared" si="109"/>
        <v>4.5963947564939371E-2</v>
      </c>
      <c r="P937" s="5">
        <f>O937*(J938-J937)</f>
        <v>6.8945921347409057E-3</v>
      </c>
      <c r="Q937" s="5"/>
      <c r="R937" s="5"/>
      <c r="S937" s="5"/>
      <c r="T937">
        <f t="shared" si="110"/>
        <v>585.23115671814298</v>
      </c>
    </row>
    <row r="938" spans="1:20" x14ac:dyDescent="0.3">
      <c r="A938" s="2" t="s">
        <v>13</v>
      </c>
      <c r="B938" s="2" t="s">
        <v>21</v>
      </c>
      <c r="C938" s="3">
        <v>44193</v>
      </c>
      <c r="D938" s="2" t="s">
        <v>14</v>
      </c>
      <c r="E938" s="2">
        <v>59</v>
      </c>
      <c r="F938" s="2" t="s">
        <v>15</v>
      </c>
      <c r="G938" s="2">
        <v>64.400000000000006</v>
      </c>
      <c r="H938" s="2">
        <f t="shared" si="107"/>
        <v>20.499156670236122</v>
      </c>
      <c r="I938" s="2">
        <v>16.62</v>
      </c>
      <c r="J938" s="2">
        <v>0.15</v>
      </c>
      <c r="K938" s="11">
        <v>76</v>
      </c>
      <c r="L938" s="4">
        <v>521980.264737983</v>
      </c>
      <c r="M938" s="4">
        <v>7129042.8192666899</v>
      </c>
      <c r="N938" s="5">
        <f t="shared" si="108"/>
        <v>24.191551349968091</v>
      </c>
      <c r="O938" s="5">
        <f t="shared" si="109"/>
        <v>4.5963947564939371E-2</v>
      </c>
      <c r="P938" s="5">
        <f t="shared" ref="P938:P947" si="113">((O938+O937)/2)*(J939-J938)</f>
        <v>2.5280171160716652E-2</v>
      </c>
      <c r="Q938" s="5"/>
      <c r="R938" s="5"/>
      <c r="S938" s="5"/>
      <c r="T938">
        <f t="shared" si="110"/>
        <v>585.23115671814298</v>
      </c>
    </row>
    <row r="939" spans="1:20" x14ac:dyDescent="0.3">
      <c r="A939" s="2" t="s">
        <v>13</v>
      </c>
      <c r="B939" s="2" t="s">
        <v>21</v>
      </c>
      <c r="C939" s="3">
        <v>44193</v>
      </c>
      <c r="D939" s="2" t="s">
        <v>14</v>
      </c>
      <c r="E939" s="2">
        <v>59</v>
      </c>
      <c r="F939" s="2" t="s">
        <v>15</v>
      </c>
      <c r="G939" s="2">
        <v>64.400000000000006</v>
      </c>
      <c r="H939" s="2">
        <f t="shared" si="107"/>
        <v>20.499156670236122</v>
      </c>
      <c r="I939" s="2">
        <v>16.62</v>
      </c>
      <c r="J939" s="2">
        <v>0.7</v>
      </c>
      <c r="K939" s="11">
        <v>66.3</v>
      </c>
      <c r="L939" s="4">
        <v>521980.264737983</v>
      </c>
      <c r="M939" s="4">
        <v>7129042.8192666899</v>
      </c>
      <c r="N939" s="5">
        <f t="shared" si="108"/>
        <v>21.103945453985322</v>
      </c>
      <c r="O939" s="5">
        <f t="shared" si="109"/>
        <v>3.4979789589980666E-2</v>
      </c>
      <c r="P939" s="5">
        <f t="shared" si="113"/>
        <v>2.4283121146476013E-2</v>
      </c>
      <c r="Q939" s="5"/>
      <c r="R939" s="5"/>
      <c r="S939" s="5"/>
      <c r="T939">
        <f t="shared" si="110"/>
        <v>445.37651372478774</v>
      </c>
    </row>
    <row r="940" spans="1:20" x14ac:dyDescent="0.3">
      <c r="A940" s="2" t="s">
        <v>13</v>
      </c>
      <c r="B940" s="2" t="s">
        <v>21</v>
      </c>
      <c r="C940" s="3">
        <v>44193</v>
      </c>
      <c r="D940" s="2" t="s">
        <v>14</v>
      </c>
      <c r="E940" s="2">
        <v>59</v>
      </c>
      <c r="F940" s="2" t="s">
        <v>15</v>
      </c>
      <c r="G940" s="2">
        <v>64.400000000000006</v>
      </c>
      <c r="H940" s="2">
        <f t="shared" si="107"/>
        <v>20.499156670236122</v>
      </c>
      <c r="I940" s="2">
        <v>16.62</v>
      </c>
      <c r="J940" s="2">
        <v>1.3</v>
      </c>
      <c r="K940" s="11">
        <v>64.400000000000006</v>
      </c>
      <c r="L940" s="4">
        <v>521980.264737983</v>
      </c>
      <c r="M940" s="4">
        <v>7129042.8192666899</v>
      </c>
      <c r="N940" s="5">
        <f t="shared" si="108"/>
        <v>20.499156670236122</v>
      </c>
      <c r="O940" s="5">
        <f t="shared" si="109"/>
        <v>3.3003642239080158E-2</v>
      </c>
      <c r="P940" s="5">
        <f t="shared" si="113"/>
        <v>2.3794201140171289E-2</v>
      </c>
      <c r="Q940" s="5"/>
      <c r="R940" s="5"/>
      <c r="S940" s="5"/>
      <c r="T940">
        <f t="shared" si="110"/>
        <v>420.2154241908861</v>
      </c>
    </row>
    <row r="941" spans="1:20" x14ac:dyDescent="0.3">
      <c r="A941" s="2" t="s">
        <v>13</v>
      </c>
      <c r="B941" s="2" t="s">
        <v>21</v>
      </c>
      <c r="C941" s="3">
        <v>44193</v>
      </c>
      <c r="D941" s="2" t="s">
        <v>14</v>
      </c>
      <c r="E941" s="2">
        <v>59</v>
      </c>
      <c r="F941" s="2" t="s">
        <v>15</v>
      </c>
      <c r="G941" s="2">
        <v>64.400000000000006</v>
      </c>
      <c r="H941" s="2">
        <f t="shared" si="107"/>
        <v>20.499156670236122</v>
      </c>
      <c r="I941" s="2">
        <v>16.62</v>
      </c>
      <c r="J941" s="2">
        <v>2</v>
      </c>
      <c r="K941" s="11">
        <v>58.8</v>
      </c>
      <c r="L941" s="4">
        <v>521980.264737983</v>
      </c>
      <c r="M941" s="4">
        <v>7129042.8192666899</v>
      </c>
      <c r="N941" s="5">
        <f t="shared" si="108"/>
        <v>18.716621307606893</v>
      </c>
      <c r="O941" s="5">
        <f t="shared" si="109"/>
        <v>2.7513433322182135E-2</v>
      </c>
      <c r="P941" s="5">
        <f t="shared" si="113"/>
        <v>6.051707556126229E-2</v>
      </c>
      <c r="Q941" s="5"/>
      <c r="R941" s="5"/>
      <c r="S941" s="5"/>
      <c r="T941">
        <f t="shared" si="110"/>
        <v>350.31191317236437</v>
      </c>
    </row>
    <row r="942" spans="1:20" x14ac:dyDescent="0.3">
      <c r="A942" s="2" t="s">
        <v>13</v>
      </c>
      <c r="B942" s="2" t="s">
        <v>21</v>
      </c>
      <c r="C942" s="3">
        <v>44193</v>
      </c>
      <c r="D942" s="2" t="s">
        <v>14</v>
      </c>
      <c r="E942" s="2">
        <v>59</v>
      </c>
      <c r="F942" s="2" t="s">
        <v>15</v>
      </c>
      <c r="G942" s="2">
        <v>64.400000000000006</v>
      </c>
      <c r="H942" s="2">
        <f t="shared" si="107"/>
        <v>20.499156670236122</v>
      </c>
      <c r="I942" s="2">
        <v>16.62</v>
      </c>
      <c r="J942" s="2">
        <v>4</v>
      </c>
      <c r="K942" s="11">
        <v>54</v>
      </c>
      <c r="L942" s="4">
        <v>521980.264737983</v>
      </c>
      <c r="M942" s="4">
        <v>7129042.8192666899</v>
      </c>
      <c r="N942" s="5">
        <f t="shared" si="108"/>
        <v>17.188733853924695</v>
      </c>
      <c r="O942" s="5">
        <f t="shared" si="109"/>
        <v>2.3204790702798336E-2</v>
      </c>
      <c r="P942" s="5">
        <f t="shared" si="113"/>
        <v>5.0718224024980468E-2</v>
      </c>
      <c r="Q942" s="5"/>
      <c r="R942" s="5"/>
      <c r="S942" s="5"/>
      <c r="T942">
        <f t="shared" si="110"/>
        <v>295.45257150105692</v>
      </c>
    </row>
    <row r="943" spans="1:20" x14ac:dyDescent="0.3">
      <c r="A943" s="2" t="s">
        <v>13</v>
      </c>
      <c r="B943" s="2" t="s">
        <v>21</v>
      </c>
      <c r="C943" s="3">
        <v>44193</v>
      </c>
      <c r="D943" s="2" t="s">
        <v>14</v>
      </c>
      <c r="E943" s="2">
        <v>59</v>
      </c>
      <c r="F943" s="2" t="s">
        <v>15</v>
      </c>
      <c r="G943" s="2">
        <v>64.400000000000006</v>
      </c>
      <c r="H943" s="2">
        <f t="shared" si="107"/>
        <v>20.499156670236122</v>
      </c>
      <c r="I943" s="2">
        <v>16.62</v>
      </c>
      <c r="J943" s="2">
        <v>6</v>
      </c>
      <c r="K943" s="11">
        <v>49</v>
      </c>
      <c r="L943" s="4">
        <v>521980.264737983</v>
      </c>
      <c r="M943" s="4">
        <v>7129042.8192666899</v>
      </c>
      <c r="N943" s="5">
        <f t="shared" si="108"/>
        <v>15.597184423005743</v>
      </c>
      <c r="O943" s="5">
        <f t="shared" si="109"/>
        <v>1.9106550918182034E-2</v>
      </c>
      <c r="P943" s="5">
        <f t="shared" si="113"/>
        <v>4.2311341620980367E-2</v>
      </c>
      <c r="Q943" s="5"/>
      <c r="R943" s="5"/>
      <c r="S943" s="5"/>
      <c r="T943">
        <f t="shared" si="110"/>
        <v>243.27216192525299</v>
      </c>
    </row>
    <row r="944" spans="1:20" x14ac:dyDescent="0.3">
      <c r="A944" s="2" t="s">
        <v>13</v>
      </c>
      <c r="B944" s="2" t="s">
        <v>21</v>
      </c>
      <c r="C944" s="3">
        <v>44193</v>
      </c>
      <c r="D944" s="2" t="s">
        <v>14</v>
      </c>
      <c r="E944" s="2">
        <v>59</v>
      </c>
      <c r="F944" s="2" t="s">
        <v>15</v>
      </c>
      <c r="G944" s="2">
        <v>64.400000000000006</v>
      </c>
      <c r="H944" s="2">
        <f t="shared" si="107"/>
        <v>20.499156670236122</v>
      </c>
      <c r="I944" s="2">
        <v>16.62</v>
      </c>
      <c r="J944" s="2">
        <v>8</v>
      </c>
      <c r="K944" s="11">
        <v>41</v>
      </c>
      <c r="L944" s="4">
        <v>521980.264737983</v>
      </c>
      <c r="M944" s="4">
        <v>7129042.8192666899</v>
      </c>
      <c r="N944" s="5">
        <f t="shared" si="108"/>
        <v>13.050705333535419</v>
      </c>
      <c r="O944" s="5">
        <f t="shared" si="109"/>
        <v>1.3376972966873806E-2</v>
      </c>
      <c r="P944" s="5">
        <f t="shared" si="113"/>
        <v>3.2483523885055841E-2</v>
      </c>
      <c r="Q944" s="5"/>
      <c r="R944" s="5"/>
      <c r="S944" s="5"/>
      <c r="T944">
        <f t="shared" si="110"/>
        <v>170.32090970276982</v>
      </c>
    </row>
    <row r="945" spans="1:20" x14ac:dyDescent="0.3">
      <c r="A945" s="2" t="s">
        <v>13</v>
      </c>
      <c r="B945" s="2" t="s">
        <v>21</v>
      </c>
      <c r="C945" s="3">
        <v>44193</v>
      </c>
      <c r="D945" s="2" t="s">
        <v>14</v>
      </c>
      <c r="E945" s="2">
        <v>59</v>
      </c>
      <c r="F945" s="2" t="s">
        <v>15</v>
      </c>
      <c r="G945" s="2">
        <v>64.400000000000006</v>
      </c>
      <c r="H945" s="2">
        <f t="shared" si="107"/>
        <v>20.499156670236122</v>
      </c>
      <c r="I945" s="2">
        <v>16.62</v>
      </c>
      <c r="J945" s="2">
        <v>10</v>
      </c>
      <c r="K945" s="11">
        <v>36.200000000000003</v>
      </c>
      <c r="L945" s="4">
        <v>521980.264737983</v>
      </c>
      <c r="M945" s="4">
        <v>7129042.8192666899</v>
      </c>
      <c r="N945" s="5">
        <f t="shared" si="108"/>
        <v>11.522817879853223</v>
      </c>
      <c r="O945" s="5">
        <f t="shared" si="109"/>
        <v>1.0428150181267167E-2</v>
      </c>
      <c r="P945" s="5">
        <f t="shared" si="113"/>
        <v>2.3805123148140973E-2</v>
      </c>
      <c r="Q945" s="5"/>
      <c r="R945" s="5"/>
      <c r="S945" s="5"/>
      <c r="T945">
        <f t="shared" si="110"/>
        <v>132.77533189226511</v>
      </c>
    </row>
    <row r="946" spans="1:20" x14ac:dyDescent="0.3">
      <c r="A946" s="2" t="s">
        <v>13</v>
      </c>
      <c r="B946" s="2" t="s">
        <v>21</v>
      </c>
      <c r="C946" s="3">
        <v>44193</v>
      </c>
      <c r="D946" s="2" t="s">
        <v>14</v>
      </c>
      <c r="E946" s="2">
        <v>59</v>
      </c>
      <c r="F946" s="2" t="s">
        <v>15</v>
      </c>
      <c r="G946" s="2">
        <v>64.400000000000006</v>
      </c>
      <c r="H946" s="2">
        <f t="shared" si="107"/>
        <v>20.499156670236122</v>
      </c>
      <c r="I946" s="2">
        <v>16.62</v>
      </c>
      <c r="J946" s="2">
        <v>12</v>
      </c>
      <c r="K946" s="11">
        <v>26.7</v>
      </c>
      <c r="L946" s="4">
        <v>521980.264737983</v>
      </c>
      <c r="M946" s="4">
        <v>7129042.8192666899</v>
      </c>
      <c r="N946" s="5">
        <f t="shared" si="108"/>
        <v>8.4988739611072113</v>
      </c>
      <c r="O946" s="5">
        <f t="shared" si="109"/>
        <v>5.6729983690390643E-3</v>
      </c>
      <c r="P946" s="5">
        <f t="shared" si="113"/>
        <v>1.610114855030623E-2</v>
      </c>
      <c r="Q946" s="5"/>
      <c r="R946" s="5"/>
      <c r="S946" s="5"/>
      <c r="T946">
        <f t="shared" si="110"/>
        <v>72.230858606786185</v>
      </c>
    </row>
    <row r="947" spans="1:20" x14ac:dyDescent="0.3">
      <c r="A947" s="2" t="s">
        <v>13</v>
      </c>
      <c r="B947" s="2" t="s">
        <v>21</v>
      </c>
      <c r="C947" s="3">
        <v>44193</v>
      </c>
      <c r="D947" s="2" t="s">
        <v>14</v>
      </c>
      <c r="E947" s="2">
        <v>59</v>
      </c>
      <c r="F947" s="2" t="s">
        <v>15</v>
      </c>
      <c r="G947" s="2">
        <v>64.400000000000006</v>
      </c>
      <c r="H947" s="2">
        <f t="shared" si="107"/>
        <v>20.499156670236122</v>
      </c>
      <c r="I947" s="2">
        <v>16.62</v>
      </c>
      <c r="J947" s="2">
        <v>14</v>
      </c>
      <c r="K947" s="11">
        <v>16</v>
      </c>
      <c r="L947" s="4">
        <v>521980.264737983</v>
      </c>
      <c r="M947" s="4">
        <v>7129042.8192666899</v>
      </c>
      <c r="N947" s="5">
        <f t="shared" si="108"/>
        <v>5.0929581789406511</v>
      </c>
      <c r="O947" s="5">
        <f t="shared" si="109"/>
        <v>2.0371832715762603E-3</v>
      </c>
      <c r="P947" s="5">
        <f t="shared" si="113"/>
        <v>7.7101816406153247E-3</v>
      </c>
      <c r="Q947" s="5"/>
      <c r="R947" s="5"/>
      <c r="S947" s="5"/>
      <c r="T947">
        <f t="shared" si="110"/>
        <v>25.938223012438474</v>
      </c>
    </row>
    <row r="948" spans="1:20" x14ac:dyDescent="0.3">
      <c r="A948" s="12" t="s">
        <v>13</v>
      </c>
      <c r="B948" s="12" t="s">
        <v>21</v>
      </c>
      <c r="C948" s="13">
        <v>44193</v>
      </c>
      <c r="D948" s="12" t="s">
        <v>14</v>
      </c>
      <c r="E948" s="12">
        <v>59</v>
      </c>
      <c r="F948" s="12" t="s">
        <v>15</v>
      </c>
      <c r="G948" s="12">
        <v>64.400000000000006</v>
      </c>
      <c r="H948" s="12">
        <f t="shared" si="107"/>
        <v>20.499156670236122</v>
      </c>
      <c r="I948" s="12">
        <v>16.62</v>
      </c>
      <c r="J948" s="12">
        <v>16</v>
      </c>
      <c r="K948" s="14">
        <v>4.5</v>
      </c>
      <c r="L948" s="15">
        <v>521980.264737983</v>
      </c>
      <c r="M948" s="15">
        <v>7129042.8192666899</v>
      </c>
      <c r="N948" s="16">
        <f t="shared" si="108"/>
        <v>1.432394487827058</v>
      </c>
      <c r="O948" s="16">
        <f t="shared" si="109"/>
        <v>1.6114437988054401E-4</v>
      </c>
      <c r="P948" s="16">
        <f>1/3*(I948-J948)*O948</f>
        <v>3.3303171841979153E-5</v>
      </c>
      <c r="Q948" s="16">
        <f>SUM(P937:P948)</f>
        <v>0.31393200718528835</v>
      </c>
      <c r="R948" s="16">
        <f>Q948/(I940*O940)</f>
        <v>0.57232498642895824</v>
      </c>
      <c r="S948" s="16"/>
      <c r="T948">
        <f t="shared" si="110"/>
        <v>2.0517539687573398</v>
      </c>
    </row>
    <row r="949" spans="1:20" x14ac:dyDescent="0.3">
      <c r="A949" s="2" t="s">
        <v>13</v>
      </c>
      <c r="B949" s="2" t="s">
        <v>16</v>
      </c>
      <c r="C949" s="3">
        <v>44194</v>
      </c>
      <c r="D949" s="2" t="s">
        <v>14</v>
      </c>
      <c r="E949" s="2">
        <v>6</v>
      </c>
      <c r="F949" s="2" t="s">
        <v>15</v>
      </c>
      <c r="G949" s="2">
        <v>161</v>
      </c>
      <c r="H949" s="2">
        <f t="shared" si="107"/>
        <v>51.247891675590303</v>
      </c>
      <c r="I949" s="2">
        <v>39.46</v>
      </c>
      <c r="J949" s="2">
        <v>0</v>
      </c>
      <c r="K949" s="11">
        <v>189.5</v>
      </c>
      <c r="L949" s="4">
        <v>525045.57088476303</v>
      </c>
      <c r="M949" s="4">
        <v>7128644.1225849902</v>
      </c>
      <c r="N949" s="5">
        <f t="shared" si="108"/>
        <v>60.319723431828336</v>
      </c>
      <c r="O949" s="5">
        <f t="shared" si="109"/>
        <v>0.28576468975828673</v>
      </c>
      <c r="P949" s="5">
        <f>O949*(J950-J949)</f>
        <v>4.2864703463743006E-2</v>
      </c>
      <c r="Q949" s="5"/>
      <c r="R949" s="5"/>
      <c r="S949" s="5"/>
      <c r="T949">
        <f t="shared" si="110"/>
        <v>3638.4690348922604</v>
      </c>
    </row>
    <row r="950" spans="1:20" x14ac:dyDescent="0.3">
      <c r="A950" s="2" t="s">
        <v>13</v>
      </c>
      <c r="B950" s="2" t="s">
        <v>16</v>
      </c>
      <c r="C950" s="3">
        <v>44194</v>
      </c>
      <c r="D950" s="2" t="s">
        <v>14</v>
      </c>
      <c r="E950" s="2">
        <v>6</v>
      </c>
      <c r="F950" s="2" t="s">
        <v>15</v>
      </c>
      <c r="G950" s="2">
        <v>161</v>
      </c>
      <c r="H950" s="2">
        <f t="shared" si="107"/>
        <v>51.247891675590303</v>
      </c>
      <c r="I950" s="2">
        <v>39.46</v>
      </c>
      <c r="J950" s="2">
        <v>0.15</v>
      </c>
      <c r="K950" s="11">
        <v>189.5</v>
      </c>
      <c r="L950" s="4">
        <v>525045.57088476303</v>
      </c>
      <c r="M950" s="4">
        <v>7128644.1225849902</v>
      </c>
      <c r="N950" s="5">
        <f t="shared" si="108"/>
        <v>60.319723431828336</v>
      </c>
      <c r="O950" s="5">
        <f t="shared" si="109"/>
        <v>0.28576468975828673</v>
      </c>
      <c r="P950" s="5">
        <f t="shared" ref="P950:P970" si="114">((O950+O949)/2)*(J951-J950)</f>
        <v>0.15717057936705769</v>
      </c>
      <c r="Q950" s="5"/>
      <c r="R950" s="5"/>
      <c r="S950" s="5"/>
      <c r="T950">
        <f t="shared" si="110"/>
        <v>3638.4690348922604</v>
      </c>
    </row>
    <row r="951" spans="1:20" x14ac:dyDescent="0.3">
      <c r="A951" s="2" t="s">
        <v>13</v>
      </c>
      <c r="B951" s="2" t="s">
        <v>16</v>
      </c>
      <c r="C951" s="3">
        <v>44194</v>
      </c>
      <c r="D951" s="2" t="s">
        <v>14</v>
      </c>
      <c r="E951" s="2">
        <v>6</v>
      </c>
      <c r="F951" s="2" t="s">
        <v>15</v>
      </c>
      <c r="G951" s="2">
        <v>161</v>
      </c>
      <c r="H951" s="2">
        <f t="shared" si="107"/>
        <v>51.247891675590303</v>
      </c>
      <c r="I951" s="2">
        <v>39.46</v>
      </c>
      <c r="J951" s="2">
        <v>0.7</v>
      </c>
      <c r="K951" s="11">
        <v>173.2</v>
      </c>
      <c r="L951" s="4">
        <v>525045.57088476303</v>
      </c>
      <c r="M951" s="4">
        <v>7128644.1225849902</v>
      </c>
      <c r="N951" s="5">
        <f t="shared" si="108"/>
        <v>55.131272287032544</v>
      </c>
      <c r="O951" s="5">
        <f t="shared" si="109"/>
        <v>0.23871840900285093</v>
      </c>
      <c r="P951" s="5">
        <f t="shared" si="114"/>
        <v>0.15734492962834132</v>
      </c>
      <c r="Q951" s="5"/>
      <c r="R951" s="5"/>
      <c r="S951" s="5"/>
      <c r="T951">
        <f t="shared" si="110"/>
        <v>3039.4571839869227</v>
      </c>
    </row>
    <row r="952" spans="1:20" x14ac:dyDescent="0.3">
      <c r="A952" s="2" t="s">
        <v>13</v>
      </c>
      <c r="B952" s="2" t="s">
        <v>16</v>
      </c>
      <c r="C952" s="3">
        <v>44194</v>
      </c>
      <c r="D952" s="2" t="s">
        <v>14</v>
      </c>
      <c r="E952" s="2">
        <v>6</v>
      </c>
      <c r="F952" s="2" t="s">
        <v>15</v>
      </c>
      <c r="G952" s="2">
        <v>161</v>
      </c>
      <c r="H952" s="2">
        <f t="shared" si="107"/>
        <v>51.247891675590303</v>
      </c>
      <c r="I952" s="2">
        <v>39.46</v>
      </c>
      <c r="J952" s="2">
        <v>1.3</v>
      </c>
      <c r="K952" s="11">
        <v>161</v>
      </c>
      <c r="L952" s="4">
        <v>525045.57088476303</v>
      </c>
      <c r="M952" s="4">
        <v>7128644.1225849902</v>
      </c>
      <c r="N952" s="5">
        <f t="shared" si="108"/>
        <v>51.247891675590303</v>
      </c>
      <c r="O952" s="5">
        <f t="shared" si="109"/>
        <v>0.20627276399425096</v>
      </c>
      <c r="P952" s="5">
        <f t="shared" si="114"/>
        <v>0.15574691054898565</v>
      </c>
      <c r="Q952" s="5"/>
      <c r="R952" s="5"/>
      <c r="S952" s="5"/>
      <c r="T952">
        <f t="shared" si="110"/>
        <v>2626.3464011930378</v>
      </c>
    </row>
    <row r="953" spans="1:20" x14ac:dyDescent="0.3">
      <c r="A953" s="2" t="s">
        <v>13</v>
      </c>
      <c r="B953" s="2" t="s">
        <v>16</v>
      </c>
      <c r="C953" s="3">
        <v>44194</v>
      </c>
      <c r="D953" s="2" t="s">
        <v>14</v>
      </c>
      <c r="E953" s="2">
        <v>6</v>
      </c>
      <c r="F953" s="2" t="s">
        <v>15</v>
      </c>
      <c r="G953" s="2">
        <v>161</v>
      </c>
      <c r="H953" s="2">
        <f t="shared" si="107"/>
        <v>51.247891675590303</v>
      </c>
      <c r="I953" s="2">
        <v>39.46</v>
      </c>
      <c r="J953" s="2">
        <v>2</v>
      </c>
      <c r="K953" s="11">
        <v>156.5</v>
      </c>
      <c r="L953" s="4">
        <v>525045.57088476303</v>
      </c>
      <c r="M953" s="4">
        <v>7128644.1225849902</v>
      </c>
      <c r="N953" s="5">
        <f t="shared" si="108"/>
        <v>49.815497187763242</v>
      </c>
      <c r="O953" s="5">
        <f t="shared" si="109"/>
        <v>0.19490313274712368</v>
      </c>
      <c r="P953" s="5">
        <f t="shared" si="114"/>
        <v>0.40117589674137466</v>
      </c>
      <c r="Q953" s="5"/>
      <c r="R953" s="5"/>
      <c r="S953" s="5"/>
      <c r="T953">
        <f t="shared" si="110"/>
        <v>2481.5837600640475</v>
      </c>
    </row>
    <row r="954" spans="1:20" x14ac:dyDescent="0.3">
      <c r="A954" s="2" t="s">
        <v>13</v>
      </c>
      <c r="B954" s="2" t="s">
        <v>16</v>
      </c>
      <c r="C954" s="3">
        <v>44194</v>
      </c>
      <c r="D954" s="2" t="s">
        <v>14</v>
      </c>
      <c r="E954" s="2">
        <v>6</v>
      </c>
      <c r="F954" s="2" t="s">
        <v>15</v>
      </c>
      <c r="G954" s="2">
        <v>161</v>
      </c>
      <c r="H954" s="2">
        <f t="shared" si="107"/>
        <v>51.247891675590303</v>
      </c>
      <c r="I954" s="2">
        <v>39.46</v>
      </c>
      <c r="J954" s="2">
        <v>4</v>
      </c>
      <c r="K954" s="11">
        <v>149</v>
      </c>
      <c r="L954" s="4">
        <v>525045.57088476303</v>
      </c>
      <c r="M954" s="4">
        <v>7128644.1225849902</v>
      </c>
      <c r="N954" s="5">
        <f t="shared" si="108"/>
        <v>47.428173041384809</v>
      </c>
      <c r="O954" s="5">
        <f t="shared" si="109"/>
        <v>0.17666994457915841</v>
      </c>
      <c r="P954" s="5">
        <f t="shared" si="114"/>
        <v>0.37157307732628209</v>
      </c>
      <c r="Q954" s="5"/>
      <c r="R954" s="5"/>
      <c r="S954" s="5"/>
      <c r="T954">
        <f t="shared" si="110"/>
        <v>2249.4315980435408</v>
      </c>
    </row>
    <row r="955" spans="1:20" x14ac:dyDescent="0.3">
      <c r="A955" s="2" t="s">
        <v>13</v>
      </c>
      <c r="B955" s="2" t="s">
        <v>16</v>
      </c>
      <c r="C955" s="3">
        <v>44194</v>
      </c>
      <c r="D955" s="2" t="s">
        <v>14</v>
      </c>
      <c r="E955" s="2">
        <v>6</v>
      </c>
      <c r="F955" s="2" t="s">
        <v>15</v>
      </c>
      <c r="G955" s="2">
        <v>161</v>
      </c>
      <c r="H955" s="2">
        <f t="shared" si="107"/>
        <v>51.247891675590303</v>
      </c>
      <c r="I955" s="2">
        <v>39.46</v>
      </c>
      <c r="J955" s="2">
        <v>6</v>
      </c>
      <c r="K955" s="11">
        <v>148.4</v>
      </c>
      <c r="L955" s="4">
        <v>525045.57088476303</v>
      </c>
      <c r="M955" s="4">
        <v>7128644.1225849902</v>
      </c>
      <c r="N955" s="5">
        <f t="shared" si="108"/>
        <v>47.237187109674537</v>
      </c>
      <c r="O955" s="5">
        <f t="shared" si="109"/>
        <v>0.17524996417689251</v>
      </c>
      <c r="P955" s="5">
        <f t="shared" si="114"/>
        <v>0.35191990875605095</v>
      </c>
      <c r="Q955" s="5"/>
      <c r="R955" s="5"/>
      <c r="S955" s="5"/>
      <c r="T955">
        <f t="shared" si="110"/>
        <v>2231.3518460344021</v>
      </c>
    </row>
    <row r="956" spans="1:20" x14ac:dyDescent="0.3">
      <c r="A956" s="2" t="s">
        <v>13</v>
      </c>
      <c r="B956" s="2" t="s">
        <v>16</v>
      </c>
      <c r="C956" s="3">
        <v>44194</v>
      </c>
      <c r="D956" s="2" t="s">
        <v>14</v>
      </c>
      <c r="E956" s="2">
        <v>6</v>
      </c>
      <c r="F956" s="2" t="s">
        <v>15</v>
      </c>
      <c r="G956" s="2">
        <v>161</v>
      </c>
      <c r="H956" s="2">
        <f t="shared" si="107"/>
        <v>51.247891675590303</v>
      </c>
      <c r="I956" s="2">
        <v>39.46</v>
      </c>
      <c r="J956" s="2">
        <v>8</v>
      </c>
      <c r="K956" s="11">
        <v>146.19999999999999</v>
      </c>
      <c r="L956" s="4">
        <v>525045.57088476303</v>
      </c>
      <c r="M956" s="4">
        <v>7128644.1225849902</v>
      </c>
      <c r="N956" s="5">
        <f t="shared" si="108"/>
        <v>46.536905360070193</v>
      </c>
      <c r="O956" s="5">
        <f t="shared" si="109"/>
        <v>0.17009238909105653</v>
      </c>
      <c r="P956" s="5">
        <f t="shared" si="114"/>
        <v>0.34534235326794904</v>
      </c>
      <c r="Q956" s="5"/>
      <c r="R956" s="5"/>
      <c r="S956" s="5"/>
      <c r="T956">
        <f t="shared" si="110"/>
        <v>2165.6835604921298</v>
      </c>
    </row>
    <row r="957" spans="1:20" x14ac:dyDescent="0.3">
      <c r="A957" s="2" t="s">
        <v>13</v>
      </c>
      <c r="B957" s="2" t="s">
        <v>16</v>
      </c>
      <c r="C957" s="3">
        <v>44194</v>
      </c>
      <c r="D957" s="2" t="s">
        <v>14</v>
      </c>
      <c r="E957" s="2">
        <v>6</v>
      </c>
      <c r="F957" s="2" t="s">
        <v>15</v>
      </c>
      <c r="G957" s="2">
        <v>161</v>
      </c>
      <c r="H957" s="2">
        <f t="shared" si="107"/>
        <v>51.247891675590303</v>
      </c>
      <c r="I957" s="2">
        <v>39.46</v>
      </c>
      <c r="J957" s="2">
        <v>10</v>
      </c>
      <c r="K957" s="11">
        <v>141.5</v>
      </c>
      <c r="L957" s="4">
        <v>525045.57088476303</v>
      </c>
      <c r="M957" s="4">
        <v>7128644.1225849902</v>
      </c>
      <c r="N957" s="5">
        <f t="shared" si="108"/>
        <v>45.040848895006384</v>
      </c>
      <c r="O957" s="5">
        <f t="shared" si="109"/>
        <v>0.1593320029660851</v>
      </c>
      <c r="P957" s="5">
        <f t="shared" si="114"/>
        <v>0.32942439205714164</v>
      </c>
      <c r="Q957" s="5"/>
      <c r="R957" s="5"/>
      <c r="S957" s="5"/>
      <c r="T957">
        <f t="shared" si="110"/>
        <v>2028.6780691827978</v>
      </c>
    </row>
    <row r="958" spans="1:20" x14ac:dyDescent="0.3">
      <c r="A958" s="2" t="s">
        <v>13</v>
      </c>
      <c r="B958" s="2" t="s">
        <v>16</v>
      </c>
      <c r="C958" s="3">
        <v>44194</v>
      </c>
      <c r="D958" s="2" t="s">
        <v>14</v>
      </c>
      <c r="E958" s="2">
        <v>6</v>
      </c>
      <c r="F958" s="2" t="s">
        <v>15</v>
      </c>
      <c r="G958" s="2">
        <v>161</v>
      </c>
      <c r="H958" s="2">
        <f t="shared" si="107"/>
        <v>51.247891675590303</v>
      </c>
      <c r="I958" s="2">
        <v>39.46</v>
      </c>
      <c r="J958" s="2">
        <v>12</v>
      </c>
      <c r="K958" s="11">
        <v>139</v>
      </c>
      <c r="L958" s="4">
        <v>525045.57088476303</v>
      </c>
      <c r="M958" s="4">
        <v>7128644.1225849902</v>
      </c>
      <c r="N958" s="5">
        <f t="shared" si="108"/>
        <v>44.245074179546904</v>
      </c>
      <c r="O958" s="5">
        <f t="shared" si="109"/>
        <v>0.15375163277392548</v>
      </c>
      <c r="P958" s="5">
        <f t="shared" si="114"/>
        <v>0.31308363574001058</v>
      </c>
      <c r="Q958" s="5"/>
      <c r="R958" s="5"/>
      <c r="S958" s="5"/>
      <c r="T958">
        <f t="shared" si="110"/>
        <v>1957.6265891536082</v>
      </c>
    </row>
    <row r="959" spans="1:20" x14ac:dyDescent="0.3">
      <c r="A959" s="2" t="s">
        <v>13</v>
      </c>
      <c r="B959" s="2" t="s">
        <v>16</v>
      </c>
      <c r="C959" s="3">
        <v>44194</v>
      </c>
      <c r="D959" s="2" t="s">
        <v>14</v>
      </c>
      <c r="E959" s="2">
        <v>6</v>
      </c>
      <c r="F959" s="2" t="s">
        <v>15</v>
      </c>
      <c r="G959" s="2">
        <v>161</v>
      </c>
      <c r="H959" s="2">
        <f t="shared" si="107"/>
        <v>51.247891675590303</v>
      </c>
      <c r="I959" s="2">
        <v>39.46</v>
      </c>
      <c r="J959" s="2">
        <v>14</v>
      </c>
      <c r="K959" s="11">
        <v>127.2</v>
      </c>
      <c r="L959" s="4">
        <v>525045.57088476303</v>
      </c>
      <c r="M959" s="4">
        <v>7128644.1225849902</v>
      </c>
      <c r="N959" s="5">
        <f t="shared" si="108"/>
        <v>40.489017522578173</v>
      </c>
      <c r="O959" s="5">
        <f t="shared" si="109"/>
        <v>0.12875507572179859</v>
      </c>
      <c r="P959" s="5">
        <f t="shared" si="114"/>
        <v>0.28250670849572407</v>
      </c>
      <c r="Q959" s="5"/>
      <c r="R959" s="5"/>
      <c r="S959" s="5"/>
      <c r="T959">
        <f t="shared" si="110"/>
        <v>1639.3605399436424</v>
      </c>
    </row>
    <row r="960" spans="1:20" x14ac:dyDescent="0.3">
      <c r="A960" s="2" t="s">
        <v>13</v>
      </c>
      <c r="B960" s="2" t="s">
        <v>16</v>
      </c>
      <c r="C960" s="3">
        <v>44194</v>
      </c>
      <c r="D960" s="2" t="s">
        <v>14</v>
      </c>
      <c r="E960" s="2">
        <v>6</v>
      </c>
      <c r="F960" s="2" t="s">
        <v>15</v>
      </c>
      <c r="G960" s="2">
        <v>161</v>
      </c>
      <c r="H960" s="2">
        <f t="shared" si="107"/>
        <v>51.247891675590303</v>
      </c>
      <c r="I960" s="2">
        <v>39.46</v>
      </c>
      <c r="J960" s="2">
        <v>16</v>
      </c>
      <c r="K960" s="11">
        <v>118.2</v>
      </c>
      <c r="L960" s="4">
        <v>525045.57088476303</v>
      </c>
      <c r="M960" s="4">
        <v>7128644.1225849902</v>
      </c>
      <c r="N960" s="5">
        <f t="shared" si="108"/>
        <v>37.624228546924058</v>
      </c>
      <c r="O960" s="5">
        <f t="shared" si="109"/>
        <v>0.11117959535616059</v>
      </c>
      <c r="P960" s="5">
        <f t="shared" si="114"/>
        <v>0.23993467107795918</v>
      </c>
      <c r="Q960" s="5"/>
      <c r="R960" s="5"/>
      <c r="S960" s="5"/>
      <c r="T960">
        <f t="shared" si="110"/>
        <v>1415.5825737511752</v>
      </c>
    </row>
    <row r="961" spans="1:20" x14ac:dyDescent="0.3">
      <c r="A961" s="2" t="s">
        <v>13</v>
      </c>
      <c r="B961" s="2" t="s">
        <v>16</v>
      </c>
      <c r="C961" s="3">
        <v>44194</v>
      </c>
      <c r="D961" s="2" t="s">
        <v>14</v>
      </c>
      <c r="E961" s="2">
        <v>6</v>
      </c>
      <c r="F961" s="2" t="s">
        <v>15</v>
      </c>
      <c r="G961" s="2">
        <v>161</v>
      </c>
      <c r="H961" s="2">
        <f t="shared" si="107"/>
        <v>51.247891675590303</v>
      </c>
      <c r="I961" s="2">
        <v>39.46</v>
      </c>
      <c r="J961" s="2">
        <v>18</v>
      </c>
      <c r="K961" s="11">
        <v>112.7</v>
      </c>
      <c r="L961" s="4">
        <v>525045.57088476303</v>
      </c>
      <c r="M961" s="4">
        <v>7128644.1225849902</v>
      </c>
      <c r="N961" s="5">
        <f t="shared" si="108"/>
        <v>35.873524172913214</v>
      </c>
      <c r="O961" s="5">
        <f t="shared" si="109"/>
        <v>0.10107365435718299</v>
      </c>
      <c r="P961" s="5">
        <f t="shared" si="114"/>
        <v>0.21225324971334358</v>
      </c>
      <c r="Q961" s="5"/>
      <c r="R961" s="5"/>
      <c r="S961" s="5"/>
      <c r="T961">
        <f t="shared" si="110"/>
        <v>1286.9097365845887</v>
      </c>
    </row>
    <row r="962" spans="1:20" x14ac:dyDescent="0.3">
      <c r="A962" s="2" t="s">
        <v>13</v>
      </c>
      <c r="B962" s="2" t="s">
        <v>16</v>
      </c>
      <c r="C962" s="3">
        <v>44194</v>
      </c>
      <c r="D962" s="2" t="s">
        <v>14</v>
      </c>
      <c r="E962" s="2">
        <v>6</v>
      </c>
      <c r="F962" s="2" t="s">
        <v>15</v>
      </c>
      <c r="G962" s="2">
        <v>161</v>
      </c>
      <c r="H962" s="2">
        <f t="shared" ref="H962:H1025" si="115">G962/PI()</f>
        <v>51.247891675590303</v>
      </c>
      <c r="I962" s="2">
        <v>39.46</v>
      </c>
      <c r="J962" s="2">
        <v>20</v>
      </c>
      <c r="K962" s="11">
        <v>103.8</v>
      </c>
      <c r="L962" s="4">
        <v>525045.57088476303</v>
      </c>
      <c r="M962" s="4">
        <v>7128644.1225849902</v>
      </c>
      <c r="N962" s="5">
        <f t="shared" si="108"/>
        <v>33.040566185877474</v>
      </c>
      <c r="O962" s="5">
        <f t="shared" si="109"/>
        <v>8.5740269252352036E-2</v>
      </c>
      <c r="P962" s="5">
        <f t="shared" si="114"/>
        <v>0.18681392360953503</v>
      </c>
      <c r="Q962" s="5"/>
      <c r="R962" s="5"/>
      <c r="S962" s="5"/>
      <c r="T962">
        <f t="shared" si="110"/>
        <v>1091.6790138833499</v>
      </c>
    </row>
    <row r="963" spans="1:20" x14ac:dyDescent="0.3">
      <c r="A963" s="2" t="s">
        <v>13</v>
      </c>
      <c r="B963" s="2" t="s">
        <v>16</v>
      </c>
      <c r="C963" s="3">
        <v>44194</v>
      </c>
      <c r="D963" s="2" t="s">
        <v>14</v>
      </c>
      <c r="E963" s="2">
        <v>6</v>
      </c>
      <c r="F963" s="2" t="s">
        <v>15</v>
      </c>
      <c r="G963" s="2">
        <v>161</v>
      </c>
      <c r="H963" s="2">
        <f t="shared" si="115"/>
        <v>51.247891675590303</v>
      </c>
      <c r="I963" s="2">
        <v>39.46</v>
      </c>
      <c r="J963" s="2">
        <v>22</v>
      </c>
      <c r="K963" s="11">
        <v>99.3</v>
      </c>
      <c r="L963" s="4">
        <v>525045.57088476303</v>
      </c>
      <c r="M963" s="4">
        <v>7128644.1225849902</v>
      </c>
      <c r="N963" s="5">
        <f t="shared" ref="N963:N1026" si="116">K963/PI()</f>
        <v>31.608171698050413</v>
      </c>
      <c r="O963" s="5">
        <f t="shared" ref="O963:O1026" si="117">PI()*N963^2/40000</f>
        <v>7.8467286240410147E-2</v>
      </c>
      <c r="P963" s="5">
        <f t="shared" si="114"/>
        <v>0.16420755549276217</v>
      </c>
      <c r="Q963" s="5"/>
      <c r="R963" s="5"/>
      <c r="S963" s="5"/>
      <c r="T963">
        <f t="shared" ref="T963:T1026" si="118">N963^2</f>
        <v>999.07651809343508</v>
      </c>
    </row>
    <row r="964" spans="1:20" x14ac:dyDescent="0.3">
      <c r="A964" s="2" t="s">
        <v>13</v>
      </c>
      <c r="B964" s="2" t="s">
        <v>16</v>
      </c>
      <c r="C964" s="3">
        <v>44194</v>
      </c>
      <c r="D964" s="2" t="s">
        <v>14</v>
      </c>
      <c r="E964" s="2">
        <v>6</v>
      </c>
      <c r="F964" s="2" t="s">
        <v>15</v>
      </c>
      <c r="G964" s="2">
        <v>161</v>
      </c>
      <c r="H964" s="2">
        <f t="shared" si="115"/>
        <v>51.247891675590303</v>
      </c>
      <c r="I964" s="2">
        <v>39.46</v>
      </c>
      <c r="J964" s="2">
        <v>24</v>
      </c>
      <c r="K964" s="11">
        <v>95.2</v>
      </c>
      <c r="L964" s="4">
        <v>525045.57088476303</v>
      </c>
      <c r="M964" s="4">
        <v>7128644.1225849902</v>
      </c>
      <c r="N964" s="5">
        <f t="shared" si="116"/>
        <v>30.303101164696873</v>
      </c>
      <c r="O964" s="5">
        <f t="shared" si="117"/>
        <v>7.2121380771978563E-2</v>
      </c>
      <c r="P964" s="5">
        <f t="shared" si="114"/>
        <v>0.15058866701238871</v>
      </c>
      <c r="Q964" s="5"/>
      <c r="R964" s="5"/>
      <c r="S964" s="5"/>
      <c r="T964">
        <f t="shared" si="118"/>
        <v>918.27794019785301</v>
      </c>
    </row>
    <row r="965" spans="1:20" x14ac:dyDescent="0.3">
      <c r="A965" s="2" t="s">
        <v>13</v>
      </c>
      <c r="B965" s="2" t="s">
        <v>16</v>
      </c>
      <c r="C965" s="3">
        <v>44194</v>
      </c>
      <c r="D965" s="2" t="s">
        <v>14</v>
      </c>
      <c r="E965" s="2">
        <v>6</v>
      </c>
      <c r="F965" s="2" t="s">
        <v>15</v>
      </c>
      <c r="G965" s="2">
        <v>161</v>
      </c>
      <c r="H965" s="2">
        <f t="shared" si="115"/>
        <v>51.247891675590303</v>
      </c>
      <c r="I965" s="2">
        <v>39.46</v>
      </c>
      <c r="J965" s="2">
        <v>26</v>
      </c>
      <c r="K965" s="11">
        <v>91</v>
      </c>
      <c r="L965" s="4">
        <v>525045.57088476303</v>
      </c>
      <c r="M965" s="4">
        <v>7128644.1225849902</v>
      </c>
      <c r="N965" s="5">
        <f t="shared" si="116"/>
        <v>28.966199642724952</v>
      </c>
      <c r="O965" s="5">
        <f t="shared" si="117"/>
        <v>6.5898104187199255E-2</v>
      </c>
      <c r="P965" s="5">
        <f t="shared" si="114"/>
        <v>0.13801948495917782</v>
      </c>
      <c r="Q965" s="5"/>
      <c r="R965" s="5"/>
      <c r="S965" s="5"/>
      <c r="T965">
        <f t="shared" si="118"/>
        <v>839.04072174219914</v>
      </c>
    </row>
    <row r="966" spans="1:20" x14ac:dyDescent="0.3">
      <c r="A966" s="2" t="s">
        <v>13</v>
      </c>
      <c r="B966" s="2" t="s">
        <v>16</v>
      </c>
      <c r="C966" s="3">
        <v>44194</v>
      </c>
      <c r="D966" s="2" t="s">
        <v>14</v>
      </c>
      <c r="E966" s="2">
        <v>6</v>
      </c>
      <c r="F966" s="2" t="s">
        <v>15</v>
      </c>
      <c r="G966" s="2">
        <v>161</v>
      </c>
      <c r="H966" s="2">
        <f t="shared" si="115"/>
        <v>51.247891675590303</v>
      </c>
      <c r="I966" s="2">
        <v>39.46</v>
      </c>
      <c r="J966" s="2">
        <v>28</v>
      </c>
      <c r="K966" s="11">
        <v>90.7</v>
      </c>
      <c r="L966" s="4">
        <v>525045.57088476303</v>
      </c>
      <c r="M966" s="4">
        <v>7128644.1225849902</v>
      </c>
      <c r="N966" s="5">
        <f t="shared" si="116"/>
        <v>28.870706676869816</v>
      </c>
      <c r="O966" s="5">
        <f t="shared" si="117"/>
        <v>6.5464327389802304E-2</v>
      </c>
      <c r="P966" s="5">
        <f t="shared" si="114"/>
        <v>0.13136243157700156</v>
      </c>
      <c r="Q966" s="5"/>
      <c r="R966" s="5"/>
      <c r="S966" s="5"/>
      <c r="T966">
        <f t="shared" si="118"/>
        <v>833.51770402185537</v>
      </c>
    </row>
    <row r="967" spans="1:20" x14ac:dyDescent="0.3">
      <c r="A967" s="2" t="s">
        <v>13</v>
      </c>
      <c r="B967" s="2" t="s">
        <v>16</v>
      </c>
      <c r="C967" s="3">
        <v>44194</v>
      </c>
      <c r="D967" s="2" t="s">
        <v>14</v>
      </c>
      <c r="E967" s="2">
        <v>6</v>
      </c>
      <c r="F967" s="2" t="s">
        <v>15</v>
      </c>
      <c r="G967" s="2">
        <v>161</v>
      </c>
      <c r="H967" s="2">
        <f t="shared" si="115"/>
        <v>51.247891675590303</v>
      </c>
      <c r="I967" s="2">
        <v>39.46</v>
      </c>
      <c r="J967" s="2">
        <v>30</v>
      </c>
      <c r="K967" s="11">
        <v>74.599999999999994</v>
      </c>
      <c r="L967" s="4">
        <v>525045.57088476303</v>
      </c>
      <c r="M967" s="4">
        <v>7128644.1225849902</v>
      </c>
      <c r="N967" s="5">
        <f t="shared" si="116"/>
        <v>23.745917509310782</v>
      </c>
      <c r="O967" s="5">
        <f t="shared" si="117"/>
        <v>4.4286136154864604E-2</v>
      </c>
      <c r="P967" s="5">
        <f t="shared" si="114"/>
        <v>0.10975046354466692</v>
      </c>
      <c r="Q967" s="5"/>
      <c r="R967" s="5"/>
      <c r="S967" s="5"/>
      <c r="T967">
        <f t="shared" si="118"/>
        <v>563.86859835899236</v>
      </c>
    </row>
    <row r="968" spans="1:20" x14ac:dyDescent="0.3">
      <c r="A968" s="2" t="s">
        <v>13</v>
      </c>
      <c r="B968" s="2" t="s">
        <v>16</v>
      </c>
      <c r="C968" s="3">
        <v>44194</v>
      </c>
      <c r="D968" s="2" t="s">
        <v>14</v>
      </c>
      <c r="E968" s="2">
        <v>6</v>
      </c>
      <c r="F968" s="2" t="s">
        <v>15</v>
      </c>
      <c r="G968" s="2">
        <v>161</v>
      </c>
      <c r="H968" s="2">
        <f t="shared" si="115"/>
        <v>51.247891675590303</v>
      </c>
      <c r="I968" s="2">
        <v>39.46</v>
      </c>
      <c r="J968" s="2">
        <v>32</v>
      </c>
      <c r="K968" s="11">
        <v>56.2</v>
      </c>
      <c r="L968" s="4">
        <v>525045.57088476303</v>
      </c>
      <c r="M968" s="4">
        <v>7128644.1225849902</v>
      </c>
      <c r="N968" s="5">
        <f t="shared" si="116"/>
        <v>17.889015603529039</v>
      </c>
      <c r="O968" s="5">
        <f t="shared" si="117"/>
        <v>2.5134066922958307E-2</v>
      </c>
      <c r="P968" s="5">
        <f t="shared" si="114"/>
        <v>6.9420203077822915E-2</v>
      </c>
      <c r="Q968" s="5"/>
      <c r="R968" s="5"/>
      <c r="S968" s="5"/>
      <c r="T968">
        <f t="shared" si="118"/>
        <v>320.01687926330544</v>
      </c>
    </row>
    <row r="969" spans="1:20" x14ac:dyDescent="0.3">
      <c r="A969" s="2" t="s">
        <v>13</v>
      </c>
      <c r="B969" s="2" t="s">
        <v>16</v>
      </c>
      <c r="C969" s="3">
        <v>44194</v>
      </c>
      <c r="D969" s="2" t="s">
        <v>14</v>
      </c>
      <c r="E969" s="2">
        <v>6</v>
      </c>
      <c r="F969" s="2" t="s">
        <v>15</v>
      </c>
      <c r="G969" s="2">
        <v>161</v>
      </c>
      <c r="H969" s="2">
        <f t="shared" si="115"/>
        <v>51.247891675590303</v>
      </c>
      <c r="I969" s="2">
        <v>39.46</v>
      </c>
      <c r="J969" s="2">
        <v>34</v>
      </c>
      <c r="K969" s="11">
        <v>39</v>
      </c>
      <c r="L969" s="4">
        <v>525045.57088476303</v>
      </c>
      <c r="M969" s="4">
        <v>7128644.1225849902</v>
      </c>
      <c r="N969" s="5">
        <f t="shared" si="116"/>
        <v>12.414085561167836</v>
      </c>
      <c r="O969" s="5">
        <f t="shared" si="117"/>
        <v>1.2103733422138638E-2</v>
      </c>
      <c r="P969" s="5">
        <f t="shared" si="114"/>
        <v>3.7237800345096946E-2</v>
      </c>
      <c r="Q969" s="5"/>
      <c r="R969" s="5"/>
      <c r="S969" s="5"/>
      <c r="T969">
        <f t="shared" si="118"/>
        <v>154.10952031999574</v>
      </c>
    </row>
    <row r="970" spans="1:20" x14ac:dyDescent="0.3">
      <c r="A970" s="2" t="s">
        <v>13</v>
      </c>
      <c r="B970" s="2" t="s">
        <v>16</v>
      </c>
      <c r="C970" s="3">
        <v>44194</v>
      </c>
      <c r="D970" s="2" t="s">
        <v>14</v>
      </c>
      <c r="E970" s="2">
        <v>6</v>
      </c>
      <c r="F970" s="2" t="s">
        <v>15</v>
      </c>
      <c r="G970" s="2">
        <v>161</v>
      </c>
      <c r="H970" s="2">
        <f t="shared" si="115"/>
        <v>51.247891675590303</v>
      </c>
      <c r="I970" s="2">
        <v>39.46</v>
      </c>
      <c r="J970" s="2">
        <v>36</v>
      </c>
      <c r="K970" s="11">
        <v>25.6</v>
      </c>
      <c r="L970" s="4">
        <v>525045.57088476303</v>
      </c>
      <c r="M970" s="4">
        <v>7128644.1225849902</v>
      </c>
      <c r="N970" s="5">
        <f t="shared" si="116"/>
        <v>8.1487330863050413</v>
      </c>
      <c r="O970" s="5">
        <f t="shared" si="117"/>
        <v>5.2151891752352259E-3</v>
      </c>
      <c r="P970" s="5">
        <f t="shared" si="114"/>
        <v>1.7318922597373866E-2</v>
      </c>
      <c r="Q970" s="5"/>
      <c r="R970" s="5"/>
      <c r="S970" s="5"/>
      <c r="T970">
        <f t="shared" si="118"/>
        <v>66.401850911842487</v>
      </c>
    </row>
    <row r="971" spans="1:20" x14ac:dyDescent="0.3">
      <c r="A971" s="12" t="s">
        <v>13</v>
      </c>
      <c r="B971" s="12" t="s">
        <v>16</v>
      </c>
      <c r="C971" s="13">
        <v>44194</v>
      </c>
      <c r="D971" s="12" t="s">
        <v>14</v>
      </c>
      <c r="E971" s="12">
        <v>6</v>
      </c>
      <c r="F971" s="12" t="s">
        <v>15</v>
      </c>
      <c r="G971" s="12">
        <v>161</v>
      </c>
      <c r="H971" s="12">
        <f t="shared" si="115"/>
        <v>51.247891675590303</v>
      </c>
      <c r="I971" s="12">
        <v>39.46</v>
      </c>
      <c r="J971" s="12">
        <v>38</v>
      </c>
      <c r="K971" s="14">
        <v>11.4</v>
      </c>
      <c r="L971" s="15">
        <v>525045.57088476303</v>
      </c>
      <c r="M971" s="15">
        <v>7128644.1225849902</v>
      </c>
      <c r="N971" s="16">
        <f t="shared" si="116"/>
        <v>3.6287327024952138</v>
      </c>
      <c r="O971" s="16">
        <f t="shared" si="117"/>
        <v>1.0341888202111359E-3</v>
      </c>
      <c r="P971" s="16">
        <f>1/3*(I971-J971)*O971</f>
        <v>5.0330522583608638E-4</v>
      </c>
      <c r="Q971" s="16">
        <f>SUM(P949:P971)</f>
        <v>4.3655637736256256</v>
      </c>
      <c r="R971" s="16">
        <f>Q971/(I952*O952)</f>
        <v>0.53634145763924235</v>
      </c>
      <c r="S971" s="16"/>
      <c r="T971">
        <f t="shared" si="118"/>
        <v>13.167701026158218</v>
      </c>
    </row>
    <row r="972" spans="1:20" x14ac:dyDescent="0.3">
      <c r="A972" s="2" t="s">
        <v>13</v>
      </c>
      <c r="B972" s="2" t="s">
        <v>19</v>
      </c>
      <c r="C972" s="3">
        <v>44195</v>
      </c>
      <c r="D972" s="2" t="s">
        <v>14</v>
      </c>
      <c r="E972" s="2">
        <v>60</v>
      </c>
      <c r="F972" s="2" t="s">
        <v>15</v>
      </c>
      <c r="G972" s="2">
        <v>90.1</v>
      </c>
      <c r="H972" s="2">
        <f t="shared" si="115"/>
        <v>28.679720745159539</v>
      </c>
      <c r="I972" s="2">
        <v>23.02</v>
      </c>
      <c r="J972" s="2">
        <v>0</v>
      </c>
      <c r="K972" s="11">
        <v>113</v>
      </c>
      <c r="L972" s="4">
        <v>525299.97056955402</v>
      </c>
      <c r="M972" s="4">
        <v>7128060.9753884403</v>
      </c>
      <c r="N972" s="5">
        <f t="shared" si="116"/>
        <v>35.969017138768351</v>
      </c>
      <c r="O972" s="5">
        <f t="shared" si="117"/>
        <v>0.10161247341702061</v>
      </c>
      <c r="P972" s="5">
        <f>O972*(J973-J972)</f>
        <v>1.5241871012553091E-2</v>
      </c>
      <c r="Q972" s="5"/>
      <c r="R972" s="5"/>
      <c r="S972" s="5"/>
      <c r="T972">
        <f t="shared" si="118"/>
        <v>1293.7701939290114</v>
      </c>
    </row>
    <row r="973" spans="1:20" x14ac:dyDescent="0.3">
      <c r="A973" s="2" t="s">
        <v>13</v>
      </c>
      <c r="B973" s="2" t="s">
        <v>19</v>
      </c>
      <c r="C973" s="3">
        <v>44195</v>
      </c>
      <c r="D973" s="2" t="s">
        <v>14</v>
      </c>
      <c r="E973" s="2">
        <v>60</v>
      </c>
      <c r="F973" s="2" t="s">
        <v>15</v>
      </c>
      <c r="G973" s="2">
        <v>90.1</v>
      </c>
      <c r="H973" s="2">
        <f t="shared" si="115"/>
        <v>28.679720745159539</v>
      </c>
      <c r="I973" s="2">
        <v>23.02</v>
      </c>
      <c r="J973" s="2">
        <v>0.15</v>
      </c>
      <c r="K973" s="11">
        <v>113</v>
      </c>
      <c r="L973" s="4">
        <v>525299.97056955402</v>
      </c>
      <c r="M973" s="4">
        <v>7128060.9753884403</v>
      </c>
      <c r="N973" s="5">
        <f t="shared" si="116"/>
        <v>35.969017138768351</v>
      </c>
      <c r="O973" s="5">
        <f t="shared" si="117"/>
        <v>0.10161247341702061</v>
      </c>
      <c r="P973" s="5">
        <f t="shared" ref="P973:P985" si="119">((O973+O972)/2)*(J974-J973)</f>
        <v>5.5886860379361331E-2</v>
      </c>
      <c r="Q973" s="5"/>
      <c r="R973" s="5"/>
      <c r="S973" s="5"/>
      <c r="T973">
        <f t="shared" si="118"/>
        <v>1293.7701939290114</v>
      </c>
    </row>
    <row r="974" spans="1:20" x14ac:dyDescent="0.3">
      <c r="A974" s="2" t="s">
        <v>13</v>
      </c>
      <c r="B974" s="2" t="s">
        <v>19</v>
      </c>
      <c r="C974" s="3">
        <v>44195</v>
      </c>
      <c r="D974" s="2" t="s">
        <v>14</v>
      </c>
      <c r="E974" s="2">
        <v>60</v>
      </c>
      <c r="F974" s="2" t="s">
        <v>15</v>
      </c>
      <c r="G974" s="2">
        <v>90.1</v>
      </c>
      <c r="H974" s="2">
        <f t="shared" si="115"/>
        <v>28.679720745159539</v>
      </c>
      <c r="I974" s="2">
        <v>23.02</v>
      </c>
      <c r="J974" s="2">
        <v>0.7</v>
      </c>
      <c r="K974" s="11">
        <v>93.7</v>
      </c>
      <c r="L974" s="4">
        <v>525299.97056955402</v>
      </c>
      <c r="M974" s="4">
        <v>7128060.9753884403</v>
      </c>
      <c r="N974" s="5">
        <f t="shared" si="116"/>
        <v>29.825636335421187</v>
      </c>
      <c r="O974" s="5">
        <f t="shared" si="117"/>
        <v>6.9866553115724123E-2</v>
      </c>
      <c r="P974" s="5">
        <f t="shared" si="119"/>
        <v>5.144370795982342E-2</v>
      </c>
      <c r="Q974" s="5"/>
      <c r="R974" s="5"/>
      <c r="S974" s="5"/>
      <c r="T974">
        <f t="shared" si="118"/>
        <v>889.56858281279654</v>
      </c>
    </row>
    <row r="975" spans="1:20" x14ac:dyDescent="0.3">
      <c r="A975" s="2" t="s">
        <v>13</v>
      </c>
      <c r="B975" s="2" t="s">
        <v>19</v>
      </c>
      <c r="C975" s="3">
        <v>44195</v>
      </c>
      <c r="D975" s="2" t="s">
        <v>14</v>
      </c>
      <c r="E975" s="2">
        <v>60</v>
      </c>
      <c r="F975" s="2" t="s">
        <v>15</v>
      </c>
      <c r="G975" s="2">
        <v>90.1</v>
      </c>
      <c r="H975" s="2">
        <f t="shared" si="115"/>
        <v>28.679720745159539</v>
      </c>
      <c r="I975" s="2">
        <v>23.02</v>
      </c>
      <c r="J975" s="2">
        <v>1.3</v>
      </c>
      <c r="K975" s="11">
        <v>90.1</v>
      </c>
      <c r="L975" s="4">
        <v>525299.97056955402</v>
      </c>
      <c r="M975" s="4">
        <v>7128060.9753884403</v>
      </c>
      <c r="N975" s="5">
        <f t="shared" si="116"/>
        <v>28.679720745159539</v>
      </c>
      <c r="O975" s="5">
        <f t="shared" si="117"/>
        <v>6.4601070978471856E-2</v>
      </c>
      <c r="P975" s="5">
        <f t="shared" si="119"/>
        <v>4.7063668432968594E-2</v>
      </c>
      <c r="Q975" s="5"/>
      <c r="R975" s="5"/>
      <c r="S975" s="5"/>
      <c r="T975">
        <f t="shared" si="118"/>
        <v>822.52638202033438</v>
      </c>
    </row>
    <row r="976" spans="1:20" x14ac:dyDescent="0.3">
      <c r="A976" s="2" t="s">
        <v>13</v>
      </c>
      <c r="B976" s="2" t="s">
        <v>19</v>
      </c>
      <c r="C976" s="3">
        <v>44195</v>
      </c>
      <c r="D976" s="2" t="s">
        <v>14</v>
      </c>
      <c r="E976" s="2">
        <v>60</v>
      </c>
      <c r="F976" s="2" t="s">
        <v>15</v>
      </c>
      <c r="G976" s="2">
        <v>90.1</v>
      </c>
      <c r="H976" s="2">
        <f t="shared" si="115"/>
        <v>28.679720745159539</v>
      </c>
      <c r="I976" s="2">
        <v>23.02</v>
      </c>
      <c r="J976" s="2">
        <v>2</v>
      </c>
      <c r="K976" s="11">
        <v>85.6</v>
      </c>
      <c r="L976" s="4">
        <v>525299.97056955402</v>
      </c>
      <c r="M976" s="4">
        <v>7128060.9753884403</v>
      </c>
      <c r="N976" s="5">
        <f t="shared" si="116"/>
        <v>27.247326257332482</v>
      </c>
      <c r="O976" s="5">
        <f t="shared" si="117"/>
        <v>5.830927819069151E-2</v>
      </c>
      <c r="P976" s="5">
        <f t="shared" si="119"/>
        <v>0.12291034916916337</v>
      </c>
      <c r="Q976" s="5"/>
      <c r="R976" s="5"/>
      <c r="S976" s="5"/>
      <c r="T976">
        <f t="shared" si="118"/>
        <v>742.4167881735201</v>
      </c>
    </row>
    <row r="977" spans="1:20" x14ac:dyDescent="0.3">
      <c r="A977" s="2" t="s">
        <v>13</v>
      </c>
      <c r="B977" s="2" t="s">
        <v>19</v>
      </c>
      <c r="C977" s="3">
        <v>44195</v>
      </c>
      <c r="D977" s="2" t="s">
        <v>14</v>
      </c>
      <c r="E977" s="2">
        <v>60</v>
      </c>
      <c r="F977" s="2" t="s">
        <v>15</v>
      </c>
      <c r="G977" s="2">
        <v>90.1</v>
      </c>
      <c r="H977" s="2">
        <f t="shared" si="115"/>
        <v>28.679720745159539</v>
      </c>
      <c r="I977" s="2">
        <v>23.02</v>
      </c>
      <c r="J977" s="2">
        <v>4</v>
      </c>
      <c r="K977" s="11">
        <v>80</v>
      </c>
      <c r="L977" s="4">
        <v>525299.97056955402</v>
      </c>
      <c r="M977" s="4">
        <v>7128060.9753884403</v>
      </c>
      <c r="N977" s="5">
        <f t="shared" si="116"/>
        <v>25.464790894703256</v>
      </c>
      <c r="O977" s="5">
        <f t="shared" si="117"/>
        <v>5.0929581789406521E-2</v>
      </c>
      <c r="P977" s="5">
        <f t="shared" si="119"/>
        <v>0.10923885998009802</v>
      </c>
      <c r="Q977" s="5"/>
      <c r="R977" s="5"/>
      <c r="S977" s="5"/>
      <c r="T977">
        <f t="shared" si="118"/>
        <v>648.45557531096188</v>
      </c>
    </row>
    <row r="978" spans="1:20" x14ac:dyDescent="0.3">
      <c r="A978" s="2" t="s">
        <v>13</v>
      </c>
      <c r="B978" s="2" t="s">
        <v>19</v>
      </c>
      <c r="C978" s="3">
        <v>44195</v>
      </c>
      <c r="D978" s="2" t="s">
        <v>14</v>
      </c>
      <c r="E978" s="2">
        <v>60</v>
      </c>
      <c r="F978" s="2" t="s">
        <v>15</v>
      </c>
      <c r="G978" s="2">
        <v>90.1</v>
      </c>
      <c r="H978" s="2">
        <f t="shared" si="115"/>
        <v>28.679720745159539</v>
      </c>
      <c r="I978" s="2">
        <v>23.02</v>
      </c>
      <c r="J978" s="2">
        <v>6</v>
      </c>
      <c r="K978" s="11">
        <v>73.5</v>
      </c>
      <c r="L978" s="4">
        <v>525299.97056955402</v>
      </c>
      <c r="M978" s="4">
        <v>7128060.9753884403</v>
      </c>
      <c r="N978" s="5">
        <f t="shared" si="116"/>
        <v>23.395776634508614</v>
      </c>
      <c r="O978" s="5">
        <f t="shared" si="117"/>
        <v>4.2989739565909575E-2</v>
      </c>
      <c r="P978" s="5">
        <f t="shared" si="119"/>
        <v>9.3919321355316096E-2</v>
      </c>
      <c r="Q978" s="5"/>
      <c r="R978" s="5"/>
      <c r="S978" s="5"/>
      <c r="T978">
        <f t="shared" si="118"/>
        <v>547.36236433181921</v>
      </c>
    </row>
    <row r="979" spans="1:20" x14ac:dyDescent="0.3">
      <c r="A979" s="2" t="s">
        <v>13</v>
      </c>
      <c r="B979" s="2" t="s">
        <v>19</v>
      </c>
      <c r="C979" s="3">
        <v>44195</v>
      </c>
      <c r="D979" s="2" t="s">
        <v>14</v>
      </c>
      <c r="E979" s="2">
        <v>60</v>
      </c>
      <c r="F979" s="2" t="s">
        <v>15</v>
      </c>
      <c r="G979" s="2">
        <v>90.1</v>
      </c>
      <c r="H979" s="2">
        <f t="shared" si="115"/>
        <v>28.679720745159539</v>
      </c>
      <c r="I979" s="2">
        <v>23.02</v>
      </c>
      <c r="J979" s="2">
        <v>8</v>
      </c>
      <c r="K979" s="11">
        <v>70</v>
      </c>
      <c r="L979" s="4">
        <v>525299.97056955402</v>
      </c>
      <c r="M979" s="4">
        <v>7128060.9753884403</v>
      </c>
      <c r="N979" s="5">
        <f t="shared" si="116"/>
        <v>22.281692032865347</v>
      </c>
      <c r="O979" s="5">
        <f t="shared" si="117"/>
        <v>3.8992961057514354E-2</v>
      </c>
      <c r="P979" s="5">
        <f t="shared" si="119"/>
        <v>8.1982700623423929E-2</v>
      </c>
      <c r="Q979" s="5"/>
      <c r="R979" s="5"/>
      <c r="S979" s="5"/>
      <c r="T979">
        <f t="shared" si="118"/>
        <v>496.4737998474551</v>
      </c>
    </row>
    <row r="980" spans="1:20" x14ac:dyDescent="0.3">
      <c r="A980" s="2" t="s">
        <v>13</v>
      </c>
      <c r="B980" s="2" t="s">
        <v>19</v>
      </c>
      <c r="C980" s="3">
        <v>44195</v>
      </c>
      <c r="D980" s="2" t="s">
        <v>14</v>
      </c>
      <c r="E980" s="2">
        <v>60</v>
      </c>
      <c r="F980" s="2" t="s">
        <v>15</v>
      </c>
      <c r="G980" s="2">
        <v>90.1</v>
      </c>
      <c r="H980" s="2">
        <f t="shared" si="115"/>
        <v>28.679720745159539</v>
      </c>
      <c r="I980" s="2">
        <v>23.02</v>
      </c>
      <c r="J980" s="2">
        <v>10</v>
      </c>
      <c r="K980" s="11">
        <v>65</v>
      </c>
      <c r="L980" s="4">
        <v>525299.97056955402</v>
      </c>
      <c r="M980" s="4">
        <v>7128060.9753884403</v>
      </c>
      <c r="N980" s="5">
        <f t="shared" si="116"/>
        <v>20.690142601946395</v>
      </c>
      <c r="O980" s="5">
        <f t="shared" si="117"/>
        <v>3.3621481728162893E-2</v>
      </c>
      <c r="P980" s="5">
        <f t="shared" si="119"/>
        <v>7.2614442785677247E-2</v>
      </c>
      <c r="Q980" s="5"/>
      <c r="R980" s="5"/>
      <c r="S980" s="5"/>
      <c r="T980">
        <f t="shared" si="118"/>
        <v>428.08200088887713</v>
      </c>
    </row>
    <row r="981" spans="1:20" x14ac:dyDescent="0.3">
      <c r="A981" s="2" t="s">
        <v>13</v>
      </c>
      <c r="B981" s="2" t="s">
        <v>19</v>
      </c>
      <c r="C981" s="3">
        <v>44195</v>
      </c>
      <c r="D981" s="2" t="s">
        <v>14</v>
      </c>
      <c r="E981" s="2">
        <v>60</v>
      </c>
      <c r="F981" s="2" t="s">
        <v>15</v>
      </c>
      <c r="G981" s="2">
        <v>90.1</v>
      </c>
      <c r="H981" s="2">
        <f t="shared" si="115"/>
        <v>28.679720745159539</v>
      </c>
      <c r="I981" s="2">
        <v>23.02</v>
      </c>
      <c r="J981" s="2">
        <v>12</v>
      </c>
      <c r="K981" s="11">
        <v>61.3</v>
      </c>
      <c r="L981" s="4">
        <v>525299.97056955402</v>
      </c>
      <c r="M981" s="4">
        <v>7128060.9753884403</v>
      </c>
      <c r="N981" s="5">
        <f t="shared" si="116"/>
        <v>19.512396023066369</v>
      </c>
      <c r="O981" s="5">
        <f t="shared" si="117"/>
        <v>2.990274690534921E-2</v>
      </c>
      <c r="P981" s="5">
        <f t="shared" si="119"/>
        <v>6.3524228633512106E-2</v>
      </c>
      <c r="Q981" s="5"/>
      <c r="R981" s="5"/>
      <c r="S981" s="5"/>
      <c r="T981">
        <f t="shared" si="118"/>
        <v>380.73359856097625</v>
      </c>
    </row>
    <row r="982" spans="1:20" x14ac:dyDescent="0.3">
      <c r="A982" s="2" t="s">
        <v>13</v>
      </c>
      <c r="B982" s="2" t="s">
        <v>19</v>
      </c>
      <c r="C982" s="3">
        <v>44195</v>
      </c>
      <c r="D982" s="2" t="s">
        <v>14</v>
      </c>
      <c r="E982" s="2">
        <v>60</v>
      </c>
      <c r="F982" s="2" t="s">
        <v>15</v>
      </c>
      <c r="G982" s="2">
        <v>90.1</v>
      </c>
      <c r="H982" s="2">
        <f t="shared" si="115"/>
        <v>28.679720745159539</v>
      </c>
      <c r="I982" s="2">
        <v>23.02</v>
      </c>
      <c r="J982" s="2">
        <v>14</v>
      </c>
      <c r="K982" s="11">
        <v>53.4</v>
      </c>
      <c r="L982" s="4">
        <v>525299.97056955402</v>
      </c>
      <c r="M982" s="4">
        <v>7128060.9753884403</v>
      </c>
      <c r="N982" s="5">
        <f t="shared" si="116"/>
        <v>16.997747922214423</v>
      </c>
      <c r="O982" s="5">
        <f t="shared" si="117"/>
        <v>2.2691993476156257E-2</v>
      </c>
      <c r="P982" s="5">
        <f t="shared" si="119"/>
        <v>5.2594740381505467E-2</v>
      </c>
      <c r="Q982" s="5"/>
      <c r="R982" s="5"/>
      <c r="S982" s="5"/>
      <c r="T982">
        <f t="shared" si="118"/>
        <v>288.92343442714474</v>
      </c>
    </row>
    <row r="983" spans="1:20" x14ac:dyDescent="0.3">
      <c r="A983" s="2" t="s">
        <v>13</v>
      </c>
      <c r="B983" s="2" t="s">
        <v>19</v>
      </c>
      <c r="C983" s="3">
        <v>44195</v>
      </c>
      <c r="D983" s="2" t="s">
        <v>14</v>
      </c>
      <c r="E983" s="2">
        <v>60</v>
      </c>
      <c r="F983" s="2" t="s">
        <v>15</v>
      </c>
      <c r="G983" s="2">
        <v>90.1</v>
      </c>
      <c r="H983" s="2">
        <f t="shared" si="115"/>
        <v>28.679720745159539</v>
      </c>
      <c r="I983" s="2">
        <v>23.02</v>
      </c>
      <c r="J983" s="2">
        <v>16</v>
      </c>
      <c r="K983" s="11">
        <v>44</v>
      </c>
      <c r="L983" s="4">
        <v>525299.97056955402</v>
      </c>
      <c r="M983" s="4">
        <v>7128060.9753884403</v>
      </c>
      <c r="N983" s="5">
        <f t="shared" si="116"/>
        <v>14.00563499208679</v>
      </c>
      <c r="O983" s="5">
        <f t="shared" si="117"/>
        <v>1.5406198491295471E-2</v>
      </c>
      <c r="P983" s="5">
        <f t="shared" si="119"/>
        <v>3.8098191967451726E-2</v>
      </c>
      <c r="Q983" s="5"/>
      <c r="R983" s="5"/>
      <c r="S983" s="5"/>
      <c r="T983">
        <f t="shared" si="118"/>
        <v>196.15781153156595</v>
      </c>
    </row>
    <row r="984" spans="1:20" x14ac:dyDescent="0.3">
      <c r="A984" s="2" t="s">
        <v>13</v>
      </c>
      <c r="B984" s="2" t="s">
        <v>19</v>
      </c>
      <c r="C984" s="3">
        <v>44195</v>
      </c>
      <c r="D984" s="2" t="s">
        <v>14</v>
      </c>
      <c r="E984" s="2">
        <v>60</v>
      </c>
      <c r="F984" s="2" t="s">
        <v>15</v>
      </c>
      <c r="G984" s="2">
        <v>90.1</v>
      </c>
      <c r="H984" s="2">
        <f t="shared" si="115"/>
        <v>28.679720745159539</v>
      </c>
      <c r="I984" s="2">
        <v>23.02</v>
      </c>
      <c r="J984" s="2">
        <v>18</v>
      </c>
      <c r="K984" s="11">
        <v>34.700000000000003</v>
      </c>
      <c r="L984" s="4">
        <v>525299.97056955402</v>
      </c>
      <c r="M984" s="4">
        <v>7128060.9753884403</v>
      </c>
      <c r="N984" s="5">
        <f t="shared" si="116"/>
        <v>11.045353050577537</v>
      </c>
      <c r="O984" s="5">
        <f t="shared" si="117"/>
        <v>9.581843771376013E-3</v>
      </c>
      <c r="P984" s="5">
        <f t="shared" si="119"/>
        <v>2.4988042262671484E-2</v>
      </c>
      <c r="Q984" s="5"/>
      <c r="R984" s="5"/>
      <c r="S984" s="5"/>
      <c r="T984">
        <f t="shared" si="118"/>
        <v>121.9998240119025</v>
      </c>
    </row>
    <row r="985" spans="1:20" x14ac:dyDescent="0.3">
      <c r="A985" s="2" t="s">
        <v>13</v>
      </c>
      <c r="B985" s="2" t="s">
        <v>19</v>
      </c>
      <c r="C985" s="3">
        <v>44195</v>
      </c>
      <c r="D985" s="2" t="s">
        <v>14</v>
      </c>
      <c r="E985" s="2">
        <v>60</v>
      </c>
      <c r="F985" s="2" t="s">
        <v>15</v>
      </c>
      <c r="G985" s="2">
        <v>90.1</v>
      </c>
      <c r="H985" s="2">
        <f t="shared" si="115"/>
        <v>28.679720745159539</v>
      </c>
      <c r="I985" s="2">
        <v>23.02</v>
      </c>
      <c r="J985" s="2">
        <v>20</v>
      </c>
      <c r="K985" s="11">
        <v>19.5</v>
      </c>
      <c r="L985" s="4">
        <v>525299.97056955402</v>
      </c>
      <c r="M985" s="4">
        <v>7128060.9753884403</v>
      </c>
      <c r="N985" s="5">
        <f t="shared" si="116"/>
        <v>6.2070427805839179</v>
      </c>
      <c r="O985" s="5">
        <f t="shared" si="117"/>
        <v>3.0259333555346596E-3</v>
      </c>
      <c r="P985" s="5">
        <f t="shared" si="119"/>
        <v>1.2607777126910674E-2</v>
      </c>
      <c r="Q985" s="5"/>
      <c r="R985" s="5"/>
      <c r="S985" s="5"/>
      <c r="T985">
        <f t="shared" si="118"/>
        <v>38.527380079998935</v>
      </c>
    </row>
    <row r="986" spans="1:20" x14ac:dyDescent="0.3">
      <c r="A986" s="12" t="s">
        <v>13</v>
      </c>
      <c r="B986" s="12" t="s">
        <v>19</v>
      </c>
      <c r="C986" s="13">
        <v>44195</v>
      </c>
      <c r="D986" s="12" t="s">
        <v>14</v>
      </c>
      <c r="E986" s="12">
        <v>60</v>
      </c>
      <c r="F986" s="12" t="s">
        <v>15</v>
      </c>
      <c r="G986" s="12">
        <v>90.1</v>
      </c>
      <c r="H986" s="12">
        <f t="shared" si="115"/>
        <v>28.679720745159539</v>
      </c>
      <c r="I986" s="12">
        <v>23.02</v>
      </c>
      <c r="J986" s="12">
        <v>22</v>
      </c>
      <c r="K986" s="14">
        <v>7.1</v>
      </c>
      <c r="L986" s="15">
        <v>525299.97056955402</v>
      </c>
      <c r="M986" s="15">
        <v>7128060.9753884403</v>
      </c>
      <c r="N986" s="16">
        <f t="shared" si="116"/>
        <v>2.2600001919049135</v>
      </c>
      <c r="O986" s="16">
        <f t="shared" si="117"/>
        <v>4.0115003406312208E-4</v>
      </c>
      <c r="P986" s="16">
        <f>1/3*(I986-J986)*O986</f>
        <v>1.3639101158146146E-4</v>
      </c>
      <c r="Q986" s="16">
        <f>SUM(P972:P986)</f>
        <v>0.84225115308201803</v>
      </c>
      <c r="R986" s="16">
        <f>Q986/(I975*O975)</f>
        <v>0.56636522149043378</v>
      </c>
      <c r="S986" s="16"/>
      <c r="T986">
        <f t="shared" si="118"/>
        <v>5.1076008674102455</v>
      </c>
    </row>
    <row r="987" spans="1:20" x14ac:dyDescent="0.3">
      <c r="A987" s="2" t="s">
        <v>13</v>
      </c>
      <c r="B987" s="2" t="s">
        <v>20</v>
      </c>
      <c r="C987" s="3">
        <v>44195</v>
      </c>
      <c r="D987" s="2" t="s">
        <v>14</v>
      </c>
      <c r="E987" s="2">
        <v>61</v>
      </c>
      <c r="F987" s="2" t="s">
        <v>15</v>
      </c>
      <c r="G987" s="2">
        <v>90.2</v>
      </c>
      <c r="H987" s="2">
        <f t="shared" si="115"/>
        <v>28.71155173377792</v>
      </c>
      <c r="I987" s="2">
        <v>24.75</v>
      </c>
      <c r="J987" s="2">
        <v>0</v>
      </c>
      <c r="K987" s="11">
        <v>115.5</v>
      </c>
      <c r="L987" s="4">
        <v>522140.828597599</v>
      </c>
      <c r="M987" s="4">
        <v>7131117.7531838398</v>
      </c>
      <c r="N987" s="5">
        <f t="shared" si="116"/>
        <v>36.764791854227823</v>
      </c>
      <c r="O987" s="5">
        <f t="shared" si="117"/>
        <v>0.10615833647908285</v>
      </c>
      <c r="P987" s="5">
        <f>O987*(J988-J987)</f>
        <v>1.5923750471862428E-2</v>
      </c>
      <c r="Q987" s="5"/>
      <c r="R987" s="5"/>
      <c r="S987" s="5"/>
      <c r="T987">
        <f t="shared" si="118"/>
        <v>1351.6499200846965</v>
      </c>
    </row>
    <row r="988" spans="1:20" x14ac:dyDescent="0.3">
      <c r="A988" s="2" t="s">
        <v>13</v>
      </c>
      <c r="B988" s="2" t="s">
        <v>20</v>
      </c>
      <c r="C988" s="3">
        <v>44195</v>
      </c>
      <c r="D988" s="2" t="s">
        <v>14</v>
      </c>
      <c r="E988" s="2">
        <v>61</v>
      </c>
      <c r="F988" s="2" t="s">
        <v>15</v>
      </c>
      <c r="G988" s="2">
        <v>90.2</v>
      </c>
      <c r="H988" s="2">
        <f t="shared" si="115"/>
        <v>28.71155173377792</v>
      </c>
      <c r="I988" s="2">
        <v>24.75</v>
      </c>
      <c r="J988" s="2">
        <v>0.15</v>
      </c>
      <c r="K988" s="11">
        <v>115.5</v>
      </c>
      <c r="L988" s="4">
        <v>522140.828597599</v>
      </c>
      <c r="M988" s="4">
        <v>7131117.7531838398</v>
      </c>
      <c r="N988" s="5">
        <f t="shared" si="116"/>
        <v>36.764791854227823</v>
      </c>
      <c r="O988" s="5">
        <f t="shared" si="117"/>
        <v>0.10615833647908285</v>
      </c>
      <c r="P988" s="5">
        <f t="shared" ref="P988:P1001" si="120">((O988+O987)/2)*(J989-J988)</f>
        <v>5.8387085063495561E-2</v>
      </c>
      <c r="Q988" s="5"/>
      <c r="R988" s="5"/>
      <c r="S988" s="5"/>
      <c r="T988">
        <f t="shared" si="118"/>
        <v>1351.6499200846965</v>
      </c>
    </row>
    <row r="989" spans="1:20" x14ac:dyDescent="0.3">
      <c r="A989" s="2" t="s">
        <v>13</v>
      </c>
      <c r="B989" s="2" t="s">
        <v>20</v>
      </c>
      <c r="C989" s="3">
        <v>44195</v>
      </c>
      <c r="D989" s="2" t="s">
        <v>14</v>
      </c>
      <c r="E989" s="2">
        <v>61</v>
      </c>
      <c r="F989" s="2" t="s">
        <v>15</v>
      </c>
      <c r="G989" s="2">
        <v>90.2</v>
      </c>
      <c r="H989" s="2">
        <f t="shared" si="115"/>
        <v>28.71155173377792</v>
      </c>
      <c r="I989" s="2">
        <v>24.75</v>
      </c>
      <c r="J989" s="2">
        <v>0.7</v>
      </c>
      <c r="K989" s="11">
        <v>106.8</v>
      </c>
      <c r="L989" s="4">
        <v>522140.828597599</v>
      </c>
      <c r="M989" s="4">
        <v>7131117.7531838398</v>
      </c>
      <c r="N989" s="5">
        <f t="shared" si="116"/>
        <v>33.995495844428845</v>
      </c>
      <c r="O989" s="5">
        <f t="shared" si="117"/>
        <v>9.0767973904625029E-2</v>
      </c>
      <c r="P989" s="5">
        <f t="shared" si="120"/>
        <v>5.9077893115112377E-2</v>
      </c>
      <c r="Q989" s="5"/>
      <c r="R989" s="5"/>
      <c r="S989" s="5"/>
      <c r="T989">
        <f t="shared" si="118"/>
        <v>1155.693737708579</v>
      </c>
    </row>
    <row r="990" spans="1:20" x14ac:dyDescent="0.3">
      <c r="A990" s="2" t="s">
        <v>13</v>
      </c>
      <c r="B990" s="2" t="s">
        <v>20</v>
      </c>
      <c r="C990" s="3">
        <v>44195</v>
      </c>
      <c r="D990" s="2" t="s">
        <v>14</v>
      </c>
      <c r="E990" s="2">
        <v>61</v>
      </c>
      <c r="F990" s="2" t="s">
        <v>15</v>
      </c>
      <c r="G990" s="2">
        <v>90.2</v>
      </c>
      <c r="H990" s="2">
        <f t="shared" si="115"/>
        <v>28.71155173377792</v>
      </c>
      <c r="I990" s="2">
        <v>24.75</v>
      </c>
      <c r="J990" s="2">
        <v>1.3</v>
      </c>
      <c r="K990" s="11">
        <v>90.2</v>
      </c>
      <c r="L990" s="4">
        <v>522140.828597599</v>
      </c>
      <c r="M990" s="4">
        <v>7131117.7531838398</v>
      </c>
      <c r="N990" s="5">
        <f t="shared" si="116"/>
        <v>28.71155173377792</v>
      </c>
      <c r="O990" s="5">
        <f t="shared" si="117"/>
        <v>6.4744549159669207E-2</v>
      </c>
      <c r="P990" s="5">
        <f t="shared" si="120"/>
        <v>5.4429383072502988E-2</v>
      </c>
      <c r="Q990" s="5"/>
      <c r="R990" s="5"/>
      <c r="S990" s="5"/>
      <c r="T990">
        <f t="shared" si="118"/>
        <v>824.35320296140594</v>
      </c>
    </row>
    <row r="991" spans="1:20" x14ac:dyDescent="0.3">
      <c r="A991" s="2" t="s">
        <v>13</v>
      </c>
      <c r="B991" s="2" t="s">
        <v>20</v>
      </c>
      <c r="C991" s="3">
        <v>44195</v>
      </c>
      <c r="D991" s="2" t="s">
        <v>14</v>
      </c>
      <c r="E991" s="2">
        <v>61</v>
      </c>
      <c r="F991" s="2" t="s">
        <v>15</v>
      </c>
      <c r="G991" s="2">
        <v>90.2</v>
      </c>
      <c r="H991" s="2">
        <f t="shared" si="115"/>
        <v>28.71155173377792</v>
      </c>
      <c r="I991" s="2">
        <v>24.75</v>
      </c>
      <c r="J991" s="2">
        <v>2</v>
      </c>
      <c r="K991" s="11">
        <v>84.6</v>
      </c>
      <c r="L991" s="4">
        <v>522140.828597599</v>
      </c>
      <c r="M991" s="4">
        <v>7131117.7531838398</v>
      </c>
      <c r="N991" s="5">
        <f t="shared" si="116"/>
        <v>26.929016371148691</v>
      </c>
      <c r="O991" s="5">
        <f t="shared" si="117"/>
        <v>5.6954869624979483E-2</v>
      </c>
      <c r="P991" s="5">
        <f t="shared" si="120"/>
        <v>0.12169941878464868</v>
      </c>
      <c r="Q991" s="5"/>
      <c r="R991" s="5"/>
      <c r="S991" s="5"/>
      <c r="T991">
        <f t="shared" si="118"/>
        <v>725.17192271759427</v>
      </c>
    </row>
    <row r="992" spans="1:20" x14ac:dyDescent="0.3">
      <c r="A992" s="2" t="s">
        <v>13</v>
      </c>
      <c r="B992" s="2" t="s">
        <v>20</v>
      </c>
      <c r="C992" s="3">
        <v>44195</v>
      </c>
      <c r="D992" s="2" t="s">
        <v>14</v>
      </c>
      <c r="E992" s="2">
        <v>61</v>
      </c>
      <c r="F992" s="2" t="s">
        <v>15</v>
      </c>
      <c r="G992" s="2">
        <v>90.2</v>
      </c>
      <c r="H992" s="2">
        <f t="shared" si="115"/>
        <v>28.71155173377792</v>
      </c>
      <c r="I992" s="2">
        <v>24.75</v>
      </c>
      <c r="J992" s="2">
        <v>4</v>
      </c>
      <c r="K992" s="11">
        <v>76.3</v>
      </c>
      <c r="L992" s="4">
        <v>522140.828597599</v>
      </c>
      <c r="M992" s="4">
        <v>7131117.7531838398</v>
      </c>
      <c r="N992" s="5">
        <f t="shared" si="116"/>
        <v>24.287044315823227</v>
      </c>
      <c r="O992" s="5">
        <f t="shared" si="117"/>
        <v>4.6327537032432801E-2</v>
      </c>
      <c r="P992" s="5">
        <f t="shared" si="120"/>
        <v>0.10328240665741228</v>
      </c>
      <c r="Q992" s="5"/>
      <c r="R992" s="5"/>
      <c r="S992" s="5"/>
      <c r="T992">
        <f t="shared" si="118"/>
        <v>589.86052159876135</v>
      </c>
    </row>
    <row r="993" spans="1:20" x14ac:dyDescent="0.3">
      <c r="A993" s="2" t="s">
        <v>13</v>
      </c>
      <c r="B993" s="2" t="s">
        <v>20</v>
      </c>
      <c r="C993" s="3">
        <v>44195</v>
      </c>
      <c r="D993" s="2" t="s">
        <v>14</v>
      </c>
      <c r="E993" s="2">
        <v>61</v>
      </c>
      <c r="F993" s="2" t="s">
        <v>15</v>
      </c>
      <c r="G993" s="2">
        <v>90.2</v>
      </c>
      <c r="H993" s="2">
        <f t="shared" si="115"/>
        <v>28.71155173377792</v>
      </c>
      <c r="I993" s="2">
        <v>24.75</v>
      </c>
      <c r="J993" s="2">
        <v>6</v>
      </c>
      <c r="K993" s="11">
        <v>69.599999999999994</v>
      </c>
      <c r="L993" s="4">
        <v>522140.828597599</v>
      </c>
      <c r="M993" s="4">
        <v>7131117.7531838398</v>
      </c>
      <c r="N993" s="5">
        <f t="shared" si="116"/>
        <v>22.15436807839183</v>
      </c>
      <c r="O993" s="5">
        <f t="shared" si="117"/>
        <v>3.854860045640178E-2</v>
      </c>
      <c r="P993" s="5">
        <f t="shared" si="120"/>
        <v>8.4876137488834574E-2</v>
      </c>
      <c r="Q993" s="5"/>
      <c r="R993" s="5"/>
      <c r="S993" s="5"/>
      <c r="T993">
        <f t="shared" si="118"/>
        <v>490.81602495286688</v>
      </c>
    </row>
    <row r="994" spans="1:20" x14ac:dyDescent="0.3">
      <c r="A994" s="2" t="s">
        <v>13</v>
      </c>
      <c r="B994" s="2" t="s">
        <v>20</v>
      </c>
      <c r="C994" s="3">
        <v>44195</v>
      </c>
      <c r="D994" s="2" t="s">
        <v>14</v>
      </c>
      <c r="E994" s="2">
        <v>61</v>
      </c>
      <c r="F994" s="2" t="s">
        <v>15</v>
      </c>
      <c r="G994" s="2">
        <v>90.2</v>
      </c>
      <c r="H994" s="2">
        <f t="shared" si="115"/>
        <v>28.71155173377792</v>
      </c>
      <c r="I994" s="2">
        <v>24.75</v>
      </c>
      <c r="J994" s="2">
        <v>8</v>
      </c>
      <c r="K994" s="11">
        <v>64.5</v>
      </c>
      <c r="L994" s="4">
        <v>522140.828597599</v>
      </c>
      <c r="M994" s="4">
        <v>7131117.7531838398</v>
      </c>
      <c r="N994" s="5">
        <f t="shared" si="116"/>
        <v>20.5309876588545</v>
      </c>
      <c r="O994" s="5">
        <f t="shared" si="117"/>
        <v>3.3106217599902878E-2</v>
      </c>
      <c r="P994" s="5">
        <f t="shared" si="120"/>
        <v>7.1654818056304664E-2</v>
      </c>
      <c r="Q994" s="5"/>
      <c r="R994" s="5"/>
      <c r="S994" s="5"/>
      <c r="T994">
        <f t="shared" si="118"/>
        <v>421.52145424803575</v>
      </c>
    </row>
    <row r="995" spans="1:20" x14ac:dyDescent="0.3">
      <c r="A995" s="2" t="s">
        <v>13</v>
      </c>
      <c r="B995" s="2" t="s">
        <v>20</v>
      </c>
      <c r="C995" s="3">
        <v>44195</v>
      </c>
      <c r="D995" s="2" t="s">
        <v>14</v>
      </c>
      <c r="E995" s="2">
        <v>61</v>
      </c>
      <c r="F995" s="2" t="s">
        <v>15</v>
      </c>
      <c r="G995" s="2">
        <v>90.2</v>
      </c>
      <c r="H995" s="2">
        <f t="shared" si="115"/>
        <v>28.71155173377792</v>
      </c>
      <c r="I995" s="2">
        <v>24.75</v>
      </c>
      <c r="J995" s="2">
        <v>10</v>
      </c>
      <c r="K995" s="11">
        <v>60</v>
      </c>
      <c r="L995" s="4">
        <v>522140.828597599</v>
      </c>
      <c r="M995" s="4">
        <v>7131117.7531838398</v>
      </c>
      <c r="N995" s="5">
        <f t="shared" si="116"/>
        <v>19.098593171027442</v>
      </c>
      <c r="O995" s="5">
        <f t="shared" si="117"/>
        <v>2.8647889756541166E-2</v>
      </c>
      <c r="P995" s="5">
        <f t="shared" si="120"/>
        <v>6.1754107356444043E-2</v>
      </c>
      <c r="Q995" s="5"/>
      <c r="R995" s="5"/>
      <c r="S995" s="5"/>
      <c r="T995">
        <f t="shared" si="118"/>
        <v>364.75626111241604</v>
      </c>
    </row>
    <row r="996" spans="1:20" x14ac:dyDescent="0.3">
      <c r="A996" s="2" t="s">
        <v>13</v>
      </c>
      <c r="B996" s="2" t="s">
        <v>20</v>
      </c>
      <c r="C996" s="3">
        <v>44195</v>
      </c>
      <c r="D996" s="2" t="s">
        <v>14</v>
      </c>
      <c r="E996" s="2">
        <v>61</v>
      </c>
      <c r="F996" s="2" t="s">
        <v>15</v>
      </c>
      <c r="G996" s="2">
        <v>90.2</v>
      </c>
      <c r="H996" s="2">
        <f t="shared" si="115"/>
        <v>28.71155173377792</v>
      </c>
      <c r="I996" s="2">
        <v>24.75</v>
      </c>
      <c r="J996" s="2">
        <v>12</v>
      </c>
      <c r="K996" s="11">
        <v>55.4</v>
      </c>
      <c r="L996" s="4">
        <v>522140.828597599</v>
      </c>
      <c r="M996" s="4">
        <v>7131117.7531838398</v>
      </c>
      <c r="N996" s="5">
        <f t="shared" si="116"/>
        <v>17.634367694582004</v>
      </c>
      <c r="O996" s="5">
        <f t="shared" si="117"/>
        <v>2.4423599256996074E-2</v>
      </c>
      <c r="P996" s="5">
        <f t="shared" si="120"/>
        <v>5.307148901353724E-2</v>
      </c>
      <c r="Q996" s="5"/>
      <c r="R996" s="5"/>
      <c r="S996" s="5"/>
      <c r="T996">
        <f t="shared" si="118"/>
        <v>310.97092398771741</v>
      </c>
    </row>
    <row r="997" spans="1:20" x14ac:dyDescent="0.3">
      <c r="A997" s="2" t="s">
        <v>13</v>
      </c>
      <c r="B997" s="2" t="s">
        <v>20</v>
      </c>
      <c r="C997" s="3">
        <v>44195</v>
      </c>
      <c r="D997" s="2" t="s">
        <v>14</v>
      </c>
      <c r="E997" s="2">
        <v>61</v>
      </c>
      <c r="F997" s="2" t="s">
        <v>15</v>
      </c>
      <c r="G997" s="2">
        <v>90.2</v>
      </c>
      <c r="H997" s="2">
        <f t="shared" si="115"/>
        <v>28.71155173377792</v>
      </c>
      <c r="I997" s="2">
        <v>24.75</v>
      </c>
      <c r="J997" s="2">
        <v>14</v>
      </c>
      <c r="K997" s="11">
        <v>52.1</v>
      </c>
      <c r="L997" s="4">
        <v>522140.828597599</v>
      </c>
      <c r="M997" s="4">
        <v>7131117.7531838398</v>
      </c>
      <c r="N997" s="5">
        <f t="shared" si="116"/>
        <v>16.583945070175496</v>
      </c>
      <c r="O997" s="5">
        <f t="shared" si="117"/>
        <v>2.1600588453903585E-2</v>
      </c>
      <c r="P997" s="5">
        <f t="shared" si="120"/>
        <v>4.602418771089966E-2</v>
      </c>
      <c r="Q997" s="5"/>
      <c r="R997" s="5"/>
      <c r="S997" s="5"/>
      <c r="T997">
        <f t="shared" si="118"/>
        <v>275.02723409059814</v>
      </c>
    </row>
    <row r="998" spans="1:20" x14ac:dyDescent="0.3">
      <c r="A998" s="2" t="s">
        <v>13</v>
      </c>
      <c r="B998" s="2" t="s">
        <v>20</v>
      </c>
      <c r="C998" s="3">
        <v>44195</v>
      </c>
      <c r="D998" s="2" t="s">
        <v>14</v>
      </c>
      <c r="E998" s="2">
        <v>61</v>
      </c>
      <c r="F998" s="2" t="s">
        <v>15</v>
      </c>
      <c r="G998" s="2">
        <v>90.2</v>
      </c>
      <c r="H998" s="2">
        <f t="shared" si="115"/>
        <v>28.71155173377792</v>
      </c>
      <c r="I998" s="2">
        <v>24.75</v>
      </c>
      <c r="J998" s="2">
        <v>16</v>
      </c>
      <c r="K998" s="11">
        <v>48.1</v>
      </c>
      <c r="L998" s="4">
        <v>522140.828597599</v>
      </c>
      <c r="M998" s="4">
        <v>7131117.7531838398</v>
      </c>
      <c r="N998" s="5">
        <f t="shared" si="116"/>
        <v>15.310705525440332</v>
      </c>
      <c r="O998" s="5">
        <f t="shared" si="117"/>
        <v>1.8411123394341998E-2</v>
      </c>
      <c r="P998" s="5">
        <f t="shared" si="120"/>
        <v>4.0011711848245583E-2</v>
      </c>
      <c r="Q998" s="5"/>
      <c r="R998" s="5"/>
      <c r="S998" s="5"/>
      <c r="T998">
        <f t="shared" si="118"/>
        <v>234.41770368674909</v>
      </c>
    </row>
    <row r="999" spans="1:20" x14ac:dyDescent="0.3">
      <c r="A999" s="2" t="s">
        <v>13</v>
      </c>
      <c r="B999" s="2" t="s">
        <v>20</v>
      </c>
      <c r="C999" s="3">
        <v>44195</v>
      </c>
      <c r="D999" s="2" t="s">
        <v>14</v>
      </c>
      <c r="E999" s="2">
        <v>61</v>
      </c>
      <c r="F999" s="2" t="s">
        <v>15</v>
      </c>
      <c r="G999" s="2">
        <v>90.2</v>
      </c>
      <c r="H999" s="2">
        <f t="shared" si="115"/>
        <v>28.71155173377792</v>
      </c>
      <c r="I999" s="2">
        <v>24.75</v>
      </c>
      <c r="J999" s="2">
        <v>18</v>
      </c>
      <c r="K999" s="11">
        <v>38</v>
      </c>
      <c r="L999" s="4">
        <v>522140.828597599</v>
      </c>
      <c r="M999" s="4">
        <v>7131117.7531838398</v>
      </c>
      <c r="N999" s="5">
        <f t="shared" si="116"/>
        <v>12.095775674984045</v>
      </c>
      <c r="O999" s="5">
        <f t="shared" si="117"/>
        <v>1.1490986891234843E-2</v>
      </c>
      <c r="P999" s="5">
        <f t="shared" si="120"/>
        <v>2.9902110285576843E-2</v>
      </c>
      <c r="Q999" s="5"/>
      <c r="R999" s="5"/>
      <c r="S999" s="5"/>
      <c r="T999">
        <f t="shared" si="118"/>
        <v>146.30778917953575</v>
      </c>
    </row>
    <row r="1000" spans="1:20" x14ac:dyDescent="0.3">
      <c r="A1000" s="2" t="s">
        <v>13</v>
      </c>
      <c r="B1000" s="2" t="s">
        <v>20</v>
      </c>
      <c r="C1000" s="3">
        <v>44195</v>
      </c>
      <c r="D1000" s="2" t="s">
        <v>14</v>
      </c>
      <c r="E1000" s="2">
        <v>61</v>
      </c>
      <c r="F1000" s="2" t="s">
        <v>15</v>
      </c>
      <c r="G1000" s="2">
        <v>90.2</v>
      </c>
      <c r="H1000" s="2">
        <f t="shared" si="115"/>
        <v>28.71155173377792</v>
      </c>
      <c r="I1000" s="2">
        <v>24.75</v>
      </c>
      <c r="J1000" s="2">
        <v>20</v>
      </c>
      <c r="K1000" s="11">
        <v>31.5</v>
      </c>
      <c r="L1000" s="4">
        <v>522140.828597599</v>
      </c>
      <c r="M1000" s="4">
        <v>7131117.7531838398</v>
      </c>
      <c r="N1000" s="5">
        <f t="shared" si="116"/>
        <v>10.026761414789407</v>
      </c>
      <c r="O1000" s="5">
        <f t="shared" si="117"/>
        <v>7.8960746141466583E-3</v>
      </c>
      <c r="P1000" s="5">
        <f t="shared" si="120"/>
        <v>1.9387061505381501E-2</v>
      </c>
      <c r="Q1000" s="5"/>
      <c r="R1000" s="5"/>
      <c r="S1000" s="5"/>
      <c r="T1000">
        <f t="shared" si="118"/>
        <v>100.53594446910967</v>
      </c>
    </row>
    <row r="1001" spans="1:20" x14ac:dyDescent="0.3">
      <c r="A1001" s="2" t="s">
        <v>13</v>
      </c>
      <c r="B1001" s="2" t="s">
        <v>20</v>
      </c>
      <c r="C1001" s="3">
        <v>44195</v>
      </c>
      <c r="D1001" s="2" t="s">
        <v>14</v>
      </c>
      <c r="E1001" s="2">
        <v>61</v>
      </c>
      <c r="F1001" s="2" t="s">
        <v>15</v>
      </c>
      <c r="G1001" s="2">
        <v>90.2</v>
      </c>
      <c r="H1001" s="2">
        <f t="shared" si="115"/>
        <v>28.71155173377792</v>
      </c>
      <c r="I1001" s="2">
        <v>24.75</v>
      </c>
      <c r="J1001" s="2">
        <v>22</v>
      </c>
      <c r="K1001" s="11">
        <v>20.2</v>
      </c>
      <c r="L1001" s="4">
        <v>522140.828597599</v>
      </c>
      <c r="M1001" s="4">
        <v>7131117.7531838398</v>
      </c>
      <c r="N1001" s="5">
        <f t="shared" si="116"/>
        <v>6.429859700912572</v>
      </c>
      <c r="O1001" s="5">
        <f t="shared" si="117"/>
        <v>3.2470791489608488E-3</v>
      </c>
      <c r="P1001" s="5">
        <f t="shared" si="120"/>
        <v>1.1143153763107507E-2</v>
      </c>
      <c r="Q1001" s="5"/>
      <c r="R1001" s="5"/>
      <c r="S1001" s="5"/>
      <c r="T1001">
        <f t="shared" si="118"/>
        <v>41.343095773419506</v>
      </c>
    </row>
    <row r="1002" spans="1:20" x14ac:dyDescent="0.3">
      <c r="A1002" s="12" t="s">
        <v>13</v>
      </c>
      <c r="B1002" s="12" t="s">
        <v>20</v>
      </c>
      <c r="C1002" s="13">
        <v>44195</v>
      </c>
      <c r="D1002" s="12" t="s">
        <v>14</v>
      </c>
      <c r="E1002" s="12">
        <v>61</v>
      </c>
      <c r="F1002" s="12" t="s">
        <v>15</v>
      </c>
      <c r="G1002" s="12">
        <v>90.2</v>
      </c>
      <c r="H1002" s="12">
        <f t="shared" si="115"/>
        <v>28.71155173377792</v>
      </c>
      <c r="I1002" s="12">
        <v>24.75</v>
      </c>
      <c r="J1002" s="12">
        <v>24</v>
      </c>
      <c r="K1002" s="14">
        <v>8.1999999999999993</v>
      </c>
      <c r="L1002" s="15">
        <v>522140.828597599</v>
      </c>
      <c r="M1002" s="15">
        <v>7131117.7531838398</v>
      </c>
      <c r="N1002" s="16">
        <f t="shared" si="116"/>
        <v>2.6101410667070835</v>
      </c>
      <c r="O1002" s="16">
        <f t="shared" si="117"/>
        <v>5.35078918674952E-4</v>
      </c>
      <c r="P1002" s="16">
        <f>1/3*(I1002-J1002)*O1002</f>
        <v>1.33769729668738E-4</v>
      </c>
      <c r="Q1002" s="16">
        <f>SUM(P987:P1002)</f>
        <v>0.83075848392303464</v>
      </c>
      <c r="R1002" s="16">
        <f>Q1002/(I990*O990)</f>
        <v>0.51843745591072299</v>
      </c>
      <c r="S1002" s="16"/>
      <c r="T1002">
        <f t="shared" si="118"/>
        <v>6.8128363881107914</v>
      </c>
    </row>
    <row r="1003" spans="1:20" x14ac:dyDescent="0.3">
      <c r="A1003" s="2" t="s">
        <v>13</v>
      </c>
      <c r="B1003" s="2" t="s">
        <v>16</v>
      </c>
      <c r="C1003" s="3">
        <v>44194</v>
      </c>
      <c r="D1003" s="2" t="s">
        <v>14</v>
      </c>
      <c r="E1003" s="2">
        <v>62</v>
      </c>
      <c r="F1003" s="2" t="s">
        <v>15</v>
      </c>
      <c r="G1003" s="2">
        <v>166</v>
      </c>
      <c r="H1003" s="2">
        <f t="shared" si="115"/>
        <v>52.839441106509256</v>
      </c>
      <c r="I1003" s="2">
        <v>38.15</v>
      </c>
      <c r="J1003" s="2">
        <v>0</v>
      </c>
      <c r="K1003" s="11">
        <v>187</v>
      </c>
      <c r="L1003" s="4">
        <v>524974.56754489394</v>
      </c>
      <c r="M1003" s="4">
        <v>7128636.8050307296</v>
      </c>
      <c r="N1003" s="5">
        <f t="shared" si="116"/>
        <v>59.523948716368857</v>
      </c>
      <c r="O1003" s="5">
        <f t="shared" si="117"/>
        <v>0.27827446024902436</v>
      </c>
      <c r="P1003" s="5">
        <f>O1003*(J1004-J1003)</f>
        <v>4.174116903735365E-2</v>
      </c>
      <c r="Q1003" s="5"/>
      <c r="R1003" s="5"/>
      <c r="S1003" s="5"/>
      <c r="T1003">
        <f t="shared" si="118"/>
        <v>3543.1004707889097</v>
      </c>
    </row>
    <row r="1004" spans="1:20" x14ac:dyDescent="0.3">
      <c r="A1004" s="2" t="s">
        <v>13</v>
      </c>
      <c r="B1004" s="2" t="s">
        <v>16</v>
      </c>
      <c r="C1004" s="3">
        <v>44194</v>
      </c>
      <c r="D1004" s="2" t="s">
        <v>14</v>
      </c>
      <c r="E1004" s="2">
        <v>62</v>
      </c>
      <c r="F1004" s="2" t="s">
        <v>15</v>
      </c>
      <c r="G1004" s="2">
        <v>166</v>
      </c>
      <c r="H1004" s="2">
        <f t="shared" si="115"/>
        <v>52.839441106509256</v>
      </c>
      <c r="I1004" s="2">
        <v>38.15</v>
      </c>
      <c r="J1004" s="2">
        <v>0.15</v>
      </c>
      <c r="K1004" s="11">
        <v>187</v>
      </c>
      <c r="L1004" s="4">
        <v>524974.56754489394</v>
      </c>
      <c r="M1004" s="4">
        <v>7128636.8050307296</v>
      </c>
      <c r="N1004" s="5">
        <f t="shared" si="116"/>
        <v>59.523948716368857</v>
      </c>
      <c r="O1004" s="5">
        <f t="shared" si="117"/>
        <v>0.27827446024902436</v>
      </c>
      <c r="P1004" s="5">
        <f t="shared" ref="P1004:P1024" si="121">((O1004+O1003)/2)*(J1005-J1004)</f>
        <v>0.15305095313696337</v>
      </c>
      <c r="Q1004" s="5"/>
      <c r="R1004" s="5"/>
      <c r="S1004" s="5"/>
      <c r="T1004">
        <f t="shared" si="118"/>
        <v>3543.1004707889097</v>
      </c>
    </row>
    <row r="1005" spans="1:20" x14ac:dyDescent="0.3">
      <c r="A1005" s="2" t="s">
        <v>13</v>
      </c>
      <c r="B1005" s="2" t="s">
        <v>16</v>
      </c>
      <c r="C1005" s="3">
        <v>44194</v>
      </c>
      <c r="D1005" s="2" t="s">
        <v>14</v>
      </c>
      <c r="E1005" s="2">
        <v>62</v>
      </c>
      <c r="F1005" s="2" t="s">
        <v>15</v>
      </c>
      <c r="G1005" s="2">
        <v>166</v>
      </c>
      <c r="H1005" s="2">
        <f t="shared" si="115"/>
        <v>52.839441106509256</v>
      </c>
      <c r="I1005" s="2">
        <v>38.15</v>
      </c>
      <c r="J1005" s="2">
        <v>0.7</v>
      </c>
      <c r="K1005" s="11">
        <v>173</v>
      </c>
      <c r="L1005" s="4">
        <v>524974.56754489394</v>
      </c>
      <c r="M1005" s="4">
        <v>7128636.8050307296</v>
      </c>
      <c r="N1005" s="5">
        <f t="shared" si="116"/>
        <v>55.067610309795789</v>
      </c>
      <c r="O1005" s="5">
        <f t="shared" si="117"/>
        <v>0.23816741458986682</v>
      </c>
      <c r="P1005" s="5">
        <f t="shared" si="121"/>
        <v>0.15493256245166737</v>
      </c>
      <c r="Q1005" s="5"/>
      <c r="R1005" s="5"/>
      <c r="S1005" s="5"/>
      <c r="T1005">
        <f t="shared" si="118"/>
        <v>3032.4417052315275</v>
      </c>
    </row>
    <row r="1006" spans="1:20" x14ac:dyDescent="0.3">
      <c r="A1006" s="2" t="s">
        <v>13</v>
      </c>
      <c r="B1006" s="2" t="s">
        <v>16</v>
      </c>
      <c r="C1006" s="3">
        <v>44194</v>
      </c>
      <c r="D1006" s="2" t="s">
        <v>14</v>
      </c>
      <c r="E1006" s="2">
        <v>62</v>
      </c>
      <c r="F1006" s="2" t="s">
        <v>15</v>
      </c>
      <c r="G1006" s="2">
        <v>166</v>
      </c>
      <c r="H1006" s="2">
        <f t="shared" si="115"/>
        <v>52.839441106509256</v>
      </c>
      <c r="I1006" s="2">
        <v>38.15</v>
      </c>
      <c r="J1006" s="2">
        <v>1.3</v>
      </c>
      <c r="K1006" s="11">
        <v>166</v>
      </c>
      <c r="L1006" s="4">
        <v>524974.56754489394</v>
      </c>
      <c r="M1006" s="4">
        <v>7128636.8050307296</v>
      </c>
      <c r="N1006" s="5">
        <f t="shared" si="116"/>
        <v>52.839441106509256</v>
      </c>
      <c r="O1006" s="5">
        <f t="shared" si="117"/>
        <v>0.21928368059201345</v>
      </c>
      <c r="P1006" s="5">
        <f t="shared" si="121"/>
        <v>0.16010788331365808</v>
      </c>
      <c r="Q1006" s="5"/>
      <c r="R1006" s="5"/>
      <c r="S1006" s="5"/>
      <c r="T1006">
        <f t="shared" si="118"/>
        <v>2792.0065364482602</v>
      </c>
    </row>
    <row r="1007" spans="1:20" x14ac:dyDescent="0.3">
      <c r="A1007" s="2" t="s">
        <v>13</v>
      </c>
      <c r="B1007" s="2" t="s">
        <v>16</v>
      </c>
      <c r="C1007" s="3">
        <v>44194</v>
      </c>
      <c r="D1007" s="2" t="s">
        <v>14</v>
      </c>
      <c r="E1007" s="2">
        <v>62</v>
      </c>
      <c r="F1007" s="2" t="s">
        <v>15</v>
      </c>
      <c r="G1007" s="2">
        <v>166</v>
      </c>
      <c r="H1007" s="2">
        <f t="shared" si="115"/>
        <v>52.839441106509256</v>
      </c>
      <c r="I1007" s="2">
        <v>38.15</v>
      </c>
      <c r="J1007" s="2">
        <v>2</v>
      </c>
      <c r="K1007" s="11">
        <v>156.80000000000001</v>
      </c>
      <c r="L1007" s="4">
        <v>524974.56754489394</v>
      </c>
      <c r="M1007" s="4">
        <v>7128636.8050307296</v>
      </c>
      <c r="N1007" s="5">
        <f t="shared" si="116"/>
        <v>49.910990153618386</v>
      </c>
      <c r="O1007" s="5">
        <f t="shared" si="117"/>
        <v>0.19565108140218407</v>
      </c>
      <c r="P1007" s="5">
        <f t="shared" si="121"/>
        <v>0.41493476199419754</v>
      </c>
      <c r="Q1007" s="5"/>
      <c r="R1007" s="5"/>
      <c r="S1007" s="5"/>
      <c r="T1007">
        <f t="shared" si="118"/>
        <v>2491.1069381145912</v>
      </c>
    </row>
    <row r="1008" spans="1:20" x14ac:dyDescent="0.3">
      <c r="A1008" s="2" t="s">
        <v>13</v>
      </c>
      <c r="B1008" s="2" t="s">
        <v>16</v>
      </c>
      <c r="C1008" s="3">
        <v>44194</v>
      </c>
      <c r="D1008" s="2" t="s">
        <v>14</v>
      </c>
      <c r="E1008" s="2">
        <v>62</v>
      </c>
      <c r="F1008" s="2" t="s">
        <v>15</v>
      </c>
      <c r="G1008" s="2">
        <v>166</v>
      </c>
      <c r="H1008" s="2">
        <f t="shared" si="115"/>
        <v>52.839441106509256</v>
      </c>
      <c r="I1008" s="2">
        <v>38.15</v>
      </c>
      <c r="J1008" s="2">
        <v>4</v>
      </c>
      <c r="K1008" s="11">
        <v>149.30000000000001</v>
      </c>
      <c r="L1008" s="4">
        <v>524974.56754489394</v>
      </c>
      <c r="M1008" s="4">
        <v>7128636.8050307296</v>
      </c>
      <c r="N1008" s="5">
        <f t="shared" si="116"/>
        <v>47.523666007239953</v>
      </c>
      <c r="O1008" s="5">
        <f t="shared" si="117"/>
        <v>0.1773820833720231</v>
      </c>
      <c r="P1008" s="5">
        <f t="shared" si="121"/>
        <v>0.37303316477420717</v>
      </c>
      <c r="Q1008" s="5"/>
      <c r="R1008" s="5"/>
      <c r="S1008" s="5"/>
      <c r="T1008">
        <f t="shared" si="118"/>
        <v>2258.498830767694</v>
      </c>
    </row>
    <row r="1009" spans="1:20" x14ac:dyDescent="0.3">
      <c r="A1009" s="2" t="s">
        <v>13</v>
      </c>
      <c r="B1009" s="2" t="s">
        <v>16</v>
      </c>
      <c r="C1009" s="3">
        <v>44194</v>
      </c>
      <c r="D1009" s="2" t="s">
        <v>14</v>
      </c>
      <c r="E1009" s="2">
        <v>62</v>
      </c>
      <c r="F1009" s="2" t="s">
        <v>15</v>
      </c>
      <c r="G1009" s="2">
        <v>166</v>
      </c>
      <c r="H1009" s="2">
        <f t="shared" si="115"/>
        <v>52.839441106509256</v>
      </c>
      <c r="I1009" s="2">
        <v>38.15</v>
      </c>
      <c r="J1009" s="2">
        <v>6</v>
      </c>
      <c r="K1009" s="11">
        <v>148.80000000000001</v>
      </c>
      <c r="L1009" s="4">
        <v>524974.56754489394</v>
      </c>
      <c r="M1009" s="4">
        <v>7128636.8050307296</v>
      </c>
      <c r="N1009" s="5">
        <f t="shared" si="116"/>
        <v>47.364511064148054</v>
      </c>
      <c r="O1009" s="5">
        <f t="shared" si="117"/>
        <v>0.17619598115863075</v>
      </c>
      <c r="P1009" s="5">
        <f t="shared" si="121"/>
        <v>0.35357806453065388</v>
      </c>
      <c r="Q1009" s="5"/>
      <c r="R1009" s="5"/>
      <c r="S1009" s="5"/>
      <c r="T1009">
        <f t="shared" si="118"/>
        <v>2243.3969083458032</v>
      </c>
    </row>
    <row r="1010" spans="1:20" x14ac:dyDescent="0.3">
      <c r="A1010" s="2" t="s">
        <v>13</v>
      </c>
      <c r="B1010" s="2" t="s">
        <v>16</v>
      </c>
      <c r="C1010" s="3">
        <v>44194</v>
      </c>
      <c r="D1010" s="2" t="s">
        <v>14</v>
      </c>
      <c r="E1010" s="2">
        <v>62</v>
      </c>
      <c r="F1010" s="2" t="s">
        <v>15</v>
      </c>
      <c r="G1010" s="2">
        <v>166</v>
      </c>
      <c r="H1010" s="2">
        <f t="shared" si="115"/>
        <v>52.839441106509256</v>
      </c>
      <c r="I1010" s="2">
        <v>38.15</v>
      </c>
      <c r="J1010" s="2">
        <v>8</v>
      </c>
      <c r="K1010" s="11">
        <v>140.80000000000001</v>
      </c>
      <c r="L1010" s="4">
        <v>524974.56754489394</v>
      </c>
      <c r="M1010" s="4">
        <v>7128636.8050307296</v>
      </c>
      <c r="N1010" s="5">
        <f t="shared" si="116"/>
        <v>44.81803197467773</v>
      </c>
      <c r="O1010" s="5">
        <f t="shared" si="117"/>
        <v>0.15775947255086561</v>
      </c>
      <c r="P1010" s="5">
        <f t="shared" si="121"/>
        <v>0.33395545370949636</v>
      </c>
      <c r="Q1010" s="5"/>
      <c r="R1010" s="5"/>
      <c r="S1010" s="5"/>
      <c r="T1010">
        <f t="shared" si="118"/>
        <v>2008.6559900832353</v>
      </c>
    </row>
    <row r="1011" spans="1:20" x14ac:dyDescent="0.3">
      <c r="A1011" s="2" t="s">
        <v>13</v>
      </c>
      <c r="B1011" s="2" t="s">
        <v>16</v>
      </c>
      <c r="C1011" s="3">
        <v>44194</v>
      </c>
      <c r="D1011" s="2" t="s">
        <v>14</v>
      </c>
      <c r="E1011" s="2">
        <v>62</v>
      </c>
      <c r="F1011" s="2" t="s">
        <v>15</v>
      </c>
      <c r="G1011" s="2">
        <v>166</v>
      </c>
      <c r="H1011" s="2">
        <f t="shared" si="115"/>
        <v>52.839441106509256</v>
      </c>
      <c r="I1011" s="2">
        <v>38.15</v>
      </c>
      <c r="J1011" s="2">
        <v>10</v>
      </c>
      <c r="K1011" s="11">
        <v>139.19999999999999</v>
      </c>
      <c r="L1011" s="4">
        <v>524974.56754489394</v>
      </c>
      <c r="M1011" s="4">
        <v>7128636.8050307296</v>
      </c>
      <c r="N1011" s="5">
        <f t="shared" si="116"/>
        <v>44.30873615678366</v>
      </c>
      <c r="O1011" s="5">
        <f t="shared" si="117"/>
        <v>0.15419440182560712</v>
      </c>
      <c r="P1011" s="5">
        <f t="shared" si="121"/>
        <v>0.31195387437647271</v>
      </c>
      <c r="Q1011" s="5"/>
      <c r="R1011" s="5"/>
      <c r="S1011" s="5"/>
      <c r="T1011">
        <f t="shared" si="118"/>
        <v>1963.2640998114675</v>
      </c>
    </row>
    <row r="1012" spans="1:20" x14ac:dyDescent="0.3">
      <c r="A1012" s="2" t="s">
        <v>13</v>
      </c>
      <c r="B1012" s="2" t="s">
        <v>16</v>
      </c>
      <c r="C1012" s="3">
        <v>44194</v>
      </c>
      <c r="D1012" s="2" t="s">
        <v>14</v>
      </c>
      <c r="E1012" s="2">
        <v>62</v>
      </c>
      <c r="F1012" s="2" t="s">
        <v>15</v>
      </c>
      <c r="G1012" s="2">
        <v>166</v>
      </c>
      <c r="H1012" s="2">
        <f t="shared" si="115"/>
        <v>52.839441106509256</v>
      </c>
      <c r="I1012" s="2">
        <v>38.15</v>
      </c>
      <c r="J1012" s="2">
        <v>12</v>
      </c>
      <c r="K1012" s="11">
        <v>132.80000000000001</v>
      </c>
      <c r="L1012" s="4">
        <v>524974.56754489394</v>
      </c>
      <c r="M1012" s="4">
        <v>7128636.8050307296</v>
      </c>
      <c r="N1012" s="5">
        <f t="shared" si="116"/>
        <v>42.271552885207406</v>
      </c>
      <c r="O1012" s="5">
        <f t="shared" si="117"/>
        <v>0.14034155557888861</v>
      </c>
      <c r="P1012" s="5">
        <f t="shared" si="121"/>
        <v>0.29453595740449573</v>
      </c>
      <c r="Q1012" s="5"/>
      <c r="R1012" s="5"/>
      <c r="S1012" s="5"/>
      <c r="T1012">
        <f t="shared" si="118"/>
        <v>1786.8841833268866</v>
      </c>
    </row>
    <row r="1013" spans="1:20" x14ac:dyDescent="0.3">
      <c r="A1013" s="2" t="s">
        <v>13</v>
      </c>
      <c r="B1013" s="2" t="s">
        <v>16</v>
      </c>
      <c r="C1013" s="3">
        <v>44194</v>
      </c>
      <c r="D1013" s="2" t="s">
        <v>14</v>
      </c>
      <c r="E1013" s="2">
        <v>62</v>
      </c>
      <c r="F1013" s="2" t="s">
        <v>15</v>
      </c>
      <c r="G1013" s="2">
        <v>166</v>
      </c>
      <c r="H1013" s="2">
        <f t="shared" si="115"/>
        <v>52.839441106509256</v>
      </c>
      <c r="I1013" s="2">
        <v>38.15</v>
      </c>
      <c r="J1013" s="2">
        <v>14</v>
      </c>
      <c r="K1013" s="11">
        <v>124</v>
      </c>
      <c r="L1013" s="4">
        <v>524974.56754489394</v>
      </c>
      <c r="M1013" s="4">
        <v>7128636.8050307296</v>
      </c>
      <c r="N1013" s="5">
        <f t="shared" si="116"/>
        <v>39.470425886790046</v>
      </c>
      <c r="O1013" s="5">
        <f t="shared" si="117"/>
        <v>0.12235832024904916</v>
      </c>
      <c r="P1013" s="5">
        <f t="shared" si="121"/>
        <v>0.26269987582793775</v>
      </c>
      <c r="Q1013" s="5"/>
      <c r="R1013" s="5"/>
      <c r="S1013" s="5"/>
      <c r="T1013">
        <f t="shared" si="118"/>
        <v>1557.9145196845859</v>
      </c>
    </row>
    <row r="1014" spans="1:20" x14ac:dyDescent="0.3">
      <c r="A1014" s="2" t="s">
        <v>13</v>
      </c>
      <c r="B1014" s="2" t="s">
        <v>16</v>
      </c>
      <c r="C1014" s="3">
        <v>44194</v>
      </c>
      <c r="D1014" s="2" t="s">
        <v>14</v>
      </c>
      <c r="E1014" s="2">
        <v>62</v>
      </c>
      <c r="F1014" s="2" t="s">
        <v>15</v>
      </c>
      <c r="G1014" s="2">
        <v>166</v>
      </c>
      <c r="H1014" s="2">
        <f t="shared" si="115"/>
        <v>52.839441106509256</v>
      </c>
      <c r="I1014" s="2">
        <v>38.15</v>
      </c>
      <c r="J1014" s="2">
        <v>16</v>
      </c>
      <c r="K1014" s="11">
        <v>120.6</v>
      </c>
      <c r="L1014" s="4">
        <v>524974.56754489394</v>
      </c>
      <c r="M1014" s="4">
        <v>7128636.8050307296</v>
      </c>
      <c r="N1014" s="5">
        <f t="shared" si="116"/>
        <v>38.388172273765157</v>
      </c>
      <c r="O1014" s="5">
        <f t="shared" si="117"/>
        <v>0.11574033940540196</v>
      </c>
      <c r="P1014" s="5">
        <f t="shared" si="121"/>
        <v>0.23809865965445112</v>
      </c>
      <c r="Q1014" s="5"/>
      <c r="R1014" s="5"/>
      <c r="S1014" s="5"/>
      <c r="T1014">
        <f t="shared" si="118"/>
        <v>1473.6517705202721</v>
      </c>
    </row>
    <row r="1015" spans="1:20" x14ac:dyDescent="0.3">
      <c r="A1015" s="2" t="s">
        <v>13</v>
      </c>
      <c r="B1015" s="2" t="s">
        <v>16</v>
      </c>
      <c r="C1015" s="3">
        <v>44194</v>
      </c>
      <c r="D1015" s="2" t="s">
        <v>14</v>
      </c>
      <c r="E1015" s="2">
        <v>62</v>
      </c>
      <c r="F1015" s="2" t="s">
        <v>15</v>
      </c>
      <c r="G1015" s="2">
        <v>166</v>
      </c>
      <c r="H1015" s="2">
        <f t="shared" si="115"/>
        <v>52.839441106509256</v>
      </c>
      <c r="I1015" s="2">
        <v>38.15</v>
      </c>
      <c r="J1015" s="2">
        <v>18</v>
      </c>
      <c r="K1015" s="11">
        <v>116.1</v>
      </c>
      <c r="L1015" s="4">
        <v>524974.56754489394</v>
      </c>
      <c r="M1015" s="4">
        <v>7128636.8050307296</v>
      </c>
      <c r="N1015" s="5">
        <f t="shared" si="116"/>
        <v>36.955777785938096</v>
      </c>
      <c r="O1015" s="5">
        <f t="shared" si="117"/>
        <v>0.10726414502368532</v>
      </c>
      <c r="P1015" s="5">
        <f t="shared" si="121"/>
        <v>0.22300448442908727</v>
      </c>
      <c r="Q1015" s="5"/>
      <c r="R1015" s="5"/>
      <c r="S1015" s="5"/>
      <c r="T1015">
        <f t="shared" si="118"/>
        <v>1365.7295117636356</v>
      </c>
    </row>
    <row r="1016" spans="1:20" x14ac:dyDescent="0.3">
      <c r="A1016" s="2" t="s">
        <v>13</v>
      </c>
      <c r="B1016" s="2" t="s">
        <v>16</v>
      </c>
      <c r="C1016" s="3">
        <v>44194</v>
      </c>
      <c r="D1016" s="2" t="s">
        <v>14</v>
      </c>
      <c r="E1016" s="2">
        <v>62</v>
      </c>
      <c r="F1016" s="2" t="s">
        <v>15</v>
      </c>
      <c r="G1016" s="2">
        <v>166</v>
      </c>
      <c r="H1016" s="2">
        <f t="shared" si="115"/>
        <v>52.839441106509256</v>
      </c>
      <c r="I1016" s="2">
        <v>38.15</v>
      </c>
      <c r="J1016" s="2">
        <v>20</v>
      </c>
      <c r="K1016" s="11">
        <v>107.8</v>
      </c>
      <c r="L1016" s="4">
        <v>524974.56754489394</v>
      </c>
      <c r="M1016" s="4">
        <v>7128636.8050307296</v>
      </c>
      <c r="N1016" s="5">
        <f t="shared" si="116"/>
        <v>34.313805730612636</v>
      </c>
      <c r="O1016" s="5">
        <f t="shared" si="117"/>
        <v>9.2475706444001063E-2</v>
      </c>
      <c r="P1016" s="5">
        <f t="shared" si="121"/>
        <v>0.19973985146768639</v>
      </c>
      <c r="Q1016" s="5"/>
      <c r="R1016" s="5"/>
      <c r="S1016" s="5"/>
      <c r="T1016">
        <f t="shared" si="118"/>
        <v>1177.4372637182246</v>
      </c>
    </row>
    <row r="1017" spans="1:20" x14ac:dyDescent="0.3">
      <c r="A1017" s="2" t="s">
        <v>13</v>
      </c>
      <c r="B1017" s="2" t="s">
        <v>16</v>
      </c>
      <c r="C1017" s="3">
        <v>44194</v>
      </c>
      <c r="D1017" s="2" t="s">
        <v>14</v>
      </c>
      <c r="E1017" s="2">
        <v>62</v>
      </c>
      <c r="F1017" s="2" t="s">
        <v>15</v>
      </c>
      <c r="G1017" s="2">
        <v>166</v>
      </c>
      <c r="H1017" s="2">
        <f t="shared" si="115"/>
        <v>52.839441106509256</v>
      </c>
      <c r="I1017" s="2">
        <v>38.15</v>
      </c>
      <c r="J1017" s="2">
        <v>22</v>
      </c>
      <c r="K1017" s="11">
        <v>99</v>
      </c>
      <c r="L1017" s="4">
        <v>524974.56754489394</v>
      </c>
      <c r="M1017" s="4">
        <v>7128636.8050307296</v>
      </c>
      <c r="N1017" s="5">
        <f t="shared" si="116"/>
        <v>31.512678732195276</v>
      </c>
      <c r="O1017" s="5">
        <f t="shared" si="117"/>
        <v>7.7993879862183299E-2</v>
      </c>
      <c r="P1017" s="5">
        <f t="shared" si="121"/>
        <v>0.17046958630618436</v>
      </c>
      <c r="Q1017" s="5"/>
      <c r="R1017" s="5"/>
      <c r="S1017" s="5"/>
      <c r="T1017">
        <f t="shared" si="118"/>
        <v>993.04892087855251</v>
      </c>
    </row>
    <row r="1018" spans="1:20" x14ac:dyDescent="0.3">
      <c r="A1018" s="2" t="s">
        <v>13</v>
      </c>
      <c r="B1018" s="2" t="s">
        <v>16</v>
      </c>
      <c r="C1018" s="3">
        <v>44194</v>
      </c>
      <c r="D1018" s="2" t="s">
        <v>14</v>
      </c>
      <c r="E1018" s="2">
        <v>62</v>
      </c>
      <c r="F1018" s="2" t="s">
        <v>15</v>
      </c>
      <c r="G1018" s="2">
        <v>166</v>
      </c>
      <c r="H1018" s="2">
        <f t="shared" si="115"/>
        <v>52.839441106509256</v>
      </c>
      <c r="I1018" s="2">
        <v>38.15</v>
      </c>
      <c r="J1018" s="2">
        <v>24</v>
      </c>
      <c r="K1018" s="11">
        <v>92</v>
      </c>
      <c r="L1018" s="4">
        <v>524974.56754489394</v>
      </c>
      <c r="M1018" s="4">
        <v>7128636.8050307296</v>
      </c>
      <c r="N1018" s="5">
        <f t="shared" si="116"/>
        <v>29.284509528908742</v>
      </c>
      <c r="O1018" s="5">
        <f t="shared" si="117"/>
        <v>6.7354371916490102E-2</v>
      </c>
      <c r="P1018" s="5">
        <f t="shared" si="121"/>
        <v>0.14534825177867339</v>
      </c>
      <c r="Q1018" s="5"/>
      <c r="R1018" s="5"/>
      <c r="S1018" s="5"/>
      <c r="T1018">
        <f t="shared" si="118"/>
        <v>857.58249834874698</v>
      </c>
    </row>
    <row r="1019" spans="1:20" x14ac:dyDescent="0.3">
      <c r="A1019" s="2" t="s">
        <v>13</v>
      </c>
      <c r="B1019" s="2" t="s">
        <v>16</v>
      </c>
      <c r="C1019" s="3">
        <v>44194</v>
      </c>
      <c r="D1019" s="2" t="s">
        <v>14</v>
      </c>
      <c r="E1019" s="2">
        <v>62</v>
      </c>
      <c r="F1019" s="2" t="s">
        <v>15</v>
      </c>
      <c r="G1019" s="2">
        <v>166</v>
      </c>
      <c r="H1019" s="2">
        <f t="shared" si="115"/>
        <v>52.839441106509256</v>
      </c>
      <c r="I1019" s="2">
        <v>38.15</v>
      </c>
      <c r="J1019" s="2">
        <v>26</v>
      </c>
      <c r="K1019" s="11">
        <v>87.1</v>
      </c>
      <c r="L1019" s="4">
        <v>524974.56754489394</v>
      </c>
      <c r="M1019" s="4">
        <v>7128636.8050307296</v>
      </c>
      <c r="N1019" s="5">
        <f t="shared" si="116"/>
        <v>27.724791086608167</v>
      </c>
      <c r="O1019" s="5">
        <f t="shared" si="117"/>
        <v>6.0370732591089278E-2</v>
      </c>
      <c r="P1019" s="5">
        <f t="shared" si="121"/>
        <v>0.12772510450757937</v>
      </c>
      <c r="Q1019" s="5"/>
      <c r="R1019" s="5"/>
      <c r="S1019" s="5"/>
      <c r="T1019">
        <f t="shared" si="118"/>
        <v>768.66404079606764</v>
      </c>
    </row>
    <row r="1020" spans="1:20" x14ac:dyDescent="0.3">
      <c r="A1020" s="2" t="s">
        <v>13</v>
      </c>
      <c r="B1020" s="2" t="s">
        <v>16</v>
      </c>
      <c r="C1020" s="3">
        <v>44194</v>
      </c>
      <c r="D1020" s="2" t="s">
        <v>14</v>
      </c>
      <c r="E1020" s="2">
        <v>62</v>
      </c>
      <c r="F1020" s="2" t="s">
        <v>15</v>
      </c>
      <c r="G1020" s="2">
        <v>166</v>
      </c>
      <c r="H1020" s="2">
        <f t="shared" si="115"/>
        <v>52.839441106509256</v>
      </c>
      <c r="I1020" s="2">
        <v>38.15</v>
      </c>
      <c r="J1020" s="2">
        <v>28</v>
      </c>
      <c r="K1020" s="11">
        <v>74.2</v>
      </c>
      <c r="L1020" s="4">
        <v>524974.56754489394</v>
      </c>
      <c r="M1020" s="4">
        <v>7128636.8050307296</v>
      </c>
      <c r="N1020" s="5">
        <f t="shared" si="116"/>
        <v>23.618593554837268</v>
      </c>
      <c r="O1020" s="5">
        <f t="shared" si="117"/>
        <v>4.3812491044223127E-2</v>
      </c>
      <c r="P1020" s="5">
        <f t="shared" si="121"/>
        <v>0.10418322363531241</v>
      </c>
      <c r="Q1020" s="5"/>
      <c r="R1020" s="5"/>
      <c r="S1020" s="5"/>
      <c r="T1020">
        <f t="shared" si="118"/>
        <v>557.83796150860053</v>
      </c>
    </row>
    <row r="1021" spans="1:20" x14ac:dyDescent="0.3">
      <c r="A1021" s="2" t="s">
        <v>13</v>
      </c>
      <c r="B1021" s="2" t="s">
        <v>16</v>
      </c>
      <c r="C1021" s="3">
        <v>44194</v>
      </c>
      <c r="D1021" s="2" t="s">
        <v>14</v>
      </c>
      <c r="E1021" s="2">
        <v>62</v>
      </c>
      <c r="F1021" s="2" t="s">
        <v>15</v>
      </c>
      <c r="G1021" s="2">
        <v>166</v>
      </c>
      <c r="H1021" s="2">
        <f t="shared" si="115"/>
        <v>52.839441106509256</v>
      </c>
      <c r="I1021" s="2">
        <v>38.15</v>
      </c>
      <c r="J1021" s="2">
        <v>30</v>
      </c>
      <c r="K1021" s="11">
        <v>59.5</v>
      </c>
      <c r="L1021" s="4">
        <v>524974.56754489394</v>
      </c>
      <c r="M1021" s="4">
        <v>7128636.8050307296</v>
      </c>
      <c r="N1021" s="5">
        <f t="shared" si="116"/>
        <v>18.939438227935547</v>
      </c>
      <c r="O1021" s="5">
        <f t="shared" si="117"/>
        <v>2.8172414364054127E-2</v>
      </c>
      <c r="P1021" s="5">
        <f t="shared" si="121"/>
        <v>7.1984905408277261E-2</v>
      </c>
      <c r="Q1021" s="5"/>
      <c r="R1021" s="5"/>
      <c r="S1021" s="5"/>
      <c r="T1021">
        <f t="shared" si="118"/>
        <v>358.70232038978639</v>
      </c>
    </row>
    <row r="1022" spans="1:20" x14ac:dyDescent="0.3">
      <c r="A1022" s="2" t="s">
        <v>13</v>
      </c>
      <c r="B1022" s="2" t="s">
        <v>16</v>
      </c>
      <c r="C1022" s="3">
        <v>44194</v>
      </c>
      <c r="D1022" s="2" t="s">
        <v>14</v>
      </c>
      <c r="E1022" s="2">
        <v>62</v>
      </c>
      <c r="F1022" s="2" t="s">
        <v>15</v>
      </c>
      <c r="G1022" s="2">
        <v>166</v>
      </c>
      <c r="H1022" s="2">
        <f t="shared" si="115"/>
        <v>52.839441106509256</v>
      </c>
      <c r="I1022" s="2">
        <v>38.15</v>
      </c>
      <c r="J1022" s="2">
        <v>32</v>
      </c>
      <c r="K1022" s="11">
        <v>45</v>
      </c>
      <c r="L1022" s="4">
        <v>524974.56754489394</v>
      </c>
      <c r="M1022" s="4">
        <v>7128636.8050307296</v>
      </c>
      <c r="N1022" s="5">
        <f t="shared" si="116"/>
        <v>14.323944878270581</v>
      </c>
      <c r="O1022" s="5">
        <f t="shared" si="117"/>
        <v>1.6114437988054404E-2</v>
      </c>
      <c r="P1022" s="5">
        <f t="shared" si="121"/>
        <v>4.4286852352108531E-2</v>
      </c>
      <c r="Q1022" s="5"/>
      <c r="R1022" s="5"/>
      <c r="S1022" s="5"/>
      <c r="T1022">
        <f t="shared" si="118"/>
        <v>205.17539687573401</v>
      </c>
    </row>
    <row r="1023" spans="1:20" x14ac:dyDescent="0.3">
      <c r="A1023" s="2" t="s">
        <v>13</v>
      </c>
      <c r="B1023" s="2" t="s">
        <v>16</v>
      </c>
      <c r="C1023" s="3">
        <v>44194</v>
      </c>
      <c r="D1023" s="2" t="s">
        <v>14</v>
      </c>
      <c r="E1023" s="2">
        <v>62</v>
      </c>
      <c r="F1023" s="2" t="s">
        <v>15</v>
      </c>
      <c r="G1023" s="2">
        <v>166</v>
      </c>
      <c r="H1023" s="2">
        <f t="shared" si="115"/>
        <v>52.839441106509256</v>
      </c>
      <c r="I1023" s="2">
        <v>38.15</v>
      </c>
      <c r="J1023" s="2">
        <v>34</v>
      </c>
      <c r="K1023" s="11">
        <v>23</v>
      </c>
      <c r="L1023" s="4">
        <v>524974.56754489394</v>
      </c>
      <c r="M1023" s="4">
        <v>7128636.8050307296</v>
      </c>
      <c r="N1023" s="5">
        <f t="shared" si="116"/>
        <v>7.3211273822271856</v>
      </c>
      <c r="O1023" s="5">
        <f t="shared" si="117"/>
        <v>4.2096482447806314E-3</v>
      </c>
      <c r="P1023" s="5">
        <f t="shared" si="121"/>
        <v>2.0324086232835034E-2</v>
      </c>
      <c r="Q1023" s="5"/>
      <c r="R1023" s="5"/>
      <c r="S1023" s="5"/>
      <c r="T1023">
        <f t="shared" si="118"/>
        <v>53.598906146796686</v>
      </c>
    </row>
    <row r="1024" spans="1:20" x14ac:dyDescent="0.3">
      <c r="A1024" s="2" t="s">
        <v>13</v>
      </c>
      <c r="B1024" s="2" t="s">
        <v>16</v>
      </c>
      <c r="C1024" s="3">
        <v>44194</v>
      </c>
      <c r="D1024" s="2" t="s">
        <v>14</v>
      </c>
      <c r="E1024" s="2">
        <v>62</v>
      </c>
      <c r="F1024" s="2" t="s">
        <v>15</v>
      </c>
      <c r="G1024" s="2">
        <v>166</v>
      </c>
      <c r="H1024" s="2">
        <f t="shared" si="115"/>
        <v>52.839441106509256</v>
      </c>
      <c r="I1024" s="2">
        <v>38.15</v>
      </c>
      <c r="J1024" s="2">
        <v>36</v>
      </c>
      <c r="K1024" s="11">
        <v>14</v>
      </c>
      <c r="L1024" s="4">
        <v>524974.56754489394</v>
      </c>
      <c r="M1024" s="4">
        <v>7128636.8050307296</v>
      </c>
      <c r="N1024" s="5">
        <f t="shared" si="116"/>
        <v>4.45633840657307</v>
      </c>
      <c r="O1024" s="5">
        <f t="shared" si="117"/>
        <v>1.5597184423005747E-3</v>
      </c>
      <c r="P1024" s="5">
        <f t="shared" si="121"/>
        <v>5.7693666870812059E-3</v>
      </c>
      <c r="Q1024" s="5"/>
      <c r="R1024" s="5"/>
      <c r="S1024" s="5"/>
      <c r="T1024">
        <f t="shared" si="118"/>
        <v>19.858951993898209</v>
      </c>
    </row>
    <row r="1025" spans="1:20" x14ac:dyDescent="0.3">
      <c r="A1025" s="12" t="s">
        <v>13</v>
      </c>
      <c r="B1025" s="12" t="s">
        <v>16</v>
      </c>
      <c r="C1025" s="13">
        <v>44194</v>
      </c>
      <c r="D1025" s="12" t="s">
        <v>14</v>
      </c>
      <c r="E1025" s="12">
        <v>62</v>
      </c>
      <c r="F1025" s="12" t="s">
        <v>15</v>
      </c>
      <c r="G1025" s="12">
        <v>166</v>
      </c>
      <c r="H1025" s="12">
        <f t="shared" si="115"/>
        <v>52.839441106509256</v>
      </c>
      <c r="I1025" s="12">
        <v>38.15</v>
      </c>
      <c r="J1025" s="12">
        <v>38</v>
      </c>
      <c r="K1025" s="14">
        <v>6</v>
      </c>
      <c r="L1025" s="15">
        <v>524974.56754489394</v>
      </c>
      <c r="M1025" s="15">
        <v>7128636.8050307296</v>
      </c>
      <c r="N1025" s="16">
        <f t="shared" si="116"/>
        <v>1.909859317102744</v>
      </c>
      <c r="O1025" s="16">
        <f t="shared" si="117"/>
        <v>2.8647889756541159E-4</v>
      </c>
      <c r="P1025" s="16">
        <f>1/3*(I1025-J1025)*O1025</f>
        <v>1.4323944878270444E-5</v>
      </c>
      <c r="Q1025" s="16">
        <f>SUM(P1003:P1025)</f>
        <v>4.2054724169612578</v>
      </c>
      <c r="R1025" s="16">
        <f>Q1025/(I1006*O1006)</f>
        <v>0.50270584461676227</v>
      </c>
      <c r="S1025" s="16"/>
      <c r="T1025">
        <f t="shared" si="118"/>
        <v>3.6475626111241599</v>
      </c>
    </row>
    <row r="1026" spans="1:20" x14ac:dyDescent="0.3">
      <c r="A1026" s="2" t="s">
        <v>13</v>
      </c>
      <c r="B1026" s="2" t="s">
        <v>16</v>
      </c>
      <c r="C1026" s="3">
        <v>44194</v>
      </c>
      <c r="D1026" s="2" t="s">
        <v>14</v>
      </c>
      <c r="E1026" s="2">
        <v>63</v>
      </c>
      <c r="F1026" s="2" t="s">
        <v>15</v>
      </c>
      <c r="G1026" s="2">
        <v>169</v>
      </c>
      <c r="H1026" s="2">
        <f t="shared" ref="H1026:H1089" si="122">G1026/PI()</f>
        <v>53.794370765060627</v>
      </c>
      <c r="I1026" s="2">
        <v>35.97</v>
      </c>
      <c r="J1026" s="2">
        <v>0</v>
      </c>
      <c r="K1026" s="11">
        <v>195.3</v>
      </c>
      <c r="L1026" s="4">
        <v>525025.69119582395</v>
      </c>
      <c r="M1026" s="4">
        <v>7128645.4562750198</v>
      </c>
      <c r="N1026" s="5">
        <f t="shared" si="116"/>
        <v>62.165920771694324</v>
      </c>
      <c r="O1026" s="5">
        <f t="shared" si="117"/>
        <v>0.30352510816779754</v>
      </c>
      <c r="P1026" s="5">
        <f>O1026*(J1027-J1026)</f>
        <v>4.5528766225169631E-2</v>
      </c>
      <c r="Q1026" s="5"/>
      <c r="R1026" s="5"/>
      <c r="S1026" s="5"/>
      <c r="T1026">
        <f t="shared" si="118"/>
        <v>3864.6017053925757</v>
      </c>
    </row>
    <row r="1027" spans="1:20" x14ac:dyDescent="0.3">
      <c r="A1027" s="2" t="s">
        <v>13</v>
      </c>
      <c r="B1027" s="2" t="s">
        <v>16</v>
      </c>
      <c r="C1027" s="3">
        <v>44194</v>
      </c>
      <c r="D1027" s="2" t="s">
        <v>14</v>
      </c>
      <c r="E1027" s="2">
        <v>63</v>
      </c>
      <c r="F1027" s="2" t="s">
        <v>15</v>
      </c>
      <c r="G1027" s="2">
        <v>169</v>
      </c>
      <c r="H1027" s="2">
        <f t="shared" si="122"/>
        <v>53.794370765060627</v>
      </c>
      <c r="I1027" s="2">
        <v>35.97</v>
      </c>
      <c r="J1027" s="2">
        <v>0.15</v>
      </c>
      <c r="K1027" s="11">
        <v>195.3</v>
      </c>
      <c r="L1027" s="4">
        <v>525025.69119582395</v>
      </c>
      <c r="M1027" s="4">
        <v>7128645.4562750198</v>
      </c>
      <c r="N1027" s="5">
        <f t="shared" ref="N1027:N1090" si="123">K1027/PI()</f>
        <v>62.165920771694324</v>
      </c>
      <c r="O1027" s="5">
        <f t="shared" ref="O1027:O1090" si="124">PI()*N1027^2/40000</f>
        <v>0.30352510816779754</v>
      </c>
      <c r="P1027" s="5">
        <f t="shared" ref="P1027:P1045" si="125">((O1027+O1026)/2)*(J1028-J1027)</f>
        <v>0.16693880949228862</v>
      </c>
      <c r="Q1027" s="5"/>
      <c r="R1027" s="5"/>
      <c r="S1027" s="5"/>
      <c r="T1027">
        <f t="shared" ref="T1027:T1090" si="126">N1027^2</f>
        <v>3864.6017053925757</v>
      </c>
    </row>
    <row r="1028" spans="1:20" x14ac:dyDescent="0.3">
      <c r="A1028" s="2" t="s">
        <v>13</v>
      </c>
      <c r="B1028" s="2" t="s">
        <v>16</v>
      </c>
      <c r="C1028" s="3">
        <v>44194</v>
      </c>
      <c r="D1028" s="2" t="s">
        <v>14</v>
      </c>
      <c r="E1028" s="2">
        <v>63</v>
      </c>
      <c r="F1028" s="2" t="s">
        <v>15</v>
      </c>
      <c r="G1028" s="2">
        <v>169</v>
      </c>
      <c r="H1028" s="2">
        <f t="shared" si="122"/>
        <v>53.794370765060627</v>
      </c>
      <c r="I1028" s="2">
        <v>35.97</v>
      </c>
      <c r="J1028" s="2">
        <v>0.7</v>
      </c>
      <c r="K1028" s="11">
        <v>176</v>
      </c>
      <c r="L1028" s="4">
        <v>525025.69119582395</v>
      </c>
      <c r="M1028" s="4">
        <v>7128645.4562750198</v>
      </c>
      <c r="N1028" s="5">
        <f t="shared" si="123"/>
        <v>56.022539968347161</v>
      </c>
      <c r="O1028" s="5">
        <f t="shared" si="124"/>
        <v>0.24649917586072753</v>
      </c>
      <c r="P1028" s="5">
        <f t="shared" si="125"/>
        <v>0.16500728520855756</v>
      </c>
      <c r="Q1028" s="5"/>
      <c r="R1028" s="5"/>
      <c r="S1028" s="5"/>
      <c r="T1028">
        <f t="shared" si="126"/>
        <v>3138.5249845050553</v>
      </c>
    </row>
    <row r="1029" spans="1:20" x14ac:dyDescent="0.3">
      <c r="A1029" s="2" t="s">
        <v>13</v>
      </c>
      <c r="B1029" s="2" t="s">
        <v>16</v>
      </c>
      <c r="C1029" s="3">
        <v>44194</v>
      </c>
      <c r="D1029" s="2" t="s">
        <v>14</v>
      </c>
      <c r="E1029" s="2">
        <v>63</v>
      </c>
      <c r="F1029" s="2" t="s">
        <v>15</v>
      </c>
      <c r="G1029" s="2">
        <v>169</v>
      </c>
      <c r="H1029" s="2">
        <f t="shared" si="122"/>
        <v>53.794370765060627</v>
      </c>
      <c r="I1029" s="2">
        <v>35.97</v>
      </c>
      <c r="J1029" s="2">
        <v>1.3</v>
      </c>
      <c r="K1029" s="11">
        <v>169</v>
      </c>
      <c r="L1029" s="4">
        <v>525025.69119582395</v>
      </c>
      <c r="M1029" s="4">
        <v>7128645.4562750198</v>
      </c>
      <c r="N1029" s="5">
        <f t="shared" si="123"/>
        <v>53.794370765060627</v>
      </c>
      <c r="O1029" s="5">
        <f t="shared" si="124"/>
        <v>0.22728121648238117</v>
      </c>
      <c r="P1029" s="5">
        <f t="shared" si="125"/>
        <v>0.16582313732008805</v>
      </c>
      <c r="Q1029" s="5"/>
      <c r="R1029" s="5"/>
      <c r="S1029" s="5"/>
      <c r="T1029">
        <f t="shared" si="126"/>
        <v>2893.8343260088095</v>
      </c>
    </row>
    <row r="1030" spans="1:20" x14ac:dyDescent="0.3">
      <c r="A1030" s="2" t="s">
        <v>13</v>
      </c>
      <c r="B1030" s="2" t="s">
        <v>16</v>
      </c>
      <c r="C1030" s="3">
        <v>44194</v>
      </c>
      <c r="D1030" s="2" t="s">
        <v>14</v>
      </c>
      <c r="E1030" s="2">
        <v>63</v>
      </c>
      <c r="F1030" s="2" t="s">
        <v>15</v>
      </c>
      <c r="G1030" s="2">
        <v>169</v>
      </c>
      <c r="H1030" s="2">
        <f t="shared" si="122"/>
        <v>53.794370765060627</v>
      </c>
      <c r="I1030" s="2">
        <v>35.97</v>
      </c>
      <c r="J1030" s="2">
        <v>2</v>
      </c>
      <c r="K1030" s="11">
        <v>161</v>
      </c>
      <c r="L1030" s="4">
        <v>525025.69119582395</v>
      </c>
      <c r="M1030" s="4">
        <v>7128645.4562750198</v>
      </c>
      <c r="N1030" s="5">
        <f t="shared" si="123"/>
        <v>51.247891675590303</v>
      </c>
      <c r="O1030" s="5">
        <f t="shared" si="124"/>
        <v>0.20627276399425096</v>
      </c>
      <c r="P1030" s="5">
        <f t="shared" si="125"/>
        <v>0.43355398047663213</v>
      </c>
      <c r="Q1030" s="5"/>
      <c r="R1030" s="5"/>
      <c r="S1030" s="5"/>
      <c r="T1030">
        <f t="shared" si="126"/>
        <v>2626.3464011930378</v>
      </c>
    </row>
    <row r="1031" spans="1:20" x14ac:dyDescent="0.3">
      <c r="A1031" s="2" t="s">
        <v>13</v>
      </c>
      <c r="B1031" s="2" t="s">
        <v>16</v>
      </c>
      <c r="C1031" s="3">
        <v>44194</v>
      </c>
      <c r="D1031" s="2" t="s">
        <v>14</v>
      </c>
      <c r="E1031" s="2">
        <v>63</v>
      </c>
      <c r="F1031" s="2" t="s">
        <v>15</v>
      </c>
      <c r="G1031" s="2">
        <v>169</v>
      </c>
      <c r="H1031" s="2">
        <f t="shared" si="122"/>
        <v>53.794370765060627</v>
      </c>
      <c r="I1031" s="2">
        <v>35.97</v>
      </c>
      <c r="J1031" s="2">
        <v>4</v>
      </c>
      <c r="K1031" s="11">
        <v>155</v>
      </c>
      <c r="L1031" s="4">
        <v>525025.69119582395</v>
      </c>
      <c r="M1031" s="4">
        <v>7128645.4562750198</v>
      </c>
      <c r="N1031" s="5">
        <f t="shared" si="123"/>
        <v>49.338032358487553</v>
      </c>
      <c r="O1031" s="5">
        <f t="shared" si="124"/>
        <v>0.19118487538913922</v>
      </c>
      <c r="P1031" s="5">
        <f t="shared" si="125"/>
        <v>0.39745763938339018</v>
      </c>
      <c r="Q1031" s="5"/>
      <c r="R1031" s="5"/>
      <c r="S1031" s="5"/>
      <c r="T1031">
        <f t="shared" si="126"/>
        <v>2434.2414370071647</v>
      </c>
    </row>
    <row r="1032" spans="1:20" x14ac:dyDescent="0.3">
      <c r="A1032" s="2" t="s">
        <v>13</v>
      </c>
      <c r="B1032" s="2" t="s">
        <v>16</v>
      </c>
      <c r="C1032" s="3">
        <v>44194</v>
      </c>
      <c r="D1032" s="2" t="s">
        <v>14</v>
      </c>
      <c r="E1032" s="2">
        <v>63</v>
      </c>
      <c r="F1032" s="2" t="s">
        <v>15</v>
      </c>
      <c r="G1032" s="2">
        <v>169</v>
      </c>
      <c r="H1032" s="2">
        <f t="shared" si="122"/>
        <v>53.794370765060627</v>
      </c>
      <c r="I1032" s="2">
        <v>35.97</v>
      </c>
      <c r="J1032" s="2">
        <v>6</v>
      </c>
      <c r="K1032" s="11">
        <v>149</v>
      </c>
      <c r="L1032" s="4">
        <v>525025.69119582395</v>
      </c>
      <c r="M1032" s="4">
        <v>7128645.4562750198</v>
      </c>
      <c r="N1032" s="5">
        <f t="shared" si="123"/>
        <v>47.428173041384809</v>
      </c>
      <c r="O1032" s="5">
        <f t="shared" si="124"/>
        <v>0.17666994457915841</v>
      </c>
      <c r="P1032" s="5">
        <f t="shared" si="125"/>
        <v>0.36785481996829761</v>
      </c>
      <c r="Q1032" s="5"/>
      <c r="R1032" s="5"/>
      <c r="S1032" s="5"/>
      <c r="T1032">
        <f t="shared" si="126"/>
        <v>2249.4315980435408</v>
      </c>
    </row>
    <row r="1033" spans="1:20" x14ac:dyDescent="0.3">
      <c r="A1033" s="2" t="s">
        <v>13</v>
      </c>
      <c r="B1033" s="2" t="s">
        <v>16</v>
      </c>
      <c r="C1033" s="3">
        <v>44194</v>
      </c>
      <c r="D1033" s="2" t="s">
        <v>14</v>
      </c>
      <c r="E1033" s="2">
        <v>63</v>
      </c>
      <c r="F1033" s="2" t="s">
        <v>15</v>
      </c>
      <c r="G1033" s="2">
        <v>169</v>
      </c>
      <c r="H1033" s="2">
        <f t="shared" si="122"/>
        <v>53.794370765060627</v>
      </c>
      <c r="I1033" s="2">
        <v>35.97</v>
      </c>
      <c r="J1033" s="2">
        <v>8</v>
      </c>
      <c r="K1033" s="11">
        <v>147.1</v>
      </c>
      <c r="L1033" s="4">
        <v>525025.69119582395</v>
      </c>
      <c r="M1033" s="4">
        <v>7128645.4562750198</v>
      </c>
      <c r="N1033" s="5">
        <f t="shared" si="123"/>
        <v>46.82338425763561</v>
      </c>
      <c r="O1033" s="5">
        <f t="shared" si="124"/>
        <v>0.17219299560745496</v>
      </c>
      <c r="P1033" s="5">
        <f t="shared" si="125"/>
        <v>0.34886294018661335</v>
      </c>
      <c r="Q1033" s="5"/>
      <c r="R1033" s="5"/>
      <c r="S1033" s="5"/>
      <c r="T1033">
        <f t="shared" si="126"/>
        <v>2192.4293133381984</v>
      </c>
    </row>
    <row r="1034" spans="1:20" x14ac:dyDescent="0.3">
      <c r="A1034" s="2" t="s">
        <v>13</v>
      </c>
      <c r="B1034" s="2" t="s">
        <v>16</v>
      </c>
      <c r="C1034" s="3">
        <v>44194</v>
      </c>
      <c r="D1034" s="2" t="s">
        <v>14</v>
      </c>
      <c r="E1034" s="2">
        <v>63</v>
      </c>
      <c r="F1034" s="2" t="s">
        <v>15</v>
      </c>
      <c r="G1034" s="2">
        <v>169</v>
      </c>
      <c r="H1034" s="2">
        <f t="shared" si="122"/>
        <v>53.794370765060627</v>
      </c>
      <c r="I1034" s="2">
        <v>35.97</v>
      </c>
      <c r="J1034" s="2">
        <v>10</v>
      </c>
      <c r="K1034" s="11">
        <v>140.1</v>
      </c>
      <c r="L1034" s="4">
        <v>525025.69119582395</v>
      </c>
      <c r="M1034" s="4">
        <v>7128645.4562750198</v>
      </c>
      <c r="N1034" s="5">
        <f t="shared" si="123"/>
        <v>44.595215054349076</v>
      </c>
      <c r="O1034" s="5">
        <f t="shared" si="124"/>
        <v>0.15619474072785763</v>
      </c>
      <c r="P1034" s="5">
        <f t="shared" si="125"/>
        <v>0.3283877363353126</v>
      </c>
      <c r="Q1034" s="5"/>
      <c r="R1034" s="5"/>
      <c r="S1034" s="5"/>
      <c r="T1034">
        <f t="shared" si="126"/>
        <v>1988.7332057436424</v>
      </c>
    </row>
    <row r="1035" spans="1:20" x14ac:dyDescent="0.3">
      <c r="A1035" s="2" t="s">
        <v>13</v>
      </c>
      <c r="B1035" s="2" t="s">
        <v>16</v>
      </c>
      <c r="C1035" s="3">
        <v>44194</v>
      </c>
      <c r="D1035" s="2" t="s">
        <v>14</v>
      </c>
      <c r="E1035" s="2">
        <v>63</v>
      </c>
      <c r="F1035" s="2" t="s">
        <v>15</v>
      </c>
      <c r="G1035" s="2">
        <v>169</v>
      </c>
      <c r="H1035" s="2">
        <f t="shared" si="122"/>
        <v>53.794370765060627</v>
      </c>
      <c r="I1035" s="2">
        <v>35.97</v>
      </c>
      <c r="J1035" s="2">
        <v>12</v>
      </c>
      <c r="K1035" s="11">
        <v>138</v>
      </c>
      <c r="L1035" s="4">
        <v>525025.69119582395</v>
      </c>
      <c r="M1035" s="4">
        <v>7128645.4562750198</v>
      </c>
      <c r="N1035" s="5">
        <f t="shared" si="123"/>
        <v>43.926764293363114</v>
      </c>
      <c r="O1035" s="5">
        <f t="shared" si="124"/>
        <v>0.15154733681210272</v>
      </c>
      <c r="P1035" s="5">
        <f t="shared" si="125"/>
        <v>0.30774207753996036</v>
      </c>
      <c r="Q1035" s="5"/>
      <c r="R1035" s="5"/>
      <c r="S1035" s="5"/>
      <c r="T1035">
        <f t="shared" si="126"/>
        <v>1929.5606212846806</v>
      </c>
    </row>
    <row r="1036" spans="1:20" x14ac:dyDescent="0.3">
      <c r="A1036" s="2" t="s">
        <v>13</v>
      </c>
      <c r="B1036" s="2" t="s">
        <v>16</v>
      </c>
      <c r="C1036" s="3">
        <v>44194</v>
      </c>
      <c r="D1036" s="2" t="s">
        <v>14</v>
      </c>
      <c r="E1036" s="2">
        <v>63</v>
      </c>
      <c r="F1036" s="2" t="s">
        <v>15</v>
      </c>
      <c r="G1036" s="2">
        <v>169</v>
      </c>
      <c r="H1036" s="2">
        <f t="shared" si="122"/>
        <v>53.794370765060627</v>
      </c>
      <c r="I1036" s="2">
        <v>35.97</v>
      </c>
      <c r="J1036" s="2">
        <v>14</v>
      </c>
      <c r="K1036" s="11">
        <v>131</v>
      </c>
      <c r="L1036" s="4">
        <v>525025.69119582395</v>
      </c>
      <c r="M1036" s="4">
        <v>7128645.4562750198</v>
      </c>
      <c r="N1036" s="5">
        <f t="shared" si="123"/>
        <v>41.69859509007658</v>
      </c>
      <c r="O1036" s="5">
        <f t="shared" si="124"/>
        <v>0.13656289892000079</v>
      </c>
      <c r="P1036" s="5">
        <f t="shared" si="125"/>
        <v>0.28811023573210348</v>
      </c>
      <c r="Q1036" s="5"/>
      <c r="R1036" s="5"/>
      <c r="S1036" s="5"/>
      <c r="T1036">
        <f t="shared" si="126"/>
        <v>1738.7728324861587</v>
      </c>
    </row>
    <row r="1037" spans="1:20" x14ac:dyDescent="0.3">
      <c r="A1037" s="2" t="s">
        <v>13</v>
      </c>
      <c r="B1037" s="2" t="s">
        <v>16</v>
      </c>
      <c r="C1037" s="3">
        <v>44194</v>
      </c>
      <c r="D1037" s="2" t="s">
        <v>14</v>
      </c>
      <c r="E1037" s="2">
        <v>63</v>
      </c>
      <c r="F1037" s="2" t="s">
        <v>15</v>
      </c>
      <c r="G1037" s="2">
        <v>169</v>
      </c>
      <c r="H1037" s="2">
        <f t="shared" si="122"/>
        <v>53.794370765060627</v>
      </c>
      <c r="I1037" s="2">
        <v>35.97</v>
      </c>
      <c r="J1037" s="2">
        <v>16</v>
      </c>
      <c r="K1037" s="11">
        <v>123</v>
      </c>
      <c r="L1037" s="4">
        <v>525025.69119582395</v>
      </c>
      <c r="M1037" s="4">
        <v>7128645.4562750198</v>
      </c>
      <c r="N1037" s="5">
        <f t="shared" si="123"/>
        <v>39.152116000606256</v>
      </c>
      <c r="O1037" s="5">
        <f t="shared" si="124"/>
        <v>0.12039275670186424</v>
      </c>
      <c r="P1037" s="5">
        <f t="shared" si="125"/>
        <v>0.25695565562186501</v>
      </c>
      <c r="Q1037" s="5"/>
      <c r="R1037" s="5"/>
      <c r="S1037" s="5"/>
      <c r="T1037">
        <f t="shared" si="126"/>
        <v>1532.8881873249284</v>
      </c>
    </row>
    <row r="1038" spans="1:20" x14ac:dyDescent="0.3">
      <c r="A1038" s="2" t="s">
        <v>13</v>
      </c>
      <c r="B1038" s="2" t="s">
        <v>16</v>
      </c>
      <c r="C1038" s="3">
        <v>44194</v>
      </c>
      <c r="D1038" s="2" t="s">
        <v>14</v>
      </c>
      <c r="E1038" s="2">
        <v>63</v>
      </c>
      <c r="F1038" s="2" t="s">
        <v>15</v>
      </c>
      <c r="G1038" s="2">
        <v>169</v>
      </c>
      <c r="H1038" s="2">
        <f t="shared" si="122"/>
        <v>53.794370765060627</v>
      </c>
      <c r="I1038" s="2">
        <v>35.97</v>
      </c>
      <c r="J1038" s="2">
        <v>18</v>
      </c>
      <c r="K1038" s="11">
        <v>119.4</v>
      </c>
      <c r="L1038" s="4">
        <v>525025.69119582395</v>
      </c>
      <c r="M1038" s="4">
        <v>7128645.4562750198</v>
      </c>
      <c r="N1038" s="5">
        <f t="shared" si="123"/>
        <v>38.006200410344611</v>
      </c>
      <c r="O1038" s="5">
        <f t="shared" si="124"/>
        <v>0.11344850822487867</v>
      </c>
      <c r="P1038" s="5">
        <f t="shared" si="125"/>
        <v>0.2338412649267429</v>
      </c>
      <c r="Q1038" s="5"/>
      <c r="R1038" s="5"/>
      <c r="S1038" s="5"/>
      <c r="T1038">
        <f t="shared" si="126"/>
        <v>1444.4712696312788</v>
      </c>
    </row>
    <row r="1039" spans="1:20" x14ac:dyDescent="0.3">
      <c r="A1039" s="2" t="s">
        <v>13</v>
      </c>
      <c r="B1039" s="2" t="s">
        <v>16</v>
      </c>
      <c r="C1039" s="3">
        <v>44194</v>
      </c>
      <c r="D1039" s="2" t="s">
        <v>14</v>
      </c>
      <c r="E1039" s="2">
        <v>63</v>
      </c>
      <c r="F1039" s="2" t="s">
        <v>15</v>
      </c>
      <c r="G1039" s="2">
        <v>169</v>
      </c>
      <c r="H1039" s="2">
        <f t="shared" si="122"/>
        <v>53.794370765060627</v>
      </c>
      <c r="I1039" s="2">
        <v>35.97</v>
      </c>
      <c r="J1039" s="2">
        <v>20</v>
      </c>
      <c r="K1039" s="11">
        <v>115.5</v>
      </c>
      <c r="L1039" s="4">
        <v>525025.69119582395</v>
      </c>
      <c r="M1039" s="4">
        <v>7128645.4562750198</v>
      </c>
      <c r="N1039" s="5">
        <f t="shared" si="123"/>
        <v>36.764791854227823</v>
      </c>
      <c r="O1039" s="5">
        <f t="shared" si="124"/>
        <v>0.10615833647908285</v>
      </c>
      <c r="P1039" s="5">
        <f t="shared" si="125"/>
        <v>0.21960684470396152</v>
      </c>
      <c r="Q1039" s="5"/>
      <c r="R1039" s="5"/>
      <c r="S1039" s="5"/>
      <c r="T1039">
        <f t="shared" si="126"/>
        <v>1351.6499200846965</v>
      </c>
    </row>
    <row r="1040" spans="1:20" x14ac:dyDescent="0.3">
      <c r="A1040" s="2" t="s">
        <v>13</v>
      </c>
      <c r="B1040" s="2" t="s">
        <v>16</v>
      </c>
      <c r="C1040" s="3">
        <v>44194</v>
      </c>
      <c r="D1040" s="2" t="s">
        <v>14</v>
      </c>
      <c r="E1040" s="2">
        <v>63</v>
      </c>
      <c r="F1040" s="2" t="s">
        <v>15</v>
      </c>
      <c r="G1040" s="2">
        <v>169</v>
      </c>
      <c r="H1040" s="2">
        <f t="shared" si="122"/>
        <v>53.794370765060627</v>
      </c>
      <c r="I1040" s="2">
        <v>35.97</v>
      </c>
      <c r="J1040" s="2">
        <v>22</v>
      </c>
      <c r="K1040" s="11">
        <v>111.4</v>
      </c>
      <c r="L1040" s="4">
        <v>525025.69119582395</v>
      </c>
      <c r="M1040" s="4">
        <v>7128645.4562750198</v>
      </c>
      <c r="N1040" s="5">
        <f t="shared" si="123"/>
        <v>35.459721320874287</v>
      </c>
      <c r="O1040" s="5">
        <f t="shared" si="124"/>
        <v>9.8755323878634907E-2</v>
      </c>
      <c r="P1040" s="5">
        <f t="shared" si="125"/>
        <v>0.20491366035771774</v>
      </c>
      <c r="Q1040" s="5"/>
      <c r="R1040" s="5"/>
      <c r="S1040" s="5"/>
      <c r="T1040">
        <f t="shared" si="126"/>
        <v>1257.3918361540666</v>
      </c>
    </row>
    <row r="1041" spans="1:20" x14ac:dyDescent="0.3">
      <c r="A1041" s="2" t="s">
        <v>13</v>
      </c>
      <c r="B1041" s="2" t="s">
        <v>16</v>
      </c>
      <c r="C1041" s="3">
        <v>44194</v>
      </c>
      <c r="D1041" s="2" t="s">
        <v>14</v>
      </c>
      <c r="E1041" s="2">
        <v>63</v>
      </c>
      <c r="F1041" s="2" t="s">
        <v>15</v>
      </c>
      <c r="G1041" s="2">
        <v>169</v>
      </c>
      <c r="H1041" s="2">
        <f t="shared" si="122"/>
        <v>53.794370765060627</v>
      </c>
      <c r="I1041" s="2">
        <v>35.97</v>
      </c>
      <c r="J1041" s="2">
        <v>24</v>
      </c>
      <c r="K1041" s="11">
        <v>98.2</v>
      </c>
      <c r="L1041" s="4">
        <v>525025.69119582395</v>
      </c>
      <c r="M1041" s="4">
        <v>7128645.4562750198</v>
      </c>
      <c r="N1041" s="5">
        <f t="shared" si="123"/>
        <v>31.258030823248244</v>
      </c>
      <c r="O1041" s="5">
        <f t="shared" si="124"/>
        <v>7.6738465671074438E-2</v>
      </c>
      <c r="P1041" s="5">
        <f t="shared" si="125"/>
        <v>0.17549378954970934</v>
      </c>
      <c r="Q1041" s="5"/>
      <c r="R1041" s="5"/>
      <c r="S1041" s="5"/>
      <c r="T1041">
        <f t="shared" si="126"/>
        <v>977.0644909471373</v>
      </c>
    </row>
    <row r="1042" spans="1:20" x14ac:dyDescent="0.3">
      <c r="A1042" s="2" t="s">
        <v>13</v>
      </c>
      <c r="B1042" s="2" t="s">
        <v>16</v>
      </c>
      <c r="C1042" s="3">
        <v>44194</v>
      </c>
      <c r="D1042" s="2" t="s">
        <v>14</v>
      </c>
      <c r="E1042" s="2">
        <v>63</v>
      </c>
      <c r="F1042" s="2" t="s">
        <v>15</v>
      </c>
      <c r="G1042" s="2">
        <v>169</v>
      </c>
      <c r="H1042" s="2">
        <f t="shared" si="122"/>
        <v>53.794370765060627</v>
      </c>
      <c r="I1042" s="2">
        <v>35.97</v>
      </c>
      <c r="J1042" s="2">
        <v>26</v>
      </c>
      <c r="K1042" s="11">
        <v>77</v>
      </c>
      <c r="L1042" s="4">
        <v>525025.69119582395</v>
      </c>
      <c r="M1042" s="4">
        <v>7128645.4562750198</v>
      </c>
      <c r="N1042" s="5">
        <f t="shared" si="123"/>
        <v>24.509861236151881</v>
      </c>
      <c r="O1042" s="5">
        <f t="shared" si="124"/>
        <v>4.7181482879592368E-2</v>
      </c>
      <c r="P1042" s="5">
        <f t="shared" si="125"/>
        <v>0.12391994855066681</v>
      </c>
      <c r="Q1042" s="5"/>
      <c r="R1042" s="5"/>
      <c r="S1042" s="5"/>
      <c r="T1042">
        <f t="shared" si="126"/>
        <v>600.73329781542066</v>
      </c>
    </row>
    <row r="1043" spans="1:20" x14ac:dyDescent="0.3">
      <c r="A1043" s="2" t="s">
        <v>13</v>
      </c>
      <c r="B1043" s="2" t="s">
        <v>16</v>
      </c>
      <c r="C1043" s="3">
        <v>44194</v>
      </c>
      <c r="D1043" s="2" t="s">
        <v>14</v>
      </c>
      <c r="E1043" s="2">
        <v>63</v>
      </c>
      <c r="F1043" s="2" t="s">
        <v>15</v>
      </c>
      <c r="G1043" s="2">
        <v>169</v>
      </c>
      <c r="H1043" s="2">
        <f t="shared" si="122"/>
        <v>53.794370765060627</v>
      </c>
      <c r="I1043" s="2">
        <v>35.97</v>
      </c>
      <c r="J1043" s="2">
        <v>28</v>
      </c>
      <c r="K1043" s="11">
        <v>70.599999999999994</v>
      </c>
      <c r="L1043" s="4">
        <v>525025.69119582395</v>
      </c>
      <c r="M1043" s="4">
        <v>7128645.4562750198</v>
      </c>
      <c r="N1043" s="5">
        <f t="shared" si="123"/>
        <v>22.47267796457562</v>
      </c>
      <c r="O1043" s="5">
        <f t="shared" si="124"/>
        <v>3.9664276607475964E-2</v>
      </c>
      <c r="P1043" s="5">
        <f t="shared" si="125"/>
        <v>8.6845759487068325E-2</v>
      </c>
      <c r="Q1043" s="5"/>
      <c r="R1043" s="5"/>
      <c r="S1043" s="5"/>
      <c r="T1043">
        <f t="shared" si="126"/>
        <v>505.02125489952266</v>
      </c>
    </row>
    <row r="1044" spans="1:20" x14ac:dyDescent="0.3">
      <c r="A1044" s="2" t="s">
        <v>13</v>
      </c>
      <c r="B1044" s="2" t="s">
        <v>16</v>
      </c>
      <c r="C1044" s="3">
        <v>44194</v>
      </c>
      <c r="D1044" s="2" t="s">
        <v>14</v>
      </c>
      <c r="E1044" s="2">
        <v>63</v>
      </c>
      <c r="F1044" s="2" t="s">
        <v>15</v>
      </c>
      <c r="G1044" s="2">
        <v>169</v>
      </c>
      <c r="H1044" s="2">
        <f t="shared" si="122"/>
        <v>53.794370765060627</v>
      </c>
      <c r="I1044" s="2">
        <v>35.97</v>
      </c>
      <c r="J1044" s="2">
        <v>30</v>
      </c>
      <c r="K1044" s="11">
        <v>55.6</v>
      </c>
      <c r="L1044" s="4">
        <v>525025.69119582395</v>
      </c>
      <c r="M1044" s="4">
        <v>7128645.4562750198</v>
      </c>
      <c r="N1044" s="5">
        <f t="shared" si="123"/>
        <v>17.698029671818762</v>
      </c>
      <c r="O1044" s="5">
        <f t="shared" si="124"/>
        <v>2.4600261243828078E-2</v>
      </c>
      <c r="P1044" s="5">
        <f t="shared" si="125"/>
        <v>6.4264537851304038E-2</v>
      </c>
      <c r="Q1044" s="5"/>
      <c r="R1044" s="5"/>
      <c r="S1044" s="5"/>
      <c r="T1044">
        <f t="shared" si="126"/>
        <v>313.22025426457731</v>
      </c>
    </row>
    <row r="1045" spans="1:20" x14ac:dyDescent="0.3">
      <c r="A1045" s="2" t="s">
        <v>13</v>
      </c>
      <c r="B1045" s="2" t="s">
        <v>16</v>
      </c>
      <c r="C1045" s="3">
        <v>44194</v>
      </c>
      <c r="D1045" s="2" t="s">
        <v>14</v>
      </c>
      <c r="E1045" s="2">
        <v>63</v>
      </c>
      <c r="F1045" s="2" t="s">
        <v>15</v>
      </c>
      <c r="G1045" s="2">
        <v>169</v>
      </c>
      <c r="H1045" s="2">
        <f t="shared" si="122"/>
        <v>53.794370765060627</v>
      </c>
      <c r="I1045" s="2">
        <v>35.97</v>
      </c>
      <c r="J1045" s="2">
        <v>32</v>
      </c>
      <c r="K1045" s="11">
        <v>34.200000000000003</v>
      </c>
      <c r="L1045" s="4">
        <v>525025.69119582395</v>
      </c>
      <c r="M1045" s="4">
        <v>7128645.4562750198</v>
      </c>
      <c r="N1045" s="5">
        <f t="shared" si="123"/>
        <v>10.886198107485642</v>
      </c>
      <c r="O1045" s="5">
        <f t="shared" si="124"/>
        <v>9.3076993819002241E-3</v>
      </c>
      <c r="P1045" s="5">
        <f t="shared" si="125"/>
        <v>3.3907960625728303E-2</v>
      </c>
      <c r="Q1045" s="5"/>
      <c r="R1045" s="5"/>
      <c r="S1045" s="5"/>
      <c r="T1045">
        <f t="shared" si="126"/>
        <v>118.50930923542397</v>
      </c>
    </row>
    <row r="1046" spans="1:20" x14ac:dyDescent="0.3">
      <c r="A1046" s="12" t="s">
        <v>13</v>
      </c>
      <c r="B1046" s="12" t="s">
        <v>16</v>
      </c>
      <c r="C1046" s="13">
        <v>44194</v>
      </c>
      <c r="D1046" s="12" t="s">
        <v>14</v>
      </c>
      <c r="E1046" s="12">
        <v>63</v>
      </c>
      <c r="F1046" s="12" t="s">
        <v>15</v>
      </c>
      <c r="G1046" s="12">
        <v>169</v>
      </c>
      <c r="H1046" s="12">
        <f t="shared" si="122"/>
        <v>53.794370765060627</v>
      </c>
      <c r="I1046" s="12">
        <v>35.97</v>
      </c>
      <c r="J1046" s="12">
        <v>34</v>
      </c>
      <c r="K1046" s="14">
        <v>14.5</v>
      </c>
      <c r="L1046" s="15">
        <v>525025.69119582395</v>
      </c>
      <c r="M1046" s="15">
        <v>7128645.4562750198</v>
      </c>
      <c r="N1046" s="16">
        <f t="shared" si="123"/>
        <v>4.6154933496649653</v>
      </c>
      <c r="O1046" s="16">
        <f t="shared" si="124"/>
        <v>1.67311633925355E-3</v>
      </c>
      <c r="P1046" s="16">
        <f>1/3*(I1046-J1046)*O1046</f>
        <v>1.0986797294431638E-3</v>
      </c>
      <c r="Q1046" s="16">
        <f>SUM(P1026:P1046)</f>
        <v>4.4161155292726209</v>
      </c>
      <c r="R1046" s="16">
        <f>Q1046/(I1029*O1029)</f>
        <v>0.54017744126963119</v>
      </c>
      <c r="S1046" s="16"/>
      <c r="T1046">
        <f t="shared" si="126"/>
        <v>21.302778860801521</v>
      </c>
    </row>
    <row r="1047" spans="1:20" x14ac:dyDescent="0.3">
      <c r="A1047" s="2" t="s">
        <v>13</v>
      </c>
      <c r="B1047" s="2" t="s">
        <v>16</v>
      </c>
      <c r="C1047" s="3">
        <v>44194</v>
      </c>
      <c r="D1047" s="2" t="s">
        <v>14</v>
      </c>
      <c r="E1047" s="2">
        <v>64</v>
      </c>
      <c r="F1047" s="2" t="s">
        <v>15</v>
      </c>
      <c r="G1047" s="2">
        <v>166.5</v>
      </c>
      <c r="H1047" s="2">
        <f t="shared" si="122"/>
        <v>52.998596049601147</v>
      </c>
      <c r="I1047" s="2">
        <v>34.65</v>
      </c>
      <c r="J1047" s="2">
        <v>0</v>
      </c>
      <c r="K1047" s="11">
        <v>187.1</v>
      </c>
      <c r="L1047" s="4">
        <v>525001.80553322402</v>
      </c>
      <c r="M1047" s="4">
        <v>7128640.7620239202</v>
      </c>
      <c r="N1047" s="5">
        <f t="shared" si="123"/>
        <v>59.555779704987238</v>
      </c>
      <c r="O1047" s="5">
        <f t="shared" si="124"/>
        <v>0.2785721595700778</v>
      </c>
      <c r="P1047" s="5">
        <f>O1047*(J1048-J1047)</f>
        <v>4.1785823935511668E-2</v>
      </c>
      <c r="Q1047" s="5"/>
      <c r="R1047" s="5"/>
      <c r="S1047" s="5"/>
      <c r="T1047">
        <f t="shared" si="126"/>
        <v>3546.8908962689698</v>
      </c>
    </row>
    <row r="1048" spans="1:20" x14ac:dyDescent="0.3">
      <c r="A1048" s="2" t="s">
        <v>13</v>
      </c>
      <c r="B1048" s="2" t="s">
        <v>16</v>
      </c>
      <c r="C1048" s="3">
        <v>44194</v>
      </c>
      <c r="D1048" s="2" t="s">
        <v>14</v>
      </c>
      <c r="E1048" s="2">
        <v>64</v>
      </c>
      <c r="F1048" s="2" t="s">
        <v>15</v>
      </c>
      <c r="G1048" s="2">
        <v>166.5</v>
      </c>
      <c r="H1048" s="2">
        <f t="shared" si="122"/>
        <v>52.998596049601147</v>
      </c>
      <c r="I1048" s="2">
        <v>34.65</v>
      </c>
      <c r="J1048" s="2">
        <v>0.15</v>
      </c>
      <c r="K1048" s="11">
        <v>187.1</v>
      </c>
      <c r="L1048" s="4">
        <v>525001.80553322402</v>
      </c>
      <c r="M1048" s="4">
        <v>7128640.7620239202</v>
      </c>
      <c r="N1048" s="5">
        <f t="shared" si="123"/>
        <v>59.555779704987238</v>
      </c>
      <c r="O1048" s="5">
        <f t="shared" si="124"/>
        <v>0.2785721595700778</v>
      </c>
      <c r="P1048" s="5">
        <f t="shared" ref="P1048:P1066" si="127">((O1048+O1047)/2)*(J1049-J1048)</f>
        <v>0.15321468776354277</v>
      </c>
      <c r="Q1048" s="5"/>
      <c r="R1048" s="5"/>
      <c r="S1048" s="5"/>
      <c r="T1048">
        <f t="shared" si="126"/>
        <v>3546.8908962689698</v>
      </c>
    </row>
    <row r="1049" spans="1:20" x14ac:dyDescent="0.3">
      <c r="A1049" s="2" t="s">
        <v>13</v>
      </c>
      <c r="B1049" s="2" t="s">
        <v>16</v>
      </c>
      <c r="C1049" s="3">
        <v>44194</v>
      </c>
      <c r="D1049" s="2" t="s">
        <v>14</v>
      </c>
      <c r="E1049" s="2">
        <v>64</v>
      </c>
      <c r="F1049" s="2" t="s">
        <v>15</v>
      </c>
      <c r="G1049" s="2">
        <v>166.5</v>
      </c>
      <c r="H1049" s="2">
        <f t="shared" si="122"/>
        <v>52.998596049601147</v>
      </c>
      <c r="I1049" s="2">
        <v>34.65</v>
      </c>
      <c r="J1049" s="2">
        <v>0.7</v>
      </c>
      <c r="K1049" s="11">
        <v>174</v>
      </c>
      <c r="L1049" s="4">
        <v>525001.80553322402</v>
      </c>
      <c r="M1049" s="4">
        <v>7128640.7620239202</v>
      </c>
      <c r="N1049" s="5">
        <f t="shared" si="123"/>
        <v>55.38592019597958</v>
      </c>
      <c r="O1049" s="5">
        <f t="shared" si="124"/>
        <v>0.2409287528525112</v>
      </c>
      <c r="P1049" s="5">
        <f t="shared" si="127"/>
        <v>0.15585027372677673</v>
      </c>
      <c r="Q1049" s="5"/>
      <c r="R1049" s="5"/>
      <c r="S1049" s="5"/>
      <c r="T1049">
        <f t="shared" si="126"/>
        <v>3067.6001559554188</v>
      </c>
    </row>
    <row r="1050" spans="1:20" x14ac:dyDescent="0.3">
      <c r="A1050" s="2" t="s">
        <v>13</v>
      </c>
      <c r="B1050" s="2" t="s">
        <v>16</v>
      </c>
      <c r="C1050" s="3">
        <v>44194</v>
      </c>
      <c r="D1050" s="2" t="s">
        <v>14</v>
      </c>
      <c r="E1050" s="2">
        <v>64</v>
      </c>
      <c r="F1050" s="2" t="s">
        <v>15</v>
      </c>
      <c r="G1050" s="2">
        <v>166.5</v>
      </c>
      <c r="H1050" s="2">
        <f t="shared" si="122"/>
        <v>52.998596049601147</v>
      </c>
      <c r="I1050" s="2">
        <v>34.65</v>
      </c>
      <c r="J1050" s="2">
        <v>1.3</v>
      </c>
      <c r="K1050" s="11">
        <v>166.5</v>
      </c>
      <c r="L1050" s="4">
        <v>525001.80553322402</v>
      </c>
      <c r="M1050" s="4">
        <v>7128640.7620239202</v>
      </c>
      <c r="N1050" s="5">
        <f t="shared" si="123"/>
        <v>52.998596049601147</v>
      </c>
      <c r="O1050" s="5">
        <f t="shared" si="124"/>
        <v>0.22060665605646476</v>
      </c>
      <c r="P1050" s="5">
        <f t="shared" si="127"/>
        <v>0.16153739311814155</v>
      </c>
      <c r="Q1050" s="5"/>
      <c r="R1050" s="5"/>
      <c r="S1050" s="5"/>
      <c r="T1050">
        <f t="shared" si="126"/>
        <v>2808.8511832287982</v>
      </c>
    </row>
    <row r="1051" spans="1:20" x14ac:dyDescent="0.3">
      <c r="A1051" s="2" t="s">
        <v>13</v>
      </c>
      <c r="B1051" s="2" t="s">
        <v>16</v>
      </c>
      <c r="C1051" s="3">
        <v>44194</v>
      </c>
      <c r="D1051" s="2" t="s">
        <v>14</v>
      </c>
      <c r="E1051" s="2">
        <v>64</v>
      </c>
      <c r="F1051" s="2" t="s">
        <v>15</v>
      </c>
      <c r="G1051" s="2">
        <v>166.5</v>
      </c>
      <c r="H1051" s="2">
        <f t="shared" si="122"/>
        <v>52.998596049601147</v>
      </c>
      <c r="I1051" s="2">
        <v>34.65</v>
      </c>
      <c r="J1051" s="2">
        <v>2</v>
      </c>
      <c r="K1051" s="11">
        <v>162</v>
      </c>
      <c r="L1051" s="4">
        <v>525001.80553322402</v>
      </c>
      <c r="M1051" s="4">
        <v>7128640.7620239202</v>
      </c>
      <c r="N1051" s="5">
        <f t="shared" si="123"/>
        <v>51.566201561774093</v>
      </c>
      <c r="O1051" s="5">
        <f t="shared" si="124"/>
        <v>0.20884311632518512</v>
      </c>
      <c r="P1051" s="5">
        <f t="shared" si="127"/>
        <v>0.42944977238164989</v>
      </c>
      <c r="Q1051" s="5"/>
      <c r="R1051" s="5"/>
      <c r="S1051" s="5"/>
      <c r="T1051">
        <f t="shared" si="126"/>
        <v>2659.0731435095131</v>
      </c>
    </row>
    <row r="1052" spans="1:20" x14ac:dyDescent="0.3">
      <c r="A1052" s="2" t="s">
        <v>13</v>
      </c>
      <c r="B1052" s="2" t="s">
        <v>16</v>
      </c>
      <c r="C1052" s="3">
        <v>44194</v>
      </c>
      <c r="D1052" s="2" t="s">
        <v>14</v>
      </c>
      <c r="E1052" s="2">
        <v>64</v>
      </c>
      <c r="F1052" s="2" t="s">
        <v>15</v>
      </c>
      <c r="G1052" s="2">
        <v>166.5</v>
      </c>
      <c r="H1052" s="2">
        <f t="shared" si="122"/>
        <v>52.998596049601147</v>
      </c>
      <c r="I1052" s="2">
        <v>34.65</v>
      </c>
      <c r="J1052" s="2">
        <v>4</v>
      </c>
      <c r="K1052" s="11">
        <v>148.6</v>
      </c>
      <c r="L1052" s="4">
        <v>525001.80553322402</v>
      </c>
      <c r="M1052" s="4">
        <v>7128640.7620239202</v>
      </c>
      <c r="N1052" s="5">
        <f t="shared" si="123"/>
        <v>47.300849086911292</v>
      </c>
      <c r="O1052" s="5">
        <f t="shared" si="124"/>
        <v>0.17572265435787543</v>
      </c>
      <c r="P1052" s="5">
        <f t="shared" si="127"/>
        <v>0.38456577068306053</v>
      </c>
      <c r="Q1052" s="5"/>
      <c r="R1052" s="5"/>
      <c r="S1052" s="5"/>
      <c r="T1052">
        <f t="shared" si="126"/>
        <v>2237.3703243427567</v>
      </c>
    </row>
    <row r="1053" spans="1:20" x14ac:dyDescent="0.3">
      <c r="A1053" s="2" t="s">
        <v>13</v>
      </c>
      <c r="B1053" s="2" t="s">
        <v>16</v>
      </c>
      <c r="C1053" s="3">
        <v>44194</v>
      </c>
      <c r="D1053" s="2" t="s">
        <v>14</v>
      </c>
      <c r="E1053" s="2">
        <v>64</v>
      </c>
      <c r="F1053" s="2" t="s">
        <v>15</v>
      </c>
      <c r="G1053" s="2">
        <v>166.5</v>
      </c>
      <c r="H1053" s="2">
        <f t="shared" si="122"/>
        <v>52.998596049601147</v>
      </c>
      <c r="I1053" s="2">
        <v>34.65</v>
      </c>
      <c r="J1053" s="2">
        <v>6</v>
      </c>
      <c r="K1053" s="11">
        <v>139.69999999999999</v>
      </c>
      <c r="L1053" s="4">
        <v>525001.80553322402</v>
      </c>
      <c r="M1053" s="4">
        <v>7128640.7620239202</v>
      </c>
      <c r="N1053" s="5">
        <f t="shared" si="123"/>
        <v>44.467891099875558</v>
      </c>
      <c r="O1053" s="5">
        <f t="shared" si="124"/>
        <v>0.15530410966631539</v>
      </c>
      <c r="P1053" s="5">
        <f t="shared" si="127"/>
        <v>0.33102676402419084</v>
      </c>
      <c r="Q1053" s="5"/>
      <c r="R1053" s="5"/>
      <c r="S1053" s="5"/>
      <c r="T1053">
        <f t="shared" si="126"/>
        <v>1977.393338870392</v>
      </c>
    </row>
    <row r="1054" spans="1:20" x14ac:dyDescent="0.3">
      <c r="A1054" s="2" t="s">
        <v>13</v>
      </c>
      <c r="B1054" s="2" t="s">
        <v>16</v>
      </c>
      <c r="C1054" s="3">
        <v>44194</v>
      </c>
      <c r="D1054" s="2" t="s">
        <v>14</v>
      </c>
      <c r="E1054" s="2">
        <v>64</v>
      </c>
      <c r="F1054" s="2" t="s">
        <v>15</v>
      </c>
      <c r="G1054" s="2">
        <v>166.5</v>
      </c>
      <c r="H1054" s="2">
        <f t="shared" si="122"/>
        <v>52.998596049601147</v>
      </c>
      <c r="I1054" s="2">
        <v>34.65</v>
      </c>
      <c r="J1054" s="2">
        <v>8</v>
      </c>
      <c r="K1054" s="11">
        <v>136.6</v>
      </c>
      <c r="L1054" s="4">
        <v>525001.80553322402</v>
      </c>
      <c r="M1054" s="4">
        <v>7128640.7620239202</v>
      </c>
      <c r="N1054" s="5">
        <f t="shared" si="123"/>
        <v>43.481130452705806</v>
      </c>
      <c r="O1054" s="5">
        <f t="shared" si="124"/>
        <v>0.14848806049599031</v>
      </c>
      <c r="P1054" s="5">
        <f t="shared" si="127"/>
        <v>0.3037921701623057</v>
      </c>
      <c r="Q1054" s="5"/>
      <c r="R1054" s="5"/>
      <c r="S1054" s="5"/>
      <c r="T1054">
        <f t="shared" si="126"/>
        <v>1890.6087054452203</v>
      </c>
    </row>
    <row r="1055" spans="1:20" x14ac:dyDescent="0.3">
      <c r="A1055" s="2" t="s">
        <v>13</v>
      </c>
      <c r="B1055" s="2" t="s">
        <v>16</v>
      </c>
      <c r="C1055" s="3">
        <v>44194</v>
      </c>
      <c r="D1055" s="2" t="s">
        <v>14</v>
      </c>
      <c r="E1055" s="2">
        <v>64</v>
      </c>
      <c r="F1055" s="2" t="s">
        <v>15</v>
      </c>
      <c r="G1055" s="2">
        <v>166.5</v>
      </c>
      <c r="H1055" s="2">
        <f t="shared" si="122"/>
        <v>52.998596049601147</v>
      </c>
      <c r="I1055" s="2">
        <v>34.65</v>
      </c>
      <c r="J1055" s="2">
        <v>10</v>
      </c>
      <c r="K1055" s="11">
        <v>134</v>
      </c>
      <c r="L1055" s="4">
        <v>525001.80553322402</v>
      </c>
      <c r="M1055" s="4">
        <v>7128640.7620239202</v>
      </c>
      <c r="N1055" s="5">
        <f t="shared" si="123"/>
        <v>42.653524748627952</v>
      </c>
      <c r="O1055" s="5">
        <f t="shared" si="124"/>
        <v>0.14288930790790363</v>
      </c>
      <c r="P1055" s="5">
        <f t="shared" si="127"/>
        <v>0.29137736840389394</v>
      </c>
      <c r="Q1055" s="5"/>
      <c r="R1055" s="5"/>
      <c r="S1055" s="5"/>
      <c r="T1055">
        <f t="shared" si="126"/>
        <v>1819.3231734818171</v>
      </c>
    </row>
    <row r="1056" spans="1:20" x14ac:dyDescent="0.3">
      <c r="A1056" s="2" t="s">
        <v>13</v>
      </c>
      <c r="B1056" s="2" t="s">
        <v>16</v>
      </c>
      <c r="C1056" s="3">
        <v>44194</v>
      </c>
      <c r="D1056" s="2" t="s">
        <v>14</v>
      </c>
      <c r="E1056" s="2">
        <v>64</v>
      </c>
      <c r="F1056" s="2" t="s">
        <v>15</v>
      </c>
      <c r="G1056" s="2">
        <v>166.5</v>
      </c>
      <c r="H1056" s="2">
        <f t="shared" si="122"/>
        <v>52.998596049601147</v>
      </c>
      <c r="I1056" s="2">
        <v>34.65</v>
      </c>
      <c r="J1056" s="2">
        <v>12</v>
      </c>
      <c r="K1056" s="11">
        <v>130.80000000000001</v>
      </c>
      <c r="L1056" s="4">
        <v>525001.80553322402</v>
      </c>
      <c r="M1056" s="4">
        <v>7128640.7620239202</v>
      </c>
      <c r="N1056" s="5">
        <f t="shared" si="123"/>
        <v>41.634933112839825</v>
      </c>
      <c r="O1056" s="5">
        <f t="shared" si="124"/>
        <v>0.13614623127898623</v>
      </c>
      <c r="P1056" s="5">
        <f t="shared" si="127"/>
        <v>0.27903553918688984</v>
      </c>
      <c r="Q1056" s="5"/>
      <c r="R1056" s="5"/>
      <c r="S1056" s="5"/>
      <c r="T1056">
        <f t="shared" si="126"/>
        <v>1733.467655310646</v>
      </c>
    </row>
    <row r="1057" spans="1:20" x14ac:dyDescent="0.3">
      <c r="A1057" s="2" t="s">
        <v>13</v>
      </c>
      <c r="B1057" s="2" t="s">
        <v>16</v>
      </c>
      <c r="C1057" s="3">
        <v>44194</v>
      </c>
      <c r="D1057" s="2" t="s">
        <v>14</v>
      </c>
      <c r="E1057" s="2">
        <v>64</v>
      </c>
      <c r="F1057" s="2" t="s">
        <v>15</v>
      </c>
      <c r="G1057" s="2">
        <v>166.5</v>
      </c>
      <c r="H1057" s="2">
        <f t="shared" si="122"/>
        <v>52.998596049601147</v>
      </c>
      <c r="I1057" s="2">
        <v>34.65</v>
      </c>
      <c r="J1057" s="2">
        <v>14</v>
      </c>
      <c r="K1057" s="11">
        <v>122.3</v>
      </c>
      <c r="L1057" s="4">
        <v>525001.80553322402</v>
      </c>
      <c r="M1057" s="4">
        <v>7128640.7620239202</v>
      </c>
      <c r="N1057" s="5">
        <f t="shared" si="123"/>
        <v>38.929299080277602</v>
      </c>
      <c r="O1057" s="5">
        <f t="shared" si="124"/>
        <v>0.11902633193794877</v>
      </c>
      <c r="P1057" s="5">
        <f t="shared" si="127"/>
        <v>0.25517256321693499</v>
      </c>
      <c r="Q1057" s="5"/>
      <c r="R1057" s="5"/>
      <c r="S1057" s="5"/>
      <c r="T1057">
        <f t="shared" si="126"/>
        <v>1515.4903268817025</v>
      </c>
    </row>
    <row r="1058" spans="1:20" x14ac:dyDescent="0.3">
      <c r="A1058" s="2" t="s">
        <v>13</v>
      </c>
      <c r="B1058" s="2" t="s">
        <v>16</v>
      </c>
      <c r="C1058" s="3">
        <v>44194</v>
      </c>
      <c r="D1058" s="2" t="s">
        <v>14</v>
      </c>
      <c r="E1058" s="2">
        <v>64</v>
      </c>
      <c r="F1058" s="2" t="s">
        <v>15</v>
      </c>
      <c r="G1058" s="2">
        <v>166.5</v>
      </c>
      <c r="H1058" s="2">
        <f t="shared" si="122"/>
        <v>52.998596049601147</v>
      </c>
      <c r="I1058" s="2">
        <v>34.65</v>
      </c>
      <c r="J1058" s="2">
        <v>16</v>
      </c>
      <c r="K1058" s="11">
        <v>114.4</v>
      </c>
      <c r="L1058" s="4">
        <v>525001.80553322402</v>
      </c>
      <c r="M1058" s="4">
        <v>7128640.7620239202</v>
      </c>
      <c r="N1058" s="5">
        <f t="shared" si="123"/>
        <v>36.414650979425659</v>
      </c>
      <c r="O1058" s="5">
        <f t="shared" si="124"/>
        <v>0.1041459018011574</v>
      </c>
      <c r="P1058" s="5">
        <f t="shared" si="127"/>
        <v>0.22317223373910616</v>
      </c>
      <c r="Q1058" s="5"/>
      <c r="R1058" s="5"/>
      <c r="S1058" s="5"/>
      <c r="T1058">
        <f t="shared" si="126"/>
        <v>1326.0268059533862</v>
      </c>
    </row>
    <row r="1059" spans="1:20" x14ac:dyDescent="0.3">
      <c r="A1059" s="2" t="s">
        <v>13</v>
      </c>
      <c r="B1059" s="2" t="s">
        <v>16</v>
      </c>
      <c r="C1059" s="3">
        <v>44194</v>
      </c>
      <c r="D1059" s="2" t="s">
        <v>14</v>
      </c>
      <c r="E1059" s="2">
        <v>64</v>
      </c>
      <c r="F1059" s="2" t="s">
        <v>15</v>
      </c>
      <c r="G1059" s="2">
        <v>166.5</v>
      </c>
      <c r="H1059" s="2">
        <f t="shared" si="122"/>
        <v>52.998596049601147</v>
      </c>
      <c r="I1059" s="2">
        <v>34.65</v>
      </c>
      <c r="J1059" s="2">
        <v>18</v>
      </c>
      <c r="K1059" s="11">
        <v>113</v>
      </c>
      <c r="L1059" s="4">
        <v>525001.80553322402</v>
      </c>
      <c r="M1059" s="4">
        <v>7128640.7620239202</v>
      </c>
      <c r="N1059" s="5">
        <f t="shared" si="123"/>
        <v>35.969017138768351</v>
      </c>
      <c r="O1059" s="5">
        <f t="shared" si="124"/>
        <v>0.10161247341702061</v>
      </c>
      <c r="P1059" s="5">
        <f t="shared" si="127"/>
        <v>0.20575837521817802</v>
      </c>
      <c r="Q1059" s="5"/>
      <c r="R1059" s="5"/>
      <c r="S1059" s="5"/>
      <c r="T1059">
        <f t="shared" si="126"/>
        <v>1293.7701939290114</v>
      </c>
    </row>
    <row r="1060" spans="1:20" x14ac:dyDescent="0.3">
      <c r="A1060" s="2" t="s">
        <v>13</v>
      </c>
      <c r="B1060" s="2" t="s">
        <v>16</v>
      </c>
      <c r="C1060" s="3">
        <v>44194</v>
      </c>
      <c r="D1060" s="2" t="s">
        <v>14</v>
      </c>
      <c r="E1060" s="2">
        <v>64</v>
      </c>
      <c r="F1060" s="2" t="s">
        <v>15</v>
      </c>
      <c r="G1060" s="2">
        <v>166.5</v>
      </c>
      <c r="H1060" s="2">
        <f t="shared" si="122"/>
        <v>52.998596049601147</v>
      </c>
      <c r="I1060" s="2">
        <v>34.65</v>
      </c>
      <c r="J1060" s="2">
        <v>20</v>
      </c>
      <c r="K1060" s="11">
        <v>104.2</v>
      </c>
      <c r="L1060" s="4">
        <v>525001.80553322402</v>
      </c>
      <c r="M1060" s="4">
        <v>7128640.7620239202</v>
      </c>
      <c r="N1060" s="5">
        <f t="shared" si="123"/>
        <v>33.167890140350991</v>
      </c>
      <c r="O1060" s="5">
        <f t="shared" si="124"/>
        <v>8.6402353815614341E-2</v>
      </c>
      <c r="P1060" s="5">
        <f t="shared" si="127"/>
        <v>0.18801482723263496</v>
      </c>
      <c r="Q1060" s="5"/>
      <c r="R1060" s="5"/>
      <c r="S1060" s="5"/>
      <c r="T1060">
        <f t="shared" si="126"/>
        <v>1100.1089363623926</v>
      </c>
    </row>
    <row r="1061" spans="1:20" x14ac:dyDescent="0.3">
      <c r="A1061" s="2" t="s">
        <v>13</v>
      </c>
      <c r="B1061" s="2" t="s">
        <v>16</v>
      </c>
      <c r="C1061" s="3">
        <v>44194</v>
      </c>
      <c r="D1061" s="2" t="s">
        <v>14</v>
      </c>
      <c r="E1061" s="2">
        <v>64</v>
      </c>
      <c r="F1061" s="2" t="s">
        <v>15</v>
      </c>
      <c r="G1061" s="2">
        <v>166.5</v>
      </c>
      <c r="H1061" s="2">
        <f t="shared" si="122"/>
        <v>52.998596049601147</v>
      </c>
      <c r="I1061" s="2">
        <v>34.65</v>
      </c>
      <c r="J1061" s="2">
        <v>22</v>
      </c>
      <c r="K1061" s="11">
        <v>99.4</v>
      </c>
      <c r="L1061" s="4">
        <v>525001.80553322402</v>
      </c>
      <c r="M1061" s="4">
        <v>7128640.7620239202</v>
      </c>
      <c r="N1061" s="5">
        <f t="shared" si="123"/>
        <v>31.640002686668797</v>
      </c>
      <c r="O1061" s="5">
        <f t="shared" si="124"/>
        <v>7.8625406676371967E-2</v>
      </c>
      <c r="P1061" s="5">
        <f t="shared" si="127"/>
        <v>0.16502776049198631</v>
      </c>
      <c r="Q1061" s="5"/>
      <c r="R1061" s="5"/>
      <c r="S1061" s="5"/>
      <c r="T1061">
        <f t="shared" si="126"/>
        <v>1001.0897700124087</v>
      </c>
    </row>
    <row r="1062" spans="1:20" x14ac:dyDescent="0.3">
      <c r="A1062" s="2" t="s">
        <v>13</v>
      </c>
      <c r="B1062" s="2" t="s">
        <v>16</v>
      </c>
      <c r="C1062" s="3">
        <v>44194</v>
      </c>
      <c r="D1062" s="2" t="s">
        <v>14</v>
      </c>
      <c r="E1062" s="2">
        <v>64</v>
      </c>
      <c r="F1062" s="2" t="s">
        <v>15</v>
      </c>
      <c r="G1062" s="2">
        <v>166.5</v>
      </c>
      <c r="H1062" s="2">
        <f t="shared" si="122"/>
        <v>52.998596049601147</v>
      </c>
      <c r="I1062" s="2">
        <v>34.65</v>
      </c>
      <c r="J1062" s="2">
        <v>24</v>
      </c>
      <c r="K1062" s="11">
        <v>91.5</v>
      </c>
      <c r="L1062" s="4">
        <v>525001.80553322402</v>
      </c>
      <c r="M1062" s="4">
        <v>7128640.7620239202</v>
      </c>
      <c r="N1062" s="5">
        <f t="shared" si="123"/>
        <v>29.125354585816847</v>
      </c>
      <c r="O1062" s="5">
        <f t="shared" si="124"/>
        <v>6.6624248615056031E-2</v>
      </c>
      <c r="P1062" s="5">
        <f t="shared" si="127"/>
        <v>0.145249655291428</v>
      </c>
      <c r="Q1062" s="5"/>
      <c r="R1062" s="5"/>
      <c r="S1062" s="5"/>
      <c r="T1062">
        <f t="shared" si="126"/>
        <v>848.28627974956248</v>
      </c>
    </row>
    <row r="1063" spans="1:20" x14ac:dyDescent="0.3">
      <c r="A1063" s="2" t="s">
        <v>13</v>
      </c>
      <c r="B1063" s="2" t="s">
        <v>16</v>
      </c>
      <c r="C1063" s="3">
        <v>44194</v>
      </c>
      <c r="D1063" s="2" t="s">
        <v>14</v>
      </c>
      <c r="E1063" s="2">
        <v>64</v>
      </c>
      <c r="F1063" s="2" t="s">
        <v>15</v>
      </c>
      <c r="G1063" s="2">
        <v>166.5</v>
      </c>
      <c r="H1063" s="2">
        <f t="shared" si="122"/>
        <v>52.998596049601147</v>
      </c>
      <c r="I1063" s="2">
        <v>34.65</v>
      </c>
      <c r="J1063" s="2">
        <v>26</v>
      </c>
      <c r="K1063" s="11">
        <v>83.4</v>
      </c>
      <c r="L1063" s="4">
        <v>525001.80553322402</v>
      </c>
      <c r="M1063" s="4">
        <v>7128640.7620239202</v>
      </c>
      <c r="N1063" s="5">
        <f t="shared" si="123"/>
        <v>26.547044507728145</v>
      </c>
      <c r="O1063" s="5">
        <f t="shared" si="124"/>
        <v>5.5350587798613182E-2</v>
      </c>
      <c r="P1063" s="5">
        <f t="shared" si="127"/>
        <v>0.12197483641366921</v>
      </c>
      <c r="Q1063" s="5"/>
      <c r="R1063" s="5"/>
      <c r="S1063" s="5"/>
      <c r="T1063">
        <f t="shared" si="126"/>
        <v>704.74557209529905</v>
      </c>
    </row>
    <row r="1064" spans="1:20" x14ac:dyDescent="0.3">
      <c r="A1064" s="2" t="s">
        <v>13</v>
      </c>
      <c r="B1064" s="2" t="s">
        <v>16</v>
      </c>
      <c r="C1064" s="3">
        <v>44194</v>
      </c>
      <c r="D1064" s="2" t="s">
        <v>14</v>
      </c>
      <c r="E1064" s="2">
        <v>64</v>
      </c>
      <c r="F1064" s="2" t="s">
        <v>15</v>
      </c>
      <c r="G1064" s="2">
        <v>166.5</v>
      </c>
      <c r="H1064" s="2">
        <f t="shared" si="122"/>
        <v>52.998596049601147</v>
      </c>
      <c r="I1064" s="2">
        <v>34.65</v>
      </c>
      <c r="J1064" s="2">
        <v>28</v>
      </c>
      <c r="K1064" s="11">
        <v>62.3</v>
      </c>
      <c r="L1064" s="4">
        <v>525001.80553322402</v>
      </c>
      <c r="M1064" s="4">
        <v>7128640.7620239202</v>
      </c>
      <c r="N1064" s="5">
        <f t="shared" si="123"/>
        <v>19.83070590925016</v>
      </c>
      <c r="O1064" s="5">
        <f t="shared" si="124"/>
        <v>3.0886324453657125E-2</v>
      </c>
      <c r="P1064" s="5">
        <f t="shared" si="127"/>
        <v>8.6236912252270315E-2</v>
      </c>
      <c r="Q1064" s="5"/>
      <c r="R1064" s="5"/>
      <c r="S1064" s="5"/>
      <c r="T1064">
        <f t="shared" si="126"/>
        <v>393.25689685916922</v>
      </c>
    </row>
    <row r="1065" spans="1:20" x14ac:dyDescent="0.3">
      <c r="A1065" s="2" t="s">
        <v>13</v>
      </c>
      <c r="B1065" s="2" t="s">
        <v>16</v>
      </c>
      <c r="C1065" s="3">
        <v>44194</v>
      </c>
      <c r="D1065" s="2" t="s">
        <v>14</v>
      </c>
      <c r="E1065" s="2">
        <v>64</v>
      </c>
      <c r="F1065" s="2" t="s">
        <v>15</v>
      </c>
      <c r="G1065" s="2">
        <v>166.5</v>
      </c>
      <c r="H1065" s="2">
        <f t="shared" si="122"/>
        <v>52.998596049601147</v>
      </c>
      <c r="I1065" s="2">
        <v>34.65</v>
      </c>
      <c r="J1065" s="2">
        <v>30</v>
      </c>
      <c r="K1065" s="11">
        <v>49.2</v>
      </c>
      <c r="L1065" s="4">
        <v>525001.80553322402</v>
      </c>
      <c r="M1065" s="4">
        <v>7128640.7620239202</v>
      </c>
      <c r="N1065" s="5">
        <f t="shared" si="123"/>
        <v>15.660846400242503</v>
      </c>
      <c r="O1065" s="5">
        <f t="shared" si="124"/>
        <v>1.9262841072298281E-2</v>
      </c>
      <c r="P1065" s="5">
        <f t="shared" si="127"/>
        <v>5.0149165525955407E-2</v>
      </c>
      <c r="Q1065" s="5"/>
      <c r="R1065" s="5"/>
      <c r="S1065" s="5"/>
      <c r="T1065">
        <f t="shared" si="126"/>
        <v>245.26210997198856</v>
      </c>
    </row>
    <row r="1066" spans="1:20" x14ac:dyDescent="0.3">
      <c r="A1066" s="2" t="s">
        <v>13</v>
      </c>
      <c r="B1066" s="2" t="s">
        <v>16</v>
      </c>
      <c r="C1066" s="3">
        <v>44194</v>
      </c>
      <c r="D1066" s="2" t="s">
        <v>14</v>
      </c>
      <c r="E1066" s="2">
        <v>64</v>
      </c>
      <c r="F1066" s="2" t="s">
        <v>15</v>
      </c>
      <c r="G1066" s="2">
        <v>166.5</v>
      </c>
      <c r="H1066" s="2">
        <f t="shared" si="122"/>
        <v>52.998596049601147</v>
      </c>
      <c r="I1066" s="2">
        <v>34.65</v>
      </c>
      <c r="J1066" s="2">
        <v>32</v>
      </c>
      <c r="K1066" s="11">
        <v>22</v>
      </c>
      <c r="L1066" s="4">
        <v>525001.80553322402</v>
      </c>
      <c r="M1066" s="4">
        <v>7128640.7620239202</v>
      </c>
      <c r="N1066" s="5">
        <f t="shared" si="123"/>
        <v>7.0028174960433951</v>
      </c>
      <c r="O1066" s="5">
        <f t="shared" si="124"/>
        <v>3.8515496228238677E-3</v>
      </c>
      <c r="P1066" s="5">
        <f t="shared" si="127"/>
        <v>2.3114390695122149E-2</v>
      </c>
      <c r="Q1066" s="5"/>
      <c r="R1066" s="5"/>
      <c r="S1066" s="5"/>
      <c r="T1066">
        <f t="shared" si="126"/>
        <v>49.039452882891489</v>
      </c>
    </row>
    <row r="1067" spans="1:20" x14ac:dyDescent="0.3">
      <c r="A1067" s="12" t="s">
        <v>13</v>
      </c>
      <c r="B1067" s="12" t="s">
        <v>16</v>
      </c>
      <c r="C1067" s="13">
        <v>44194</v>
      </c>
      <c r="D1067" s="12" t="s">
        <v>14</v>
      </c>
      <c r="E1067" s="12">
        <v>64</v>
      </c>
      <c r="F1067" s="12" t="s">
        <v>15</v>
      </c>
      <c r="G1067" s="12">
        <v>166.5</v>
      </c>
      <c r="H1067" s="12">
        <f t="shared" si="122"/>
        <v>52.998596049601147</v>
      </c>
      <c r="I1067" s="12">
        <v>34.65</v>
      </c>
      <c r="J1067" s="12">
        <v>34</v>
      </c>
      <c r="K1067" s="14">
        <v>9</v>
      </c>
      <c r="L1067" s="15">
        <v>525001.80553322402</v>
      </c>
      <c r="M1067" s="15">
        <v>7128640.7620239202</v>
      </c>
      <c r="N1067" s="16">
        <f t="shared" si="123"/>
        <v>2.8647889756541161</v>
      </c>
      <c r="O1067" s="16">
        <f t="shared" si="124"/>
        <v>6.4457751952217606E-4</v>
      </c>
      <c r="P1067" s="16">
        <f>1/3*(I1067-J1067)*O1067</f>
        <v>1.3965846256313783E-4</v>
      </c>
      <c r="Q1067" s="16">
        <f>SUM(P1047:P1067)</f>
        <v>3.9956459419258117</v>
      </c>
      <c r="R1067" s="16">
        <f>Q1067/(I1050*O1050)</f>
        <v>0.52271522201452136</v>
      </c>
      <c r="S1067" s="16"/>
      <c r="T1067">
        <f t="shared" si="126"/>
        <v>8.2070158750293594</v>
      </c>
    </row>
    <row r="1068" spans="1:20" x14ac:dyDescent="0.3">
      <c r="A1068" s="2" t="s">
        <v>13</v>
      </c>
      <c r="B1068" s="2" t="s">
        <v>23</v>
      </c>
      <c r="C1068" s="3">
        <v>44194</v>
      </c>
      <c r="D1068" s="2" t="s">
        <v>14</v>
      </c>
      <c r="E1068" s="2">
        <v>65</v>
      </c>
      <c r="F1068" s="2" t="s">
        <v>15</v>
      </c>
      <c r="G1068" s="2">
        <v>164.1</v>
      </c>
      <c r="H1068" s="2">
        <f t="shared" si="122"/>
        <v>52.234652322760049</v>
      </c>
      <c r="I1068" s="2">
        <v>34.92</v>
      </c>
      <c r="J1068" s="2">
        <v>0</v>
      </c>
      <c r="K1068" s="11">
        <v>207</v>
      </c>
      <c r="L1068" s="4">
        <v>524009.64460914198</v>
      </c>
      <c r="M1068" s="4">
        <v>7128645.1204151204</v>
      </c>
      <c r="N1068" s="5">
        <f t="shared" si="123"/>
        <v>65.890146440044674</v>
      </c>
      <c r="O1068" s="5">
        <f t="shared" si="124"/>
        <v>0.34098150782723119</v>
      </c>
      <c r="P1068" s="5">
        <f>O1068*(J1069-J1068)</f>
        <v>5.1147226174084674E-2</v>
      </c>
      <c r="Q1068" s="5"/>
      <c r="R1068" s="5"/>
      <c r="S1068" s="5"/>
      <c r="T1068">
        <f t="shared" si="126"/>
        <v>4341.511397890532</v>
      </c>
    </row>
    <row r="1069" spans="1:20" x14ac:dyDescent="0.3">
      <c r="A1069" s="2" t="s">
        <v>13</v>
      </c>
      <c r="B1069" s="2" t="s">
        <v>23</v>
      </c>
      <c r="C1069" s="3">
        <v>44194</v>
      </c>
      <c r="D1069" s="2" t="s">
        <v>14</v>
      </c>
      <c r="E1069" s="2">
        <v>65</v>
      </c>
      <c r="F1069" s="2" t="s">
        <v>15</v>
      </c>
      <c r="G1069" s="2">
        <v>164.1</v>
      </c>
      <c r="H1069" s="2">
        <f t="shared" si="122"/>
        <v>52.234652322760049</v>
      </c>
      <c r="I1069" s="2">
        <v>34.92</v>
      </c>
      <c r="J1069" s="2">
        <v>0.15</v>
      </c>
      <c r="K1069" s="11">
        <v>207</v>
      </c>
      <c r="L1069" s="4">
        <v>524009.64460914198</v>
      </c>
      <c r="M1069" s="4">
        <v>7128645.1204151204</v>
      </c>
      <c r="N1069" s="5">
        <f t="shared" si="123"/>
        <v>65.890146440044674</v>
      </c>
      <c r="O1069" s="5">
        <f t="shared" si="124"/>
        <v>0.34098150782723119</v>
      </c>
      <c r="P1069" s="5">
        <f t="shared" ref="P1069:P1087" si="128">((O1069+O1068)/2)*(J1070-J1069)</f>
        <v>0.18753982930497712</v>
      </c>
      <c r="Q1069" s="5"/>
      <c r="R1069" s="5"/>
      <c r="S1069" s="5"/>
      <c r="T1069">
        <f t="shared" si="126"/>
        <v>4341.511397890532</v>
      </c>
    </row>
    <row r="1070" spans="1:20" x14ac:dyDescent="0.3">
      <c r="A1070" s="2" t="s">
        <v>13</v>
      </c>
      <c r="B1070" s="2" t="s">
        <v>23</v>
      </c>
      <c r="C1070" s="3">
        <v>44194</v>
      </c>
      <c r="D1070" s="2" t="s">
        <v>14</v>
      </c>
      <c r="E1070" s="2">
        <v>65</v>
      </c>
      <c r="F1070" s="2" t="s">
        <v>15</v>
      </c>
      <c r="G1070" s="2">
        <v>164.1</v>
      </c>
      <c r="H1070" s="2">
        <f t="shared" si="122"/>
        <v>52.234652322760049</v>
      </c>
      <c r="I1070" s="2">
        <v>34.92</v>
      </c>
      <c r="J1070" s="2">
        <v>0.7</v>
      </c>
      <c r="K1070" s="11">
        <v>173</v>
      </c>
      <c r="L1070" s="4">
        <v>524009.64460914198</v>
      </c>
      <c r="M1070" s="4">
        <v>7128645.1204151204</v>
      </c>
      <c r="N1070" s="5">
        <f t="shared" si="123"/>
        <v>55.067610309795789</v>
      </c>
      <c r="O1070" s="5">
        <f t="shared" si="124"/>
        <v>0.23816741458986682</v>
      </c>
      <c r="P1070" s="5">
        <f t="shared" si="128"/>
        <v>0.17374467672512944</v>
      </c>
      <c r="Q1070" s="5"/>
      <c r="R1070" s="5"/>
      <c r="S1070" s="5"/>
      <c r="T1070">
        <f t="shared" si="126"/>
        <v>3032.4417052315275</v>
      </c>
    </row>
    <row r="1071" spans="1:20" x14ac:dyDescent="0.3">
      <c r="A1071" s="2" t="s">
        <v>13</v>
      </c>
      <c r="B1071" s="2" t="s">
        <v>23</v>
      </c>
      <c r="C1071" s="3">
        <v>44194</v>
      </c>
      <c r="D1071" s="2" t="s">
        <v>14</v>
      </c>
      <c r="E1071" s="2">
        <v>65</v>
      </c>
      <c r="F1071" s="2" t="s">
        <v>15</v>
      </c>
      <c r="G1071" s="2">
        <v>164.1</v>
      </c>
      <c r="H1071" s="2">
        <f t="shared" si="122"/>
        <v>52.234652322760049</v>
      </c>
      <c r="I1071" s="2">
        <v>34.92</v>
      </c>
      <c r="J1071" s="2">
        <v>1.3</v>
      </c>
      <c r="K1071" s="11">
        <v>164.1</v>
      </c>
      <c r="L1071" s="4">
        <v>524009.64460914198</v>
      </c>
      <c r="M1071" s="4">
        <v>7128645.1204151204</v>
      </c>
      <c r="N1071" s="5">
        <f t="shared" si="123"/>
        <v>52.234652322760049</v>
      </c>
      <c r="O1071" s="5">
        <f t="shared" si="124"/>
        <v>0.21429266115412307</v>
      </c>
      <c r="P1071" s="5">
        <f t="shared" si="128"/>
        <v>0.15836102651039646</v>
      </c>
      <c r="Q1071" s="5"/>
      <c r="R1071" s="5"/>
      <c r="S1071" s="5"/>
      <c r="T1071">
        <f t="shared" si="126"/>
        <v>2728.4589032796216</v>
      </c>
    </row>
    <row r="1072" spans="1:20" x14ac:dyDescent="0.3">
      <c r="A1072" s="2" t="s">
        <v>13</v>
      </c>
      <c r="B1072" s="2" t="s">
        <v>23</v>
      </c>
      <c r="C1072" s="3">
        <v>44194</v>
      </c>
      <c r="D1072" s="2" t="s">
        <v>14</v>
      </c>
      <c r="E1072" s="2">
        <v>65</v>
      </c>
      <c r="F1072" s="2" t="s">
        <v>15</v>
      </c>
      <c r="G1072" s="2">
        <v>164.1</v>
      </c>
      <c r="H1072" s="2">
        <f t="shared" si="122"/>
        <v>52.234652322760049</v>
      </c>
      <c r="I1072" s="2">
        <v>34.92</v>
      </c>
      <c r="J1072" s="2">
        <v>2</v>
      </c>
      <c r="K1072" s="11">
        <v>156.1</v>
      </c>
      <c r="L1072" s="4">
        <v>524009.64460914198</v>
      </c>
      <c r="M1072" s="4">
        <v>7128645.1204151204</v>
      </c>
      <c r="N1072" s="5">
        <f t="shared" si="123"/>
        <v>49.688173233289724</v>
      </c>
      <c r="O1072" s="5">
        <f t="shared" si="124"/>
        <v>0.19390809604291315</v>
      </c>
      <c r="P1072" s="5">
        <f t="shared" si="128"/>
        <v>0.40820075719703619</v>
      </c>
      <c r="Q1072" s="5"/>
      <c r="R1072" s="5"/>
      <c r="S1072" s="5"/>
      <c r="T1072">
        <f t="shared" si="126"/>
        <v>2468.9145592614095</v>
      </c>
    </row>
    <row r="1073" spans="1:20" x14ac:dyDescent="0.3">
      <c r="A1073" s="2" t="s">
        <v>13</v>
      </c>
      <c r="B1073" s="2" t="s">
        <v>23</v>
      </c>
      <c r="C1073" s="3">
        <v>44194</v>
      </c>
      <c r="D1073" s="2" t="s">
        <v>14</v>
      </c>
      <c r="E1073" s="2">
        <v>65</v>
      </c>
      <c r="F1073" s="2" t="s">
        <v>15</v>
      </c>
      <c r="G1073" s="2">
        <v>164.1</v>
      </c>
      <c r="H1073" s="2">
        <f t="shared" si="122"/>
        <v>52.234652322760049</v>
      </c>
      <c r="I1073" s="2">
        <v>34.92</v>
      </c>
      <c r="J1073" s="2">
        <v>4</v>
      </c>
      <c r="K1073" s="11">
        <v>137.5</v>
      </c>
      <c r="L1073" s="4">
        <v>524009.64460914198</v>
      </c>
      <c r="M1073" s="4">
        <v>7128645.1204151204</v>
      </c>
      <c r="N1073" s="5">
        <f t="shared" si="123"/>
        <v>43.767609350271222</v>
      </c>
      <c r="O1073" s="5">
        <f t="shared" si="124"/>
        <v>0.15045115714155732</v>
      </c>
      <c r="P1073" s="5">
        <f t="shared" si="128"/>
        <v>0.34435925318447047</v>
      </c>
      <c r="Q1073" s="5"/>
      <c r="R1073" s="5"/>
      <c r="S1073" s="5"/>
      <c r="T1073">
        <f t="shared" si="126"/>
        <v>1915.6036282379489</v>
      </c>
    </row>
    <row r="1074" spans="1:20" x14ac:dyDescent="0.3">
      <c r="A1074" s="2" t="s">
        <v>13</v>
      </c>
      <c r="B1074" s="2" t="s">
        <v>23</v>
      </c>
      <c r="C1074" s="3">
        <v>44194</v>
      </c>
      <c r="D1074" s="2" t="s">
        <v>14</v>
      </c>
      <c r="E1074" s="2">
        <v>65</v>
      </c>
      <c r="F1074" s="2" t="s">
        <v>15</v>
      </c>
      <c r="G1074" s="2">
        <v>164.1</v>
      </c>
      <c r="H1074" s="2">
        <f t="shared" si="122"/>
        <v>52.234652322760049</v>
      </c>
      <c r="I1074" s="2">
        <v>34.92</v>
      </c>
      <c r="J1074" s="2">
        <v>6</v>
      </c>
      <c r="K1074" s="11">
        <v>136</v>
      </c>
      <c r="L1074" s="4">
        <v>524009.64460914198</v>
      </c>
      <c r="M1074" s="4">
        <v>7128645.1204151204</v>
      </c>
      <c r="N1074" s="5">
        <f t="shared" si="123"/>
        <v>43.290144520995533</v>
      </c>
      <c r="O1074" s="5">
        <f t="shared" si="124"/>
        <v>0.14718649137138479</v>
      </c>
      <c r="P1074" s="5">
        <f t="shared" si="128"/>
        <v>0.29763764851294211</v>
      </c>
      <c r="Q1074" s="5"/>
      <c r="R1074" s="5"/>
      <c r="S1074" s="5"/>
      <c r="T1074">
        <f t="shared" si="126"/>
        <v>1874.0366126486795</v>
      </c>
    </row>
    <row r="1075" spans="1:20" x14ac:dyDescent="0.3">
      <c r="A1075" s="2" t="s">
        <v>13</v>
      </c>
      <c r="B1075" s="2" t="s">
        <v>23</v>
      </c>
      <c r="C1075" s="3">
        <v>44194</v>
      </c>
      <c r="D1075" s="2" t="s">
        <v>14</v>
      </c>
      <c r="E1075" s="2">
        <v>65</v>
      </c>
      <c r="F1075" s="2" t="s">
        <v>15</v>
      </c>
      <c r="G1075" s="2">
        <v>164.1</v>
      </c>
      <c r="H1075" s="2">
        <f t="shared" si="122"/>
        <v>52.234652322760049</v>
      </c>
      <c r="I1075" s="2">
        <v>34.92</v>
      </c>
      <c r="J1075" s="2">
        <v>8</v>
      </c>
      <c r="K1075" s="11">
        <v>133.1</v>
      </c>
      <c r="L1075" s="4">
        <v>524009.64460914198</v>
      </c>
      <c r="M1075" s="4">
        <v>7128645.1204151204</v>
      </c>
      <c r="N1075" s="5">
        <f t="shared" si="123"/>
        <v>42.367045851062535</v>
      </c>
      <c r="O1075" s="5">
        <f t="shared" si="124"/>
        <v>0.14097634506941056</v>
      </c>
      <c r="P1075" s="5">
        <f t="shared" si="128"/>
        <v>0.28816283644079532</v>
      </c>
      <c r="Q1075" s="5"/>
      <c r="R1075" s="5"/>
      <c r="S1075" s="5"/>
      <c r="T1075">
        <f t="shared" si="126"/>
        <v>1794.9665741460351</v>
      </c>
    </row>
    <row r="1076" spans="1:20" x14ac:dyDescent="0.3">
      <c r="A1076" s="2" t="s">
        <v>13</v>
      </c>
      <c r="B1076" s="2" t="s">
        <v>23</v>
      </c>
      <c r="C1076" s="3">
        <v>44194</v>
      </c>
      <c r="D1076" s="2" t="s">
        <v>14</v>
      </c>
      <c r="E1076" s="2">
        <v>65</v>
      </c>
      <c r="F1076" s="2" t="s">
        <v>15</v>
      </c>
      <c r="G1076" s="2">
        <v>164.1</v>
      </c>
      <c r="H1076" s="2">
        <f t="shared" si="122"/>
        <v>52.234652322760049</v>
      </c>
      <c r="I1076" s="2">
        <v>34.92</v>
      </c>
      <c r="J1076" s="2">
        <v>10</v>
      </c>
      <c r="K1076" s="11">
        <v>130.30000000000001</v>
      </c>
      <c r="L1076" s="4">
        <v>524009.64460914198</v>
      </c>
      <c r="M1076" s="4">
        <v>7128645.1204151204</v>
      </c>
      <c r="N1076" s="5">
        <f t="shared" si="123"/>
        <v>41.475778169747933</v>
      </c>
      <c r="O1076" s="5">
        <f t="shared" si="124"/>
        <v>0.13510734738795394</v>
      </c>
      <c r="P1076" s="5">
        <f t="shared" si="128"/>
        <v>0.27608369245736453</v>
      </c>
      <c r="Q1076" s="5"/>
      <c r="R1076" s="5"/>
      <c r="S1076" s="5"/>
      <c r="T1076">
        <f t="shared" si="126"/>
        <v>1720.2401747861393</v>
      </c>
    </row>
    <row r="1077" spans="1:20" x14ac:dyDescent="0.3">
      <c r="A1077" s="2" t="s">
        <v>13</v>
      </c>
      <c r="B1077" s="2" t="s">
        <v>23</v>
      </c>
      <c r="C1077" s="3">
        <v>44194</v>
      </c>
      <c r="D1077" s="2" t="s">
        <v>14</v>
      </c>
      <c r="E1077" s="2">
        <v>65</v>
      </c>
      <c r="F1077" s="2" t="s">
        <v>15</v>
      </c>
      <c r="G1077" s="2">
        <v>164.1</v>
      </c>
      <c r="H1077" s="2">
        <f t="shared" si="122"/>
        <v>52.234652322760049</v>
      </c>
      <c r="I1077" s="2">
        <v>34.92</v>
      </c>
      <c r="J1077" s="2">
        <v>12</v>
      </c>
      <c r="K1077" s="11">
        <v>123</v>
      </c>
      <c r="L1077" s="4">
        <v>524009.64460914198</v>
      </c>
      <c r="M1077" s="4">
        <v>7128645.1204151204</v>
      </c>
      <c r="N1077" s="5">
        <f t="shared" si="123"/>
        <v>39.152116000606256</v>
      </c>
      <c r="O1077" s="5">
        <f t="shared" si="124"/>
        <v>0.12039275670186424</v>
      </c>
      <c r="P1077" s="5">
        <f t="shared" si="128"/>
        <v>0.25550010408981816</v>
      </c>
      <c r="Q1077" s="5"/>
      <c r="R1077" s="5"/>
      <c r="S1077" s="5"/>
      <c r="T1077">
        <f t="shared" si="126"/>
        <v>1532.8881873249284</v>
      </c>
    </row>
    <row r="1078" spans="1:20" x14ac:dyDescent="0.3">
      <c r="A1078" s="2" t="s">
        <v>13</v>
      </c>
      <c r="B1078" s="2" t="s">
        <v>23</v>
      </c>
      <c r="C1078" s="3">
        <v>44194</v>
      </c>
      <c r="D1078" s="2" t="s">
        <v>14</v>
      </c>
      <c r="E1078" s="2">
        <v>65</v>
      </c>
      <c r="F1078" s="2" t="s">
        <v>15</v>
      </c>
      <c r="G1078" s="2">
        <v>164.1</v>
      </c>
      <c r="H1078" s="2">
        <f t="shared" si="122"/>
        <v>52.234652322760049</v>
      </c>
      <c r="I1078" s="2">
        <v>34.92</v>
      </c>
      <c r="J1078" s="2">
        <v>14</v>
      </c>
      <c r="K1078" s="11">
        <v>115.9</v>
      </c>
      <c r="L1078" s="4">
        <v>524009.64460914198</v>
      </c>
      <c r="M1078" s="4">
        <v>7128645.1204151204</v>
      </c>
      <c r="N1078" s="5">
        <f t="shared" si="123"/>
        <v>36.892115808701341</v>
      </c>
      <c r="O1078" s="5">
        <f t="shared" si="124"/>
        <v>0.10689490555571213</v>
      </c>
      <c r="P1078" s="5">
        <f t="shared" si="128"/>
        <v>0.22728766225757635</v>
      </c>
      <c r="Q1078" s="5"/>
      <c r="R1078" s="5"/>
      <c r="S1078" s="5"/>
      <c r="T1078">
        <f t="shared" si="126"/>
        <v>1361.0282088426313</v>
      </c>
    </row>
    <row r="1079" spans="1:20" x14ac:dyDescent="0.3">
      <c r="A1079" s="2" t="s">
        <v>13</v>
      </c>
      <c r="B1079" s="2" t="s">
        <v>23</v>
      </c>
      <c r="C1079" s="3">
        <v>44194</v>
      </c>
      <c r="D1079" s="2" t="s">
        <v>14</v>
      </c>
      <c r="E1079" s="2">
        <v>65</v>
      </c>
      <c r="F1079" s="2" t="s">
        <v>15</v>
      </c>
      <c r="G1079" s="2">
        <v>164.1</v>
      </c>
      <c r="H1079" s="2">
        <f t="shared" si="122"/>
        <v>52.234652322760049</v>
      </c>
      <c r="I1079" s="2">
        <v>34.92</v>
      </c>
      <c r="J1079" s="2">
        <v>16</v>
      </c>
      <c r="K1079" s="11">
        <v>112.7</v>
      </c>
      <c r="L1079" s="4">
        <v>524009.64460914198</v>
      </c>
      <c r="M1079" s="4">
        <v>7128645.1204151204</v>
      </c>
      <c r="N1079" s="5">
        <f t="shared" si="123"/>
        <v>35.873524172913214</v>
      </c>
      <c r="O1079" s="5">
        <f t="shared" si="124"/>
        <v>0.10107365435718299</v>
      </c>
      <c r="P1079" s="5">
        <f t="shared" si="128"/>
        <v>0.20796855991289512</v>
      </c>
      <c r="Q1079" s="5"/>
      <c r="R1079" s="5"/>
      <c r="S1079" s="5"/>
      <c r="T1079">
        <f t="shared" si="126"/>
        <v>1286.9097365845887</v>
      </c>
    </row>
    <row r="1080" spans="1:20" x14ac:dyDescent="0.3">
      <c r="A1080" s="2" t="s">
        <v>13</v>
      </c>
      <c r="B1080" s="2" t="s">
        <v>23</v>
      </c>
      <c r="C1080" s="3">
        <v>44194</v>
      </c>
      <c r="D1080" s="2" t="s">
        <v>14</v>
      </c>
      <c r="E1080" s="2">
        <v>65</v>
      </c>
      <c r="F1080" s="2" t="s">
        <v>15</v>
      </c>
      <c r="G1080" s="2">
        <v>164.1</v>
      </c>
      <c r="H1080" s="2">
        <f t="shared" si="122"/>
        <v>52.234652322760049</v>
      </c>
      <c r="I1080" s="2">
        <v>34.92</v>
      </c>
      <c r="J1080" s="2">
        <v>18</v>
      </c>
      <c r="K1080" s="11">
        <v>101.5</v>
      </c>
      <c r="L1080" s="4">
        <v>524009.64460914198</v>
      </c>
      <c r="M1080" s="4">
        <v>7128645.1204151204</v>
      </c>
      <c r="N1080" s="5">
        <f t="shared" si="123"/>
        <v>32.308453447654756</v>
      </c>
      <c r="O1080" s="5">
        <f t="shared" si="124"/>
        <v>8.1982700623423943E-2</v>
      </c>
      <c r="P1080" s="5">
        <f t="shared" si="128"/>
        <v>0.18305635498060693</v>
      </c>
      <c r="Q1080" s="5"/>
      <c r="R1080" s="5"/>
      <c r="S1080" s="5"/>
      <c r="T1080">
        <f t="shared" si="126"/>
        <v>1043.8361641792744</v>
      </c>
    </row>
    <row r="1081" spans="1:20" x14ac:dyDescent="0.3">
      <c r="A1081" s="2" t="s">
        <v>13</v>
      </c>
      <c r="B1081" s="2" t="s">
        <v>23</v>
      </c>
      <c r="C1081" s="3">
        <v>44194</v>
      </c>
      <c r="D1081" s="2" t="s">
        <v>14</v>
      </c>
      <c r="E1081" s="2">
        <v>65</v>
      </c>
      <c r="F1081" s="2" t="s">
        <v>15</v>
      </c>
      <c r="G1081" s="2">
        <v>164.1</v>
      </c>
      <c r="H1081" s="2">
        <f t="shared" si="122"/>
        <v>52.234652322760049</v>
      </c>
      <c r="I1081" s="2">
        <v>34.92</v>
      </c>
      <c r="J1081" s="2">
        <v>20</v>
      </c>
      <c r="K1081" s="11">
        <v>95.1</v>
      </c>
      <c r="L1081" s="4">
        <v>524009.64460914198</v>
      </c>
      <c r="M1081" s="4">
        <v>7128645.1204151204</v>
      </c>
      <c r="N1081" s="5">
        <f t="shared" si="123"/>
        <v>30.271270176078492</v>
      </c>
      <c r="O1081" s="5">
        <f t="shared" si="124"/>
        <v>7.1969944843626607E-2</v>
      </c>
      <c r="P1081" s="5">
        <f t="shared" si="128"/>
        <v>0.15395264546705056</v>
      </c>
      <c r="Q1081" s="5"/>
      <c r="R1081" s="5"/>
      <c r="S1081" s="5"/>
      <c r="T1081">
        <f t="shared" si="126"/>
        <v>916.34979807313914</v>
      </c>
    </row>
    <row r="1082" spans="1:20" x14ac:dyDescent="0.3">
      <c r="A1082" s="2" t="s">
        <v>13</v>
      </c>
      <c r="B1082" s="2" t="s">
        <v>23</v>
      </c>
      <c r="C1082" s="3">
        <v>44194</v>
      </c>
      <c r="D1082" s="2" t="s">
        <v>14</v>
      </c>
      <c r="E1082" s="2">
        <v>65</v>
      </c>
      <c r="F1082" s="2" t="s">
        <v>15</v>
      </c>
      <c r="G1082" s="2">
        <v>164.1</v>
      </c>
      <c r="H1082" s="2">
        <f t="shared" si="122"/>
        <v>52.234652322760049</v>
      </c>
      <c r="I1082" s="2">
        <v>34.92</v>
      </c>
      <c r="J1082" s="2">
        <v>22</v>
      </c>
      <c r="K1082" s="11">
        <v>90.3</v>
      </c>
      <c r="L1082" s="4">
        <v>524009.64460914198</v>
      </c>
      <c r="M1082" s="4">
        <v>7128645.1204151204</v>
      </c>
      <c r="N1082" s="5">
        <f t="shared" si="123"/>
        <v>28.743382722396298</v>
      </c>
      <c r="O1082" s="5">
        <f t="shared" si="124"/>
        <v>6.4888186495809644E-2</v>
      </c>
      <c r="P1082" s="5">
        <f t="shared" si="128"/>
        <v>0.13685813133943625</v>
      </c>
      <c r="Q1082" s="5"/>
      <c r="R1082" s="5"/>
      <c r="S1082" s="5"/>
      <c r="T1082">
        <f t="shared" si="126"/>
        <v>826.18205032615003</v>
      </c>
    </row>
    <row r="1083" spans="1:20" x14ac:dyDescent="0.3">
      <c r="A1083" s="2" t="s">
        <v>13</v>
      </c>
      <c r="B1083" s="2" t="s">
        <v>23</v>
      </c>
      <c r="C1083" s="3">
        <v>44194</v>
      </c>
      <c r="D1083" s="2" t="s">
        <v>14</v>
      </c>
      <c r="E1083" s="2">
        <v>65</v>
      </c>
      <c r="F1083" s="2" t="s">
        <v>15</v>
      </c>
      <c r="G1083" s="2">
        <v>164.1</v>
      </c>
      <c r="H1083" s="2">
        <f t="shared" si="122"/>
        <v>52.234652322760049</v>
      </c>
      <c r="I1083" s="2">
        <v>34.92</v>
      </c>
      <c r="J1083" s="2">
        <v>24</v>
      </c>
      <c r="K1083" s="11">
        <v>80.099999999999994</v>
      </c>
      <c r="L1083" s="4">
        <v>524009.64460914198</v>
      </c>
      <c r="M1083" s="4">
        <v>7128645.1204151204</v>
      </c>
      <c r="N1083" s="5">
        <f t="shared" si="123"/>
        <v>25.49662188332163</v>
      </c>
      <c r="O1083" s="5">
        <f t="shared" si="124"/>
        <v>5.1056985321351563E-2</v>
      </c>
      <c r="P1083" s="5">
        <f t="shared" si="128"/>
        <v>0.11594517181716121</v>
      </c>
      <c r="Q1083" s="5"/>
      <c r="R1083" s="5"/>
      <c r="S1083" s="5"/>
      <c r="T1083">
        <f t="shared" si="126"/>
        <v>650.07772746107548</v>
      </c>
    </row>
    <row r="1084" spans="1:20" x14ac:dyDescent="0.3">
      <c r="A1084" s="2" t="s">
        <v>13</v>
      </c>
      <c r="B1084" s="2" t="s">
        <v>23</v>
      </c>
      <c r="C1084" s="3">
        <v>44194</v>
      </c>
      <c r="D1084" s="2" t="s">
        <v>14</v>
      </c>
      <c r="E1084" s="2">
        <v>65</v>
      </c>
      <c r="F1084" s="2" t="s">
        <v>15</v>
      </c>
      <c r="G1084" s="2">
        <v>164.1</v>
      </c>
      <c r="H1084" s="2">
        <f t="shared" si="122"/>
        <v>52.234652322760049</v>
      </c>
      <c r="I1084" s="2">
        <v>34.92</v>
      </c>
      <c r="J1084" s="2">
        <v>26</v>
      </c>
      <c r="K1084" s="11">
        <v>66.5</v>
      </c>
      <c r="L1084" s="4">
        <v>524009.64460914198</v>
      </c>
      <c r="M1084" s="4">
        <v>7128645.1204151204</v>
      </c>
      <c r="N1084" s="5">
        <f t="shared" si="123"/>
        <v>21.167607431222081</v>
      </c>
      <c r="O1084" s="5">
        <f t="shared" si="124"/>
        <v>3.5191147354406711E-2</v>
      </c>
      <c r="P1084" s="5">
        <f t="shared" si="128"/>
        <v>8.6248132675758274E-2</v>
      </c>
      <c r="Q1084" s="5"/>
      <c r="R1084" s="5"/>
      <c r="S1084" s="5"/>
      <c r="T1084">
        <f t="shared" si="126"/>
        <v>448.06760436232827</v>
      </c>
    </row>
    <row r="1085" spans="1:20" x14ac:dyDescent="0.3">
      <c r="A1085" s="2" t="s">
        <v>13</v>
      </c>
      <c r="B1085" s="2" t="s">
        <v>23</v>
      </c>
      <c r="C1085" s="3">
        <v>44194</v>
      </c>
      <c r="D1085" s="2" t="s">
        <v>14</v>
      </c>
      <c r="E1085" s="2">
        <v>65</v>
      </c>
      <c r="F1085" s="2" t="s">
        <v>15</v>
      </c>
      <c r="G1085" s="2">
        <v>164.1</v>
      </c>
      <c r="H1085" s="2">
        <f t="shared" si="122"/>
        <v>52.234652322760049</v>
      </c>
      <c r="I1085" s="2">
        <v>34.92</v>
      </c>
      <c r="J1085" s="2">
        <v>28</v>
      </c>
      <c r="K1085" s="11">
        <v>54.4</v>
      </c>
      <c r="L1085" s="4">
        <v>524009.64460914198</v>
      </c>
      <c r="M1085" s="4">
        <v>7128645.1204151204</v>
      </c>
      <c r="N1085" s="5">
        <f t="shared" si="123"/>
        <v>17.316057808398213</v>
      </c>
      <c r="O1085" s="5">
        <f t="shared" si="124"/>
        <v>2.3549838619421566E-2</v>
      </c>
      <c r="P1085" s="5">
        <f t="shared" si="128"/>
        <v>5.8740985973828277E-2</v>
      </c>
      <c r="Q1085" s="5"/>
      <c r="R1085" s="5"/>
      <c r="S1085" s="5"/>
      <c r="T1085">
        <f t="shared" si="126"/>
        <v>299.84585802378871</v>
      </c>
    </row>
    <row r="1086" spans="1:20" x14ac:dyDescent="0.3">
      <c r="A1086" s="2" t="s">
        <v>13</v>
      </c>
      <c r="B1086" s="2" t="s">
        <v>23</v>
      </c>
      <c r="C1086" s="3">
        <v>44194</v>
      </c>
      <c r="D1086" s="2" t="s">
        <v>14</v>
      </c>
      <c r="E1086" s="2">
        <v>65</v>
      </c>
      <c r="F1086" s="2" t="s">
        <v>15</v>
      </c>
      <c r="G1086" s="2">
        <v>164.1</v>
      </c>
      <c r="H1086" s="2">
        <f t="shared" si="122"/>
        <v>52.234652322760049</v>
      </c>
      <c r="I1086" s="2">
        <v>34.92</v>
      </c>
      <c r="J1086" s="2">
        <v>30</v>
      </c>
      <c r="K1086" s="11">
        <v>42.5</v>
      </c>
      <c r="L1086" s="4">
        <v>524009.64460914198</v>
      </c>
      <c r="M1086" s="4">
        <v>7128645.1204151204</v>
      </c>
      <c r="N1086" s="5">
        <f t="shared" si="123"/>
        <v>13.528170162811104</v>
      </c>
      <c r="O1086" s="5">
        <f t="shared" si="124"/>
        <v>1.43736807979868E-2</v>
      </c>
      <c r="P1086" s="5">
        <f t="shared" si="128"/>
        <v>3.7923519417408368E-2</v>
      </c>
      <c r="Q1086" s="5"/>
      <c r="R1086" s="5"/>
      <c r="S1086" s="5"/>
      <c r="T1086">
        <f t="shared" si="126"/>
        <v>183.01138795397262</v>
      </c>
    </row>
    <row r="1087" spans="1:20" x14ac:dyDescent="0.3">
      <c r="A1087" s="2" t="s">
        <v>13</v>
      </c>
      <c r="B1087" s="2" t="s">
        <v>23</v>
      </c>
      <c r="C1087" s="3">
        <v>44194</v>
      </c>
      <c r="D1087" s="2" t="s">
        <v>14</v>
      </c>
      <c r="E1087" s="2">
        <v>65</v>
      </c>
      <c r="F1087" s="2" t="s">
        <v>15</v>
      </c>
      <c r="G1087" s="2">
        <v>164.1</v>
      </c>
      <c r="H1087" s="2">
        <f t="shared" si="122"/>
        <v>52.234652322760049</v>
      </c>
      <c r="I1087" s="2">
        <v>34.92</v>
      </c>
      <c r="J1087" s="2">
        <v>32</v>
      </c>
      <c r="K1087" s="11">
        <v>21.2</v>
      </c>
      <c r="L1087" s="4">
        <v>524009.64460914198</v>
      </c>
      <c r="M1087" s="4">
        <v>7128645.1204151204</v>
      </c>
      <c r="N1087" s="5">
        <f t="shared" si="123"/>
        <v>6.7481695870963625</v>
      </c>
      <c r="O1087" s="5">
        <f t="shared" si="124"/>
        <v>3.5765298811610718E-3</v>
      </c>
      <c r="P1087" s="5">
        <f t="shared" si="128"/>
        <v>1.7950210679147871E-2</v>
      </c>
      <c r="Q1087" s="5"/>
      <c r="R1087" s="5"/>
      <c r="S1087" s="5"/>
      <c r="T1087">
        <f t="shared" si="126"/>
        <v>45.537792776212292</v>
      </c>
    </row>
    <row r="1088" spans="1:20" x14ac:dyDescent="0.3">
      <c r="A1088" s="12" t="s">
        <v>13</v>
      </c>
      <c r="B1088" s="12" t="s">
        <v>23</v>
      </c>
      <c r="C1088" s="13">
        <v>44194</v>
      </c>
      <c r="D1088" s="12" t="s">
        <v>14</v>
      </c>
      <c r="E1088" s="12">
        <v>65</v>
      </c>
      <c r="F1088" s="12" t="s">
        <v>15</v>
      </c>
      <c r="G1088" s="12">
        <v>164.1</v>
      </c>
      <c r="H1088" s="12">
        <f t="shared" si="122"/>
        <v>52.234652322760049</v>
      </c>
      <c r="I1088" s="12">
        <v>34.92</v>
      </c>
      <c r="J1088" s="12">
        <v>34</v>
      </c>
      <c r="K1088" s="14">
        <v>9</v>
      </c>
      <c r="L1088" s="15">
        <v>524009.64460914198</v>
      </c>
      <c r="M1088" s="15">
        <v>7128645.1204151204</v>
      </c>
      <c r="N1088" s="16">
        <f t="shared" si="123"/>
        <v>2.8647889756541161</v>
      </c>
      <c r="O1088" s="16">
        <f t="shared" si="124"/>
        <v>6.4457751952217606E-4</v>
      </c>
      <c r="P1088" s="16">
        <f>1/3*(I1088-J1088)*O1088</f>
        <v>1.9767043932013433E-4</v>
      </c>
      <c r="Q1088" s="16">
        <f>SUM(P1067:P1088)</f>
        <v>3.6670057540197671</v>
      </c>
      <c r="R1088" s="16">
        <f>Q1088/(I1071*O1071)</f>
        <v>0.4900383380623331</v>
      </c>
      <c r="S1088" s="16"/>
      <c r="T1088">
        <f t="shared" si="126"/>
        <v>8.2070158750293594</v>
      </c>
    </row>
    <row r="1089" spans="1:20" x14ac:dyDescent="0.3">
      <c r="A1089" s="2" t="s">
        <v>13</v>
      </c>
      <c r="B1089" s="2" t="s">
        <v>23</v>
      </c>
      <c r="C1089" s="3">
        <v>44194</v>
      </c>
      <c r="D1089" s="2" t="s">
        <v>14</v>
      </c>
      <c r="E1089" s="2">
        <v>7</v>
      </c>
      <c r="F1089" s="2" t="s">
        <v>15</v>
      </c>
      <c r="G1089" s="2">
        <v>160</v>
      </c>
      <c r="H1089" s="2">
        <f t="shared" si="122"/>
        <v>50.929581789406512</v>
      </c>
      <c r="I1089" s="2">
        <v>35.97</v>
      </c>
      <c r="J1089" s="2">
        <v>0</v>
      </c>
      <c r="K1089" s="11">
        <v>185</v>
      </c>
      <c r="L1089" s="4">
        <v>524007.66629637597</v>
      </c>
      <c r="M1089" s="4">
        <v>7128647.2503257701</v>
      </c>
      <c r="N1089" s="5">
        <f t="shared" si="123"/>
        <v>58.887328944001275</v>
      </c>
      <c r="O1089" s="5">
        <f t="shared" si="124"/>
        <v>0.27235389636600588</v>
      </c>
      <c r="P1089" s="5">
        <f>O1089*(J1090-J1089)</f>
        <v>4.0853084454900879E-2</v>
      </c>
      <c r="Q1089" s="5"/>
      <c r="R1089" s="5"/>
      <c r="S1089" s="5"/>
      <c r="T1089">
        <f t="shared" si="126"/>
        <v>3467.7175101590105</v>
      </c>
    </row>
    <row r="1090" spans="1:20" x14ac:dyDescent="0.3">
      <c r="A1090" s="2" t="s">
        <v>13</v>
      </c>
      <c r="B1090" s="2" t="s">
        <v>23</v>
      </c>
      <c r="C1090" s="3">
        <v>44194</v>
      </c>
      <c r="D1090" s="2" t="s">
        <v>14</v>
      </c>
      <c r="E1090" s="2">
        <v>7</v>
      </c>
      <c r="F1090" s="2" t="s">
        <v>15</v>
      </c>
      <c r="G1090" s="2">
        <v>160</v>
      </c>
      <c r="H1090" s="2">
        <f t="shared" ref="H1090:H1149" si="129">G1090/PI()</f>
        <v>50.929581789406512</v>
      </c>
      <c r="I1090" s="2">
        <v>35.97</v>
      </c>
      <c r="J1090" s="2">
        <v>0.15</v>
      </c>
      <c r="K1090" s="11">
        <v>185</v>
      </c>
      <c r="L1090" s="4">
        <v>524007.66629637597</v>
      </c>
      <c r="M1090" s="4">
        <v>7128647.2503257701</v>
      </c>
      <c r="N1090" s="5">
        <f t="shared" si="123"/>
        <v>58.887328944001275</v>
      </c>
      <c r="O1090" s="5">
        <f t="shared" si="124"/>
        <v>0.27235389636600588</v>
      </c>
      <c r="P1090" s="5">
        <f t="shared" ref="P1090:P1108" si="130">((O1090+O1089)/2)*(J1091-J1090)</f>
        <v>0.14979464300130321</v>
      </c>
      <c r="Q1090" s="5"/>
      <c r="R1090" s="5"/>
      <c r="S1090" s="5"/>
      <c r="T1090">
        <f t="shared" si="126"/>
        <v>3467.7175101590105</v>
      </c>
    </row>
    <row r="1091" spans="1:20" x14ac:dyDescent="0.3">
      <c r="A1091" s="2" t="s">
        <v>13</v>
      </c>
      <c r="B1091" s="2" t="s">
        <v>23</v>
      </c>
      <c r="C1091" s="3">
        <v>44194</v>
      </c>
      <c r="D1091" s="2" t="s">
        <v>14</v>
      </c>
      <c r="E1091" s="2">
        <v>7</v>
      </c>
      <c r="F1091" s="2" t="s">
        <v>15</v>
      </c>
      <c r="G1091" s="2">
        <v>160</v>
      </c>
      <c r="H1091" s="2">
        <f t="shared" si="129"/>
        <v>50.929581789406512</v>
      </c>
      <c r="I1091" s="2">
        <v>35.97</v>
      </c>
      <c r="J1091" s="2">
        <v>0.7</v>
      </c>
      <c r="K1091" s="11">
        <v>168</v>
      </c>
      <c r="L1091" s="4">
        <v>524007.66629637597</v>
      </c>
      <c r="M1091" s="4">
        <v>7128647.2503257701</v>
      </c>
      <c r="N1091" s="5">
        <f t="shared" ref="N1091:N1149" si="131">K1091/PI()</f>
        <v>53.476060878876837</v>
      </c>
      <c r="O1091" s="5">
        <f t="shared" ref="O1091:O1149" si="132">PI()*N1091^2/40000</f>
        <v>0.22459945569128273</v>
      </c>
      <c r="P1091" s="5">
        <f t="shared" si="130"/>
        <v>0.1490860056171866</v>
      </c>
      <c r="Q1091" s="5"/>
      <c r="R1091" s="5"/>
      <c r="S1091" s="5"/>
      <c r="T1091">
        <f t="shared" ref="T1091:T1149" si="133">N1091^2</f>
        <v>2859.6890871213418</v>
      </c>
    </row>
    <row r="1092" spans="1:20" x14ac:dyDescent="0.3">
      <c r="A1092" s="2" t="s">
        <v>13</v>
      </c>
      <c r="B1092" s="2" t="s">
        <v>23</v>
      </c>
      <c r="C1092" s="3">
        <v>44194</v>
      </c>
      <c r="D1092" s="2" t="s">
        <v>14</v>
      </c>
      <c r="E1092" s="2">
        <v>7</v>
      </c>
      <c r="F1092" s="2" t="s">
        <v>15</v>
      </c>
      <c r="G1092" s="2">
        <v>160</v>
      </c>
      <c r="H1092" s="2">
        <f t="shared" si="129"/>
        <v>50.929581789406512</v>
      </c>
      <c r="I1092" s="2">
        <v>35.97</v>
      </c>
      <c r="J1092" s="2">
        <v>1.3</v>
      </c>
      <c r="K1092" s="11">
        <v>160</v>
      </c>
      <c r="L1092" s="4">
        <v>524007.66629637597</v>
      </c>
      <c r="M1092" s="4">
        <v>7128647.2503257701</v>
      </c>
      <c r="N1092" s="5">
        <f t="shared" si="131"/>
        <v>50.929581789406512</v>
      </c>
      <c r="O1092" s="5">
        <f t="shared" si="132"/>
        <v>0.20371832715762608</v>
      </c>
      <c r="P1092" s="5">
        <f t="shared" si="130"/>
        <v>0.14991122399711806</v>
      </c>
      <c r="Q1092" s="5"/>
      <c r="R1092" s="5"/>
      <c r="S1092" s="5"/>
      <c r="T1092">
        <f t="shared" si="133"/>
        <v>2593.8223012438475</v>
      </c>
    </row>
    <row r="1093" spans="1:20" x14ac:dyDescent="0.3">
      <c r="A1093" s="2" t="s">
        <v>13</v>
      </c>
      <c r="B1093" s="2" t="s">
        <v>23</v>
      </c>
      <c r="C1093" s="3">
        <v>44194</v>
      </c>
      <c r="D1093" s="2" t="s">
        <v>14</v>
      </c>
      <c r="E1093" s="2">
        <v>7</v>
      </c>
      <c r="F1093" s="2" t="s">
        <v>15</v>
      </c>
      <c r="G1093" s="2">
        <v>160</v>
      </c>
      <c r="H1093" s="2">
        <f t="shared" si="129"/>
        <v>50.929581789406512</v>
      </c>
      <c r="I1093" s="2">
        <v>35.97</v>
      </c>
      <c r="J1093" s="2">
        <v>2</v>
      </c>
      <c r="K1093" s="11">
        <v>152</v>
      </c>
      <c r="L1093" s="4">
        <v>524007.66629637597</v>
      </c>
      <c r="M1093" s="4">
        <v>7128647.2503257701</v>
      </c>
      <c r="N1093" s="5">
        <f t="shared" si="131"/>
        <v>48.383102699936181</v>
      </c>
      <c r="O1093" s="5">
        <f t="shared" si="132"/>
        <v>0.18385579025975748</v>
      </c>
      <c r="P1093" s="5">
        <f t="shared" si="130"/>
        <v>0.38757411741738357</v>
      </c>
      <c r="Q1093" s="5"/>
      <c r="R1093" s="5"/>
      <c r="S1093" s="5"/>
      <c r="T1093">
        <f t="shared" si="133"/>
        <v>2340.9246268725719</v>
      </c>
    </row>
    <row r="1094" spans="1:20" x14ac:dyDescent="0.3">
      <c r="A1094" s="2" t="s">
        <v>13</v>
      </c>
      <c r="B1094" s="2" t="s">
        <v>23</v>
      </c>
      <c r="C1094" s="3">
        <v>44194</v>
      </c>
      <c r="D1094" s="2" t="s">
        <v>14</v>
      </c>
      <c r="E1094" s="2">
        <v>7</v>
      </c>
      <c r="F1094" s="2" t="s">
        <v>15</v>
      </c>
      <c r="G1094" s="2">
        <v>160</v>
      </c>
      <c r="H1094" s="2">
        <f t="shared" si="129"/>
        <v>50.929581789406512</v>
      </c>
      <c r="I1094" s="2">
        <v>35.97</v>
      </c>
      <c r="J1094" s="2">
        <v>4</v>
      </c>
      <c r="K1094" s="11">
        <v>148.19999999999999</v>
      </c>
      <c r="L1094" s="4">
        <v>524007.66629637597</v>
      </c>
      <c r="M1094" s="4">
        <v>7128647.2503257701</v>
      </c>
      <c r="N1094" s="5">
        <f t="shared" si="131"/>
        <v>47.173525132437774</v>
      </c>
      <c r="O1094" s="5">
        <f t="shared" si="132"/>
        <v>0.1747779106156819</v>
      </c>
      <c r="P1094" s="5">
        <f t="shared" si="130"/>
        <v>0.35863370087543939</v>
      </c>
      <c r="Q1094" s="5"/>
      <c r="R1094" s="5"/>
      <c r="S1094" s="5"/>
      <c r="T1094">
        <f t="shared" si="133"/>
        <v>2225.3414734207381</v>
      </c>
    </row>
    <row r="1095" spans="1:20" x14ac:dyDescent="0.3">
      <c r="A1095" s="2" t="s">
        <v>13</v>
      </c>
      <c r="B1095" s="2" t="s">
        <v>23</v>
      </c>
      <c r="C1095" s="3">
        <v>44194</v>
      </c>
      <c r="D1095" s="2" t="s">
        <v>14</v>
      </c>
      <c r="E1095" s="2">
        <v>7</v>
      </c>
      <c r="F1095" s="2" t="s">
        <v>15</v>
      </c>
      <c r="G1095" s="2">
        <v>160</v>
      </c>
      <c r="H1095" s="2">
        <f t="shared" si="129"/>
        <v>50.929581789406512</v>
      </c>
      <c r="I1095" s="2">
        <v>35.97</v>
      </c>
      <c r="J1095" s="2">
        <v>6</v>
      </c>
      <c r="K1095" s="11">
        <v>140.80000000000001</v>
      </c>
      <c r="L1095" s="4">
        <v>524007.66629637597</v>
      </c>
      <c r="M1095" s="4">
        <v>7128647.2503257701</v>
      </c>
      <c r="N1095" s="5">
        <f t="shared" si="131"/>
        <v>44.81803197467773</v>
      </c>
      <c r="O1095" s="5">
        <f t="shared" si="132"/>
        <v>0.15775947255086561</v>
      </c>
      <c r="P1095" s="5">
        <f t="shared" si="130"/>
        <v>0.33253738316654752</v>
      </c>
      <c r="Q1095" s="5"/>
      <c r="R1095" s="5"/>
      <c r="S1095" s="5"/>
      <c r="T1095">
        <f t="shared" si="133"/>
        <v>2008.6559900832353</v>
      </c>
    </row>
    <row r="1096" spans="1:20" x14ac:dyDescent="0.3">
      <c r="A1096" s="2" t="s">
        <v>13</v>
      </c>
      <c r="B1096" s="2" t="s">
        <v>23</v>
      </c>
      <c r="C1096" s="3">
        <v>44194</v>
      </c>
      <c r="D1096" s="2" t="s">
        <v>14</v>
      </c>
      <c r="E1096" s="2">
        <v>7</v>
      </c>
      <c r="F1096" s="2" t="s">
        <v>15</v>
      </c>
      <c r="G1096" s="2">
        <v>160</v>
      </c>
      <c r="H1096" s="2">
        <f t="shared" si="129"/>
        <v>50.929581789406512</v>
      </c>
      <c r="I1096" s="2">
        <v>35.97</v>
      </c>
      <c r="J1096" s="2">
        <v>8</v>
      </c>
      <c r="K1096" s="11">
        <v>139.1</v>
      </c>
      <c r="L1096" s="4">
        <v>524007.66629637597</v>
      </c>
      <c r="M1096" s="4">
        <v>7128647.2503257701</v>
      </c>
      <c r="N1096" s="5">
        <f t="shared" si="131"/>
        <v>44.276905168165285</v>
      </c>
      <c r="O1096" s="5">
        <f t="shared" si="132"/>
        <v>0.15397293772229478</v>
      </c>
      <c r="P1096" s="5">
        <f t="shared" si="130"/>
        <v>0.3117324102731604</v>
      </c>
      <c r="Q1096" s="5"/>
      <c r="R1096" s="5"/>
      <c r="S1096" s="5"/>
      <c r="T1096">
        <f t="shared" si="133"/>
        <v>1960.4443312707017</v>
      </c>
    </row>
    <row r="1097" spans="1:20" x14ac:dyDescent="0.3">
      <c r="A1097" s="2" t="s">
        <v>13</v>
      </c>
      <c r="B1097" s="2" t="s">
        <v>23</v>
      </c>
      <c r="C1097" s="3">
        <v>44194</v>
      </c>
      <c r="D1097" s="2" t="s">
        <v>14</v>
      </c>
      <c r="E1097" s="2">
        <v>7</v>
      </c>
      <c r="F1097" s="2" t="s">
        <v>15</v>
      </c>
      <c r="G1097" s="2">
        <v>160</v>
      </c>
      <c r="H1097" s="2">
        <f t="shared" si="129"/>
        <v>50.929581789406512</v>
      </c>
      <c r="I1097" s="2">
        <v>35.97</v>
      </c>
      <c r="J1097" s="2">
        <v>10</v>
      </c>
      <c r="K1097" s="11">
        <v>135.5</v>
      </c>
      <c r="L1097" s="4">
        <v>524007.66629637597</v>
      </c>
      <c r="M1097" s="4">
        <v>7128647.2503257701</v>
      </c>
      <c r="N1097" s="5">
        <f t="shared" si="131"/>
        <v>43.130989577903641</v>
      </c>
      <c r="O1097" s="5">
        <f t="shared" si="132"/>
        <v>0.1461062271951486</v>
      </c>
      <c r="P1097" s="5">
        <f t="shared" si="130"/>
        <v>0.30007916491744335</v>
      </c>
      <c r="Q1097" s="5"/>
      <c r="R1097" s="5"/>
      <c r="S1097" s="5"/>
      <c r="T1097">
        <f t="shared" si="133"/>
        <v>1860.2822619692324</v>
      </c>
    </row>
    <row r="1098" spans="1:20" x14ac:dyDescent="0.3">
      <c r="A1098" s="2" t="s">
        <v>13</v>
      </c>
      <c r="B1098" s="2" t="s">
        <v>23</v>
      </c>
      <c r="C1098" s="3">
        <v>44194</v>
      </c>
      <c r="D1098" s="2" t="s">
        <v>14</v>
      </c>
      <c r="E1098" s="2">
        <v>7</v>
      </c>
      <c r="F1098" s="2" t="s">
        <v>15</v>
      </c>
      <c r="G1098" s="2">
        <v>160</v>
      </c>
      <c r="H1098" s="2">
        <f t="shared" si="129"/>
        <v>50.929581789406512</v>
      </c>
      <c r="I1098" s="2">
        <v>35.97</v>
      </c>
      <c r="J1098" s="2">
        <v>12</v>
      </c>
      <c r="K1098" s="11">
        <v>131</v>
      </c>
      <c r="L1098" s="4">
        <v>524007.66629637597</v>
      </c>
      <c r="M1098" s="4">
        <v>7128647.2503257701</v>
      </c>
      <c r="N1098" s="5">
        <f t="shared" si="131"/>
        <v>41.69859509007658</v>
      </c>
      <c r="O1098" s="5">
        <f t="shared" si="132"/>
        <v>0.13656289892000079</v>
      </c>
      <c r="P1098" s="5">
        <f t="shared" si="130"/>
        <v>0.28266912611514938</v>
      </c>
      <c r="Q1098" s="5"/>
      <c r="R1098" s="5"/>
      <c r="S1098" s="5"/>
      <c r="T1098">
        <f t="shared" si="133"/>
        <v>1738.7728324861587</v>
      </c>
    </row>
    <row r="1099" spans="1:20" x14ac:dyDescent="0.3">
      <c r="A1099" s="2" t="s">
        <v>13</v>
      </c>
      <c r="B1099" s="2" t="s">
        <v>23</v>
      </c>
      <c r="C1099" s="3">
        <v>44194</v>
      </c>
      <c r="D1099" s="2" t="s">
        <v>14</v>
      </c>
      <c r="E1099" s="2">
        <v>7</v>
      </c>
      <c r="F1099" s="2" t="s">
        <v>15</v>
      </c>
      <c r="G1099" s="2">
        <v>160</v>
      </c>
      <c r="H1099" s="2">
        <f t="shared" si="129"/>
        <v>50.929581789406512</v>
      </c>
      <c r="I1099" s="2">
        <v>35.97</v>
      </c>
      <c r="J1099" s="2">
        <v>14</v>
      </c>
      <c r="K1099" s="11">
        <v>125.3</v>
      </c>
      <c r="L1099" s="4">
        <v>524007.66629637597</v>
      </c>
      <c r="M1099" s="4">
        <v>7128647.2503257701</v>
      </c>
      <c r="N1099" s="5">
        <f t="shared" si="131"/>
        <v>39.884228738828973</v>
      </c>
      <c r="O1099" s="5">
        <f t="shared" si="132"/>
        <v>0.12493734652438176</v>
      </c>
      <c r="P1099" s="5">
        <f t="shared" si="130"/>
        <v>0.26150024544438255</v>
      </c>
      <c r="Q1099" s="5"/>
      <c r="R1099" s="5"/>
      <c r="S1099" s="5"/>
      <c r="T1099">
        <f t="shared" si="133"/>
        <v>1590.751702091231</v>
      </c>
    </row>
    <row r="1100" spans="1:20" x14ac:dyDescent="0.3">
      <c r="A1100" s="2" t="s">
        <v>13</v>
      </c>
      <c r="B1100" s="2" t="s">
        <v>23</v>
      </c>
      <c r="C1100" s="3">
        <v>44194</v>
      </c>
      <c r="D1100" s="2" t="s">
        <v>14</v>
      </c>
      <c r="E1100" s="2">
        <v>7</v>
      </c>
      <c r="F1100" s="2" t="s">
        <v>15</v>
      </c>
      <c r="G1100" s="2">
        <v>160</v>
      </c>
      <c r="H1100" s="2">
        <f t="shared" si="129"/>
        <v>50.929581789406512</v>
      </c>
      <c r="I1100" s="2">
        <v>35.97</v>
      </c>
      <c r="J1100" s="2">
        <v>16</v>
      </c>
      <c r="K1100" s="11">
        <v>120.2</v>
      </c>
      <c r="L1100" s="4">
        <v>524007.66629637597</v>
      </c>
      <c r="M1100" s="4">
        <v>7128647.2503257701</v>
      </c>
      <c r="N1100" s="5">
        <f t="shared" si="131"/>
        <v>38.26084831929164</v>
      </c>
      <c r="O1100" s="5">
        <f t="shared" si="132"/>
        <v>0.11497384919947137</v>
      </c>
      <c r="P1100" s="5">
        <f t="shared" si="130"/>
        <v>0.23991119572385314</v>
      </c>
      <c r="Q1100" s="5"/>
      <c r="R1100" s="5"/>
      <c r="S1100" s="5"/>
      <c r="T1100">
        <f t="shared" si="133"/>
        <v>1463.8925141118418</v>
      </c>
    </row>
    <row r="1101" spans="1:20" x14ac:dyDescent="0.3">
      <c r="A1101" s="2" t="s">
        <v>13</v>
      </c>
      <c r="B1101" s="2" t="s">
        <v>23</v>
      </c>
      <c r="C1101" s="3">
        <v>44194</v>
      </c>
      <c r="D1101" s="2" t="s">
        <v>14</v>
      </c>
      <c r="E1101" s="2">
        <v>7</v>
      </c>
      <c r="F1101" s="2" t="s">
        <v>15</v>
      </c>
      <c r="G1101" s="2">
        <v>160</v>
      </c>
      <c r="H1101" s="2">
        <f t="shared" si="129"/>
        <v>50.929581789406512</v>
      </c>
      <c r="I1101" s="2">
        <v>35.97</v>
      </c>
      <c r="J1101" s="2">
        <v>18</v>
      </c>
      <c r="K1101" s="11">
        <v>115.4</v>
      </c>
      <c r="L1101" s="4">
        <v>524007.66629637597</v>
      </c>
      <c r="M1101" s="4">
        <v>7128647.2503257701</v>
      </c>
      <c r="N1101" s="5">
        <f t="shared" si="131"/>
        <v>36.732960865609449</v>
      </c>
      <c r="O1101" s="5">
        <f t="shared" si="132"/>
        <v>0.10597459209728327</v>
      </c>
      <c r="P1101" s="5">
        <f t="shared" si="130"/>
        <v>0.22094844129675464</v>
      </c>
      <c r="Q1101" s="5"/>
      <c r="R1101" s="5"/>
      <c r="S1101" s="5"/>
      <c r="T1101">
        <f t="shared" si="133"/>
        <v>1349.3104139543952</v>
      </c>
    </row>
    <row r="1102" spans="1:20" x14ac:dyDescent="0.3">
      <c r="A1102" s="2" t="s">
        <v>13</v>
      </c>
      <c r="B1102" s="2" t="s">
        <v>23</v>
      </c>
      <c r="C1102" s="3">
        <v>44194</v>
      </c>
      <c r="D1102" s="2" t="s">
        <v>14</v>
      </c>
      <c r="E1102" s="2">
        <v>7</v>
      </c>
      <c r="F1102" s="2" t="s">
        <v>15</v>
      </c>
      <c r="G1102" s="2">
        <v>160</v>
      </c>
      <c r="H1102" s="2">
        <f t="shared" si="129"/>
        <v>50.929581789406512</v>
      </c>
      <c r="I1102" s="2">
        <v>35.97</v>
      </c>
      <c r="J1102" s="2">
        <v>20</v>
      </c>
      <c r="K1102" s="11">
        <v>108.2</v>
      </c>
      <c r="L1102" s="4">
        <v>524007.66629637597</v>
      </c>
      <c r="M1102" s="4">
        <v>7128647.2503257701</v>
      </c>
      <c r="N1102" s="5">
        <f t="shared" si="131"/>
        <v>34.441129685086153</v>
      </c>
      <c r="O1102" s="5">
        <f t="shared" si="132"/>
        <v>9.316325579815804E-2</v>
      </c>
      <c r="P1102" s="5">
        <f t="shared" si="130"/>
        <v>0.19913784789544131</v>
      </c>
      <c r="Q1102" s="5"/>
      <c r="R1102" s="5"/>
      <c r="S1102" s="5"/>
      <c r="T1102">
        <f t="shared" si="133"/>
        <v>1186.1914139849225</v>
      </c>
    </row>
    <row r="1103" spans="1:20" x14ac:dyDescent="0.3">
      <c r="A1103" s="2" t="s">
        <v>13</v>
      </c>
      <c r="B1103" s="2" t="s">
        <v>23</v>
      </c>
      <c r="C1103" s="3">
        <v>44194</v>
      </c>
      <c r="D1103" s="2" t="s">
        <v>14</v>
      </c>
      <c r="E1103" s="2">
        <v>7</v>
      </c>
      <c r="F1103" s="2" t="s">
        <v>15</v>
      </c>
      <c r="G1103" s="2">
        <v>160</v>
      </c>
      <c r="H1103" s="2">
        <f t="shared" si="129"/>
        <v>50.929581789406512</v>
      </c>
      <c r="I1103" s="2">
        <v>35.97</v>
      </c>
      <c r="J1103" s="2">
        <v>22</v>
      </c>
      <c r="K1103" s="11">
        <v>100.5</v>
      </c>
      <c r="L1103" s="4">
        <v>524007.66629637597</v>
      </c>
      <c r="M1103" s="4">
        <v>7128647.2503257701</v>
      </c>
      <c r="N1103" s="5">
        <f t="shared" si="131"/>
        <v>31.990143561470965</v>
      </c>
      <c r="O1103" s="5">
        <f t="shared" si="132"/>
        <v>8.037523569819581E-2</v>
      </c>
      <c r="P1103" s="5">
        <f t="shared" si="130"/>
        <v>0.17353849149635386</v>
      </c>
      <c r="Q1103" s="5"/>
      <c r="R1103" s="5"/>
      <c r="S1103" s="5"/>
      <c r="T1103">
        <f t="shared" si="133"/>
        <v>1023.3692850835223</v>
      </c>
    </row>
    <row r="1104" spans="1:20" x14ac:dyDescent="0.3">
      <c r="A1104" s="2" t="s">
        <v>13</v>
      </c>
      <c r="B1104" s="2" t="s">
        <v>23</v>
      </c>
      <c r="C1104" s="3">
        <v>44194</v>
      </c>
      <c r="D1104" s="2" t="s">
        <v>14</v>
      </c>
      <c r="E1104" s="2">
        <v>7</v>
      </c>
      <c r="F1104" s="2" t="s">
        <v>15</v>
      </c>
      <c r="G1104" s="2">
        <v>160</v>
      </c>
      <c r="H1104" s="2">
        <f t="shared" si="129"/>
        <v>50.929581789406512</v>
      </c>
      <c r="I1104" s="2">
        <v>35.97</v>
      </c>
      <c r="J1104" s="2">
        <v>24</v>
      </c>
      <c r="K1104" s="11">
        <v>95</v>
      </c>
      <c r="L1104" s="4">
        <v>524007.66629637597</v>
      </c>
      <c r="M1104" s="4">
        <v>7128647.2503257701</v>
      </c>
      <c r="N1104" s="5">
        <f t="shared" si="131"/>
        <v>30.239439187460114</v>
      </c>
      <c r="O1104" s="5">
        <f t="shared" si="132"/>
        <v>7.1818668070217764E-2</v>
      </c>
      <c r="P1104" s="5">
        <f t="shared" si="130"/>
        <v>0.15219390376841357</v>
      </c>
      <c r="Q1104" s="5"/>
      <c r="R1104" s="5"/>
      <c r="S1104" s="5"/>
      <c r="T1104">
        <f t="shared" si="133"/>
        <v>914.42368237209837</v>
      </c>
    </row>
    <row r="1105" spans="1:20" x14ac:dyDescent="0.3">
      <c r="A1105" s="2" t="s">
        <v>13</v>
      </c>
      <c r="B1105" s="2" t="s">
        <v>23</v>
      </c>
      <c r="C1105" s="3">
        <v>44194</v>
      </c>
      <c r="D1105" s="2" t="s">
        <v>14</v>
      </c>
      <c r="E1105" s="2">
        <v>7</v>
      </c>
      <c r="F1105" s="2" t="s">
        <v>15</v>
      </c>
      <c r="G1105" s="2">
        <v>160</v>
      </c>
      <c r="H1105" s="2">
        <f t="shared" si="129"/>
        <v>50.929581789406512</v>
      </c>
      <c r="I1105" s="2">
        <v>35.97</v>
      </c>
      <c r="J1105" s="2">
        <v>26</v>
      </c>
      <c r="K1105" s="11">
        <v>76.2</v>
      </c>
      <c r="L1105" s="4">
        <v>524007.66629637597</v>
      </c>
      <c r="M1105" s="4">
        <v>7128647.2503257701</v>
      </c>
      <c r="N1105" s="5">
        <f t="shared" si="131"/>
        <v>24.255213327204849</v>
      </c>
      <c r="O1105" s="5">
        <f t="shared" si="132"/>
        <v>4.6206181388325232E-2</v>
      </c>
      <c r="P1105" s="5">
        <f t="shared" si="130"/>
        <v>0.118024849458543</v>
      </c>
      <c r="Q1105" s="5"/>
      <c r="R1105" s="5"/>
      <c r="S1105" s="5"/>
      <c r="T1105">
        <f t="shared" si="133"/>
        <v>588.31537354821569</v>
      </c>
    </row>
    <row r="1106" spans="1:20" x14ac:dyDescent="0.3">
      <c r="A1106" s="2" t="s">
        <v>13</v>
      </c>
      <c r="B1106" s="2" t="s">
        <v>23</v>
      </c>
      <c r="C1106" s="3">
        <v>44194</v>
      </c>
      <c r="D1106" s="2" t="s">
        <v>14</v>
      </c>
      <c r="E1106" s="2">
        <v>7</v>
      </c>
      <c r="F1106" s="2" t="s">
        <v>15</v>
      </c>
      <c r="G1106" s="2">
        <v>160</v>
      </c>
      <c r="H1106" s="2">
        <f t="shared" si="129"/>
        <v>50.929581789406512</v>
      </c>
      <c r="I1106" s="2">
        <v>35.97</v>
      </c>
      <c r="J1106" s="2">
        <v>28</v>
      </c>
      <c r="K1106" s="11">
        <v>58</v>
      </c>
      <c r="L1106" s="4">
        <v>524007.66629637597</v>
      </c>
      <c r="M1106" s="4">
        <v>7128647.2503257701</v>
      </c>
      <c r="N1106" s="5">
        <f t="shared" si="131"/>
        <v>18.461973398659861</v>
      </c>
      <c r="O1106" s="5">
        <f t="shared" si="132"/>
        <v>2.6769861428056801E-2</v>
      </c>
      <c r="P1106" s="5">
        <f t="shared" si="130"/>
        <v>7.2976042816382036E-2</v>
      </c>
      <c r="Q1106" s="5"/>
      <c r="R1106" s="5"/>
      <c r="S1106" s="5"/>
      <c r="T1106">
        <f t="shared" si="133"/>
        <v>340.84446177282433</v>
      </c>
    </row>
    <row r="1107" spans="1:20" x14ac:dyDescent="0.3">
      <c r="A1107" s="2" t="s">
        <v>13</v>
      </c>
      <c r="B1107" s="2" t="s">
        <v>23</v>
      </c>
      <c r="C1107" s="3">
        <v>44194</v>
      </c>
      <c r="D1107" s="2" t="s">
        <v>14</v>
      </c>
      <c r="E1107" s="2">
        <v>7</v>
      </c>
      <c r="F1107" s="2" t="s">
        <v>15</v>
      </c>
      <c r="G1107" s="2">
        <v>160</v>
      </c>
      <c r="H1107" s="2">
        <f t="shared" si="129"/>
        <v>50.929581789406512</v>
      </c>
      <c r="I1107" s="2">
        <v>35.97</v>
      </c>
      <c r="J1107" s="2">
        <v>30</v>
      </c>
      <c r="K1107" s="11">
        <v>51</v>
      </c>
      <c r="L1107" s="4">
        <v>524007.66629637597</v>
      </c>
      <c r="M1107" s="4">
        <v>7128647.2503257701</v>
      </c>
      <c r="N1107" s="5">
        <f t="shared" si="131"/>
        <v>16.233804195373324</v>
      </c>
      <c r="O1107" s="5">
        <f t="shared" si="132"/>
        <v>2.0698100349100988E-2</v>
      </c>
      <c r="P1107" s="5">
        <f t="shared" si="130"/>
        <v>4.7467961777157786E-2</v>
      </c>
      <c r="Q1107" s="5"/>
      <c r="R1107" s="5"/>
      <c r="S1107" s="5"/>
      <c r="T1107">
        <f t="shared" si="133"/>
        <v>263.53639865372054</v>
      </c>
    </row>
    <row r="1108" spans="1:20" x14ac:dyDescent="0.3">
      <c r="A1108" s="2" t="s">
        <v>13</v>
      </c>
      <c r="B1108" s="2" t="s">
        <v>23</v>
      </c>
      <c r="C1108" s="3">
        <v>44194</v>
      </c>
      <c r="D1108" s="2" t="s">
        <v>14</v>
      </c>
      <c r="E1108" s="2">
        <v>7</v>
      </c>
      <c r="F1108" s="2" t="s">
        <v>15</v>
      </c>
      <c r="G1108" s="2">
        <v>160</v>
      </c>
      <c r="H1108" s="2">
        <f t="shared" si="129"/>
        <v>50.929581789406512</v>
      </c>
      <c r="I1108" s="2">
        <v>35.97</v>
      </c>
      <c r="J1108" s="2">
        <v>32</v>
      </c>
      <c r="K1108" s="11">
        <v>30</v>
      </c>
      <c r="L1108" s="4">
        <v>524007.66629637597</v>
      </c>
      <c r="M1108" s="4">
        <v>7128647.2503257701</v>
      </c>
      <c r="N1108" s="5">
        <f t="shared" si="131"/>
        <v>9.5492965855137211</v>
      </c>
      <c r="O1108" s="5">
        <f t="shared" si="132"/>
        <v>7.1619724391352915E-3</v>
      </c>
      <c r="P1108" s="5">
        <f t="shared" si="130"/>
        <v>2.7860072788236281E-2</v>
      </c>
      <c r="Q1108" s="5"/>
      <c r="R1108" s="5"/>
      <c r="S1108" s="5"/>
      <c r="T1108">
        <f t="shared" si="133"/>
        <v>91.18906527810401</v>
      </c>
    </row>
    <row r="1109" spans="1:20" x14ac:dyDescent="0.3">
      <c r="A1109" s="12" t="s">
        <v>13</v>
      </c>
      <c r="B1109" s="12" t="s">
        <v>23</v>
      </c>
      <c r="C1109" s="13">
        <v>44194</v>
      </c>
      <c r="D1109" s="12" t="s">
        <v>14</v>
      </c>
      <c r="E1109" s="12">
        <v>7</v>
      </c>
      <c r="F1109" s="12" t="s">
        <v>15</v>
      </c>
      <c r="G1109" s="12">
        <v>160</v>
      </c>
      <c r="H1109" s="12">
        <f t="shared" si="129"/>
        <v>50.929581789406512</v>
      </c>
      <c r="I1109" s="12">
        <v>35.97</v>
      </c>
      <c r="J1109" s="12">
        <v>34</v>
      </c>
      <c r="K1109" s="14">
        <v>9.5</v>
      </c>
      <c r="L1109" s="15">
        <v>524007.66629637597</v>
      </c>
      <c r="M1109" s="15">
        <v>7128647.2503257701</v>
      </c>
      <c r="N1109" s="16">
        <f t="shared" si="131"/>
        <v>3.0239439187460113</v>
      </c>
      <c r="O1109" s="16">
        <f t="shared" si="132"/>
        <v>7.1818668070217767E-4</v>
      </c>
      <c r="P1109" s="16">
        <f>1/3*(I1109-J1109)*O1109</f>
        <v>4.7160925366109642E-4</v>
      </c>
      <c r="Q1109" s="16">
        <f>SUM(P1089:P1109)</f>
        <v>3.9769015215548116</v>
      </c>
      <c r="R1109" s="16">
        <f>Q1109/(I1092*O1092)</f>
        <v>0.54271808990854642</v>
      </c>
      <c r="S1109" s="16"/>
      <c r="T1109">
        <f t="shared" si="133"/>
        <v>9.1442368237209841</v>
      </c>
    </row>
    <row r="1110" spans="1:20" x14ac:dyDescent="0.3">
      <c r="A1110" s="2" t="s">
        <v>13</v>
      </c>
      <c r="B1110" s="2" t="s">
        <v>23</v>
      </c>
      <c r="C1110" s="3">
        <v>44194</v>
      </c>
      <c r="D1110" s="2" t="s">
        <v>14</v>
      </c>
      <c r="E1110" s="2">
        <v>8</v>
      </c>
      <c r="F1110" s="2" t="s">
        <v>15</v>
      </c>
      <c r="G1110" s="2">
        <v>160.5</v>
      </c>
      <c r="H1110" s="2">
        <f t="shared" si="129"/>
        <v>51.088736732498404</v>
      </c>
      <c r="I1110" s="2">
        <v>33.979999999999997</v>
      </c>
      <c r="J1110" s="2">
        <v>0</v>
      </c>
      <c r="K1110" s="11">
        <v>197.4</v>
      </c>
      <c r="L1110" s="4">
        <v>524019.020596113</v>
      </c>
      <c r="M1110" s="4">
        <v>7128675.4360269504</v>
      </c>
      <c r="N1110" s="5">
        <f t="shared" si="131"/>
        <v>62.834371532680279</v>
      </c>
      <c r="O1110" s="5">
        <f t="shared" si="132"/>
        <v>0.31008762351377717</v>
      </c>
      <c r="P1110" s="5">
        <f>O1110*(J1111-J1110)</f>
        <v>4.6513143527066571E-2</v>
      </c>
      <c r="Q1110" s="5"/>
      <c r="R1110" s="5"/>
      <c r="S1110" s="5"/>
      <c r="T1110">
        <f t="shared" si="133"/>
        <v>3948.1582459069018</v>
      </c>
    </row>
    <row r="1111" spans="1:20" x14ac:dyDescent="0.3">
      <c r="A1111" s="2" t="s">
        <v>13</v>
      </c>
      <c r="B1111" s="2" t="s">
        <v>23</v>
      </c>
      <c r="C1111" s="3">
        <v>44194</v>
      </c>
      <c r="D1111" s="2" t="s">
        <v>14</v>
      </c>
      <c r="E1111" s="2">
        <v>8</v>
      </c>
      <c r="F1111" s="2" t="s">
        <v>15</v>
      </c>
      <c r="G1111" s="2">
        <v>160.5</v>
      </c>
      <c r="H1111" s="2">
        <f t="shared" si="129"/>
        <v>51.088736732498404</v>
      </c>
      <c r="I1111" s="2">
        <v>33.979999999999997</v>
      </c>
      <c r="J1111" s="2">
        <v>0.15</v>
      </c>
      <c r="K1111" s="11">
        <v>197.4</v>
      </c>
      <c r="L1111" s="4">
        <v>524019.020596113</v>
      </c>
      <c r="M1111" s="4">
        <v>7128675.4360269504</v>
      </c>
      <c r="N1111" s="5">
        <f t="shared" si="131"/>
        <v>62.834371532680279</v>
      </c>
      <c r="O1111" s="5">
        <f t="shared" si="132"/>
        <v>0.31008762351377717</v>
      </c>
      <c r="P1111" s="5">
        <f t="shared" ref="P1111:P1128" si="134">((O1111+O1110)/2)*(J1112-J1111)</f>
        <v>0.17054819293257742</v>
      </c>
      <c r="Q1111" s="5"/>
      <c r="R1111" s="5"/>
      <c r="S1111" s="5"/>
      <c r="T1111">
        <f t="shared" si="133"/>
        <v>3948.1582459069018</v>
      </c>
    </row>
    <row r="1112" spans="1:20" x14ac:dyDescent="0.3">
      <c r="A1112" s="2" t="s">
        <v>13</v>
      </c>
      <c r="B1112" s="2" t="s">
        <v>23</v>
      </c>
      <c r="C1112" s="3">
        <v>44194</v>
      </c>
      <c r="D1112" s="2" t="s">
        <v>14</v>
      </c>
      <c r="E1112" s="2">
        <v>8</v>
      </c>
      <c r="F1112" s="2" t="s">
        <v>15</v>
      </c>
      <c r="G1112" s="2">
        <v>160.5</v>
      </c>
      <c r="H1112" s="2">
        <f t="shared" si="129"/>
        <v>51.088736732498404</v>
      </c>
      <c r="I1112" s="2">
        <v>33.979999999999997</v>
      </c>
      <c r="J1112" s="2">
        <v>0.7</v>
      </c>
      <c r="K1112" s="11">
        <v>172.9</v>
      </c>
      <c r="L1112" s="4">
        <v>524019.020596113</v>
      </c>
      <c r="M1112" s="4">
        <v>7128675.4360269504</v>
      </c>
      <c r="N1112" s="5">
        <f t="shared" si="131"/>
        <v>55.035779321177408</v>
      </c>
      <c r="O1112" s="5">
        <f t="shared" si="132"/>
        <v>0.23789215611578934</v>
      </c>
      <c r="P1112" s="5">
        <f t="shared" si="134"/>
        <v>0.16439393388886997</v>
      </c>
      <c r="Q1112" s="5"/>
      <c r="R1112" s="5"/>
      <c r="S1112" s="5"/>
      <c r="T1112">
        <f t="shared" si="133"/>
        <v>3028.9370054893388</v>
      </c>
    </row>
    <row r="1113" spans="1:20" x14ac:dyDescent="0.3">
      <c r="A1113" s="2" t="s">
        <v>13</v>
      </c>
      <c r="B1113" s="2" t="s">
        <v>23</v>
      </c>
      <c r="C1113" s="3">
        <v>44194</v>
      </c>
      <c r="D1113" s="2" t="s">
        <v>14</v>
      </c>
      <c r="E1113" s="2">
        <v>8</v>
      </c>
      <c r="F1113" s="2" t="s">
        <v>15</v>
      </c>
      <c r="G1113" s="2">
        <v>160.5</v>
      </c>
      <c r="H1113" s="2">
        <f t="shared" si="129"/>
        <v>51.088736732498404</v>
      </c>
      <c r="I1113" s="2">
        <v>33.979999999999997</v>
      </c>
      <c r="J1113" s="2">
        <v>1.3</v>
      </c>
      <c r="K1113" s="11">
        <v>160.5</v>
      </c>
      <c r="L1113" s="4">
        <v>524019.020596113</v>
      </c>
      <c r="M1113" s="4">
        <v>7128675.4360269504</v>
      </c>
      <c r="N1113" s="5">
        <f t="shared" si="131"/>
        <v>51.088736732498404</v>
      </c>
      <c r="O1113" s="5">
        <f t="shared" si="132"/>
        <v>0.20499355613914982</v>
      </c>
      <c r="P1113" s="5">
        <f t="shared" si="134"/>
        <v>0.15500999928922871</v>
      </c>
      <c r="Q1113" s="5"/>
      <c r="R1113" s="5"/>
      <c r="S1113" s="5"/>
      <c r="T1113">
        <f t="shared" si="133"/>
        <v>2610.0590209225315</v>
      </c>
    </row>
    <row r="1114" spans="1:20" x14ac:dyDescent="0.3">
      <c r="A1114" s="2" t="s">
        <v>13</v>
      </c>
      <c r="B1114" s="2" t="s">
        <v>23</v>
      </c>
      <c r="C1114" s="3">
        <v>44194</v>
      </c>
      <c r="D1114" s="2" t="s">
        <v>14</v>
      </c>
      <c r="E1114" s="2">
        <v>8</v>
      </c>
      <c r="F1114" s="2" t="s">
        <v>15</v>
      </c>
      <c r="G1114" s="2">
        <v>160.5</v>
      </c>
      <c r="H1114" s="2">
        <f t="shared" si="129"/>
        <v>51.088736732498404</v>
      </c>
      <c r="I1114" s="2">
        <v>33.979999999999997</v>
      </c>
      <c r="J1114" s="2">
        <v>2</v>
      </c>
      <c r="K1114" s="11">
        <v>153.19999999999999</v>
      </c>
      <c r="L1114" s="4">
        <v>524019.020596113</v>
      </c>
      <c r="M1114" s="4">
        <v>7128675.4360269504</v>
      </c>
      <c r="N1114" s="5">
        <f t="shared" si="131"/>
        <v>48.765074563356727</v>
      </c>
      <c r="O1114" s="5">
        <f t="shared" si="132"/>
        <v>0.18677023557765626</v>
      </c>
      <c r="P1114" s="5">
        <f t="shared" si="134"/>
        <v>0.39176379171680609</v>
      </c>
      <c r="Q1114" s="5"/>
      <c r="R1114" s="5"/>
      <c r="S1114" s="5"/>
      <c r="T1114">
        <f t="shared" si="133"/>
        <v>2378.0324971697414</v>
      </c>
    </row>
    <row r="1115" spans="1:20" x14ac:dyDescent="0.3">
      <c r="A1115" s="2" t="s">
        <v>13</v>
      </c>
      <c r="B1115" s="2" t="s">
        <v>23</v>
      </c>
      <c r="C1115" s="3">
        <v>44194</v>
      </c>
      <c r="D1115" s="2" t="s">
        <v>14</v>
      </c>
      <c r="E1115" s="2">
        <v>8</v>
      </c>
      <c r="F1115" s="2" t="s">
        <v>15</v>
      </c>
      <c r="G1115" s="2">
        <v>160.5</v>
      </c>
      <c r="H1115" s="2">
        <f t="shared" si="129"/>
        <v>51.088736732498404</v>
      </c>
      <c r="I1115" s="2">
        <v>33.979999999999997</v>
      </c>
      <c r="J1115" s="2">
        <v>4</v>
      </c>
      <c r="K1115" s="11">
        <v>143.80000000000001</v>
      </c>
      <c r="L1115" s="4">
        <v>524019.020596113</v>
      </c>
      <c r="M1115" s="4">
        <v>7128675.4360269504</v>
      </c>
      <c r="N1115" s="5">
        <f t="shared" si="131"/>
        <v>45.772961633229102</v>
      </c>
      <c r="O1115" s="5">
        <f t="shared" si="132"/>
        <v>0.16455379707145865</v>
      </c>
      <c r="P1115" s="5">
        <f t="shared" si="134"/>
        <v>0.35132403264911494</v>
      </c>
      <c r="Q1115" s="5"/>
      <c r="R1115" s="5"/>
      <c r="S1115" s="5"/>
      <c r="T1115">
        <f t="shared" si="133"/>
        <v>2095.1640166770635</v>
      </c>
    </row>
    <row r="1116" spans="1:20" x14ac:dyDescent="0.3">
      <c r="A1116" s="2" t="s">
        <v>13</v>
      </c>
      <c r="B1116" s="2" t="s">
        <v>23</v>
      </c>
      <c r="C1116" s="3">
        <v>44194</v>
      </c>
      <c r="D1116" s="2" t="s">
        <v>14</v>
      </c>
      <c r="E1116" s="2">
        <v>8</v>
      </c>
      <c r="F1116" s="2" t="s">
        <v>15</v>
      </c>
      <c r="G1116" s="2">
        <v>160.5</v>
      </c>
      <c r="H1116" s="2">
        <f t="shared" si="129"/>
        <v>51.088736732498404</v>
      </c>
      <c r="I1116" s="2">
        <v>33.979999999999997</v>
      </c>
      <c r="J1116" s="2">
        <v>6</v>
      </c>
      <c r="K1116" s="11">
        <v>141.4</v>
      </c>
      <c r="L1116" s="4">
        <v>524019.020596113</v>
      </c>
      <c r="M1116" s="4">
        <v>7128675.4360269504</v>
      </c>
      <c r="N1116" s="5">
        <f t="shared" si="131"/>
        <v>45.009017906388003</v>
      </c>
      <c r="O1116" s="5">
        <f t="shared" si="132"/>
        <v>0.1591068782990816</v>
      </c>
      <c r="P1116" s="5">
        <f t="shared" si="134"/>
        <v>0.32366067537054022</v>
      </c>
      <c r="Q1116" s="5"/>
      <c r="R1116" s="5"/>
      <c r="S1116" s="5"/>
      <c r="T1116">
        <f t="shared" si="133"/>
        <v>2025.811692897556</v>
      </c>
    </row>
    <row r="1117" spans="1:20" x14ac:dyDescent="0.3">
      <c r="A1117" s="2" t="s">
        <v>13</v>
      </c>
      <c r="B1117" s="2" t="s">
        <v>23</v>
      </c>
      <c r="C1117" s="3">
        <v>44194</v>
      </c>
      <c r="D1117" s="2" t="s">
        <v>14</v>
      </c>
      <c r="E1117" s="2">
        <v>8</v>
      </c>
      <c r="F1117" s="2" t="s">
        <v>15</v>
      </c>
      <c r="G1117" s="2">
        <v>160.5</v>
      </c>
      <c r="H1117" s="2">
        <f t="shared" si="129"/>
        <v>51.088736732498404</v>
      </c>
      <c r="I1117" s="2">
        <v>33.979999999999997</v>
      </c>
      <c r="J1117" s="2">
        <v>8</v>
      </c>
      <c r="K1117" s="11">
        <v>136.9</v>
      </c>
      <c r="L1117" s="4">
        <v>524019.020596113</v>
      </c>
      <c r="M1117" s="4">
        <v>7128675.4360269504</v>
      </c>
      <c r="N1117" s="5">
        <f t="shared" si="131"/>
        <v>43.576623418560949</v>
      </c>
      <c r="O1117" s="5">
        <f t="shared" si="132"/>
        <v>0.14914099365002487</v>
      </c>
      <c r="P1117" s="5">
        <f t="shared" si="134"/>
        <v>0.30824787194910647</v>
      </c>
      <c r="Q1117" s="5"/>
      <c r="R1117" s="5"/>
      <c r="S1117" s="5"/>
      <c r="T1117">
        <f t="shared" si="133"/>
        <v>1898.9221085630745</v>
      </c>
    </row>
    <row r="1118" spans="1:20" x14ac:dyDescent="0.3">
      <c r="A1118" s="2" t="s">
        <v>13</v>
      </c>
      <c r="B1118" s="2" t="s">
        <v>23</v>
      </c>
      <c r="C1118" s="3">
        <v>44194</v>
      </c>
      <c r="D1118" s="2" t="s">
        <v>14</v>
      </c>
      <c r="E1118" s="2">
        <v>8</v>
      </c>
      <c r="F1118" s="2" t="s">
        <v>15</v>
      </c>
      <c r="G1118" s="2">
        <v>160.5</v>
      </c>
      <c r="H1118" s="2">
        <f t="shared" si="129"/>
        <v>51.088736732498404</v>
      </c>
      <c r="I1118" s="2">
        <v>33.979999999999997</v>
      </c>
      <c r="J1118" s="2">
        <v>10</v>
      </c>
      <c r="K1118" s="11">
        <v>135.6</v>
      </c>
      <c r="L1118" s="4">
        <v>524019.020596113</v>
      </c>
      <c r="M1118" s="4">
        <v>7128675.4360269504</v>
      </c>
      <c r="N1118" s="5">
        <f t="shared" si="131"/>
        <v>43.162820566522015</v>
      </c>
      <c r="O1118" s="5">
        <f t="shared" si="132"/>
        <v>0.14632196172050962</v>
      </c>
      <c r="P1118" s="5">
        <f t="shared" si="134"/>
        <v>0.29546295537053446</v>
      </c>
      <c r="Q1118" s="5"/>
      <c r="R1118" s="5"/>
      <c r="S1118" s="5"/>
      <c r="T1118">
        <f t="shared" si="133"/>
        <v>1863.0290792577759</v>
      </c>
    </row>
    <row r="1119" spans="1:20" x14ac:dyDescent="0.3">
      <c r="A1119" s="2" t="s">
        <v>13</v>
      </c>
      <c r="B1119" s="2" t="s">
        <v>23</v>
      </c>
      <c r="C1119" s="3">
        <v>44194</v>
      </c>
      <c r="D1119" s="2" t="s">
        <v>14</v>
      </c>
      <c r="E1119" s="2">
        <v>8</v>
      </c>
      <c r="F1119" s="2" t="s">
        <v>15</v>
      </c>
      <c r="G1119" s="2">
        <v>160.5</v>
      </c>
      <c r="H1119" s="2">
        <f t="shared" si="129"/>
        <v>51.088736732498404</v>
      </c>
      <c r="I1119" s="2">
        <v>33.979999999999997</v>
      </c>
      <c r="J1119" s="2">
        <v>12</v>
      </c>
      <c r="K1119" s="11">
        <v>129.5</v>
      </c>
      <c r="L1119" s="4">
        <v>524019.020596113</v>
      </c>
      <c r="M1119" s="4">
        <v>7128675.4360269504</v>
      </c>
      <c r="N1119" s="5">
        <f t="shared" si="131"/>
        <v>41.221130260800891</v>
      </c>
      <c r="O1119" s="5">
        <f t="shared" si="132"/>
        <v>0.13345340921934287</v>
      </c>
      <c r="P1119" s="5">
        <f t="shared" si="134"/>
        <v>0.2797753709398525</v>
      </c>
      <c r="Q1119" s="5"/>
      <c r="R1119" s="5"/>
      <c r="S1119" s="5"/>
      <c r="T1119">
        <f t="shared" si="133"/>
        <v>1699.1815799779149</v>
      </c>
    </row>
    <row r="1120" spans="1:20" x14ac:dyDescent="0.3">
      <c r="A1120" s="2" t="s">
        <v>13</v>
      </c>
      <c r="B1120" s="2" t="s">
        <v>23</v>
      </c>
      <c r="C1120" s="3">
        <v>44194</v>
      </c>
      <c r="D1120" s="2" t="s">
        <v>14</v>
      </c>
      <c r="E1120" s="2">
        <v>8</v>
      </c>
      <c r="F1120" s="2" t="s">
        <v>15</v>
      </c>
      <c r="G1120" s="2">
        <v>160.5</v>
      </c>
      <c r="H1120" s="2">
        <f t="shared" si="129"/>
        <v>51.088736732498404</v>
      </c>
      <c r="I1120" s="2">
        <v>33.979999999999997</v>
      </c>
      <c r="J1120" s="2">
        <v>14</v>
      </c>
      <c r="K1120" s="11">
        <v>124.2</v>
      </c>
      <c r="L1120" s="4">
        <v>524019.020596113</v>
      </c>
      <c r="M1120" s="4">
        <v>7128675.4360269504</v>
      </c>
      <c r="N1120" s="5">
        <f t="shared" si="131"/>
        <v>39.534087864026802</v>
      </c>
      <c r="O1120" s="5">
        <f t="shared" si="132"/>
        <v>0.12275334281780322</v>
      </c>
      <c r="P1120" s="5">
        <f t="shared" si="134"/>
        <v>0.2562067520371461</v>
      </c>
      <c r="Q1120" s="5"/>
      <c r="R1120" s="5"/>
      <c r="S1120" s="5"/>
      <c r="T1120">
        <f t="shared" si="133"/>
        <v>1562.9441032405912</v>
      </c>
    </row>
    <row r="1121" spans="1:20" x14ac:dyDescent="0.3">
      <c r="A1121" s="2" t="s">
        <v>13</v>
      </c>
      <c r="B1121" s="2" t="s">
        <v>23</v>
      </c>
      <c r="C1121" s="3">
        <v>44194</v>
      </c>
      <c r="D1121" s="2" t="s">
        <v>14</v>
      </c>
      <c r="E1121" s="2">
        <v>8</v>
      </c>
      <c r="F1121" s="2" t="s">
        <v>15</v>
      </c>
      <c r="G1121" s="2">
        <v>160.5</v>
      </c>
      <c r="H1121" s="2">
        <f t="shared" si="129"/>
        <v>51.088736732498404</v>
      </c>
      <c r="I1121" s="2">
        <v>33.979999999999997</v>
      </c>
      <c r="J1121" s="2">
        <v>16</v>
      </c>
      <c r="K1121" s="11">
        <v>119.9</v>
      </c>
      <c r="L1121" s="4">
        <v>524019.020596113</v>
      </c>
      <c r="M1121" s="4">
        <v>7128675.4360269504</v>
      </c>
      <c r="N1121" s="5">
        <f t="shared" si="131"/>
        <v>38.165355353436503</v>
      </c>
      <c r="O1121" s="5">
        <f t="shared" si="132"/>
        <v>0.11440065267192592</v>
      </c>
      <c r="P1121" s="5">
        <f t="shared" si="134"/>
        <v>0.23715399548972915</v>
      </c>
      <c r="Q1121" s="5"/>
      <c r="R1121" s="5"/>
      <c r="S1121" s="5"/>
      <c r="T1121">
        <f t="shared" si="133"/>
        <v>1456.5943492540844</v>
      </c>
    </row>
    <row r="1122" spans="1:20" x14ac:dyDescent="0.3">
      <c r="A1122" s="2" t="s">
        <v>13</v>
      </c>
      <c r="B1122" s="2" t="s">
        <v>23</v>
      </c>
      <c r="C1122" s="3">
        <v>44194</v>
      </c>
      <c r="D1122" s="2" t="s">
        <v>14</v>
      </c>
      <c r="E1122" s="2">
        <v>8</v>
      </c>
      <c r="F1122" s="2" t="s">
        <v>15</v>
      </c>
      <c r="G1122" s="2">
        <v>160.5</v>
      </c>
      <c r="H1122" s="2">
        <f t="shared" si="129"/>
        <v>51.088736732498404</v>
      </c>
      <c r="I1122" s="2">
        <v>33.979999999999997</v>
      </c>
      <c r="J1122" s="2">
        <v>18</v>
      </c>
      <c r="K1122" s="11">
        <v>111</v>
      </c>
      <c r="L1122" s="4">
        <v>524019.020596113</v>
      </c>
      <c r="M1122" s="4">
        <v>7128675.4360269504</v>
      </c>
      <c r="N1122" s="5">
        <f t="shared" si="131"/>
        <v>35.332397366400762</v>
      </c>
      <c r="O1122" s="5">
        <f t="shared" si="132"/>
        <v>9.8047402691762112E-2</v>
      </c>
      <c r="P1122" s="5">
        <f t="shared" si="134"/>
        <v>0.21244805536368805</v>
      </c>
      <c r="Q1122" s="5"/>
      <c r="R1122" s="5"/>
      <c r="S1122" s="5"/>
      <c r="T1122">
        <f t="shared" si="133"/>
        <v>1248.3783036572436</v>
      </c>
    </row>
    <row r="1123" spans="1:20" x14ac:dyDescent="0.3">
      <c r="A1123" s="2" t="s">
        <v>13</v>
      </c>
      <c r="B1123" s="2" t="s">
        <v>23</v>
      </c>
      <c r="C1123" s="3">
        <v>44194</v>
      </c>
      <c r="D1123" s="2" t="s">
        <v>14</v>
      </c>
      <c r="E1123" s="2">
        <v>8</v>
      </c>
      <c r="F1123" s="2" t="s">
        <v>15</v>
      </c>
      <c r="G1123" s="2">
        <v>160.5</v>
      </c>
      <c r="H1123" s="2">
        <f t="shared" si="129"/>
        <v>51.088736732498404</v>
      </c>
      <c r="I1123" s="2">
        <v>33.979999999999997</v>
      </c>
      <c r="J1123" s="2">
        <v>20</v>
      </c>
      <c r="K1123" s="11">
        <v>105.2</v>
      </c>
      <c r="L1123" s="4">
        <v>524019.020596113</v>
      </c>
      <c r="M1123" s="4">
        <v>7128675.4360269504</v>
      </c>
      <c r="N1123" s="5">
        <f t="shared" si="131"/>
        <v>33.486200026534782</v>
      </c>
      <c r="O1123" s="5">
        <f t="shared" si="132"/>
        <v>8.8068706069786493E-2</v>
      </c>
      <c r="P1123" s="5">
        <f t="shared" si="134"/>
        <v>0.1861161087615486</v>
      </c>
      <c r="Q1123" s="5"/>
      <c r="R1123" s="5"/>
      <c r="S1123" s="5"/>
      <c r="T1123">
        <f t="shared" si="133"/>
        <v>1121.3255922170981</v>
      </c>
    </row>
    <row r="1124" spans="1:20" x14ac:dyDescent="0.3">
      <c r="A1124" s="2" t="s">
        <v>13</v>
      </c>
      <c r="B1124" s="2" t="s">
        <v>23</v>
      </c>
      <c r="C1124" s="3">
        <v>44194</v>
      </c>
      <c r="D1124" s="2" t="s">
        <v>14</v>
      </c>
      <c r="E1124" s="2">
        <v>8</v>
      </c>
      <c r="F1124" s="2" t="s">
        <v>15</v>
      </c>
      <c r="G1124" s="2">
        <v>160.5</v>
      </c>
      <c r="H1124" s="2">
        <f t="shared" si="129"/>
        <v>51.088736732498404</v>
      </c>
      <c r="I1124" s="2">
        <v>33.979999999999997</v>
      </c>
      <c r="J1124" s="2">
        <v>22</v>
      </c>
      <c r="K1124" s="11">
        <v>85</v>
      </c>
      <c r="L1124" s="4">
        <v>524019.020596113</v>
      </c>
      <c r="M1124" s="4">
        <v>7128675.4360269504</v>
      </c>
      <c r="N1124" s="5">
        <f t="shared" si="131"/>
        <v>27.056340325622209</v>
      </c>
      <c r="O1124" s="5">
        <f t="shared" si="132"/>
        <v>5.7494723191947199E-2</v>
      </c>
      <c r="P1124" s="5">
        <f t="shared" si="134"/>
        <v>0.14556342926173368</v>
      </c>
      <c r="Q1124" s="5"/>
      <c r="R1124" s="5"/>
      <c r="S1124" s="5"/>
      <c r="T1124">
        <f t="shared" si="133"/>
        <v>732.04555181589046</v>
      </c>
    </row>
    <row r="1125" spans="1:20" x14ac:dyDescent="0.3">
      <c r="A1125" s="2" t="s">
        <v>13</v>
      </c>
      <c r="B1125" s="2" t="s">
        <v>23</v>
      </c>
      <c r="C1125" s="3">
        <v>44194</v>
      </c>
      <c r="D1125" s="2" t="s">
        <v>14</v>
      </c>
      <c r="E1125" s="2">
        <v>8</v>
      </c>
      <c r="F1125" s="2" t="s">
        <v>15</v>
      </c>
      <c r="G1125" s="2">
        <v>160.5</v>
      </c>
      <c r="H1125" s="2">
        <f t="shared" si="129"/>
        <v>51.088736732498404</v>
      </c>
      <c r="I1125" s="2">
        <v>33.979999999999997</v>
      </c>
      <c r="J1125" s="2">
        <v>24</v>
      </c>
      <c r="K1125" s="11">
        <v>80</v>
      </c>
      <c r="L1125" s="4">
        <v>524019.020596113</v>
      </c>
      <c r="M1125" s="4">
        <v>7128675.4360269504</v>
      </c>
      <c r="N1125" s="5">
        <f t="shared" si="131"/>
        <v>25.464790894703256</v>
      </c>
      <c r="O1125" s="5">
        <f t="shared" si="132"/>
        <v>5.0929581789406521E-2</v>
      </c>
      <c r="P1125" s="5">
        <f t="shared" si="134"/>
        <v>0.10842430498135372</v>
      </c>
      <c r="Q1125" s="5"/>
      <c r="R1125" s="5"/>
      <c r="S1125" s="5"/>
      <c r="T1125">
        <f t="shared" si="133"/>
        <v>648.45557531096188</v>
      </c>
    </row>
    <row r="1126" spans="1:20" x14ac:dyDescent="0.3">
      <c r="A1126" s="2" t="s">
        <v>13</v>
      </c>
      <c r="B1126" s="2" t="s">
        <v>23</v>
      </c>
      <c r="C1126" s="3">
        <v>44194</v>
      </c>
      <c r="D1126" s="2" t="s">
        <v>14</v>
      </c>
      <c r="E1126" s="2">
        <v>8</v>
      </c>
      <c r="F1126" s="2" t="s">
        <v>15</v>
      </c>
      <c r="G1126" s="2">
        <v>160.5</v>
      </c>
      <c r="H1126" s="2">
        <f t="shared" si="129"/>
        <v>51.088736732498404</v>
      </c>
      <c r="I1126" s="2">
        <v>33.979999999999997</v>
      </c>
      <c r="J1126" s="2">
        <v>26</v>
      </c>
      <c r="K1126" s="11">
        <v>62.8</v>
      </c>
      <c r="L1126" s="4">
        <v>524019.020596113</v>
      </c>
      <c r="M1126" s="4">
        <v>7128675.4360269504</v>
      </c>
      <c r="N1126" s="5">
        <f t="shared" si="131"/>
        <v>19.989860852342055</v>
      </c>
      <c r="O1126" s="5">
        <f t="shared" si="132"/>
        <v>3.1384081538177025E-2</v>
      </c>
      <c r="P1126" s="5">
        <f t="shared" si="134"/>
        <v>8.2313663327583553E-2</v>
      </c>
      <c r="Q1126" s="5"/>
      <c r="R1126" s="5"/>
      <c r="S1126" s="5"/>
      <c r="T1126">
        <f t="shared" si="133"/>
        <v>399.59453689599741</v>
      </c>
    </row>
    <row r="1127" spans="1:20" x14ac:dyDescent="0.3">
      <c r="A1127" s="2" t="s">
        <v>13</v>
      </c>
      <c r="B1127" s="2" t="s">
        <v>23</v>
      </c>
      <c r="C1127" s="3">
        <v>44194</v>
      </c>
      <c r="D1127" s="2" t="s">
        <v>14</v>
      </c>
      <c r="E1127" s="2">
        <v>8</v>
      </c>
      <c r="F1127" s="2" t="s">
        <v>15</v>
      </c>
      <c r="G1127" s="2">
        <v>160.5</v>
      </c>
      <c r="H1127" s="2">
        <f t="shared" si="129"/>
        <v>51.088736732498404</v>
      </c>
      <c r="I1127" s="2">
        <v>33.979999999999997</v>
      </c>
      <c r="J1127" s="2">
        <v>28</v>
      </c>
      <c r="K1127" s="11">
        <v>58.5</v>
      </c>
      <c r="L1127" s="4">
        <v>524019.020596113</v>
      </c>
      <c r="M1127" s="4">
        <v>7128675.4360269504</v>
      </c>
      <c r="N1127" s="5">
        <f t="shared" si="131"/>
        <v>18.621128341751756</v>
      </c>
      <c r="O1127" s="5">
        <f t="shared" si="132"/>
        <v>2.7233400199811946E-2</v>
      </c>
      <c r="P1127" s="5">
        <f t="shared" si="134"/>
        <v>5.8617481737988975E-2</v>
      </c>
      <c r="Q1127" s="5"/>
      <c r="R1127" s="5"/>
      <c r="S1127" s="5"/>
      <c r="T1127">
        <f t="shared" si="133"/>
        <v>346.74642071999051</v>
      </c>
    </row>
    <row r="1128" spans="1:20" x14ac:dyDescent="0.3">
      <c r="A1128" s="2" t="s">
        <v>13</v>
      </c>
      <c r="B1128" s="2" t="s">
        <v>23</v>
      </c>
      <c r="C1128" s="3">
        <v>44194</v>
      </c>
      <c r="D1128" s="2" t="s">
        <v>14</v>
      </c>
      <c r="E1128" s="2">
        <v>8</v>
      </c>
      <c r="F1128" s="2" t="s">
        <v>15</v>
      </c>
      <c r="G1128" s="2">
        <v>160.5</v>
      </c>
      <c r="H1128" s="2">
        <f t="shared" si="129"/>
        <v>51.088736732498404</v>
      </c>
      <c r="I1128" s="2">
        <v>33.979999999999997</v>
      </c>
      <c r="J1128" s="2">
        <v>30</v>
      </c>
      <c r="K1128" s="11">
        <v>35.4</v>
      </c>
      <c r="L1128" s="4">
        <v>524019.020596113</v>
      </c>
      <c r="M1128" s="4">
        <v>7128675.4360269504</v>
      </c>
      <c r="N1128" s="5">
        <f t="shared" si="131"/>
        <v>11.26816997090619</v>
      </c>
      <c r="O1128" s="5">
        <f t="shared" si="132"/>
        <v>9.972330424251977E-3</v>
      </c>
      <c r="P1128" s="5">
        <f t="shared" si="134"/>
        <v>3.7205730624063925E-2</v>
      </c>
      <c r="Q1128" s="5"/>
      <c r="R1128" s="5"/>
      <c r="S1128" s="5"/>
      <c r="T1128">
        <f t="shared" si="133"/>
        <v>126.97165449323199</v>
      </c>
    </row>
    <row r="1129" spans="1:20" x14ac:dyDescent="0.3">
      <c r="A1129" s="12" t="s">
        <v>13</v>
      </c>
      <c r="B1129" s="12" t="s">
        <v>23</v>
      </c>
      <c r="C1129" s="13">
        <v>44194</v>
      </c>
      <c r="D1129" s="12" t="s">
        <v>14</v>
      </c>
      <c r="E1129" s="12">
        <v>8</v>
      </c>
      <c r="F1129" s="12" t="s">
        <v>15</v>
      </c>
      <c r="G1129" s="12">
        <v>160.5</v>
      </c>
      <c r="H1129" s="12">
        <f t="shared" si="129"/>
        <v>51.088736732498404</v>
      </c>
      <c r="I1129" s="12">
        <v>33.979999999999997</v>
      </c>
      <c r="J1129" s="12">
        <v>32</v>
      </c>
      <c r="K1129" s="14">
        <v>14</v>
      </c>
      <c r="L1129" s="15">
        <v>524019.020596113</v>
      </c>
      <c r="M1129" s="15">
        <v>7128675.4360269504</v>
      </c>
      <c r="N1129" s="16">
        <f t="shared" si="131"/>
        <v>4.45633840657307</v>
      </c>
      <c r="O1129" s="16">
        <f t="shared" si="132"/>
        <v>1.5597184423005747E-3</v>
      </c>
      <c r="P1129" s="16">
        <f>1/3*(I1129-J1129)*O1129</f>
        <v>1.0294141719183777E-3</v>
      </c>
      <c r="Q1129" s="16">
        <f>SUM(P1110:P1129)</f>
        <v>3.8117789033904517</v>
      </c>
      <c r="R1129" s="16">
        <f>Q1129/(I1113*O1113)</f>
        <v>0.54722271703374448</v>
      </c>
      <c r="S1129" s="16"/>
      <c r="T1129">
        <f t="shared" si="133"/>
        <v>19.858951993898209</v>
      </c>
    </row>
    <row r="1130" spans="1:20" x14ac:dyDescent="0.3">
      <c r="A1130" s="2" t="s">
        <v>13</v>
      </c>
      <c r="B1130" s="2" t="s">
        <v>18</v>
      </c>
      <c r="C1130" s="3">
        <v>44194</v>
      </c>
      <c r="D1130" s="2" t="s">
        <v>14</v>
      </c>
      <c r="E1130" s="2">
        <v>9</v>
      </c>
      <c r="F1130" s="2" t="s">
        <v>15</v>
      </c>
      <c r="G1130" s="2">
        <v>118</v>
      </c>
      <c r="H1130" s="2">
        <f t="shared" si="129"/>
        <v>37.560566569687303</v>
      </c>
      <c r="I1130" s="2">
        <v>33.619999999999997</v>
      </c>
      <c r="J1130" s="2">
        <v>0</v>
      </c>
      <c r="K1130" s="11">
        <v>133.19999999999999</v>
      </c>
      <c r="L1130" s="4">
        <v>520771.49868483702</v>
      </c>
      <c r="M1130" s="4">
        <v>7130912.5707032103</v>
      </c>
      <c r="N1130" s="5">
        <f t="shared" si="131"/>
        <v>42.398876839680916</v>
      </c>
      <c r="O1130" s="5">
        <f t="shared" si="132"/>
        <v>0.14118825987613742</v>
      </c>
      <c r="P1130" s="5">
        <f>O1130*(J1131-J1130)</f>
        <v>2.1178238981420613E-2</v>
      </c>
      <c r="Q1130" s="5"/>
      <c r="R1130" s="5"/>
      <c r="S1130" s="5"/>
      <c r="T1130">
        <f t="shared" si="133"/>
        <v>1797.6647572664308</v>
      </c>
    </row>
    <row r="1131" spans="1:20" x14ac:dyDescent="0.3">
      <c r="A1131" s="2" t="s">
        <v>13</v>
      </c>
      <c r="B1131" s="2" t="s">
        <v>18</v>
      </c>
      <c r="C1131" s="3">
        <v>44194</v>
      </c>
      <c r="D1131" s="2" t="s">
        <v>14</v>
      </c>
      <c r="E1131" s="2">
        <v>9</v>
      </c>
      <c r="F1131" s="2" t="s">
        <v>15</v>
      </c>
      <c r="G1131" s="2">
        <v>118</v>
      </c>
      <c r="H1131" s="2">
        <f t="shared" si="129"/>
        <v>37.560566569687303</v>
      </c>
      <c r="I1131" s="2">
        <v>33.619999999999997</v>
      </c>
      <c r="J1131" s="2">
        <v>0.15</v>
      </c>
      <c r="K1131" s="11">
        <v>133.19999999999999</v>
      </c>
      <c r="L1131" s="4">
        <v>520771.49868483702</v>
      </c>
      <c r="M1131" s="4">
        <v>7130912.5707032103</v>
      </c>
      <c r="N1131" s="5">
        <f t="shared" si="131"/>
        <v>42.398876839680916</v>
      </c>
      <c r="O1131" s="5">
        <f t="shared" si="132"/>
        <v>0.14118825987613742</v>
      </c>
      <c r="P1131" s="5">
        <f t="shared" ref="P1131:P1148" si="135">((O1131+O1130)/2)*(J1132-J1131)</f>
        <v>7.7653542931875569E-2</v>
      </c>
      <c r="Q1131" s="5"/>
      <c r="R1131" s="5"/>
      <c r="S1131" s="5"/>
      <c r="T1131">
        <f t="shared" si="133"/>
        <v>1797.6647572664308</v>
      </c>
    </row>
    <row r="1132" spans="1:20" x14ac:dyDescent="0.3">
      <c r="A1132" s="2" t="s">
        <v>13</v>
      </c>
      <c r="B1132" s="2" t="s">
        <v>18</v>
      </c>
      <c r="C1132" s="3">
        <v>44194</v>
      </c>
      <c r="D1132" s="2" t="s">
        <v>14</v>
      </c>
      <c r="E1132" s="2">
        <v>9</v>
      </c>
      <c r="F1132" s="2" t="s">
        <v>15</v>
      </c>
      <c r="G1132" s="2">
        <v>118</v>
      </c>
      <c r="H1132" s="2">
        <f t="shared" si="129"/>
        <v>37.560566569687303</v>
      </c>
      <c r="I1132" s="2">
        <v>33.619999999999997</v>
      </c>
      <c r="J1132" s="2">
        <v>0.7</v>
      </c>
      <c r="K1132" s="11">
        <v>121</v>
      </c>
      <c r="L1132" s="4">
        <v>520771.49868483702</v>
      </c>
      <c r="M1132" s="4">
        <v>7130912.5707032103</v>
      </c>
      <c r="N1132" s="5">
        <f t="shared" si="131"/>
        <v>38.515496228238675</v>
      </c>
      <c r="O1132" s="5">
        <f t="shared" si="132"/>
        <v>0.116509376090422</v>
      </c>
      <c r="P1132" s="5">
        <f t="shared" si="135"/>
        <v>7.7309290789967844E-2</v>
      </c>
      <c r="Q1132" s="5"/>
      <c r="R1132" s="5"/>
      <c r="S1132" s="5"/>
      <c r="T1132">
        <f t="shared" si="133"/>
        <v>1483.4434497074676</v>
      </c>
    </row>
    <row r="1133" spans="1:20" x14ac:dyDescent="0.3">
      <c r="A1133" s="2" t="s">
        <v>13</v>
      </c>
      <c r="B1133" s="2" t="s">
        <v>18</v>
      </c>
      <c r="C1133" s="3">
        <v>44194</v>
      </c>
      <c r="D1133" s="2" t="s">
        <v>14</v>
      </c>
      <c r="E1133" s="2">
        <v>9</v>
      </c>
      <c r="F1133" s="2" t="s">
        <v>15</v>
      </c>
      <c r="G1133" s="2">
        <v>118</v>
      </c>
      <c r="H1133" s="2">
        <f t="shared" si="129"/>
        <v>37.560566569687303</v>
      </c>
      <c r="I1133" s="2">
        <v>33.619999999999997</v>
      </c>
      <c r="J1133" s="2">
        <v>1.3</v>
      </c>
      <c r="K1133" s="11">
        <v>118</v>
      </c>
      <c r="L1133" s="4">
        <v>520771.49868483702</v>
      </c>
      <c r="M1133" s="4">
        <v>7130912.5707032103</v>
      </c>
      <c r="N1133" s="5">
        <f t="shared" si="131"/>
        <v>37.560566569687303</v>
      </c>
      <c r="O1133" s="5">
        <f t="shared" si="132"/>
        <v>0.11080367138057755</v>
      </c>
      <c r="P1133" s="5">
        <f t="shared" si="135"/>
        <v>7.9559566614849836E-2</v>
      </c>
      <c r="Q1133" s="5"/>
      <c r="R1133" s="5"/>
      <c r="S1133" s="5"/>
      <c r="T1133">
        <f t="shared" si="133"/>
        <v>1410.7961610359114</v>
      </c>
    </row>
    <row r="1134" spans="1:20" x14ac:dyDescent="0.3">
      <c r="A1134" s="2" t="s">
        <v>13</v>
      </c>
      <c r="B1134" s="2" t="s">
        <v>18</v>
      </c>
      <c r="C1134" s="3">
        <v>44194</v>
      </c>
      <c r="D1134" s="2" t="s">
        <v>14</v>
      </c>
      <c r="E1134" s="2">
        <v>9</v>
      </c>
      <c r="F1134" s="2" t="s">
        <v>15</v>
      </c>
      <c r="G1134" s="2">
        <v>118</v>
      </c>
      <c r="H1134" s="2">
        <f t="shared" si="129"/>
        <v>37.560566569687303</v>
      </c>
      <c r="I1134" s="2">
        <v>33.619999999999997</v>
      </c>
      <c r="J1134" s="2">
        <v>2</v>
      </c>
      <c r="K1134" s="11">
        <v>116</v>
      </c>
      <c r="L1134" s="4">
        <v>520771.49868483702</v>
      </c>
      <c r="M1134" s="4">
        <v>7130912.5707032103</v>
      </c>
      <c r="N1134" s="5">
        <f t="shared" si="131"/>
        <v>36.923946797319722</v>
      </c>
      <c r="O1134" s="5">
        <f t="shared" si="132"/>
        <v>0.1070794457122272</v>
      </c>
      <c r="P1134" s="5">
        <f t="shared" si="135"/>
        <v>0.21788311709280475</v>
      </c>
      <c r="Q1134" s="5"/>
      <c r="R1134" s="5"/>
      <c r="S1134" s="5"/>
      <c r="T1134">
        <f t="shared" si="133"/>
        <v>1363.3778470912973</v>
      </c>
    </row>
    <row r="1135" spans="1:20" x14ac:dyDescent="0.3">
      <c r="A1135" s="2" t="s">
        <v>13</v>
      </c>
      <c r="B1135" s="2" t="s">
        <v>18</v>
      </c>
      <c r="C1135" s="3">
        <v>44194</v>
      </c>
      <c r="D1135" s="2" t="s">
        <v>14</v>
      </c>
      <c r="E1135" s="2">
        <v>9</v>
      </c>
      <c r="F1135" s="2" t="s">
        <v>15</v>
      </c>
      <c r="G1135" s="2">
        <v>118</v>
      </c>
      <c r="H1135" s="2">
        <f t="shared" si="129"/>
        <v>37.560566569687303</v>
      </c>
      <c r="I1135" s="2">
        <v>33.619999999999997</v>
      </c>
      <c r="J1135" s="2">
        <v>4</v>
      </c>
      <c r="K1135" s="11">
        <v>115</v>
      </c>
      <c r="L1135" s="4">
        <v>520771.49868483702</v>
      </c>
      <c r="M1135" s="4">
        <v>7130912.5707032103</v>
      </c>
      <c r="N1135" s="5">
        <f t="shared" si="131"/>
        <v>36.605636911135932</v>
      </c>
      <c r="O1135" s="5">
        <f t="shared" si="132"/>
        <v>0.10524120611951582</v>
      </c>
      <c r="P1135" s="5">
        <f t="shared" si="135"/>
        <v>0.21232065183174303</v>
      </c>
      <c r="Q1135" s="5"/>
      <c r="R1135" s="5"/>
      <c r="S1135" s="5"/>
      <c r="T1135">
        <f t="shared" si="133"/>
        <v>1339.9726536699175</v>
      </c>
    </row>
    <row r="1136" spans="1:20" x14ac:dyDescent="0.3">
      <c r="A1136" s="2" t="s">
        <v>13</v>
      </c>
      <c r="B1136" s="2" t="s">
        <v>18</v>
      </c>
      <c r="C1136" s="3">
        <v>44194</v>
      </c>
      <c r="D1136" s="2" t="s">
        <v>14</v>
      </c>
      <c r="E1136" s="2">
        <v>9</v>
      </c>
      <c r="F1136" s="2" t="s">
        <v>15</v>
      </c>
      <c r="G1136" s="2">
        <v>118</v>
      </c>
      <c r="H1136" s="2">
        <f t="shared" si="129"/>
        <v>37.560566569687303</v>
      </c>
      <c r="I1136" s="2">
        <v>33.619999999999997</v>
      </c>
      <c r="J1136" s="2">
        <v>6</v>
      </c>
      <c r="K1136" s="11">
        <v>114</v>
      </c>
      <c r="L1136" s="4">
        <v>520771.49868483702</v>
      </c>
      <c r="M1136" s="4">
        <v>7130912.5707032103</v>
      </c>
      <c r="N1136" s="5">
        <f t="shared" si="131"/>
        <v>36.287327024952141</v>
      </c>
      <c r="O1136" s="5">
        <f t="shared" si="132"/>
        <v>0.10341888202111361</v>
      </c>
      <c r="P1136" s="5">
        <f t="shared" si="135"/>
        <v>0.20866008814062942</v>
      </c>
      <c r="Q1136" s="5"/>
      <c r="R1136" s="5"/>
      <c r="S1136" s="5"/>
      <c r="T1136">
        <f t="shared" si="133"/>
        <v>1316.770102615822</v>
      </c>
    </row>
    <row r="1137" spans="1:20" x14ac:dyDescent="0.3">
      <c r="A1137" s="2" t="s">
        <v>13</v>
      </c>
      <c r="B1137" s="2" t="s">
        <v>18</v>
      </c>
      <c r="C1137" s="3">
        <v>44194</v>
      </c>
      <c r="D1137" s="2" t="s">
        <v>14</v>
      </c>
      <c r="E1137" s="2">
        <v>9</v>
      </c>
      <c r="F1137" s="2" t="s">
        <v>15</v>
      </c>
      <c r="G1137" s="2">
        <v>118</v>
      </c>
      <c r="H1137" s="2">
        <f t="shared" si="129"/>
        <v>37.560566569687303</v>
      </c>
      <c r="I1137" s="2">
        <v>33.619999999999997</v>
      </c>
      <c r="J1137" s="2">
        <v>8</v>
      </c>
      <c r="K1137" s="11">
        <v>111.8</v>
      </c>
      <c r="L1137" s="4">
        <v>520771.49868483702</v>
      </c>
      <c r="M1137" s="4">
        <v>7130912.5707032103</v>
      </c>
      <c r="N1137" s="5">
        <f t="shared" si="131"/>
        <v>35.587045275347798</v>
      </c>
      <c r="O1137" s="5">
        <f t="shared" si="132"/>
        <v>9.9465791544597101E-2</v>
      </c>
      <c r="P1137" s="5">
        <f t="shared" si="135"/>
        <v>0.20288467356571072</v>
      </c>
      <c r="Q1137" s="5"/>
      <c r="R1137" s="5"/>
      <c r="S1137" s="5"/>
      <c r="T1137">
        <f t="shared" si="133"/>
        <v>1266.437791429654</v>
      </c>
    </row>
    <row r="1138" spans="1:20" x14ac:dyDescent="0.3">
      <c r="A1138" s="2" t="s">
        <v>13</v>
      </c>
      <c r="B1138" s="2" t="s">
        <v>18</v>
      </c>
      <c r="C1138" s="3">
        <v>44194</v>
      </c>
      <c r="D1138" s="2" t="s">
        <v>14</v>
      </c>
      <c r="E1138" s="2">
        <v>9</v>
      </c>
      <c r="F1138" s="2" t="s">
        <v>15</v>
      </c>
      <c r="G1138" s="2">
        <v>118</v>
      </c>
      <c r="H1138" s="2">
        <f t="shared" si="129"/>
        <v>37.560566569687303</v>
      </c>
      <c r="I1138" s="2">
        <v>33.619999999999997</v>
      </c>
      <c r="J1138" s="2">
        <v>10</v>
      </c>
      <c r="K1138" s="11">
        <v>110</v>
      </c>
      <c r="L1138" s="4">
        <v>520771.49868483702</v>
      </c>
      <c r="M1138" s="4">
        <v>7130912.5707032103</v>
      </c>
      <c r="N1138" s="5">
        <f t="shared" si="131"/>
        <v>35.014087480216972</v>
      </c>
      <c r="O1138" s="5">
        <f t="shared" si="132"/>
        <v>9.6288740570596651E-2</v>
      </c>
      <c r="P1138" s="5">
        <f t="shared" si="135"/>
        <v>0.19575453211519375</v>
      </c>
      <c r="Q1138" s="5"/>
      <c r="R1138" s="5"/>
      <c r="S1138" s="5"/>
      <c r="T1138">
        <f t="shared" si="133"/>
        <v>1225.9863220722868</v>
      </c>
    </row>
    <row r="1139" spans="1:20" x14ac:dyDescent="0.3">
      <c r="A1139" s="2" t="s">
        <v>13</v>
      </c>
      <c r="B1139" s="2" t="s">
        <v>18</v>
      </c>
      <c r="C1139" s="3">
        <v>44194</v>
      </c>
      <c r="D1139" s="2" t="s">
        <v>14</v>
      </c>
      <c r="E1139" s="2">
        <v>9</v>
      </c>
      <c r="F1139" s="2" t="s">
        <v>15</v>
      </c>
      <c r="G1139" s="2">
        <v>118</v>
      </c>
      <c r="H1139" s="2">
        <f t="shared" si="129"/>
        <v>37.560566569687303</v>
      </c>
      <c r="I1139" s="2">
        <v>33.619999999999997</v>
      </c>
      <c r="J1139" s="2">
        <v>12</v>
      </c>
      <c r="K1139" s="11">
        <v>108.5</v>
      </c>
      <c r="L1139" s="4">
        <v>520771.49868483702</v>
      </c>
      <c r="M1139" s="4">
        <v>7130912.5707032103</v>
      </c>
      <c r="N1139" s="5">
        <f t="shared" si="131"/>
        <v>34.53662265094129</v>
      </c>
      <c r="O1139" s="5">
        <f t="shared" si="132"/>
        <v>9.3680588940678253E-2</v>
      </c>
      <c r="P1139" s="5">
        <f t="shared" si="135"/>
        <v>0.1899693295112749</v>
      </c>
      <c r="Q1139" s="5"/>
      <c r="R1139" s="5"/>
      <c r="S1139" s="5"/>
      <c r="T1139">
        <f t="shared" si="133"/>
        <v>1192.778304133511</v>
      </c>
    </row>
    <row r="1140" spans="1:20" x14ac:dyDescent="0.3">
      <c r="A1140" s="2" t="s">
        <v>13</v>
      </c>
      <c r="B1140" s="2" t="s">
        <v>18</v>
      </c>
      <c r="C1140" s="3">
        <v>44194</v>
      </c>
      <c r="D1140" s="2" t="s">
        <v>14</v>
      </c>
      <c r="E1140" s="2">
        <v>9</v>
      </c>
      <c r="F1140" s="2" t="s">
        <v>15</v>
      </c>
      <c r="G1140" s="2">
        <v>118</v>
      </c>
      <c r="H1140" s="2">
        <f t="shared" si="129"/>
        <v>37.560566569687303</v>
      </c>
      <c r="I1140" s="2">
        <v>33.619999999999997</v>
      </c>
      <c r="J1140" s="2">
        <v>14</v>
      </c>
      <c r="K1140" s="11">
        <v>104.5</v>
      </c>
      <c r="L1140" s="4">
        <v>520771.49868483702</v>
      </c>
      <c r="M1140" s="4">
        <v>7130912.5707032103</v>
      </c>
      <c r="N1140" s="5">
        <f t="shared" si="131"/>
        <v>33.263383106206128</v>
      </c>
      <c r="O1140" s="5">
        <f t="shared" si="132"/>
        <v>8.6900588364963519E-2</v>
      </c>
      <c r="P1140" s="5">
        <f t="shared" si="135"/>
        <v>0.18058117730564177</v>
      </c>
      <c r="Q1140" s="5"/>
      <c r="R1140" s="5"/>
      <c r="S1140" s="5"/>
      <c r="T1140">
        <f t="shared" si="133"/>
        <v>1106.4526556702392</v>
      </c>
    </row>
    <row r="1141" spans="1:20" x14ac:dyDescent="0.3">
      <c r="A1141" s="2" t="s">
        <v>13</v>
      </c>
      <c r="B1141" s="2" t="s">
        <v>18</v>
      </c>
      <c r="C1141" s="3">
        <v>44194</v>
      </c>
      <c r="D1141" s="2" t="s">
        <v>14</v>
      </c>
      <c r="E1141" s="2">
        <v>9</v>
      </c>
      <c r="F1141" s="2" t="s">
        <v>15</v>
      </c>
      <c r="G1141" s="2">
        <v>118</v>
      </c>
      <c r="H1141" s="2">
        <f t="shared" si="129"/>
        <v>37.560566569687303</v>
      </c>
      <c r="I1141" s="2">
        <v>33.619999999999997</v>
      </c>
      <c r="J1141" s="2">
        <v>16</v>
      </c>
      <c r="K1141" s="11">
        <v>102.4</v>
      </c>
      <c r="L1141" s="4">
        <v>520771.49868483702</v>
      </c>
      <c r="M1141" s="4">
        <v>7130912.5707032103</v>
      </c>
      <c r="N1141" s="5">
        <f t="shared" si="131"/>
        <v>32.594932345220165</v>
      </c>
      <c r="O1141" s="5">
        <f t="shared" si="132"/>
        <v>8.3443026803763615E-2</v>
      </c>
      <c r="P1141" s="5">
        <f t="shared" si="135"/>
        <v>0.17034361516872715</v>
      </c>
      <c r="Q1141" s="5"/>
      <c r="R1141" s="5"/>
      <c r="S1141" s="5"/>
      <c r="T1141">
        <f t="shared" si="133"/>
        <v>1062.4296145894798</v>
      </c>
    </row>
    <row r="1142" spans="1:20" x14ac:dyDescent="0.3">
      <c r="A1142" s="2" t="s">
        <v>13</v>
      </c>
      <c r="B1142" s="2" t="s">
        <v>18</v>
      </c>
      <c r="C1142" s="3">
        <v>44194</v>
      </c>
      <c r="D1142" s="2" t="s">
        <v>14</v>
      </c>
      <c r="E1142" s="2">
        <v>9</v>
      </c>
      <c r="F1142" s="2" t="s">
        <v>15</v>
      </c>
      <c r="G1142" s="2">
        <v>118</v>
      </c>
      <c r="H1142" s="2">
        <f t="shared" si="129"/>
        <v>37.560566569687303</v>
      </c>
      <c r="I1142" s="2">
        <v>33.619999999999997</v>
      </c>
      <c r="J1142" s="2">
        <v>18</v>
      </c>
      <c r="K1142" s="11">
        <v>96</v>
      </c>
      <c r="L1142" s="4">
        <v>520771.49868483702</v>
      </c>
      <c r="M1142" s="4">
        <v>7130912.5707032103</v>
      </c>
      <c r="N1142" s="5">
        <f t="shared" si="131"/>
        <v>30.557749073643905</v>
      </c>
      <c r="O1142" s="5">
        <f t="shared" si="132"/>
        <v>7.3338597776745368E-2</v>
      </c>
      <c r="P1142" s="5">
        <f t="shared" si="135"/>
        <v>0.15678162458050898</v>
      </c>
      <c r="Q1142" s="5"/>
      <c r="R1142" s="5"/>
      <c r="S1142" s="5"/>
      <c r="T1142">
        <f t="shared" si="133"/>
        <v>933.77602844778494</v>
      </c>
    </row>
    <row r="1143" spans="1:20" x14ac:dyDescent="0.3">
      <c r="A1143" s="2" t="s">
        <v>13</v>
      </c>
      <c r="B1143" s="2" t="s">
        <v>18</v>
      </c>
      <c r="C1143" s="3">
        <v>44194</v>
      </c>
      <c r="D1143" s="2" t="s">
        <v>14</v>
      </c>
      <c r="E1143" s="2">
        <v>9</v>
      </c>
      <c r="F1143" s="2" t="s">
        <v>15</v>
      </c>
      <c r="G1143" s="2">
        <v>118</v>
      </c>
      <c r="H1143" s="2">
        <f t="shared" si="129"/>
        <v>37.560566569687303</v>
      </c>
      <c r="I1143" s="2">
        <v>33.619999999999997</v>
      </c>
      <c r="J1143" s="2">
        <v>20</v>
      </c>
      <c r="K1143" s="11">
        <v>83.4</v>
      </c>
      <c r="L1143" s="4">
        <v>520771.49868483702</v>
      </c>
      <c r="M1143" s="4">
        <v>7130912.5707032103</v>
      </c>
      <c r="N1143" s="5">
        <f t="shared" si="131"/>
        <v>26.547044507728145</v>
      </c>
      <c r="O1143" s="5">
        <f t="shared" si="132"/>
        <v>5.5350587798613182E-2</v>
      </c>
      <c r="P1143" s="5">
        <f t="shared" si="135"/>
        <v>0.12868918557535855</v>
      </c>
      <c r="Q1143" s="5"/>
      <c r="R1143" s="5"/>
      <c r="S1143" s="5"/>
      <c r="T1143">
        <f t="shared" si="133"/>
        <v>704.74557209529905</v>
      </c>
    </row>
    <row r="1144" spans="1:20" x14ac:dyDescent="0.3">
      <c r="A1144" s="2" t="s">
        <v>13</v>
      </c>
      <c r="B1144" s="2" t="s">
        <v>18</v>
      </c>
      <c r="C1144" s="3">
        <v>44194</v>
      </c>
      <c r="D1144" s="2" t="s">
        <v>14</v>
      </c>
      <c r="E1144" s="2">
        <v>9</v>
      </c>
      <c r="F1144" s="2" t="s">
        <v>15</v>
      </c>
      <c r="G1144" s="2">
        <v>118</v>
      </c>
      <c r="H1144" s="2">
        <f t="shared" si="129"/>
        <v>37.560566569687303</v>
      </c>
      <c r="I1144" s="2">
        <v>33.619999999999997</v>
      </c>
      <c r="J1144" s="2">
        <v>22</v>
      </c>
      <c r="K1144" s="11">
        <v>81.099999999999994</v>
      </c>
      <c r="L1144" s="4">
        <v>520771.49868483702</v>
      </c>
      <c r="M1144" s="4">
        <v>7130912.5707032103</v>
      </c>
      <c r="N1144" s="5">
        <f t="shared" si="131"/>
        <v>25.814931769505424</v>
      </c>
      <c r="O1144" s="5">
        <f t="shared" si="132"/>
        <v>5.2339774162672256E-2</v>
      </c>
      <c r="P1144" s="5">
        <f t="shared" si="135"/>
        <v>0.10769036196128544</v>
      </c>
      <c r="Q1144" s="5"/>
      <c r="R1144" s="5"/>
      <c r="S1144" s="5"/>
      <c r="T1144">
        <f t="shared" si="133"/>
        <v>666.4107022642205</v>
      </c>
    </row>
    <row r="1145" spans="1:20" x14ac:dyDescent="0.3">
      <c r="A1145" s="2" t="s">
        <v>13</v>
      </c>
      <c r="B1145" s="2" t="s">
        <v>18</v>
      </c>
      <c r="C1145" s="3">
        <v>44194</v>
      </c>
      <c r="D1145" s="2" t="s">
        <v>14</v>
      </c>
      <c r="E1145" s="2">
        <v>9</v>
      </c>
      <c r="F1145" s="2" t="s">
        <v>15</v>
      </c>
      <c r="G1145" s="2">
        <v>118</v>
      </c>
      <c r="H1145" s="2">
        <f t="shared" si="129"/>
        <v>37.560566569687303</v>
      </c>
      <c r="I1145" s="2">
        <v>33.619999999999997</v>
      </c>
      <c r="J1145" s="2">
        <v>24</v>
      </c>
      <c r="K1145" s="11">
        <v>78.400000000000006</v>
      </c>
      <c r="L1145" s="4">
        <v>520771.49868483702</v>
      </c>
      <c r="M1145" s="4">
        <v>7130912.5707032103</v>
      </c>
      <c r="N1145" s="5">
        <f t="shared" si="131"/>
        <v>24.955495076809193</v>
      </c>
      <c r="O1145" s="5">
        <f t="shared" si="132"/>
        <v>4.8912770350546017E-2</v>
      </c>
      <c r="P1145" s="5">
        <f t="shared" si="135"/>
        <v>0.10125254451321827</v>
      </c>
      <c r="Q1145" s="5"/>
      <c r="R1145" s="5"/>
      <c r="S1145" s="5"/>
      <c r="T1145">
        <f t="shared" si="133"/>
        <v>622.77673452864781</v>
      </c>
    </row>
    <row r="1146" spans="1:20" x14ac:dyDescent="0.3">
      <c r="A1146" s="2" t="s">
        <v>13</v>
      </c>
      <c r="B1146" s="2" t="s">
        <v>18</v>
      </c>
      <c r="C1146" s="3">
        <v>44194</v>
      </c>
      <c r="D1146" s="2" t="s">
        <v>14</v>
      </c>
      <c r="E1146" s="2">
        <v>9</v>
      </c>
      <c r="F1146" s="2" t="s">
        <v>15</v>
      </c>
      <c r="G1146" s="2">
        <v>118</v>
      </c>
      <c r="H1146" s="2">
        <f t="shared" si="129"/>
        <v>37.560566569687303</v>
      </c>
      <c r="I1146" s="2">
        <v>33.619999999999997</v>
      </c>
      <c r="J1146" s="2">
        <v>26</v>
      </c>
      <c r="K1146" s="11">
        <v>70.5</v>
      </c>
      <c r="L1146" s="4">
        <v>520771.49868483702</v>
      </c>
      <c r="M1146" s="4">
        <v>7130912.5707032103</v>
      </c>
      <c r="N1146" s="5">
        <f t="shared" si="131"/>
        <v>22.440846975957243</v>
      </c>
      <c r="O1146" s="5">
        <f t="shared" si="132"/>
        <v>3.9551992795124634E-2</v>
      </c>
      <c r="P1146" s="5">
        <f t="shared" si="135"/>
        <v>8.8464763145670644E-2</v>
      </c>
      <c r="Q1146" s="5"/>
      <c r="R1146" s="5"/>
      <c r="S1146" s="5"/>
      <c r="T1146">
        <f t="shared" si="133"/>
        <v>503.59161299832931</v>
      </c>
    </row>
    <row r="1147" spans="1:20" x14ac:dyDescent="0.3">
      <c r="A1147" s="2" t="s">
        <v>13</v>
      </c>
      <c r="B1147" s="2" t="s">
        <v>18</v>
      </c>
      <c r="C1147" s="3">
        <v>44194</v>
      </c>
      <c r="D1147" s="2" t="s">
        <v>14</v>
      </c>
      <c r="E1147" s="2">
        <v>9</v>
      </c>
      <c r="F1147" s="2" t="s">
        <v>15</v>
      </c>
      <c r="G1147" s="2">
        <v>118</v>
      </c>
      <c r="H1147" s="2">
        <f t="shared" si="129"/>
        <v>37.560566569687303</v>
      </c>
      <c r="I1147" s="2">
        <v>33.619999999999997</v>
      </c>
      <c r="J1147" s="2">
        <v>28</v>
      </c>
      <c r="K1147" s="11">
        <v>49.5</v>
      </c>
      <c r="L1147" s="4">
        <v>520771.49868483702</v>
      </c>
      <c r="M1147" s="4">
        <v>7130912.5707032103</v>
      </c>
      <c r="N1147" s="5">
        <f t="shared" si="131"/>
        <v>15.756339366097638</v>
      </c>
      <c r="O1147" s="5">
        <f t="shared" si="132"/>
        <v>1.9498469965545825E-2</v>
      </c>
      <c r="P1147" s="5">
        <f t="shared" si="135"/>
        <v>5.9050462760670455E-2</v>
      </c>
      <c r="Q1147" s="5"/>
      <c r="R1147" s="5"/>
      <c r="S1147" s="5"/>
      <c r="T1147">
        <f t="shared" si="133"/>
        <v>248.26223021963813</v>
      </c>
    </row>
    <row r="1148" spans="1:20" x14ac:dyDescent="0.3">
      <c r="A1148" s="2" t="s">
        <v>13</v>
      </c>
      <c r="B1148" s="2" t="s">
        <v>18</v>
      </c>
      <c r="C1148" s="3">
        <v>44194</v>
      </c>
      <c r="D1148" s="2" t="s">
        <v>14</v>
      </c>
      <c r="E1148" s="2">
        <v>9</v>
      </c>
      <c r="F1148" s="2" t="s">
        <v>15</v>
      </c>
      <c r="G1148" s="2">
        <v>118</v>
      </c>
      <c r="H1148" s="2">
        <f t="shared" si="129"/>
        <v>37.560566569687303</v>
      </c>
      <c r="I1148" s="2">
        <v>33.619999999999997</v>
      </c>
      <c r="J1148" s="2">
        <v>30</v>
      </c>
      <c r="K1148" s="11">
        <v>32</v>
      </c>
      <c r="L1148" s="4">
        <v>520771.49868483702</v>
      </c>
      <c r="M1148" s="4">
        <v>7130912.5707032103</v>
      </c>
      <c r="N1148" s="5">
        <f t="shared" si="131"/>
        <v>10.185916357881302</v>
      </c>
      <c r="O1148" s="5">
        <f t="shared" si="132"/>
        <v>8.1487330863050413E-3</v>
      </c>
      <c r="P1148" s="5">
        <f t="shared" si="135"/>
        <v>2.7647203051850866E-2</v>
      </c>
      <c r="Q1148" s="5"/>
      <c r="R1148" s="5"/>
      <c r="S1148" s="5"/>
      <c r="T1148">
        <f t="shared" si="133"/>
        <v>103.7528920497539</v>
      </c>
    </row>
    <row r="1149" spans="1:20" x14ac:dyDescent="0.3">
      <c r="A1149" s="12" t="s">
        <v>13</v>
      </c>
      <c r="B1149" s="12" t="s">
        <v>18</v>
      </c>
      <c r="C1149" s="13">
        <v>44194</v>
      </c>
      <c r="D1149" s="12" t="s">
        <v>14</v>
      </c>
      <c r="E1149" s="12">
        <v>9</v>
      </c>
      <c r="F1149" s="12" t="s">
        <v>15</v>
      </c>
      <c r="G1149" s="12">
        <v>118</v>
      </c>
      <c r="H1149" s="12">
        <f t="shared" si="129"/>
        <v>37.560566569687303</v>
      </c>
      <c r="I1149" s="12">
        <v>33.619999999999997</v>
      </c>
      <c r="J1149" s="12">
        <v>32</v>
      </c>
      <c r="K1149" s="14">
        <v>14.5</v>
      </c>
      <c r="L1149" s="15">
        <v>520771.49868483702</v>
      </c>
      <c r="M1149" s="15">
        <v>7130912.5707032103</v>
      </c>
      <c r="N1149" s="16">
        <f t="shared" si="131"/>
        <v>4.6154933496649653</v>
      </c>
      <c r="O1149" s="16">
        <f t="shared" si="132"/>
        <v>1.67311633925355E-3</v>
      </c>
      <c r="P1149" s="16">
        <f>1/3*(I1149-J1149)*O1149</f>
        <v>9.0348282319691563E-4</v>
      </c>
      <c r="Q1149" s="16">
        <f>SUM(P1130:P1149)</f>
        <v>2.5045774524615991</v>
      </c>
      <c r="R1149" s="16">
        <f>Q1149/(I1133*O1133)</f>
        <v>0.67233018035700209</v>
      </c>
      <c r="S1149" s="16"/>
      <c r="T1149">
        <f t="shared" si="133"/>
        <v>21.302778860801521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Cubagens (Original)</vt:lpstr>
      <vt:lpstr>Cubagens (2)</vt:lpstr>
      <vt:lpstr>Área e Idade</vt:lpstr>
      <vt:lpstr>kopezky-Gehrhardt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Santos</dc:creator>
  <cp:lastModifiedBy>HOME</cp:lastModifiedBy>
  <dcterms:created xsi:type="dcterms:W3CDTF">2021-01-08T09:44:10Z</dcterms:created>
  <dcterms:modified xsi:type="dcterms:W3CDTF">2022-02-22T13:53:20Z</dcterms:modified>
</cp:coreProperties>
</file>