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HP\Documents\data_analyst_course_folder\Data Science_myproject\excel_myproject\"/>
    </mc:Choice>
  </mc:AlternateContent>
  <xr:revisionPtr revIDLastSave="0" documentId="13_ncr:1_{5006B005-63B3-4AB9-AF0A-6B22034D918E}" xr6:coauthVersionLast="47" xr6:coauthVersionMax="47" xr10:uidLastSave="{00000000-0000-0000-0000-000000000000}"/>
  <bookViews>
    <workbookView xWindow="-120" yWindow="-120" windowWidth="20730" windowHeight="11160" xr2:uid="{00000000-000D-0000-FFFF-FFFF00000000}"/>
  </bookViews>
  <sheets>
    <sheet name="Sheet1" sheetId="9" r:id="rId1"/>
    <sheet name="Input Data" sheetId="7" r:id="rId2"/>
    <sheet name="Master Datas" sheetId="8" r:id="rId3"/>
  </sheets>
  <definedNames>
    <definedName name="Catagory01">OFFSET(#REF!,1,,COUNT(#REF!))</definedName>
    <definedName name="CategoryRange">OFFSET(#REF!,1,1,COUNT(#REF!))</definedName>
    <definedName name="NativeTimeline_DATE">#N/A</definedName>
    <definedName name="Slicer_Months">#N/A</definedName>
    <definedName name="Slicer_SALE_TYPE">#N/A</definedName>
  </definedNames>
  <calcPr calcId="181029"/>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7"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alcChain>
</file>

<file path=xl/sharedStrings.xml><?xml version="1.0" encoding="utf-8"?>
<sst xmlns="http://schemas.openxmlformats.org/spreadsheetml/2006/main" count="1802" uniqueCount="115">
  <si>
    <t>CATEGORY</t>
  </si>
  <si>
    <t>PRODUCT</t>
  </si>
  <si>
    <t>PRODUCT ID</t>
  </si>
  <si>
    <t>UOM</t>
  </si>
  <si>
    <t>BUYING PRIZE</t>
  </si>
  <si>
    <t>SELLING PRICE</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</si>
  <si>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</si>
  <si>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</si>
  <si>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</si>
  <si>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</si>
  <si>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</si>
  <si>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</si>
  <si>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</si>
  <si>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</si>
  <si>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</si>
  <si>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</si>
  <si>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</si>
  <si>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</si>
  <si>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</si>
  <si>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</si>
  <si>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</si>
  <si>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</si>
  <si>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</si>
  <si>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</si>
  <si>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</si>
  <si>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</si>
  <si>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</si>
  <si>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</si>
  <si>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</si>
  <si>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</si>
  <si>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</si>
  <si>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</si>
  <si>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</si>
  <si>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</si>
  <si>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</si>
  <si>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</si>
  <si>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</si>
  <si>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</si>
  <si>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</si>
  <si>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</si>
  <si>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</si>
  <si>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</si>
  <si>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</si>
  <si>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</si>
  <si>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</si>
  <si>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</si>
  <si>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</si>
  <si>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</si>
  <si>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</si>
  <si>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</si>
  <si>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</si>
  <si>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</si>
  <si>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</si>
  <si>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</si>
  <si>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</si>
  <si>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</si>
  <si>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</si>
  <si>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</si>
  <si>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</si>
  <si>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</si>
  <si>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</si>
  <si>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</si>
  <si>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</si>
  <si>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</si>
  <si>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</si>
  <si>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</si>
  <si>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</si>
  <si>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</si>
  <si>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</si>
  <si>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</si>
  <si>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</si>
  <si>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</si>
  <si>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</si>
  <si>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</si>
  <si>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</si>
  <si>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</si>
  <si>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</si>
  <si>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</si>
  <si>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</si>
  <si>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</si>
  <si>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</si>
  <si>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</si>
  <si>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</si>
  <si>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</si>
  <si>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</si>
  <si>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</si>
  <si>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</si>
  <si>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</si>
  <si>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</si>
  <si>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</si>
  <si>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</si>
  <si>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</si>
  <si>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</si>
  <si>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</si>
  <si>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</si>
  <si>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</si>
  <si>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</si>
  <si>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</si>
  <si>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</si>
  <si>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</si>
  <si>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</si>
  <si>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</si>
  <si>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</si>
  <si>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</si>
  <si>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</si>
  <si>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</si>
  <si>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</si>
  <si>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BUYING PRICE</t>
  </si>
  <si>
    <t>Row Labels</t>
  </si>
  <si>
    <t>Grand Total</t>
  </si>
  <si>
    <t>Count of SALE TYPE</t>
  </si>
  <si>
    <t>Sum of SELLING PRICE</t>
  </si>
  <si>
    <t>Jan</t>
  </si>
  <si>
    <t>Column Labels</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</si>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</sst>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5"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FE7F7F"/>
        <bgColor indexed="64"/>
      </patternFill>
    </fill>
    <fill>
      <patternFill patternType="solid">
        <fgColor rgb="FFFFBFBF"/>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thick">
        <color rgb="FF7030A0"/>
      </bottom>
      <diagonal/>
    </border>
    <border>
      <left style="medium">
        <color rgb="FFCCCCCC"/>
      </left>
      <right style="medium">
        <color rgb="FFCCCCCC"/>
      </right>
      <top/>
      <bottom style="thick">
        <color rgb="FF7030A0"/>
      </bottom>
      <diagonal/>
    </border>
    <border>
      <left style="medium">
        <color rgb="FFCCCCCC"/>
      </left>
      <right/>
      <top/>
      <bottom style="thick">
        <color rgb="FF7030A0"/>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5">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cellStyleXfs>
  <cellXfs count="29">
    <xf numFmtId="0" fontId="0" fillId="0" borderId="0" xfId="0"/>
    <xf numFmtId="0" fontId="0" fillId="4" borderId="1" xfId="0" applyFill="1" applyBorder="1" applyAlignment="1">
      <alignment horizontal="center" vertical="center" wrapText="1"/>
    </xf>
    <xf numFmtId="0" fontId="0" fillId="4" borderId="1" xfId="0" applyFill="1" applyBorder="1" applyAlignment="1">
      <alignment horizontal="right" wrapText="1"/>
    </xf>
    <xf numFmtId="0" fontId="0" fillId="4" borderId="1" xfId="0" applyFill="1" applyBorder="1" applyAlignment="1">
      <alignment wrapText="1"/>
    </xf>
    <xf numFmtId="0" fontId="0" fillId="5" borderId="1" xfId="0" applyFill="1" applyBorder="1" applyAlignment="1">
      <alignment horizontal="center" vertical="center" wrapText="1"/>
    </xf>
    <xf numFmtId="0" fontId="0" fillId="5" borderId="1" xfId="0" applyFill="1" applyBorder="1" applyAlignment="1">
      <alignment horizontal="right" wrapText="1"/>
    </xf>
    <xf numFmtId="0" fontId="0" fillId="5" borderId="1" xfId="0" applyFill="1" applyBorder="1" applyAlignment="1">
      <alignment wrapText="1"/>
    </xf>
    <xf numFmtId="14" fontId="0" fillId="4" borderId="2" xfId="0" applyNumberFormat="1" applyFill="1" applyBorder="1" applyAlignment="1">
      <alignment horizontal="right" wrapText="1"/>
    </xf>
    <xf numFmtId="14" fontId="0" fillId="5" borderId="2" xfId="0" applyNumberFormat="1" applyFill="1" applyBorder="1" applyAlignment="1">
      <alignment horizontal="right" wrapText="1"/>
    </xf>
    <xf numFmtId="10" fontId="0" fillId="4" borderId="3" xfId="0" applyNumberFormat="1" applyFill="1" applyBorder="1" applyAlignment="1">
      <alignment horizontal="right" wrapText="1"/>
    </xf>
    <xf numFmtId="10" fontId="0" fillId="5" borderId="3" xfId="0" applyNumberFormat="1" applyFill="1" applyBorder="1" applyAlignment="1">
      <alignment horizontal="right"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14" fontId="0" fillId="5" borderId="7" xfId="0" applyNumberFormat="1" applyFill="1" applyBorder="1" applyAlignment="1">
      <alignment horizontal="right" wrapText="1"/>
    </xf>
    <xf numFmtId="0" fontId="0" fillId="5" borderId="8" xfId="0" applyFill="1" applyBorder="1" applyAlignment="1">
      <alignment horizontal="center" vertical="center" wrapText="1"/>
    </xf>
    <xf numFmtId="0" fontId="0" fillId="5" borderId="8" xfId="0" applyFill="1" applyBorder="1" applyAlignment="1">
      <alignment horizontal="right" wrapText="1"/>
    </xf>
    <xf numFmtId="0" fontId="0" fillId="5" borderId="8" xfId="0" applyFill="1" applyBorder="1" applyAlignment="1">
      <alignment wrapText="1"/>
    </xf>
    <xf numFmtId="10" fontId="0" fillId="5" borderId="9" xfId="0" applyNumberFormat="1" applyFill="1" applyBorder="1" applyAlignment="1">
      <alignment horizontal="right" wrapText="1"/>
    </xf>
    <xf numFmtId="0" fontId="0" fillId="4" borderId="2" xfId="0" applyFill="1" applyBorder="1" applyAlignment="1">
      <alignment wrapText="1"/>
    </xf>
    <xf numFmtId="0" fontId="0" fillId="5" borderId="2" xfId="0" applyFill="1" applyBorder="1" applyAlignment="1">
      <alignment wrapText="1"/>
    </xf>
    <xf numFmtId="0" fontId="0" fillId="4" borderId="3" xfId="0" applyFill="1" applyBorder="1" applyAlignment="1">
      <alignment horizontal="right" wrapText="1"/>
    </xf>
    <xf numFmtId="0" fontId="0" fillId="5" borderId="3" xfId="0" applyFill="1" applyBorder="1" applyAlignment="1">
      <alignment horizontal="right" wrapText="1"/>
    </xf>
    <xf numFmtId="0" fontId="0" fillId="5" borderId="7" xfId="0" applyFill="1" applyBorder="1" applyAlignment="1">
      <alignment wrapText="1"/>
    </xf>
    <xf numFmtId="0" fontId="0" fillId="5" borderId="9" xfId="0" applyFill="1" applyBorder="1" applyAlignment="1">
      <alignment horizontal="righ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5">
    <cellStyle name="Currency Custom" xfId="3" xr:uid="{00000000-0005-0000-0000-000000000000}"/>
    <cellStyle name="Indent" xfId="4" xr:uid="{00000000-0005-0000-0000-000001000000}"/>
    <cellStyle name="Item" xfId="1" xr:uid="{00000000-0005-0000-0000-000002000000}"/>
    <cellStyle name="Normal" xfId="0" builtinId="0"/>
    <cellStyle name="White Background" xfId="2" xr:uid="{00000000-0005-0000-0000-000004000000}"/>
  </cellStyles>
  <dxfs count="25">
    <dxf>
      <fill>
        <patternFill patternType="solid">
          <fgColor indexed="64"/>
          <bgColor rgb="FFFFBFBF"/>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ill>
        <patternFill patternType="solid">
          <fgColor indexed="64"/>
          <bgColor rgb="FFFFBFBF"/>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ill>
        <patternFill patternType="solid">
          <fgColor indexed="64"/>
          <bgColor rgb="FFFFBFBF"/>
        </patternFill>
      </fill>
      <alignment horizontal="general" vertical="bottom" textRotation="0" wrapText="1" indent="0" justifyLastLine="0" shrinkToFit="0" readingOrder="0"/>
    </dxf>
    <dxf>
      <border outline="0">
        <bottom style="thick">
          <color rgb="FF7030A0"/>
        </bottom>
      </border>
    </dxf>
    <dxf>
      <font>
        <b/>
        <i val="0"/>
        <strike val="0"/>
        <condense val="0"/>
        <extend val="0"/>
        <outline val="0"/>
        <shadow val="0"/>
        <u val="none"/>
        <vertAlign val="baseline"/>
        <sz val="11"/>
        <color rgb="FF7030A0"/>
        <name val="Calibri"/>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
      <numFmt numFmtId="0" formatCode="General"/>
    </dxf>
    <dxf>
      <numFmt numFmtId="0" formatCode="General"/>
    </dxf>
    <dxf>
      <numFmt numFmtId="0" formatCode="General"/>
    </dxf>
    <dxf>
      <numFmt numFmtId="14" formatCode="0.00%"/>
      <fill>
        <patternFill patternType="solid">
          <fgColor indexed="64"/>
          <bgColor rgb="FFFFBFBF"/>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m/d/yyyy"/>
      <fill>
        <patternFill patternType="solid">
          <fgColor indexed="64"/>
          <bgColor rgb="FFFFBFBF"/>
        </patternFill>
      </fill>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thick">
          <color rgb="FF7030A0"/>
        </bottom>
      </border>
    </dxf>
    <dxf>
      <font>
        <b/>
        <i val="0"/>
        <strike val="0"/>
        <condense val="0"/>
        <extend val="0"/>
        <outline val="0"/>
        <shadow val="0"/>
        <u val="none"/>
        <vertAlign val="baseline"/>
        <sz val="11"/>
        <color rgb="FF7030A0"/>
        <name val="Calibri"/>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00000000-0011-0000-FFFF-FFFF00000000}">
      <tableStyleElement type="wholeTable" dxfId="24"/>
      <tableStyleElement type="headerRow" dxfId="23"/>
    </tableStyle>
  </tableStyles>
  <colors>
    <mruColors>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 project in excel.xlsx]Sheet1!COUNT OF SALE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 ount of Sale Type</a:t>
            </a:r>
          </a:p>
          <a:p>
            <a:pPr>
              <a:defRPr/>
            </a:pPr>
            <a:endParaRPr lang="en-US"/>
          </a:p>
        </c:rich>
      </c:tx>
      <c:layout>
        <c:manualLayout>
          <c:xMode val="edge"/>
          <c:yMode val="edge"/>
          <c:x val="0.12652996873684305"/>
          <c:y val="3.7940379403794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multiLvlStrRef>
              <c:f>Sheet1!$A$4:$A$17</c:f>
              <c:multiLvlStrCache>
                <c:ptCount val="12"/>
                <c:lvl>
                  <c:pt idx="0">
                    <c:v>Product42</c:v>
                  </c:pt>
                  <c:pt idx="1">
                    <c:v>Product36</c:v>
                  </c:pt>
                  <c:pt idx="2">
                    <c:v>Product40</c:v>
                  </c:pt>
                  <c:pt idx="3">
                    <c:v>Product04</c:v>
                  </c:pt>
                  <c:pt idx="4">
                    <c:v>Product34</c:v>
                  </c:pt>
                  <c:pt idx="5">
                    <c:v>Product05</c:v>
                  </c:pt>
                  <c:pt idx="6">
                    <c:v>Product38</c:v>
                  </c:pt>
                  <c:pt idx="7">
                    <c:v>Product19</c:v>
                  </c:pt>
                  <c:pt idx="8">
                    <c:v>Product41</c:v>
                  </c:pt>
                  <c:pt idx="9">
                    <c:v>Product22</c:v>
                  </c:pt>
                  <c:pt idx="10">
                    <c:v>Product01</c:v>
                  </c:pt>
                  <c:pt idx="11">
                    <c:v>Product28</c:v>
                  </c:pt>
                </c:lvl>
                <c:lvl>
                  <c:pt idx="0">
                    <c:v>Wholesaler</c:v>
                  </c:pt>
                </c:lvl>
              </c:multiLvlStrCache>
            </c:multiLvlStrRef>
          </c:cat>
          <c:val>
            <c:numRef>
              <c:f>Sheet1!$B$4:$B$17</c:f>
              <c:numCache>
                <c:formatCode>General</c:formatCode>
                <c:ptCount val="12"/>
                <c:pt idx="0">
                  <c:v>5</c:v>
                </c:pt>
                <c:pt idx="1">
                  <c:v>3</c:v>
                </c:pt>
                <c:pt idx="2">
                  <c:v>3</c:v>
                </c:pt>
                <c:pt idx="3">
                  <c:v>3</c:v>
                </c:pt>
                <c:pt idx="4">
                  <c:v>3</c:v>
                </c:pt>
                <c:pt idx="5">
                  <c:v>3</c:v>
                </c:pt>
                <c:pt idx="6">
                  <c:v>3</c:v>
                </c:pt>
                <c:pt idx="7">
                  <c:v>3</c:v>
                </c:pt>
                <c:pt idx="8">
                  <c:v>3</c:v>
                </c:pt>
                <c:pt idx="9">
                  <c:v>3</c:v>
                </c:pt>
                <c:pt idx="10">
                  <c:v>3</c:v>
                </c:pt>
                <c:pt idx="11">
                  <c:v>3</c:v>
                </c:pt>
              </c:numCache>
            </c:numRef>
          </c:val>
          <c:extLst>
            <c:ext xmlns:c16="http://schemas.microsoft.com/office/drawing/2014/chart" uri="{C3380CC4-5D6E-409C-BE32-E72D297353CC}">
              <c16:uniqueId val="{00000000-3A68-48D0-AF76-85E427A7B0A6}"/>
            </c:ext>
          </c:extLst>
        </c:ser>
        <c:dLbls>
          <c:showLegendKey val="0"/>
          <c:showVal val="0"/>
          <c:showCatName val="0"/>
          <c:showSerName val="0"/>
          <c:showPercent val="0"/>
          <c:showBubbleSize val="0"/>
        </c:dLbls>
        <c:gapWidth val="150"/>
        <c:shape val="box"/>
        <c:axId val="1261595183"/>
        <c:axId val="1027567071"/>
        <c:axId val="0"/>
      </c:bar3DChart>
      <c:catAx>
        <c:axId val="1261595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67071"/>
        <c:crosses val="autoZero"/>
        <c:auto val="1"/>
        <c:lblAlgn val="ctr"/>
        <c:lblOffset val="100"/>
        <c:noMultiLvlLbl val="0"/>
      </c:catAx>
      <c:valAx>
        <c:axId val="102756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59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 project in excel.xlsx]Sheet1!TOP 5 SALES FOR THE YEAR</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Sheet1!$R$14:$R$16</c:f>
              <c:strCache>
                <c:ptCount val="1"/>
                <c:pt idx="0">
                  <c:v>Feb</c:v>
                </c:pt>
              </c:strCache>
            </c:strRef>
          </c:tx>
          <c:spPr>
            <a:solidFill>
              <a:schemeClr val="accent1"/>
            </a:solidFill>
            <a:ln>
              <a:noFill/>
            </a:ln>
            <a:effectLst/>
          </c:spPr>
          <c:invertIfNegative val="0"/>
          <c:cat>
            <c:strRef>
              <c:f>Sheet1!$Q$17:$Q$20</c:f>
              <c:strCache>
                <c:ptCount val="3"/>
                <c:pt idx="0">
                  <c:v>Direct Sales</c:v>
                </c:pt>
                <c:pt idx="1">
                  <c:v>Online</c:v>
                </c:pt>
                <c:pt idx="2">
                  <c:v>Wholesaler</c:v>
                </c:pt>
              </c:strCache>
            </c:strRef>
          </c:cat>
          <c:val>
            <c:numRef>
              <c:f>Sheet1!$R$17:$R$20</c:f>
              <c:numCache>
                <c:formatCode>General</c:formatCode>
                <c:ptCount val="3"/>
                <c:pt idx="0">
                  <c:v>2063.7299999999996</c:v>
                </c:pt>
                <c:pt idx="1">
                  <c:v>1684.73</c:v>
                </c:pt>
                <c:pt idx="2">
                  <c:v>333.58000000000004</c:v>
                </c:pt>
              </c:numCache>
            </c:numRef>
          </c:val>
          <c:extLst>
            <c:ext xmlns:c16="http://schemas.microsoft.com/office/drawing/2014/chart" uri="{C3380CC4-5D6E-409C-BE32-E72D297353CC}">
              <c16:uniqueId val="{00000000-233E-44DD-8C26-534CA6451951}"/>
            </c:ext>
          </c:extLst>
        </c:ser>
        <c:dLbls>
          <c:showLegendKey val="0"/>
          <c:showVal val="0"/>
          <c:showCatName val="0"/>
          <c:showSerName val="0"/>
          <c:showPercent val="0"/>
          <c:showBubbleSize val="0"/>
        </c:dLbls>
        <c:gapWidth val="219"/>
        <c:overlap val="-27"/>
        <c:axId val="1150858816"/>
        <c:axId val="1150859648"/>
      </c:barChart>
      <c:catAx>
        <c:axId val="11508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59648"/>
        <c:crosses val="autoZero"/>
        <c:auto val="1"/>
        <c:lblAlgn val="ctr"/>
        <c:lblOffset val="100"/>
        <c:noMultiLvlLbl val="0"/>
      </c:catAx>
      <c:valAx>
        <c:axId val="115085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5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
              <c:pt idx="0">
                <c:v>Wholesaler Jan</c:v>
              </c:pt>
            </c:strLit>
          </c:cat>
          <c:val>
            <c:numLit>
              <c:formatCode>General</c:formatCode>
              <c:ptCount val="1"/>
              <c:pt idx="0">
                <c:v>156.96</c:v>
              </c:pt>
            </c:numLit>
          </c:val>
          <c:smooth val="0"/>
          <c:extLst>
            <c:ext xmlns:c16="http://schemas.microsoft.com/office/drawing/2014/chart" uri="{C3380CC4-5D6E-409C-BE32-E72D297353CC}">
              <c16:uniqueId val="{00000000-1D6A-4896-AAF0-5F1D35A44D18}"/>
            </c:ext>
          </c:extLst>
        </c:ser>
        <c:dLbls>
          <c:showLegendKey val="0"/>
          <c:showVal val="0"/>
          <c:showCatName val="0"/>
          <c:showSerName val="0"/>
          <c:showPercent val="0"/>
          <c:showBubbleSize val="0"/>
        </c:dLbls>
        <c:marker val="1"/>
        <c:smooth val="0"/>
        <c:axId val="1150854656"/>
        <c:axId val="1150850080"/>
      </c:lineChart>
      <c:catAx>
        <c:axId val="115085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50080"/>
        <c:crosses val="autoZero"/>
        <c:auto val="1"/>
        <c:lblAlgn val="ctr"/>
        <c:lblOffset val="100"/>
        <c:noMultiLvlLbl val="0"/>
      </c:catAx>
      <c:valAx>
        <c:axId val="115085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609599</xdr:colOff>
      <xdr:row>1</xdr:row>
      <xdr:rowOff>95250</xdr:rowOff>
    </xdr:from>
    <xdr:to>
      <xdr:col>12</xdr:col>
      <xdr:colOff>457200</xdr:colOff>
      <xdr:row>13</xdr:row>
      <xdr:rowOff>161925</xdr:rowOff>
    </xdr:to>
    <xdr:graphicFrame macro="">
      <xdr:nvGraphicFramePr>
        <xdr:cNvPr id="2" name="Chart 1">
          <a:extLst>
            <a:ext uri="{FF2B5EF4-FFF2-40B4-BE49-F238E27FC236}">
              <a16:creationId xmlns:a16="http://schemas.microsoft.com/office/drawing/2014/main" id="{5B08D30E-C531-43DD-911B-FE2A62FE7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476250</xdr:colOff>
      <xdr:row>11</xdr:row>
      <xdr:rowOff>80962</xdr:rowOff>
    </xdr:from>
    <xdr:to>
      <xdr:col>25</xdr:col>
      <xdr:colOff>400050</xdr:colOff>
      <xdr:row>22</xdr:row>
      <xdr:rowOff>47625</xdr:rowOff>
    </xdr:to>
    <xdr:graphicFrame macro="">
      <xdr:nvGraphicFramePr>
        <xdr:cNvPr id="4" name="Chart 3">
          <a:extLst>
            <a:ext uri="{FF2B5EF4-FFF2-40B4-BE49-F238E27FC236}">
              <a16:creationId xmlns:a16="http://schemas.microsoft.com/office/drawing/2014/main" id="{099C1B9C-1A47-9B25-5DFD-3EC3EFD6B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34</xdr:col>
      <xdr:colOff>657225</xdr:colOff>
      <xdr:row>9</xdr:row>
      <xdr:rowOff>95250</xdr:rowOff>
    </xdr:from>
    <xdr:to>
      <xdr:col>37</xdr:col>
      <xdr:colOff>666750</xdr:colOff>
      <xdr:row>15</xdr:row>
      <xdr:rowOff>114300</xdr:rowOff>
    </xdr:to>
    <mc:AlternateContent xmlns:mc="http://schemas.openxmlformats.org/markup-compatibility/2006">
      <mc:Choice xmlns:tsle="http://schemas.microsoft.com/office/drawing/2012/timeslicer" Requires="tsle">
        <xdr:graphicFrame macro="">
          <xdr:nvGraphicFramePr>
            <xdr:cNvPr id="12" name="DATE">
              <a:extLst>
                <a:ext uri="{FF2B5EF4-FFF2-40B4-BE49-F238E27FC236}">
                  <a16:creationId xmlns:a16="http://schemas.microsoft.com/office/drawing/2014/main" id="{FBBCA8FE-8CC8-4A8A-BE70-47D539CDCED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1564600" y="1800225"/>
              <a:ext cx="3333750" cy="1162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152400</xdr:colOff>
      <xdr:row>11</xdr:row>
      <xdr:rowOff>180975</xdr:rowOff>
    </xdr:from>
    <xdr:to>
      <xdr:col>21</xdr:col>
      <xdr:colOff>257175</xdr:colOff>
      <xdr:row>20</xdr:row>
      <xdr:rowOff>171450</xdr:rowOff>
    </xdr:to>
    <mc:AlternateContent xmlns:mc="http://schemas.openxmlformats.org/markup-compatibility/2006">
      <mc:Choice xmlns:a14="http://schemas.microsoft.com/office/drawing/2010/main" Requires="a14">
        <xdr:graphicFrame macro="">
          <xdr:nvGraphicFramePr>
            <xdr:cNvPr id="15" name="Months">
              <a:extLst>
                <a:ext uri="{FF2B5EF4-FFF2-40B4-BE49-F238E27FC236}">
                  <a16:creationId xmlns:a16="http://schemas.microsoft.com/office/drawing/2014/main" id="{265D19D0-53E1-4402-1788-510E74461BD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601450" y="2266950"/>
              <a:ext cx="11715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447675</xdr:colOff>
      <xdr:row>0</xdr:row>
      <xdr:rowOff>61912</xdr:rowOff>
    </xdr:from>
    <xdr:to>
      <xdr:col>33</xdr:col>
      <xdr:colOff>514350</xdr:colOff>
      <xdr:row>14</xdr:row>
      <xdr:rowOff>147637</xdr:rowOff>
    </xdr:to>
    <xdr:graphicFrame macro="">
      <xdr:nvGraphicFramePr>
        <xdr:cNvPr id="16" name="Chart 15">
          <a:extLst>
            <a:ext uri="{FF2B5EF4-FFF2-40B4-BE49-F238E27FC236}">
              <a16:creationId xmlns:a16="http://schemas.microsoft.com/office/drawing/2014/main" id="{53AC5EBE-2AF2-871B-409A-34737FEB0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171450</xdr:colOff>
      <xdr:row>4</xdr:row>
      <xdr:rowOff>47626</xdr:rowOff>
    </xdr:from>
    <xdr:to>
      <xdr:col>4</xdr:col>
      <xdr:colOff>314325</xdr:colOff>
      <xdr:row>12</xdr:row>
      <xdr:rowOff>28575</xdr:rowOff>
    </xdr:to>
    <mc:AlternateContent xmlns:mc="http://schemas.openxmlformats.org/markup-compatibility/2006">
      <mc:Choice xmlns:a14="http://schemas.microsoft.com/office/drawing/2010/main" Requires="a14">
        <xdr:graphicFrame macro="">
          <xdr:nvGraphicFramePr>
            <xdr:cNvPr id="17" name="SALE TYPE">
              <a:extLst>
                <a:ext uri="{FF2B5EF4-FFF2-40B4-BE49-F238E27FC236}">
                  <a16:creationId xmlns:a16="http://schemas.microsoft.com/office/drawing/2014/main" id="{0342D419-BEF2-F27D-E10A-3A13E6BC54CE}"/>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2286000" y="809626"/>
              <a:ext cx="1228725" cy="149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73.906866203703" createdVersion="6" refreshedVersion="6" minRefreshableVersion="3" recordCount="526" xr:uid="{60AE2DDE-3E77-43CF-867F-0686D7AD524B}">
  <cacheSource type="worksheet">
    <worksheetSource name="Table4"/>
  </cacheSource>
  <cacheFields count="9">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8" base="0">
        <rangePr groupBy="days" startDate="2021-01-01T00:00:00" endDate="2023-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SALE TYPE" numFmtId="0">
      <sharedItems count="3">
        <s v="Wholesaler"/>
        <s v="Online"/>
        <s v="Direct Sales"/>
      </sharedItems>
    </cacheField>
    <cacheField name="PAYMENT MODE" numFmtId="0">
      <sharedItems/>
    </cacheField>
    <cacheField name="DISCOUNT %" numFmtId="10">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BUYING PRICE" numFmtId="0">
      <sharedItems containsSemiMixedTypes="0" containsString="0" containsNumber="1" containsInteger="1" minValue="5" maxValue="150" count="37">
        <n v="144"/>
        <n v="72"/>
        <n v="112"/>
        <n v="44"/>
        <n v="5"/>
        <n v="93"/>
        <n v="71"/>
        <n v="7"/>
        <n v="67"/>
        <n v="120"/>
        <n v="76"/>
        <n v="141"/>
        <n v="55"/>
        <n v="61"/>
        <n v="75"/>
        <n v="98"/>
        <n v="90"/>
        <n v="89"/>
        <n v="47"/>
        <n v="148"/>
        <n v="13"/>
        <n v="121"/>
        <n v="133"/>
        <n v="83"/>
        <n v="48"/>
        <n v="12"/>
        <n v="105"/>
        <n v="37"/>
        <n v="126"/>
        <n v="73"/>
        <n v="43"/>
        <n v="6"/>
        <n v="95"/>
        <n v="134"/>
        <n v="150"/>
        <n v="138"/>
        <n v="18"/>
      </sharedItems>
    </cacheField>
    <cacheField name="SELLING PRICE" numFmtId="0">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
        <n v="15.72"/>
        <n v="201.28"/>
        <n v="142.80000000000001"/>
        <n v="49.21"/>
        <n v="48.4"/>
        <n v="162.54"/>
        <n v="41.81"/>
        <n v="42.55"/>
        <n v="94.17"/>
        <n v="47.73"/>
        <n v="7.86"/>
        <n v="119.7"/>
        <n v="156.78"/>
        <n v="210"/>
        <n v="173.88"/>
        <n v="24.66"/>
        <n v="96.3"/>
      </sharedItems>
    </cacheField>
    <cacheField name="Months" numFmtId="0" databaseField="0">
      <fieldGroup base="0">
        <rangePr groupBy="months" startDate="2021-01-01T00:00:00" endDate="2023-01-01T00:00:00"/>
        <groupItems count="14">
          <s v="&lt;1/1/2021"/>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2096924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x v="0"/>
    <x v="0"/>
    <x v="0"/>
    <s v="Online"/>
    <n v="0"/>
    <x v="0"/>
    <x v="0"/>
    <x v="0"/>
  </r>
  <r>
    <x v="1"/>
    <x v="1"/>
    <x v="1"/>
    <s v="Cash"/>
    <n v="0"/>
    <x v="1"/>
    <x v="1"/>
    <x v="1"/>
  </r>
  <r>
    <x v="1"/>
    <x v="2"/>
    <x v="2"/>
    <s v="Cash"/>
    <n v="0"/>
    <x v="2"/>
    <x v="2"/>
    <x v="2"/>
  </r>
  <r>
    <x v="2"/>
    <x v="3"/>
    <x v="2"/>
    <s v="Online"/>
    <n v="0"/>
    <x v="3"/>
    <x v="3"/>
    <x v="3"/>
  </r>
  <r>
    <x v="3"/>
    <x v="4"/>
    <x v="1"/>
    <s v="Online"/>
    <n v="0"/>
    <x v="4"/>
    <x v="4"/>
    <x v="4"/>
  </r>
  <r>
    <x v="4"/>
    <x v="5"/>
    <x v="2"/>
    <s v="Cash"/>
    <n v="0"/>
    <x v="5"/>
    <x v="5"/>
    <x v="5"/>
  </r>
  <r>
    <x v="4"/>
    <x v="6"/>
    <x v="2"/>
    <s v="Cash"/>
    <n v="0"/>
    <x v="6"/>
    <x v="6"/>
    <x v="6"/>
  </r>
  <r>
    <x v="4"/>
    <x v="7"/>
    <x v="2"/>
    <s v="Online"/>
    <n v="0"/>
    <x v="7"/>
    <x v="7"/>
    <x v="7"/>
  </r>
  <r>
    <x v="5"/>
    <x v="8"/>
    <x v="2"/>
    <s v="Cash"/>
    <n v="0"/>
    <x v="8"/>
    <x v="8"/>
    <x v="8"/>
  </r>
  <r>
    <x v="5"/>
    <x v="9"/>
    <x v="0"/>
    <s v="Online"/>
    <n v="0"/>
    <x v="9"/>
    <x v="2"/>
    <x v="9"/>
  </r>
  <r>
    <x v="5"/>
    <x v="10"/>
    <x v="2"/>
    <s v="Online"/>
    <n v="0"/>
    <x v="10"/>
    <x v="9"/>
    <x v="10"/>
  </r>
  <r>
    <x v="6"/>
    <x v="10"/>
    <x v="1"/>
    <s v="Cash"/>
    <n v="0"/>
    <x v="10"/>
    <x v="9"/>
    <x v="10"/>
  </r>
  <r>
    <x v="7"/>
    <x v="11"/>
    <x v="2"/>
    <s v="Online"/>
    <n v="0"/>
    <x v="11"/>
    <x v="10"/>
    <x v="11"/>
  </r>
  <r>
    <x v="7"/>
    <x v="12"/>
    <x v="1"/>
    <s v="Cash"/>
    <n v="0"/>
    <x v="12"/>
    <x v="11"/>
    <x v="12"/>
  </r>
  <r>
    <x v="8"/>
    <x v="4"/>
    <x v="2"/>
    <s v="Cash"/>
    <n v="0"/>
    <x v="4"/>
    <x v="4"/>
    <x v="4"/>
  </r>
  <r>
    <x v="9"/>
    <x v="13"/>
    <x v="2"/>
    <s v="Cash"/>
    <n v="0"/>
    <x v="13"/>
    <x v="12"/>
    <x v="13"/>
  </r>
  <r>
    <x v="9"/>
    <x v="14"/>
    <x v="2"/>
    <s v="Cash"/>
    <n v="0"/>
    <x v="14"/>
    <x v="13"/>
    <x v="14"/>
  </r>
  <r>
    <x v="10"/>
    <x v="3"/>
    <x v="0"/>
    <s v="Cash"/>
    <n v="0"/>
    <x v="3"/>
    <x v="3"/>
    <x v="3"/>
  </r>
  <r>
    <x v="10"/>
    <x v="6"/>
    <x v="2"/>
    <s v="Online"/>
    <n v="0"/>
    <x v="6"/>
    <x v="6"/>
    <x v="6"/>
  </r>
  <r>
    <x v="10"/>
    <x v="10"/>
    <x v="2"/>
    <s v="Online"/>
    <n v="0"/>
    <x v="10"/>
    <x v="9"/>
    <x v="10"/>
  </r>
  <r>
    <x v="11"/>
    <x v="13"/>
    <x v="2"/>
    <s v="Cash"/>
    <n v="0"/>
    <x v="13"/>
    <x v="12"/>
    <x v="13"/>
  </r>
  <r>
    <x v="11"/>
    <x v="4"/>
    <x v="2"/>
    <s v="Online"/>
    <n v="0"/>
    <x v="4"/>
    <x v="4"/>
    <x v="4"/>
  </r>
  <r>
    <x v="11"/>
    <x v="5"/>
    <x v="2"/>
    <s v="Online"/>
    <n v="0"/>
    <x v="5"/>
    <x v="5"/>
    <x v="5"/>
  </r>
  <r>
    <x v="12"/>
    <x v="11"/>
    <x v="0"/>
    <s v="Cash"/>
    <n v="0"/>
    <x v="11"/>
    <x v="10"/>
    <x v="11"/>
  </r>
  <r>
    <x v="12"/>
    <x v="15"/>
    <x v="1"/>
    <s v="Cash"/>
    <n v="0"/>
    <x v="15"/>
    <x v="14"/>
    <x v="15"/>
  </r>
  <r>
    <x v="12"/>
    <x v="16"/>
    <x v="1"/>
    <s v="Online"/>
    <n v="0"/>
    <x v="16"/>
    <x v="15"/>
    <x v="16"/>
  </r>
  <r>
    <x v="13"/>
    <x v="17"/>
    <x v="0"/>
    <s v="Online"/>
    <n v="0"/>
    <x v="17"/>
    <x v="16"/>
    <x v="17"/>
  </r>
  <r>
    <x v="13"/>
    <x v="18"/>
    <x v="0"/>
    <s v="Online"/>
    <n v="0"/>
    <x v="18"/>
    <x v="17"/>
    <x v="18"/>
  </r>
  <r>
    <x v="14"/>
    <x v="3"/>
    <x v="1"/>
    <s v="Cash"/>
    <n v="0"/>
    <x v="3"/>
    <x v="3"/>
    <x v="3"/>
  </r>
  <r>
    <x v="14"/>
    <x v="19"/>
    <x v="2"/>
    <s v="Cash"/>
    <n v="0"/>
    <x v="19"/>
    <x v="18"/>
    <x v="19"/>
  </r>
  <r>
    <x v="15"/>
    <x v="20"/>
    <x v="1"/>
    <s v="Online"/>
    <n v="0"/>
    <x v="20"/>
    <x v="19"/>
    <x v="20"/>
  </r>
  <r>
    <x v="16"/>
    <x v="21"/>
    <x v="2"/>
    <s v="Online"/>
    <n v="0"/>
    <x v="21"/>
    <x v="20"/>
    <x v="21"/>
  </r>
  <r>
    <x v="16"/>
    <x v="22"/>
    <x v="0"/>
    <s v="Cash"/>
    <n v="0"/>
    <x v="22"/>
    <x v="21"/>
    <x v="22"/>
  </r>
  <r>
    <x v="17"/>
    <x v="8"/>
    <x v="1"/>
    <s v="Online"/>
    <n v="0"/>
    <x v="8"/>
    <x v="8"/>
    <x v="8"/>
  </r>
  <r>
    <x v="18"/>
    <x v="23"/>
    <x v="1"/>
    <s v="Cash"/>
    <n v="0"/>
    <x v="23"/>
    <x v="8"/>
    <x v="23"/>
  </r>
  <r>
    <x v="18"/>
    <x v="24"/>
    <x v="2"/>
    <s v="Cash"/>
    <n v="0"/>
    <x v="24"/>
    <x v="22"/>
    <x v="24"/>
  </r>
  <r>
    <x v="18"/>
    <x v="23"/>
    <x v="2"/>
    <s v="Cash"/>
    <n v="0"/>
    <x v="23"/>
    <x v="8"/>
    <x v="23"/>
  </r>
  <r>
    <x v="19"/>
    <x v="4"/>
    <x v="2"/>
    <s v="Cash"/>
    <n v="0"/>
    <x v="4"/>
    <x v="4"/>
    <x v="4"/>
  </r>
  <r>
    <x v="20"/>
    <x v="13"/>
    <x v="2"/>
    <s v="Online"/>
    <n v="0"/>
    <x v="13"/>
    <x v="12"/>
    <x v="13"/>
  </r>
  <r>
    <x v="21"/>
    <x v="25"/>
    <x v="2"/>
    <s v="Cash"/>
    <n v="0"/>
    <x v="25"/>
    <x v="23"/>
    <x v="25"/>
  </r>
  <r>
    <x v="21"/>
    <x v="12"/>
    <x v="1"/>
    <s v="Cash"/>
    <n v="0"/>
    <x v="12"/>
    <x v="11"/>
    <x v="12"/>
  </r>
  <r>
    <x v="22"/>
    <x v="26"/>
    <x v="2"/>
    <s v="Online"/>
    <n v="0"/>
    <x v="26"/>
    <x v="24"/>
    <x v="26"/>
  </r>
  <r>
    <x v="23"/>
    <x v="27"/>
    <x v="1"/>
    <s v="Cash"/>
    <n v="0"/>
    <x v="27"/>
    <x v="25"/>
    <x v="27"/>
  </r>
  <r>
    <x v="24"/>
    <x v="28"/>
    <x v="1"/>
    <s v="Cash"/>
    <n v="0"/>
    <x v="28"/>
    <x v="19"/>
    <x v="28"/>
  </r>
  <r>
    <x v="25"/>
    <x v="2"/>
    <x v="1"/>
    <s v="Cash"/>
    <n v="0"/>
    <x v="2"/>
    <x v="2"/>
    <x v="2"/>
  </r>
  <r>
    <x v="26"/>
    <x v="7"/>
    <x v="2"/>
    <s v="Cash"/>
    <n v="0"/>
    <x v="7"/>
    <x v="7"/>
    <x v="7"/>
  </r>
  <r>
    <x v="26"/>
    <x v="24"/>
    <x v="2"/>
    <s v="Online"/>
    <n v="0"/>
    <x v="24"/>
    <x v="22"/>
    <x v="24"/>
  </r>
  <r>
    <x v="27"/>
    <x v="29"/>
    <x v="0"/>
    <s v="Online"/>
    <n v="0"/>
    <x v="29"/>
    <x v="26"/>
    <x v="29"/>
  </r>
  <r>
    <x v="27"/>
    <x v="18"/>
    <x v="1"/>
    <s v="Cash"/>
    <n v="0"/>
    <x v="18"/>
    <x v="17"/>
    <x v="18"/>
  </r>
  <r>
    <x v="27"/>
    <x v="28"/>
    <x v="2"/>
    <s v="Online"/>
    <n v="0"/>
    <x v="28"/>
    <x v="19"/>
    <x v="28"/>
  </r>
  <r>
    <x v="28"/>
    <x v="30"/>
    <x v="0"/>
    <s v="Online"/>
    <n v="0"/>
    <x v="30"/>
    <x v="27"/>
    <x v="30"/>
  </r>
  <r>
    <x v="29"/>
    <x v="31"/>
    <x v="2"/>
    <s v="Online"/>
    <n v="0"/>
    <x v="31"/>
    <x v="3"/>
    <x v="31"/>
  </r>
  <r>
    <x v="30"/>
    <x v="32"/>
    <x v="2"/>
    <s v="Cash"/>
    <n v="0"/>
    <x v="32"/>
    <x v="28"/>
    <x v="32"/>
  </r>
  <r>
    <x v="31"/>
    <x v="26"/>
    <x v="1"/>
    <s v="Cash"/>
    <n v="0"/>
    <x v="26"/>
    <x v="24"/>
    <x v="26"/>
  </r>
  <r>
    <x v="31"/>
    <x v="11"/>
    <x v="1"/>
    <s v="Online"/>
    <n v="0"/>
    <x v="11"/>
    <x v="10"/>
    <x v="11"/>
  </r>
  <r>
    <x v="32"/>
    <x v="19"/>
    <x v="0"/>
    <s v="Online"/>
    <n v="0"/>
    <x v="19"/>
    <x v="18"/>
    <x v="19"/>
  </r>
  <r>
    <x v="33"/>
    <x v="7"/>
    <x v="2"/>
    <s v="Cash"/>
    <n v="0"/>
    <x v="7"/>
    <x v="7"/>
    <x v="7"/>
  </r>
  <r>
    <x v="34"/>
    <x v="33"/>
    <x v="0"/>
    <s v="Cash"/>
    <n v="0"/>
    <x v="33"/>
    <x v="27"/>
    <x v="33"/>
  </r>
  <r>
    <x v="35"/>
    <x v="34"/>
    <x v="1"/>
    <s v="Cash"/>
    <n v="0"/>
    <x v="34"/>
    <x v="27"/>
    <x v="34"/>
  </r>
  <r>
    <x v="36"/>
    <x v="35"/>
    <x v="2"/>
    <s v="Cash"/>
    <n v="0"/>
    <x v="35"/>
    <x v="29"/>
    <x v="35"/>
  </r>
  <r>
    <x v="37"/>
    <x v="10"/>
    <x v="0"/>
    <s v="Cash"/>
    <n v="0"/>
    <x v="10"/>
    <x v="9"/>
    <x v="10"/>
  </r>
  <r>
    <x v="38"/>
    <x v="33"/>
    <x v="1"/>
    <s v="Cash"/>
    <n v="0"/>
    <x v="33"/>
    <x v="27"/>
    <x v="33"/>
  </r>
  <r>
    <x v="39"/>
    <x v="14"/>
    <x v="1"/>
    <s v="Online"/>
    <n v="0"/>
    <x v="14"/>
    <x v="13"/>
    <x v="14"/>
  </r>
  <r>
    <x v="39"/>
    <x v="34"/>
    <x v="2"/>
    <s v="Online"/>
    <n v="0"/>
    <x v="34"/>
    <x v="27"/>
    <x v="34"/>
  </r>
  <r>
    <x v="40"/>
    <x v="29"/>
    <x v="1"/>
    <s v="Online"/>
    <n v="0"/>
    <x v="29"/>
    <x v="26"/>
    <x v="29"/>
  </r>
  <r>
    <x v="40"/>
    <x v="35"/>
    <x v="1"/>
    <s v="Online"/>
    <n v="0"/>
    <x v="35"/>
    <x v="29"/>
    <x v="35"/>
  </r>
  <r>
    <x v="41"/>
    <x v="0"/>
    <x v="1"/>
    <s v="Cash"/>
    <n v="0"/>
    <x v="0"/>
    <x v="0"/>
    <x v="0"/>
  </r>
  <r>
    <x v="41"/>
    <x v="15"/>
    <x v="2"/>
    <s v="Cash"/>
    <n v="0"/>
    <x v="15"/>
    <x v="14"/>
    <x v="15"/>
  </r>
  <r>
    <x v="41"/>
    <x v="19"/>
    <x v="2"/>
    <s v="Cash"/>
    <n v="0"/>
    <x v="19"/>
    <x v="18"/>
    <x v="19"/>
  </r>
  <r>
    <x v="41"/>
    <x v="1"/>
    <x v="2"/>
    <s v="Online"/>
    <n v="0"/>
    <x v="1"/>
    <x v="1"/>
    <x v="1"/>
  </r>
  <r>
    <x v="42"/>
    <x v="16"/>
    <x v="2"/>
    <s v="Cash"/>
    <n v="0"/>
    <x v="16"/>
    <x v="15"/>
    <x v="16"/>
  </r>
  <r>
    <x v="42"/>
    <x v="10"/>
    <x v="2"/>
    <s v="Cash"/>
    <n v="0"/>
    <x v="10"/>
    <x v="9"/>
    <x v="10"/>
  </r>
  <r>
    <x v="42"/>
    <x v="20"/>
    <x v="2"/>
    <s v="Online"/>
    <n v="0"/>
    <x v="20"/>
    <x v="19"/>
    <x v="20"/>
  </r>
  <r>
    <x v="43"/>
    <x v="28"/>
    <x v="2"/>
    <s v="Online"/>
    <n v="0"/>
    <x v="28"/>
    <x v="19"/>
    <x v="28"/>
  </r>
  <r>
    <x v="44"/>
    <x v="36"/>
    <x v="1"/>
    <s v="Cash"/>
    <n v="0"/>
    <x v="36"/>
    <x v="30"/>
    <x v="36"/>
  </r>
  <r>
    <x v="45"/>
    <x v="1"/>
    <x v="1"/>
    <s v="Cash"/>
    <n v="0"/>
    <x v="1"/>
    <x v="1"/>
    <x v="1"/>
  </r>
  <r>
    <x v="46"/>
    <x v="10"/>
    <x v="2"/>
    <s v="Cash"/>
    <n v="0"/>
    <x v="10"/>
    <x v="9"/>
    <x v="10"/>
  </r>
  <r>
    <x v="47"/>
    <x v="17"/>
    <x v="2"/>
    <s v="Cash"/>
    <n v="0"/>
    <x v="17"/>
    <x v="16"/>
    <x v="17"/>
  </r>
  <r>
    <x v="47"/>
    <x v="37"/>
    <x v="1"/>
    <s v="Cash"/>
    <n v="0"/>
    <x v="37"/>
    <x v="31"/>
    <x v="37"/>
  </r>
  <r>
    <x v="48"/>
    <x v="5"/>
    <x v="1"/>
    <s v="Online"/>
    <n v="0"/>
    <x v="5"/>
    <x v="5"/>
    <x v="5"/>
  </r>
  <r>
    <x v="49"/>
    <x v="24"/>
    <x v="1"/>
    <s v="Online"/>
    <n v="0"/>
    <x v="24"/>
    <x v="22"/>
    <x v="24"/>
  </r>
  <r>
    <x v="50"/>
    <x v="22"/>
    <x v="2"/>
    <s v="Online"/>
    <n v="0"/>
    <x v="22"/>
    <x v="21"/>
    <x v="22"/>
  </r>
  <r>
    <x v="51"/>
    <x v="8"/>
    <x v="2"/>
    <s v="Cash"/>
    <n v="0"/>
    <x v="8"/>
    <x v="8"/>
    <x v="8"/>
  </r>
  <r>
    <x v="51"/>
    <x v="19"/>
    <x v="2"/>
    <s v="Online"/>
    <n v="0"/>
    <x v="19"/>
    <x v="18"/>
    <x v="19"/>
  </r>
  <r>
    <x v="51"/>
    <x v="26"/>
    <x v="2"/>
    <s v="Online"/>
    <n v="0"/>
    <x v="26"/>
    <x v="24"/>
    <x v="26"/>
  </r>
  <r>
    <x v="51"/>
    <x v="38"/>
    <x v="2"/>
    <s v="Cash"/>
    <n v="0"/>
    <x v="38"/>
    <x v="32"/>
    <x v="38"/>
  </r>
  <r>
    <x v="52"/>
    <x v="39"/>
    <x v="2"/>
    <s v="Online"/>
    <n v="0"/>
    <x v="39"/>
    <x v="33"/>
    <x v="39"/>
  </r>
  <r>
    <x v="53"/>
    <x v="30"/>
    <x v="2"/>
    <s v="Cash"/>
    <n v="0"/>
    <x v="30"/>
    <x v="27"/>
    <x v="30"/>
  </r>
  <r>
    <x v="54"/>
    <x v="1"/>
    <x v="0"/>
    <s v="Online"/>
    <n v="0"/>
    <x v="1"/>
    <x v="1"/>
    <x v="1"/>
  </r>
  <r>
    <x v="54"/>
    <x v="40"/>
    <x v="2"/>
    <s v="Cash"/>
    <n v="0"/>
    <x v="40"/>
    <x v="34"/>
    <x v="40"/>
  </r>
  <r>
    <x v="55"/>
    <x v="10"/>
    <x v="2"/>
    <s v="Online"/>
    <n v="0"/>
    <x v="10"/>
    <x v="9"/>
    <x v="10"/>
  </r>
  <r>
    <x v="55"/>
    <x v="33"/>
    <x v="2"/>
    <s v="Online"/>
    <n v="0"/>
    <x v="33"/>
    <x v="27"/>
    <x v="33"/>
  </r>
  <r>
    <x v="56"/>
    <x v="28"/>
    <x v="1"/>
    <s v="Online"/>
    <n v="0"/>
    <x v="28"/>
    <x v="19"/>
    <x v="28"/>
  </r>
  <r>
    <x v="57"/>
    <x v="8"/>
    <x v="2"/>
    <s v="Online"/>
    <n v="0"/>
    <x v="8"/>
    <x v="8"/>
    <x v="8"/>
  </r>
  <r>
    <x v="58"/>
    <x v="28"/>
    <x v="2"/>
    <s v="Online"/>
    <n v="0"/>
    <x v="28"/>
    <x v="19"/>
    <x v="28"/>
  </r>
  <r>
    <x v="59"/>
    <x v="19"/>
    <x v="2"/>
    <s v="Online"/>
    <n v="0"/>
    <x v="19"/>
    <x v="18"/>
    <x v="19"/>
  </r>
  <r>
    <x v="60"/>
    <x v="30"/>
    <x v="1"/>
    <s v="Cash"/>
    <n v="0"/>
    <x v="30"/>
    <x v="27"/>
    <x v="30"/>
  </r>
  <r>
    <x v="60"/>
    <x v="10"/>
    <x v="1"/>
    <s v="Cash"/>
    <n v="0"/>
    <x v="10"/>
    <x v="9"/>
    <x v="10"/>
  </r>
  <r>
    <x v="61"/>
    <x v="13"/>
    <x v="1"/>
    <s v="Online"/>
    <n v="0"/>
    <x v="13"/>
    <x v="12"/>
    <x v="13"/>
  </r>
  <r>
    <x v="62"/>
    <x v="27"/>
    <x v="1"/>
    <s v="Online"/>
    <n v="0"/>
    <x v="27"/>
    <x v="25"/>
    <x v="27"/>
  </r>
  <r>
    <x v="62"/>
    <x v="9"/>
    <x v="2"/>
    <s v="Cash"/>
    <n v="0"/>
    <x v="9"/>
    <x v="2"/>
    <x v="9"/>
  </r>
  <r>
    <x v="63"/>
    <x v="37"/>
    <x v="2"/>
    <s v="Cash"/>
    <n v="0"/>
    <x v="37"/>
    <x v="31"/>
    <x v="37"/>
  </r>
  <r>
    <x v="64"/>
    <x v="25"/>
    <x v="2"/>
    <s v="Online"/>
    <n v="0"/>
    <x v="25"/>
    <x v="23"/>
    <x v="25"/>
  </r>
  <r>
    <x v="64"/>
    <x v="37"/>
    <x v="1"/>
    <s v="Online"/>
    <n v="0"/>
    <x v="37"/>
    <x v="31"/>
    <x v="37"/>
  </r>
  <r>
    <x v="65"/>
    <x v="30"/>
    <x v="2"/>
    <s v="Cash"/>
    <n v="0"/>
    <x v="30"/>
    <x v="27"/>
    <x v="30"/>
  </r>
  <r>
    <x v="66"/>
    <x v="21"/>
    <x v="1"/>
    <s v="Online"/>
    <n v="0"/>
    <x v="21"/>
    <x v="20"/>
    <x v="21"/>
  </r>
  <r>
    <x v="66"/>
    <x v="33"/>
    <x v="2"/>
    <s v="Cash"/>
    <n v="0"/>
    <x v="33"/>
    <x v="27"/>
    <x v="33"/>
  </r>
  <r>
    <x v="67"/>
    <x v="21"/>
    <x v="2"/>
    <s v="Online"/>
    <n v="0"/>
    <x v="21"/>
    <x v="20"/>
    <x v="21"/>
  </r>
  <r>
    <x v="67"/>
    <x v="4"/>
    <x v="2"/>
    <s v="Online"/>
    <n v="0"/>
    <x v="4"/>
    <x v="4"/>
    <x v="4"/>
  </r>
  <r>
    <x v="68"/>
    <x v="19"/>
    <x v="2"/>
    <s v="Online"/>
    <n v="0"/>
    <x v="19"/>
    <x v="18"/>
    <x v="19"/>
  </r>
  <r>
    <x v="69"/>
    <x v="10"/>
    <x v="1"/>
    <s v="Cash"/>
    <n v="0"/>
    <x v="10"/>
    <x v="9"/>
    <x v="10"/>
  </r>
  <r>
    <x v="70"/>
    <x v="17"/>
    <x v="2"/>
    <s v="Online"/>
    <n v="0"/>
    <x v="17"/>
    <x v="16"/>
    <x v="17"/>
  </r>
  <r>
    <x v="71"/>
    <x v="12"/>
    <x v="1"/>
    <s v="Online"/>
    <n v="0"/>
    <x v="12"/>
    <x v="11"/>
    <x v="12"/>
  </r>
  <r>
    <x v="71"/>
    <x v="2"/>
    <x v="1"/>
    <s v="Cash"/>
    <n v="0"/>
    <x v="2"/>
    <x v="2"/>
    <x v="2"/>
  </r>
  <r>
    <x v="72"/>
    <x v="32"/>
    <x v="2"/>
    <s v="Cash"/>
    <n v="0"/>
    <x v="32"/>
    <x v="28"/>
    <x v="32"/>
  </r>
  <r>
    <x v="73"/>
    <x v="14"/>
    <x v="0"/>
    <s v="Online"/>
    <n v="0"/>
    <x v="14"/>
    <x v="13"/>
    <x v="14"/>
  </r>
  <r>
    <x v="73"/>
    <x v="14"/>
    <x v="1"/>
    <s v="Cash"/>
    <n v="0"/>
    <x v="14"/>
    <x v="13"/>
    <x v="14"/>
  </r>
  <r>
    <x v="74"/>
    <x v="22"/>
    <x v="0"/>
    <s v="Online"/>
    <n v="0"/>
    <x v="22"/>
    <x v="21"/>
    <x v="22"/>
  </r>
  <r>
    <x v="74"/>
    <x v="4"/>
    <x v="2"/>
    <s v="Online"/>
    <n v="0"/>
    <x v="4"/>
    <x v="4"/>
    <x v="4"/>
  </r>
  <r>
    <x v="75"/>
    <x v="38"/>
    <x v="2"/>
    <s v="Online"/>
    <n v="0"/>
    <x v="38"/>
    <x v="32"/>
    <x v="38"/>
  </r>
  <r>
    <x v="76"/>
    <x v="33"/>
    <x v="2"/>
    <s v="Online"/>
    <n v="0"/>
    <x v="33"/>
    <x v="27"/>
    <x v="33"/>
  </r>
  <r>
    <x v="76"/>
    <x v="3"/>
    <x v="0"/>
    <s v="Cash"/>
    <n v="0"/>
    <x v="3"/>
    <x v="3"/>
    <x v="3"/>
  </r>
  <r>
    <x v="77"/>
    <x v="16"/>
    <x v="2"/>
    <s v="Online"/>
    <n v="0"/>
    <x v="16"/>
    <x v="15"/>
    <x v="16"/>
  </r>
  <r>
    <x v="78"/>
    <x v="18"/>
    <x v="0"/>
    <s v="Cash"/>
    <n v="0"/>
    <x v="18"/>
    <x v="17"/>
    <x v="18"/>
  </r>
  <r>
    <x v="79"/>
    <x v="41"/>
    <x v="2"/>
    <s v="Online"/>
    <n v="0"/>
    <x v="41"/>
    <x v="35"/>
    <x v="41"/>
  </r>
  <r>
    <x v="80"/>
    <x v="7"/>
    <x v="1"/>
    <s v="Cash"/>
    <n v="0"/>
    <x v="7"/>
    <x v="7"/>
    <x v="7"/>
  </r>
  <r>
    <x v="81"/>
    <x v="40"/>
    <x v="0"/>
    <s v="Cash"/>
    <n v="0"/>
    <x v="40"/>
    <x v="34"/>
    <x v="40"/>
  </r>
  <r>
    <x v="81"/>
    <x v="27"/>
    <x v="1"/>
    <s v="Cash"/>
    <n v="0"/>
    <x v="27"/>
    <x v="25"/>
    <x v="27"/>
  </r>
  <r>
    <x v="81"/>
    <x v="34"/>
    <x v="2"/>
    <s v="Cash"/>
    <n v="0"/>
    <x v="34"/>
    <x v="27"/>
    <x v="34"/>
  </r>
  <r>
    <x v="82"/>
    <x v="7"/>
    <x v="2"/>
    <s v="Cash"/>
    <n v="0"/>
    <x v="7"/>
    <x v="7"/>
    <x v="7"/>
  </r>
  <r>
    <x v="83"/>
    <x v="41"/>
    <x v="2"/>
    <s v="Online"/>
    <n v="0"/>
    <x v="41"/>
    <x v="35"/>
    <x v="41"/>
  </r>
  <r>
    <x v="84"/>
    <x v="21"/>
    <x v="0"/>
    <s v="Cash"/>
    <n v="0"/>
    <x v="21"/>
    <x v="20"/>
    <x v="21"/>
  </r>
  <r>
    <x v="85"/>
    <x v="21"/>
    <x v="2"/>
    <s v="Online"/>
    <n v="0"/>
    <x v="21"/>
    <x v="20"/>
    <x v="21"/>
  </r>
  <r>
    <x v="86"/>
    <x v="31"/>
    <x v="2"/>
    <s v="Online"/>
    <n v="0"/>
    <x v="31"/>
    <x v="3"/>
    <x v="31"/>
  </r>
  <r>
    <x v="87"/>
    <x v="37"/>
    <x v="1"/>
    <s v="Online"/>
    <n v="0"/>
    <x v="37"/>
    <x v="31"/>
    <x v="37"/>
  </r>
  <r>
    <x v="88"/>
    <x v="24"/>
    <x v="2"/>
    <s v="Cash"/>
    <n v="0"/>
    <x v="24"/>
    <x v="22"/>
    <x v="24"/>
  </r>
  <r>
    <x v="89"/>
    <x v="32"/>
    <x v="1"/>
    <s v="Cash"/>
    <n v="0"/>
    <x v="32"/>
    <x v="28"/>
    <x v="32"/>
  </r>
  <r>
    <x v="89"/>
    <x v="4"/>
    <x v="1"/>
    <s v="Online"/>
    <n v="0"/>
    <x v="4"/>
    <x v="4"/>
    <x v="4"/>
  </r>
  <r>
    <x v="90"/>
    <x v="9"/>
    <x v="2"/>
    <s v="Online"/>
    <n v="0"/>
    <x v="9"/>
    <x v="2"/>
    <x v="9"/>
  </r>
  <r>
    <x v="91"/>
    <x v="24"/>
    <x v="2"/>
    <s v="Cash"/>
    <n v="0"/>
    <x v="24"/>
    <x v="22"/>
    <x v="24"/>
  </r>
  <r>
    <x v="92"/>
    <x v="20"/>
    <x v="2"/>
    <s v="Cash"/>
    <n v="0"/>
    <x v="20"/>
    <x v="19"/>
    <x v="20"/>
  </r>
  <r>
    <x v="93"/>
    <x v="38"/>
    <x v="1"/>
    <s v="Cash"/>
    <n v="0"/>
    <x v="38"/>
    <x v="32"/>
    <x v="38"/>
  </r>
  <r>
    <x v="93"/>
    <x v="6"/>
    <x v="1"/>
    <s v="Cash"/>
    <n v="0"/>
    <x v="6"/>
    <x v="6"/>
    <x v="6"/>
  </r>
  <r>
    <x v="94"/>
    <x v="29"/>
    <x v="2"/>
    <s v="Online"/>
    <n v="0"/>
    <x v="29"/>
    <x v="26"/>
    <x v="29"/>
  </r>
  <r>
    <x v="95"/>
    <x v="41"/>
    <x v="2"/>
    <s v="Cash"/>
    <n v="0"/>
    <x v="41"/>
    <x v="35"/>
    <x v="41"/>
  </r>
  <r>
    <x v="96"/>
    <x v="3"/>
    <x v="2"/>
    <s v="Online"/>
    <n v="0"/>
    <x v="3"/>
    <x v="3"/>
    <x v="3"/>
  </r>
  <r>
    <x v="97"/>
    <x v="13"/>
    <x v="0"/>
    <s v="Cash"/>
    <n v="0"/>
    <x v="13"/>
    <x v="12"/>
    <x v="13"/>
  </r>
  <r>
    <x v="98"/>
    <x v="37"/>
    <x v="0"/>
    <s v="Online"/>
    <n v="0"/>
    <x v="37"/>
    <x v="31"/>
    <x v="37"/>
  </r>
  <r>
    <x v="99"/>
    <x v="40"/>
    <x v="2"/>
    <s v="Cash"/>
    <n v="0"/>
    <x v="40"/>
    <x v="34"/>
    <x v="40"/>
  </r>
  <r>
    <x v="100"/>
    <x v="12"/>
    <x v="0"/>
    <s v="Cash"/>
    <n v="0"/>
    <x v="12"/>
    <x v="11"/>
    <x v="12"/>
  </r>
  <r>
    <x v="101"/>
    <x v="26"/>
    <x v="1"/>
    <s v="Online"/>
    <n v="0"/>
    <x v="26"/>
    <x v="24"/>
    <x v="26"/>
  </r>
  <r>
    <x v="102"/>
    <x v="1"/>
    <x v="1"/>
    <s v="Online"/>
    <n v="0"/>
    <x v="1"/>
    <x v="1"/>
    <x v="1"/>
  </r>
  <r>
    <x v="102"/>
    <x v="23"/>
    <x v="2"/>
    <s v="Online"/>
    <n v="0"/>
    <x v="23"/>
    <x v="8"/>
    <x v="23"/>
  </r>
  <r>
    <x v="103"/>
    <x v="19"/>
    <x v="2"/>
    <s v="Online"/>
    <n v="0"/>
    <x v="19"/>
    <x v="18"/>
    <x v="19"/>
  </r>
  <r>
    <x v="104"/>
    <x v="42"/>
    <x v="0"/>
    <s v="Cash"/>
    <n v="0"/>
    <x v="42"/>
    <x v="36"/>
    <x v="42"/>
  </r>
  <r>
    <x v="104"/>
    <x v="0"/>
    <x v="1"/>
    <s v="Cash"/>
    <n v="0"/>
    <x v="0"/>
    <x v="0"/>
    <x v="0"/>
  </r>
  <r>
    <x v="105"/>
    <x v="43"/>
    <x v="0"/>
    <s v="Online"/>
    <n v="0"/>
    <x v="43"/>
    <x v="16"/>
    <x v="43"/>
  </r>
  <r>
    <x v="105"/>
    <x v="8"/>
    <x v="2"/>
    <s v="Online"/>
    <n v="0"/>
    <x v="8"/>
    <x v="8"/>
    <x v="8"/>
  </r>
  <r>
    <x v="106"/>
    <x v="37"/>
    <x v="1"/>
    <s v="Cash"/>
    <n v="0"/>
    <x v="37"/>
    <x v="31"/>
    <x v="37"/>
  </r>
  <r>
    <x v="107"/>
    <x v="11"/>
    <x v="1"/>
    <s v="Cash"/>
    <n v="0"/>
    <x v="11"/>
    <x v="10"/>
    <x v="11"/>
  </r>
  <r>
    <x v="108"/>
    <x v="16"/>
    <x v="2"/>
    <s v="Cash"/>
    <n v="0"/>
    <x v="16"/>
    <x v="15"/>
    <x v="16"/>
  </r>
  <r>
    <x v="109"/>
    <x v="12"/>
    <x v="2"/>
    <s v="Online"/>
    <n v="0"/>
    <x v="12"/>
    <x v="11"/>
    <x v="12"/>
  </r>
  <r>
    <x v="110"/>
    <x v="22"/>
    <x v="1"/>
    <s v="Online"/>
    <n v="0"/>
    <x v="22"/>
    <x v="21"/>
    <x v="22"/>
  </r>
  <r>
    <x v="110"/>
    <x v="13"/>
    <x v="1"/>
    <s v="Online"/>
    <n v="0"/>
    <x v="13"/>
    <x v="12"/>
    <x v="13"/>
  </r>
  <r>
    <x v="111"/>
    <x v="33"/>
    <x v="2"/>
    <s v="Cash"/>
    <n v="0"/>
    <x v="33"/>
    <x v="27"/>
    <x v="33"/>
  </r>
  <r>
    <x v="112"/>
    <x v="8"/>
    <x v="0"/>
    <s v="Cash"/>
    <n v="0"/>
    <x v="8"/>
    <x v="8"/>
    <x v="8"/>
  </r>
  <r>
    <x v="113"/>
    <x v="24"/>
    <x v="0"/>
    <s v="Cash"/>
    <n v="0"/>
    <x v="24"/>
    <x v="22"/>
    <x v="24"/>
  </r>
  <r>
    <x v="113"/>
    <x v="11"/>
    <x v="1"/>
    <s v="Cash"/>
    <n v="0"/>
    <x v="11"/>
    <x v="10"/>
    <x v="11"/>
  </r>
  <r>
    <x v="113"/>
    <x v="15"/>
    <x v="2"/>
    <s v="Cash"/>
    <n v="0"/>
    <x v="15"/>
    <x v="14"/>
    <x v="15"/>
  </r>
  <r>
    <x v="114"/>
    <x v="12"/>
    <x v="2"/>
    <s v="Online"/>
    <n v="0"/>
    <x v="12"/>
    <x v="11"/>
    <x v="12"/>
  </r>
  <r>
    <x v="115"/>
    <x v="31"/>
    <x v="2"/>
    <s v="Online"/>
    <n v="0"/>
    <x v="31"/>
    <x v="3"/>
    <x v="31"/>
  </r>
  <r>
    <x v="115"/>
    <x v="26"/>
    <x v="2"/>
    <s v="Online"/>
    <n v="0"/>
    <x v="26"/>
    <x v="24"/>
    <x v="26"/>
  </r>
  <r>
    <x v="116"/>
    <x v="6"/>
    <x v="1"/>
    <s v="Online"/>
    <n v="0"/>
    <x v="6"/>
    <x v="6"/>
    <x v="6"/>
  </r>
  <r>
    <x v="117"/>
    <x v="7"/>
    <x v="2"/>
    <s v="Online"/>
    <n v="0"/>
    <x v="7"/>
    <x v="7"/>
    <x v="7"/>
  </r>
  <r>
    <x v="118"/>
    <x v="14"/>
    <x v="2"/>
    <s v="Cash"/>
    <n v="0"/>
    <x v="14"/>
    <x v="13"/>
    <x v="14"/>
  </r>
  <r>
    <x v="118"/>
    <x v="5"/>
    <x v="2"/>
    <s v="Online"/>
    <n v="0"/>
    <x v="5"/>
    <x v="5"/>
    <x v="5"/>
  </r>
  <r>
    <x v="118"/>
    <x v="33"/>
    <x v="2"/>
    <s v="Online"/>
    <n v="0"/>
    <x v="33"/>
    <x v="27"/>
    <x v="33"/>
  </r>
  <r>
    <x v="119"/>
    <x v="34"/>
    <x v="2"/>
    <s v="Online"/>
    <n v="0"/>
    <x v="34"/>
    <x v="27"/>
    <x v="34"/>
  </r>
  <r>
    <x v="120"/>
    <x v="13"/>
    <x v="0"/>
    <s v="Online"/>
    <n v="0"/>
    <x v="13"/>
    <x v="12"/>
    <x v="13"/>
  </r>
  <r>
    <x v="121"/>
    <x v="2"/>
    <x v="2"/>
    <s v="Online"/>
    <n v="0"/>
    <x v="2"/>
    <x v="2"/>
    <x v="2"/>
  </r>
  <r>
    <x v="122"/>
    <x v="16"/>
    <x v="2"/>
    <s v="Online"/>
    <n v="0"/>
    <x v="16"/>
    <x v="15"/>
    <x v="16"/>
  </r>
  <r>
    <x v="122"/>
    <x v="4"/>
    <x v="2"/>
    <s v="Online"/>
    <n v="0"/>
    <x v="4"/>
    <x v="4"/>
    <x v="4"/>
  </r>
  <r>
    <x v="123"/>
    <x v="0"/>
    <x v="0"/>
    <s v="Cash"/>
    <n v="0"/>
    <x v="0"/>
    <x v="0"/>
    <x v="0"/>
  </r>
  <r>
    <x v="123"/>
    <x v="6"/>
    <x v="1"/>
    <s v="Online"/>
    <n v="0"/>
    <x v="6"/>
    <x v="6"/>
    <x v="6"/>
  </r>
  <r>
    <x v="124"/>
    <x v="41"/>
    <x v="2"/>
    <s v="Online"/>
    <n v="0"/>
    <x v="41"/>
    <x v="35"/>
    <x v="41"/>
  </r>
  <r>
    <x v="125"/>
    <x v="33"/>
    <x v="2"/>
    <s v="Online"/>
    <n v="0"/>
    <x v="33"/>
    <x v="27"/>
    <x v="33"/>
  </r>
  <r>
    <x v="125"/>
    <x v="12"/>
    <x v="2"/>
    <s v="Online"/>
    <n v="0"/>
    <x v="12"/>
    <x v="11"/>
    <x v="12"/>
  </r>
  <r>
    <x v="126"/>
    <x v="18"/>
    <x v="2"/>
    <s v="Cash"/>
    <n v="0"/>
    <x v="18"/>
    <x v="17"/>
    <x v="18"/>
  </r>
  <r>
    <x v="127"/>
    <x v="40"/>
    <x v="2"/>
    <s v="Online"/>
    <n v="0"/>
    <x v="40"/>
    <x v="34"/>
    <x v="40"/>
  </r>
  <r>
    <x v="128"/>
    <x v="11"/>
    <x v="2"/>
    <s v="Online"/>
    <n v="0"/>
    <x v="11"/>
    <x v="10"/>
    <x v="11"/>
  </r>
  <r>
    <x v="129"/>
    <x v="28"/>
    <x v="2"/>
    <s v="Online"/>
    <n v="0"/>
    <x v="28"/>
    <x v="19"/>
    <x v="28"/>
  </r>
  <r>
    <x v="129"/>
    <x v="16"/>
    <x v="0"/>
    <s v="Online"/>
    <n v="0"/>
    <x v="16"/>
    <x v="15"/>
    <x v="16"/>
  </r>
  <r>
    <x v="129"/>
    <x v="42"/>
    <x v="2"/>
    <s v="Online"/>
    <n v="0"/>
    <x v="42"/>
    <x v="36"/>
    <x v="42"/>
  </r>
  <r>
    <x v="130"/>
    <x v="16"/>
    <x v="0"/>
    <s v="Online"/>
    <n v="0"/>
    <x v="16"/>
    <x v="15"/>
    <x v="16"/>
  </r>
  <r>
    <x v="131"/>
    <x v="41"/>
    <x v="2"/>
    <s v="Cash"/>
    <n v="0"/>
    <x v="41"/>
    <x v="35"/>
    <x v="41"/>
  </r>
  <r>
    <x v="132"/>
    <x v="10"/>
    <x v="2"/>
    <s v="Online"/>
    <n v="0"/>
    <x v="10"/>
    <x v="9"/>
    <x v="10"/>
  </r>
  <r>
    <x v="132"/>
    <x v="10"/>
    <x v="2"/>
    <s v="Online"/>
    <n v="0"/>
    <x v="10"/>
    <x v="9"/>
    <x v="10"/>
  </r>
  <r>
    <x v="133"/>
    <x v="14"/>
    <x v="0"/>
    <s v="Cash"/>
    <n v="0"/>
    <x v="14"/>
    <x v="13"/>
    <x v="14"/>
  </r>
  <r>
    <x v="134"/>
    <x v="17"/>
    <x v="1"/>
    <s v="Cash"/>
    <n v="0"/>
    <x v="17"/>
    <x v="16"/>
    <x v="17"/>
  </r>
  <r>
    <x v="134"/>
    <x v="29"/>
    <x v="2"/>
    <s v="Cash"/>
    <n v="0"/>
    <x v="29"/>
    <x v="26"/>
    <x v="29"/>
  </r>
  <r>
    <x v="135"/>
    <x v="30"/>
    <x v="2"/>
    <s v="Cash"/>
    <n v="0"/>
    <x v="30"/>
    <x v="27"/>
    <x v="30"/>
  </r>
  <r>
    <x v="135"/>
    <x v="32"/>
    <x v="1"/>
    <s v="Online"/>
    <n v="0"/>
    <x v="32"/>
    <x v="28"/>
    <x v="32"/>
  </r>
  <r>
    <x v="136"/>
    <x v="13"/>
    <x v="2"/>
    <s v="Cash"/>
    <n v="0"/>
    <x v="13"/>
    <x v="12"/>
    <x v="13"/>
  </r>
  <r>
    <x v="137"/>
    <x v="9"/>
    <x v="1"/>
    <s v="Online"/>
    <n v="0"/>
    <x v="9"/>
    <x v="2"/>
    <x v="9"/>
  </r>
  <r>
    <x v="137"/>
    <x v="15"/>
    <x v="1"/>
    <s v="Online"/>
    <n v="0"/>
    <x v="15"/>
    <x v="14"/>
    <x v="15"/>
  </r>
  <r>
    <x v="138"/>
    <x v="28"/>
    <x v="1"/>
    <s v="Cash"/>
    <n v="0"/>
    <x v="28"/>
    <x v="19"/>
    <x v="28"/>
  </r>
  <r>
    <x v="139"/>
    <x v="9"/>
    <x v="2"/>
    <s v="Online"/>
    <n v="0"/>
    <x v="9"/>
    <x v="2"/>
    <x v="9"/>
  </r>
  <r>
    <x v="140"/>
    <x v="40"/>
    <x v="2"/>
    <s v="Online"/>
    <n v="0"/>
    <x v="40"/>
    <x v="34"/>
    <x v="40"/>
  </r>
  <r>
    <x v="141"/>
    <x v="4"/>
    <x v="2"/>
    <s v="Online"/>
    <n v="0"/>
    <x v="4"/>
    <x v="4"/>
    <x v="4"/>
  </r>
  <r>
    <x v="141"/>
    <x v="43"/>
    <x v="1"/>
    <s v="Online"/>
    <n v="0"/>
    <x v="43"/>
    <x v="16"/>
    <x v="43"/>
  </r>
  <r>
    <x v="142"/>
    <x v="42"/>
    <x v="2"/>
    <s v="Cash"/>
    <n v="0"/>
    <x v="42"/>
    <x v="36"/>
    <x v="42"/>
  </r>
  <r>
    <x v="143"/>
    <x v="1"/>
    <x v="2"/>
    <s v="Cash"/>
    <n v="0"/>
    <x v="1"/>
    <x v="1"/>
    <x v="1"/>
  </r>
  <r>
    <x v="143"/>
    <x v="18"/>
    <x v="1"/>
    <s v="Cash"/>
    <n v="0"/>
    <x v="18"/>
    <x v="17"/>
    <x v="18"/>
  </r>
  <r>
    <x v="144"/>
    <x v="4"/>
    <x v="2"/>
    <s v="Cash"/>
    <n v="0"/>
    <x v="4"/>
    <x v="4"/>
    <x v="4"/>
  </r>
  <r>
    <x v="145"/>
    <x v="31"/>
    <x v="2"/>
    <s v="Cash"/>
    <n v="0"/>
    <x v="31"/>
    <x v="3"/>
    <x v="31"/>
  </r>
  <r>
    <x v="146"/>
    <x v="26"/>
    <x v="1"/>
    <s v="Online"/>
    <n v="0"/>
    <x v="26"/>
    <x v="24"/>
    <x v="26"/>
  </r>
  <r>
    <x v="147"/>
    <x v="16"/>
    <x v="2"/>
    <s v="Online"/>
    <n v="0"/>
    <x v="16"/>
    <x v="15"/>
    <x v="16"/>
  </r>
  <r>
    <x v="148"/>
    <x v="7"/>
    <x v="1"/>
    <s v="Cash"/>
    <n v="0"/>
    <x v="7"/>
    <x v="7"/>
    <x v="7"/>
  </r>
  <r>
    <x v="148"/>
    <x v="32"/>
    <x v="1"/>
    <s v="Cash"/>
    <n v="0"/>
    <x v="32"/>
    <x v="28"/>
    <x v="32"/>
  </r>
  <r>
    <x v="149"/>
    <x v="31"/>
    <x v="2"/>
    <s v="Cash"/>
    <n v="0"/>
    <x v="31"/>
    <x v="3"/>
    <x v="31"/>
  </r>
  <r>
    <x v="149"/>
    <x v="0"/>
    <x v="1"/>
    <s v="Cash"/>
    <n v="0"/>
    <x v="0"/>
    <x v="0"/>
    <x v="0"/>
  </r>
  <r>
    <x v="149"/>
    <x v="37"/>
    <x v="2"/>
    <s v="Cash"/>
    <n v="0"/>
    <x v="37"/>
    <x v="31"/>
    <x v="37"/>
  </r>
  <r>
    <x v="150"/>
    <x v="31"/>
    <x v="0"/>
    <s v="Cash"/>
    <n v="0"/>
    <x v="31"/>
    <x v="3"/>
    <x v="31"/>
  </r>
  <r>
    <x v="151"/>
    <x v="11"/>
    <x v="1"/>
    <s v="Cash"/>
    <n v="0"/>
    <x v="11"/>
    <x v="10"/>
    <x v="11"/>
  </r>
  <r>
    <x v="152"/>
    <x v="3"/>
    <x v="0"/>
    <s v="Cash"/>
    <n v="0"/>
    <x v="3"/>
    <x v="3"/>
    <x v="3"/>
  </r>
  <r>
    <x v="153"/>
    <x v="25"/>
    <x v="2"/>
    <s v="Cash"/>
    <n v="0"/>
    <x v="25"/>
    <x v="23"/>
    <x v="25"/>
  </r>
  <r>
    <x v="154"/>
    <x v="1"/>
    <x v="1"/>
    <s v="Online"/>
    <n v="0"/>
    <x v="1"/>
    <x v="1"/>
    <x v="1"/>
  </r>
  <r>
    <x v="155"/>
    <x v="32"/>
    <x v="1"/>
    <s v="Cash"/>
    <n v="0"/>
    <x v="32"/>
    <x v="28"/>
    <x v="32"/>
  </r>
  <r>
    <x v="156"/>
    <x v="2"/>
    <x v="2"/>
    <s v="Cash"/>
    <n v="0"/>
    <x v="2"/>
    <x v="2"/>
    <x v="2"/>
  </r>
  <r>
    <x v="157"/>
    <x v="43"/>
    <x v="2"/>
    <s v="Online"/>
    <n v="0"/>
    <x v="43"/>
    <x v="16"/>
    <x v="43"/>
  </r>
  <r>
    <x v="158"/>
    <x v="36"/>
    <x v="2"/>
    <s v="Online"/>
    <n v="0"/>
    <x v="36"/>
    <x v="30"/>
    <x v="36"/>
  </r>
  <r>
    <x v="159"/>
    <x v="10"/>
    <x v="1"/>
    <s v="Cash"/>
    <n v="0"/>
    <x v="10"/>
    <x v="9"/>
    <x v="10"/>
  </r>
  <r>
    <x v="160"/>
    <x v="17"/>
    <x v="0"/>
    <s v="Online"/>
    <n v="0"/>
    <x v="17"/>
    <x v="16"/>
    <x v="17"/>
  </r>
  <r>
    <x v="161"/>
    <x v="20"/>
    <x v="1"/>
    <s v="Cash"/>
    <n v="0"/>
    <x v="20"/>
    <x v="19"/>
    <x v="20"/>
  </r>
  <r>
    <x v="162"/>
    <x v="13"/>
    <x v="1"/>
    <s v="Online"/>
    <n v="0"/>
    <x v="13"/>
    <x v="12"/>
    <x v="13"/>
  </r>
  <r>
    <x v="162"/>
    <x v="25"/>
    <x v="1"/>
    <s v="Cash"/>
    <n v="0"/>
    <x v="25"/>
    <x v="23"/>
    <x v="25"/>
  </r>
  <r>
    <x v="163"/>
    <x v="9"/>
    <x v="0"/>
    <s v="Online"/>
    <n v="0"/>
    <x v="9"/>
    <x v="2"/>
    <x v="9"/>
  </r>
  <r>
    <x v="163"/>
    <x v="15"/>
    <x v="1"/>
    <s v="Cash"/>
    <n v="0"/>
    <x v="15"/>
    <x v="14"/>
    <x v="15"/>
  </r>
  <r>
    <x v="164"/>
    <x v="35"/>
    <x v="1"/>
    <s v="Online"/>
    <n v="0"/>
    <x v="35"/>
    <x v="29"/>
    <x v="35"/>
  </r>
  <r>
    <x v="165"/>
    <x v="17"/>
    <x v="2"/>
    <s v="Cash"/>
    <n v="0"/>
    <x v="17"/>
    <x v="16"/>
    <x v="17"/>
  </r>
  <r>
    <x v="166"/>
    <x v="34"/>
    <x v="2"/>
    <s v="Online"/>
    <n v="0"/>
    <x v="34"/>
    <x v="27"/>
    <x v="34"/>
  </r>
  <r>
    <x v="167"/>
    <x v="21"/>
    <x v="2"/>
    <s v="Cash"/>
    <n v="0"/>
    <x v="21"/>
    <x v="20"/>
    <x v="21"/>
  </r>
  <r>
    <x v="168"/>
    <x v="13"/>
    <x v="1"/>
    <s v="Cash"/>
    <n v="0"/>
    <x v="13"/>
    <x v="12"/>
    <x v="13"/>
  </r>
  <r>
    <x v="168"/>
    <x v="40"/>
    <x v="1"/>
    <s v="Online"/>
    <n v="0"/>
    <x v="40"/>
    <x v="34"/>
    <x v="40"/>
  </r>
  <r>
    <x v="169"/>
    <x v="3"/>
    <x v="2"/>
    <s v="Cash"/>
    <n v="0"/>
    <x v="3"/>
    <x v="3"/>
    <x v="3"/>
  </r>
  <r>
    <x v="169"/>
    <x v="20"/>
    <x v="2"/>
    <s v="Online"/>
    <n v="0"/>
    <x v="20"/>
    <x v="19"/>
    <x v="20"/>
  </r>
  <r>
    <x v="170"/>
    <x v="2"/>
    <x v="2"/>
    <s v="Online"/>
    <n v="0"/>
    <x v="2"/>
    <x v="2"/>
    <x v="2"/>
  </r>
  <r>
    <x v="171"/>
    <x v="11"/>
    <x v="2"/>
    <s v="Online"/>
    <n v="0"/>
    <x v="11"/>
    <x v="10"/>
    <x v="11"/>
  </r>
  <r>
    <x v="172"/>
    <x v="10"/>
    <x v="2"/>
    <s v="Online"/>
    <n v="0"/>
    <x v="10"/>
    <x v="9"/>
    <x v="10"/>
  </r>
  <r>
    <x v="173"/>
    <x v="6"/>
    <x v="2"/>
    <s v="Cash"/>
    <n v="0"/>
    <x v="6"/>
    <x v="6"/>
    <x v="6"/>
  </r>
  <r>
    <x v="173"/>
    <x v="22"/>
    <x v="1"/>
    <s v="Cash"/>
    <n v="0"/>
    <x v="22"/>
    <x v="21"/>
    <x v="22"/>
  </r>
  <r>
    <x v="174"/>
    <x v="12"/>
    <x v="2"/>
    <s v="Online"/>
    <n v="0"/>
    <x v="12"/>
    <x v="11"/>
    <x v="12"/>
  </r>
  <r>
    <x v="174"/>
    <x v="19"/>
    <x v="0"/>
    <s v="Online"/>
    <n v="0"/>
    <x v="19"/>
    <x v="18"/>
    <x v="19"/>
  </r>
  <r>
    <x v="174"/>
    <x v="31"/>
    <x v="1"/>
    <s v="Online"/>
    <n v="0"/>
    <x v="31"/>
    <x v="3"/>
    <x v="31"/>
  </r>
  <r>
    <x v="175"/>
    <x v="35"/>
    <x v="2"/>
    <s v="Online"/>
    <n v="0"/>
    <x v="35"/>
    <x v="29"/>
    <x v="35"/>
  </r>
  <r>
    <x v="176"/>
    <x v="42"/>
    <x v="1"/>
    <s v="Cash"/>
    <n v="0"/>
    <x v="42"/>
    <x v="36"/>
    <x v="42"/>
  </r>
  <r>
    <x v="177"/>
    <x v="10"/>
    <x v="0"/>
    <s v="Cash"/>
    <n v="0"/>
    <x v="10"/>
    <x v="9"/>
    <x v="10"/>
  </r>
  <r>
    <x v="177"/>
    <x v="43"/>
    <x v="0"/>
    <s v="Online"/>
    <n v="0"/>
    <x v="43"/>
    <x v="16"/>
    <x v="43"/>
  </r>
  <r>
    <x v="178"/>
    <x v="41"/>
    <x v="1"/>
    <s v="Cash"/>
    <n v="0"/>
    <x v="41"/>
    <x v="35"/>
    <x v="41"/>
  </r>
  <r>
    <x v="179"/>
    <x v="19"/>
    <x v="2"/>
    <s v="Cash"/>
    <n v="0"/>
    <x v="19"/>
    <x v="18"/>
    <x v="19"/>
  </r>
  <r>
    <x v="180"/>
    <x v="19"/>
    <x v="2"/>
    <s v="Cash"/>
    <n v="0"/>
    <x v="19"/>
    <x v="18"/>
    <x v="19"/>
  </r>
  <r>
    <x v="181"/>
    <x v="20"/>
    <x v="1"/>
    <s v="Online"/>
    <n v="0"/>
    <x v="20"/>
    <x v="19"/>
    <x v="20"/>
  </r>
  <r>
    <x v="182"/>
    <x v="22"/>
    <x v="0"/>
    <s v="Cash"/>
    <n v="0"/>
    <x v="22"/>
    <x v="21"/>
    <x v="22"/>
  </r>
  <r>
    <x v="183"/>
    <x v="20"/>
    <x v="2"/>
    <s v="Cash"/>
    <n v="0"/>
    <x v="20"/>
    <x v="19"/>
    <x v="20"/>
  </r>
  <r>
    <x v="183"/>
    <x v="27"/>
    <x v="1"/>
    <s v="Cash"/>
    <n v="0"/>
    <x v="27"/>
    <x v="25"/>
    <x v="27"/>
  </r>
  <r>
    <x v="183"/>
    <x v="38"/>
    <x v="2"/>
    <s v="Cash"/>
    <n v="0"/>
    <x v="38"/>
    <x v="32"/>
    <x v="38"/>
  </r>
  <r>
    <x v="184"/>
    <x v="23"/>
    <x v="2"/>
    <s v="Cash"/>
    <n v="0"/>
    <x v="23"/>
    <x v="8"/>
    <x v="23"/>
  </r>
  <r>
    <x v="185"/>
    <x v="35"/>
    <x v="2"/>
    <s v="Online"/>
    <n v="0"/>
    <x v="35"/>
    <x v="29"/>
    <x v="35"/>
  </r>
  <r>
    <x v="185"/>
    <x v="19"/>
    <x v="1"/>
    <s v="Online"/>
    <n v="0"/>
    <x v="19"/>
    <x v="18"/>
    <x v="19"/>
  </r>
  <r>
    <x v="186"/>
    <x v="18"/>
    <x v="2"/>
    <s v="Online"/>
    <n v="0"/>
    <x v="18"/>
    <x v="17"/>
    <x v="18"/>
  </r>
  <r>
    <x v="187"/>
    <x v="13"/>
    <x v="1"/>
    <s v="Online"/>
    <n v="0"/>
    <x v="13"/>
    <x v="12"/>
    <x v="13"/>
  </r>
  <r>
    <x v="188"/>
    <x v="18"/>
    <x v="2"/>
    <s v="Online"/>
    <n v="0"/>
    <x v="18"/>
    <x v="17"/>
    <x v="18"/>
  </r>
  <r>
    <x v="189"/>
    <x v="40"/>
    <x v="1"/>
    <s v="Online"/>
    <n v="0"/>
    <x v="40"/>
    <x v="34"/>
    <x v="40"/>
  </r>
  <r>
    <x v="190"/>
    <x v="31"/>
    <x v="2"/>
    <s v="Online"/>
    <n v="0"/>
    <x v="31"/>
    <x v="3"/>
    <x v="31"/>
  </r>
  <r>
    <x v="191"/>
    <x v="22"/>
    <x v="2"/>
    <s v="Cash"/>
    <n v="0"/>
    <x v="22"/>
    <x v="21"/>
    <x v="22"/>
  </r>
  <r>
    <x v="192"/>
    <x v="9"/>
    <x v="1"/>
    <s v="Cash"/>
    <n v="0"/>
    <x v="9"/>
    <x v="2"/>
    <x v="9"/>
  </r>
  <r>
    <x v="193"/>
    <x v="17"/>
    <x v="1"/>
    <s v="Online"/>
    <n v="0"/>
    <x v="17"/>
    <x v="16"/>
    <x v="17"/>
  </r>
  <r>
    <x v="194"/>
    <x v="25"/>
    <x v="0"/>
    <s v="Cash"/>
    <n v="0"/>
    <x v="25"/>
    <x v="23"/>
    <x v="25"/>
  </r>
  <r>
    <x v="195"/>
    <x v="32"/>
    <x v="2"/>
    <s v="Cash"/>
    <n v="0"/>
    <x v="32"/>
    <x v="28"/>
    <x v="32"/>
  </r>
  <r>
    <x v="195"/>
    <x v="9"/>
    <x v="1"/>
    <s v="Online"/>
    <n v="0"/>
    <x v="9"/>
    <x v="2"/>
    <x v="9"/>
  </r>
  <r>
    <x v="196"/>
    <x v="16"/>
    <x v="1"/>
    <s v="Cash"/>
    <n v="0"/>
    <x v="16"/>
    <x v="15"/>
    <x v="16"/>
  </r>
  <r>
    <x v="197"/>
    <x v="29"/>
    <x v="0"/>
    <s v="Cash"/>
    <n v="0"/>
    <x v="29"/>
    <x v="26"/>
    <x v="29"/>
  </r>
  <r>
    <x v="197"/>
    <x v="10"/>
    <x v="2"/>
    <s v="Online"/>
    <n v="0"/>
    <x v="10"/>
    <x v="9"/>
    <x v="10"/>
  </r>
  <r>
    <x v="198"/>
    <x v="28"/>
    <x v="1"/>
    <s v="Online"/>
    <n v="0"/>
    <x v="28"/>
    <x v="19"/>
    <x v="28"/>
  </r>
  <r>
    <x v="199"/>
    <x v="39"/>
    <x v="2"/>
    <s v="Cash"/>
    <n v="0"/>
    <x v="39"/>
    <x v="33"/>
    <x v="39"/>
  </r>
  <r>
    <x v="200"/>
    <x v="21"/>
    <x v="2"/>
    <s v="Online"/>
    <n v="0"/>
    <x v="21"/>
    <x v="20"/>
    <x v="21"/>
  </r>
  <r>
    <x v="201"/>
    <x v="12"/>
    <x v="1"/>
    <s v="Cash"/>
    <n v="0"/>
    <x v="12"/>
    <x v="11"/>
    <x v="12"/>
  </r>
  <r>
    <x v="201"/>
    <x v="41"/>
    <x v="2"/>
    <s v="Cash"/>
    <n v="0"/>
    <x v="41"/>
    <x v="35"/>
    <x v="41"/>
  </r>
  <r>
    <x v="202"/>
    <x v="24"/>
    <x v="2"/>
    <s v="Cash"/>
    <n v="0"/>
    <x v="24"/>
    <x v="22"/>
    <x v="24"/>
  </r>
  <r>
    <x v="203"/>
    <x v="9"/>
    <x v="2"/>
    <s v="Online"/>
    <n v="0"/>
    <x v="9"/>
    <x v="2"/>
    <x v="9"/>
  </r>
  <r>
    <x v="204"/>
    <x v="30"/>
    <x v="2"/>
    <s v="Cash"/>
    <n v="0"/>
    <x v="30"/>
    <x v="27"/>
    <x v="30"/>
  </r>
  <r>
    <x v="205"/>
    <x v="29"/>
    <x v="2"/>
    <s v="Cash"/>
    <n v="0"/>
    <x v="29"/>
    <x v="26"/>
    <x v="29"/>
  </r>
  <r>
    <x v="206"/>
    <x v="24"/>
    <x v="1"/>
    <s v="Cash"/>
    <n v="0"/>
    <x v="24"/>
    <x v="22"/>
    <x v="24"/>
  </r>
  <r>
    <x v="206"/>
    <x v="3"/>
    <x v="1"/>
    <s v="Cash"/>
    <n v="0"/>
    <x v="3"/>
    <x v="3"/>
    <x v="3"/>
  </r>
  <r>
    <x v="207"/>
    <x v="18"/>
    <x v="1"/>
    <s v="Online"/>
    <n v="0"/>
    <x v="18"/>
    <x v="17"/>
    <x v="18"/>
  </r>
  <r>
    <x v="208"/>
    <x v="20"/>
    <x v="2"/>
    <s v="Cash"/>
    <n v="0"/>
    <x v="20"/>
    <x v="19"/>
    <x v="20"/>
  </r>
  <r>
    <x v="209"/>
    <x v="42"/>
    <x v="1"/>
    <s v="Cash"/>
    <n v="0"/>
    <x v="42"/>
    <x v="36"/>
    <x v="42"/>
  </r>
  <r>
    <x v="209"/>
    <x v="33"/>
    <x v="2"/>
    <s v="Cash"/>
    <n v="0"/>
    <x v="33"/>
    <x v="27"/>
    <x v="33"/>
  </r>
  <r>
    <x v="210"/>
    <x v="18"/>
    <x v="1"/>
    <s v="Cash"/>
    <n v="0"/>
    <x v="18"/>
    <x v="17"/>
    <x v="18"/>
  </r>
  <r>
    <x v="211"/>
    <x v="29"/>
    <x v="1"/>
    <s v="Cash"/>
    <n v="0"/>
    <x v="29"/>
    <x v="26"/>
    <x v="29"/>
  </r>
  <r>
    <x v="212"/>
    <x v="35"/>
    <x v="2"/>
    <s v="Cash"/>
    <n v="0"/>
    <x v="35"/>
    <x v="29"/>
    <x v="35"/>
  </r>
  <r>
    <x v="213"/>
    <x v="2"/>
    <x v="1"/>
    <s v="Online"/>
    <n v="0"/>
    <x v="2"/>
    <x v="2"/>
    <x v="2"/>
  </r>
  <r>
    <x v="213"/>
    <x v="21"/>
    <x v="1"/>
    <s v="Cash"/>
    <n v="0"/>
    <x v="21"/>
    <x v="20"/>
    <x v="21"/>
  </r>
  <r>
    <x v="213"/>
    <x v="43"/>
    <x v="2"/>
    <s v="Online"/>
    <n v="0"/>
    <x v="43"/>
    <x v="16"/>
    <x v="43"/>
  </r>
  <r>
    <x v="214"/>
    <x v="35"/>
    <x v="2"/>
    <s v="Cash"/>
    <n v="0"/>
    <x v="35"/>
    <x v="29"/>
    <x v="35"/>
  </r>
  <r>
    <x v="214"/>
    <x v="24"/>
    <x v="2"/>
    <s v="Online"/>
    <n v="0"/>
    <x v="24"/>
    <x v="22"/>
    <x v="24"/>
  </r>
  <r>
    <x v="215"/>
    <x v="8"/>
    <x v="2"/>
    <s v="Cash"/>
    <n v="0"/>
    <x v="8"/>
    <x v="8"/>
    <x v="8"/>
  </r>
  <r>
    <x v="216"/>
    <x v="42"/>
    <x v="0"/>
    <s v="Online"/>
    <n v="0"/>
    <x v="42"/>
    <x v="36"/>
    <x v="42"/>
  </r>
  <r>
    <x v="217"/>
    <x v="3"/>
    <x v="2"/>
    <s v="Cash"/>
    <n v="0"/>
    <x v="3"/>
    <x v="3"/>
    <x v="3"/>
  </r>
  <r>
    <x v="218"/>
    <x v="6"/>
    <x v="2"/>
    <s v="Cash"/>
    <n v="0"/>
    <x v="6"/>
    <x v="6"/>
    <x v="6"/>
  </r>
  <r>
    <x v="219"/>
    <x v="11"/>
    <x v="2"/>
    <s v="Online"/>
    <n v="0"/>
    <x v="11"/>
    <x v="10"/>
    <x v="11"/>
  </r>
  <r>
    <x v="220"/>
    <x v="28"/>
    <x v="2"/>
    <s v="Online"/>
    <n v="0"/>
    <x v="28"/>
    <x v="19"/>
    <x v="28"/>
  </r>
  <r>
    <x v="220"/>
    <x v="3"/>
    <x v="1"/>
    <s v="Cash"/>
    <n v="0"/>
    <x v="3"/>
    <x v="3"/>
    <x v="3"/>
  </r>
  <r>
    <x v="221"/>
    <x v="38"/>
    <x v="0"/>
    <s v="Online"/>
    <n v="0"/>
    <x v="38"/>
    <x v="32"/>
    <x v="38"/>
  </r>
  <r>
    <x v="222"/>
    <x v="21"/>
    <x v="2"/>
    <s v="Cash"/>
    <n v="0"/>
    <x v="21"/>
    <x v="20"/>
    <x v="21"/>
  </r>
  <r>
    <x v="222"/>
    <x v="42"/>
    <x v="2"/>
    <s v="Online"/>
    <n v="0"/>
    <x v="42"/>
    <x v="36"/>
    <x v="42"/>
  </r>
  <r>
    <x v="223"/>
    <x v="40"/>
    <x v="1"/>
    <s v="Cash"/>
    <n v="0"/>
    <x v="40"/>
    <x v="34"/>
    <x v="40"/>
  </r>
  <r>
    <x v="223"/>
    <x v="26"/>
    <x v="2"/>
    <s v="Cash"/>
    <n v="0"/>
    <x v="26"/>
    <x v="24"/>
    <x v="26"/>
  </r>
  <r>
    <x v="224"/>
    <x v="41"/>
    <x v="0"/>
    <s v="Cash"/>
    <n v="0"/>
    <x v="41"/>
    <x v="35"/>
    <x v="41"/>
  </r>
  <r>
    <x v="225"/>
    <x v="18"/>
    <x v="2"/>
    <s v="Cash"/>
    <n v="0"/>
    <x v="18"/>
    <x v="17"/>
    <x v="18"/>
  </r>
  <r>
    <x v="226"/>
    <x v="16"/>
    <x v="0"/>
    <s v="Online"/>
    <n v="0"/>
    <x v="16"/>
    <x v="15"/>
    <x v="16"/>
  </r>
  <r>
    <x v="226"/>
    <x v="28"/>
    <x v="2"/>
    <s v="Online"/>
    <n v="0"/>
    <x v="28"/>
    <x v="19"/>
    <x v="28"/>
  </r>
  <r>
    <x v="227"/>
    <x v="18"/>
    <x v="1"/>
    <s v="Online"/>
    <n v="0"/>
    <x v="18"/>
    <x v="17"/>
    <x v="18"/>
  </r>
  <r>
    <x v="228"/>
    <x v="16"/>
    <x v="1"/>
    <s v="Cash"/>
    <n v="0"/>
    <x v="16"/>
    <x v="15"/>
    <x v="16"/>
  </r>
  <r>
    <x v="229"/>
    <x v="29"/>
    <x v="1"/>
    <s v="Cash"/>
    <n v="0"/>
    <x v="29"/>
    <x v="26"/>
    <x v="29"/>
  </r>
  <r>
    <x v="230"/>
    <x v="29"/>
    <x v="2"/>
    <s v="Cash"/>
    <n v="0"/>
    <x v="29"/>
    <x v="26"/>
    <x v="29"/>
  </r>
  <r>
    <x v="231"/>
    <x v="17"/>
    <x v="0"/>
    <s v="Cash"/>
    <n v="0"/>
    <x v="17"/>
    <x v="16"/>
    <x v="17"/>
  </r>
  <r>
    <x v="232"/>
    <x v="42"/>
    <x v="2"/>
    <s v="Online"/>
    <n v="0"/>
    <x v="42"/>
    <x v="36"/>
    <x v="42"/>
  </r>
  <r>
    <x v="233"/>
    <x v="34"/>
    <x v="0"/>
    <s v="Cash"/>
    <n v="0"/>
    <x v="34"/>
    <x v="27"/>
    <x v="34"/>
  </r>
  <r>
    <x v="233"/>
    <x v="29"/>
    <x v="1"/>
    <s v="Online"/>
    <n v="0"/>
    <x v="29"/>
    <x v="26"/>
    <x v="29"/>
  </r>
  <r>
    <x v="234"/>
    <x v="21"/>
    <x v="0"/>
    <s v="Online"/>
    <n v="0"/>
    <x v="21"/>
    <x v="20"/>
    <x v="21"/>
  </r>
  <r>
    <x v="235"/>
    <x v="41"/>
    <x v="2"/>
    <s v="Cash"/>
    <n v="0"/>
    <x v="41"/>
    <x v="35"/>
    <x v="41"/>
  </r>
  <r>
    <x v="236"/>
    <x v="30"/>
    <x v="0"/>
    <s v="Online"/>
    <n v="0"/>
    <x v="30"/>
    <x v="27"/>
    <x v="30"/>
  </r>
  <r>
    <x v="236"/>
    <x v="35"/>
    <x v="2"/>
    <s v="Online"/>
    <n v="0"/>
    <x v="35"/>
    <x v="29"/>
    <x v="35"/>
  </r>
  <r>
    <x v="237"/>
    <x v="28"/>
    <x v="2"/>
    <s v="Cash"/>
    <n v="0"/>
    <x v="28"/>
    <x v="19"/>
    <x v="28"/>
  </r>
  <r>
    <x v="237"/>
    <x v="42"/>
    <x v="1"/>
    <s v="Online"/>
    <n v="0"/>
    <x v="42"/>
    <x v="36"/>
    <x v="42"/>
  </r>
  <r>
    <x v="238"/>
    <x v="11"/>
    <x v="1"/>
    <s v="Online"/>
    <n v="0"/>
    <x v="11"/>
    <x v="10"/>
    <x v="11"/>
  </r>
  <r>
    <x v="239"/>
    <x v="13"/>
    <x v="2"/>
    <s v="Online"/>
    <n v="0"/>
    <x v="13"/>
    <x v="12"/>
    <x v="13"/>
  </r>
  <r>
    <x v="240"/>
    <x v="3"/>
    <x v="2"/>
    <s v="Cash"/>
    <n v="0"/>
    <x v="3"/>
    <x v="3"/>
    <x v="3"/>
  </r>
  <r>
    <x v="240"/>
    <x v="6"/>
    <x v="1"/>
    <s v="Online"/>
    <n v="0"/>
    <x v="6"/>
    <x v="6"/>
    <x v="6"/>
  </r>
  <r>
    <x v="241"/>
    <x v="26"/>
    <x v="2"/>
    <s v="Cash"/>
    <n v="0"/>
    <x v="26"/>
    <x v="24"/>
    <x v="26"/>
  </r>
  <r>
    <x v="242"/>
    <x v="9"/>
    <x v="2"/>
    <s v="Cash"/>
    <n v="0"/>
    <x v="9"/>
    <x v="2"/>
    <x v="9"/>
  </r>
  <r>
    <x v="243"/>
    <x v="21"/>
    <x v="1"/>
    <s v="Online"/>
    <n v="0"/>
    <x v="21"/>
    <x v="20"/>
    <x v="21"/>
  </r>
  <r>
    <x v="243"/>
    <x v="26"/>
    <x v="2"/>
    <s v="Online"/>
    <n v="0"/>
    <x v="26"/>
    <x v="24"/>
    <x v="26"/>
  </r>
  <r>
    <x v="244"/>
    <x v="13"/>
    <x v="0"/>
    <s v="Online"/>
    <n v="0"/>
    <x v="13"/>
    <x v="12"/>
    <x v="13"/>
  </r>
  <r>
    <x v="244"/>
    <x v="38"/>
    <x v="1"/>
    <s v="Online"/>
    <n v="0"/>
    <x v="38"/>
    <x v="32"/>
    <x v="38"/>
  </r>
  <r>
    <x v="245"/>
    <x v="2"/>
    <x v="1"/>
    <s v="Cash"/>
    <n v="0"/>
    <x v="2"/>
    <x v="2"/>
    <x v="2"/>
  </r>
  <r>
    <x v="246"/>
    <x v="14"/>
    <x v="2"/>
    <s v="Online"/>
    <n v="0"/>
    <x v="14"/>
    <x v="13"/>
    <x v="14"/>
  </r>
  <r>
    <x v="247"/>
    <x v="13"/>
    <x v="2"/>
    <s v="Online"/>
    <n v="0"/>
    <x v="13"/>
    <x v="12"/>
    <x v="13"/>
  </r>
  <r>
    <x v="248"/>
    <x v="27"/>
    <x v="1"/>
    <s v="Cash"/>
    <n v="0"/>
    <x v="27"/>
    <x v="25"/>
    <x v="27"/>
  </r>
  <r>
    <x v="248"/>
    <x v="26"/>
    <x v="1"/>
    <s v="Online"/>
    <n v="0"/>
    <x v="26"/>
    <x v="24"/>
    <x v="26"/>
  </r>
  <r>
    <x v="249"/>
    <x v="22"/>
    <x v="1"/>
    <s v="Online"/>
    <n v="0"/>
    <x v="22"/>
    <x v="21"/>
    <x v="22"/>
  </r>
  <r>
    <x v="250"/>
    <x v="39"/>
    <x v="0"/>
    <s v="Cash"/>
    <n v="0"/>
    <x v="39"/>
    <x v="33"/>
    <x v="39"/>
  </r>
  <r>
    <x v="251"/>
    <x v="37"/>
    <x v="2"/>
    <s v="Online"/>
    <n v="0"/>
    <x v="37"/>
    <x v="31"/>
    <x v="37"/>
  </r>
  <r>
    <x v="252"/>
    <x v="31"/>
    <x v="1"/>
    <s v="Cash"/>
    <n v="0"/>
    <x v="31"/>
    <x v="3"/>
    <x v="31"/>
  </r>
  <r>
    <x v="253"/>
    <x v="35"/>
    <x v="2"/>
    <s v="Online"/>
    <n v="0"/>
    <x v="35"/>
    <x v="29"/>
    <x v="35"/>
  </r>
  <r>
    <x v="254"/>
    <x v="25"/>
    <x v="2"/>
    <s v="Cash"/>
    <n v="0"/>
    <x v="25"/>
    <x v="23"/>
    <x v="25"/>
  </r>
  <r>
    <x v="255"/>
    <x v="14"/>
    <x v="1"/>
    <s v="Online"/>
    <n v="0"/>
    <x v="14"/>
    <x v="13"/>
    <x v="14"/>
  </r>
  <r>
    <x v="256"/>
    <x v="20"/>
    <x v="2"/>
    <s v="Cash"/>
    <n v="0"/>
    <x v="20"/>
    <x v="19"/>
    <x v="20"/>
  </r>
  <r>
    <x v="256"/>
    <x v="5"/>
    <x v="1"/>
    <s v="Online"/>
    <n v="0"/>
    <x v="5"/>
    <x v="5"/>
    <x v="5"/>
  </r>
  <r>
    <x v="257"/>
    <x v="26"/>
    <x v="2"/>
    <s v="Cash"/>
    <n v="0"/>
    <x v="26"/>
    <x v="24"/>
    <x v="26"/>
  </r>
  <r>
    <x v="258"/>
    <x v="26"/>
    <x v="0"/>
    <s v="Online"/>
    <n v="0"/>
    <x v="26"/>
    <x v="24"/>
    <x v="26"/>
  </r>
  <r>
    <x v="258"/>
    <x v="1"/>
    <x v="0"/>
    <s v="Online"/>
    <n v="0"/>
    <x v="1"/>
    <x v="1"/>
    <x v="1"/>
  </r>
  <r>
    <x v="259"/>
    <x v="11"/>
    <x v="1"/>
    <s v="Cash"/>
    <n v="0"/>
    <x v="11"/>
    <x v="10"/>
    <x v="11"/>
  </r>
  <r>
    <x v="260"/>
    <x v="27"/>
    <x v="2"/>
    <s v="Online"/>
    <n v="0"/>
    <x v="27"/>
    <x v="25"/>
    <x v="27"/>
  </r>
  <r>
    <x v="261"/>
    <x v="29"/>
    <x v="1"/>
    <s v="Online"/>
    <n v="0"/>
    <x v="29"/>
    <x v="26"/>
    <x v="29"/>
  </r>
  <r>
    <x v="262"/>
    <x v="33"/>
    <x v="2"/>
    <s v="Online"/>
    <n v="0"/>
    <x v="33"/>
    <x v="27"/>
    <x v="33"/>
  </r>
  <r>
    <x v="262"/>
    <x v="26"/>
    <x v="1"/>
    <s v="Online"/>
    <n v="0"/>
    <x v="26"/>
    <x v="24"/>
    <x v="26"/>
  </r>
  <r>
    <x v="263"/>
    <x v="41"/>
    <x v="0"/>
    <s v="Cash"/>
    <n v="0"/>
    <x v="41"/>
    <x v="35"/>
    <x v="41"/>
  </r>
  <r>
    <x v="263"/>
    <x v="25"/>
    <x v="0"/>
    <s v="Online"/>
    <n v="0"/>
    <x v="25"/>
    <x v="23"/>
    <x v="25"/>
  </r>
  <r>
    <x v="263"/>
    <x v="20"/>
    <x v="1"/>
    <s v="Cash"/>
    <n v="0"/>
    <x v="20"/>
    <x v="19"/>
    <x v="20"/>
  </r>
  <r>
    <x v="263"/>
    <x v="3"/>
    <x v="1"/>
    <s v="Online"/>
    <n v="0"/>
    <x v="3"/>
    <x v="3"/>
    <x v="3"/>
  </r>
  <r>
    <x v="263"/>
    <x v="14"/>
    <x v="2"/>
    <s v="Cash"/>
    <n v="0"/>
    <x v="14"/>
    <x v="13"/>
    <x v="14"/>
  </r>
  <r>
    <x v="264"/>
    <x v="11"/>
    <x v="2"/>
    <s v="Online"/>
    <n v="0"/>
    <x v="11"/>
    <x v="10"/>
    <x v="11"/>
  </r>
  <r>
    <x v="264"/>
    <x v="24"/>
    <x v="0"/>
    <s v="Cash"/>
    <n v="0"/>
    <x v="24"/>
    <x v="22"/>
    <x v="24"/>
  </r>
  <r>
    <x v="264"/>
    <x v="38"/>
    <x v="1"/>
    <s v="Cash"/>
    <n v="0"/>
    <x v="38"/>
    <x v="32"/>
    <x v="38"/>
  </r>
  <r>
    <x v="265"/>
    <x v="25"/>
    <x v="1"/>
    <s v="Online"/>
    <n v="0"/>
    <x v="25"/>
    <x v="23"/>
    <x v="25"/>
  </r>
  <r>
    <x v="266"/>
    <x v="33"/>
    <x v="0"/>
    <s v="Online"/>
    <n v="0"/>
    <x v="33"/>
    <x v="27"/>
    <x v="33"/>
  </r>
  <r>
    <x v="267"/>
    <x v="34"/>
    <x v="1"/>
    <s v="Cash"/>
    <n v="0"/>
    <x v="34"/>
    <x v="27"/>
    <x v="34"/>
  </r>
  <r>
    <x v="267"/>
    <x v="32"/>
    <x v="2"/>
    <s v="Online"/>
    <n v="0"/>
    <x v="32"/>
    <x v="28"/>
    <x v="32"/>
  </r>
  <r>
    <x v="268"/>
    <x v="42"/>
    <x v="2"/>
    <s v="Cash"/>
    <n v="0"/>
    <x v="42"/>
    <x v="36"/>
    <x v="42"/>
  </r>
  <r>
    <x v="269"/>
    <x v="10"/>
    <x v="0"/>
    <s v="Online"/>
    <n v="0"/>
    <x v="10"/>
    <x v="9"/>
    <x v="10"/>
  </r>
  <r>
    <x v="270"/>
    <x v="19"/>
    <x v="1"/>
    <s v="Cash"/>
    <n v="0"/>
    <x v="19"/>
    <x v="18"/>
    <x v="19"/>
  </r>
  <r>
    <x v="271"/>
    <x v="29"/>
    <x v="2"/>
    <s v="Cash"/>
    <n v="0"/>
    <x v="29"/>
    <x v="26"/>
    <x v="29"/>
  </r>
  <r>
    <x v="272"/>
    <x v="39"/>
    <x v="2"/>
    <s v="Cash"/>
    <n v="0"/>
    <x v="39"/>
    <x v="33"/>
    <x v="39"/>
  </r>
  <r>
    <x v="273"/>
    <x v="17"/>
    <x v="1"/>
    <s v="Cash"/>
    <n v="0"/>
    <x v="17"/>
    <x v="16"/>
    <x v="17"/>
  </r>
  <r>
    <x v="273"/>
    <x v="16"/>
    <x v="2"/>
    <s v="Cash"/>
    <n v="0"/>
    <x v="16"/>
    <x v="15"/>
    <x v="16"/>
  </r>
  <r>
    <x v="274"/>
    <x v="3"/>
    <x v="2"/>
    <s v="Online"/>
    <n v="0"/>
    <x v="3"/>
    <x v="3"/>
    <x v="3"/>
  </r>
  <r>
    <x v="275"/>
    <x v="30"/>
    <x v="2"/>
    <s v="Cash"/>
    <n v="0"/>
    <x v="30"/>
    <x v="27"/>
    <x v="30"/>
  </r>
  <r>
    <x v="276"/>
    <x v="35"/>
    <x v="1"/>
    <s v="Online"/>
    <n v="0"/>
    <x v="35"/>
    <x v="29"/>
    <x v="35"/>
  </r>
  <r>
    <x v="277"/>
    <x v="13"/>
    <x v="2"/>
    <s v="Cash"/>
    <n v="0"/>
    <x v="13"/>
    <x v="12"/>
    <x v="13"/>
  </r>
  <r>
    <x v="277"/>
    <x v="23"/>
    <x v="2"/>
    <s v="Online"/>
    <n v="0"/>
    <x v="23"/>
    <x v="8"/>
    <x v="23"/>
  </r>
  <r>
    <x v="278"/>
    <x v="38"/>
    <x v="2"/>
    <s v="Cash"/>
    <n v="0"/>
    <x v="38"/>
    <x v="32"/>
    <x v="38"/>
  </r>
  <r>
    <x v="279"/>
    <x v="36"/>
    <x v="2"/>
    <s v="Online"/>
    <n v="0"/>
    <x v="36"/>
    <x v="30"/>
    <x v="36"/>
  </r>
  <r>
    <x v="280"/>
    <x v="7"/>
    <x v="1"/>
    <s v="Cash"/>
    <n v="0"/>
    <x v="7"/>
    <x v="7"/>
    <x v="7"/>
  </r>
  <r>
    <x v="280"/>
    <x v="27"/>
    <x v="2"/>
    <s v="Online"/>
    <n v="0"/>
    <x v="27"/>
    <x v="25"/>
    <x v="27"/>
  </r>
  <r>
    <x v="281"/>
    <x v="41"/>
    <x v="2"/>
    <s v="Cash"/>
    <n v="0"/>
    <x v="41"/>
    <x v="35"/>
    <x v="41"/>
  </r>
  <r>
    <x v="282"/>
    <x v="30"/>
    <x v="2"/>
    <s v="Online"/>
    <n v="0"/>
    <x v="30"/>
    <x v="27"/>
    <x v="30"/>
  </r>
  <r>
    <x v="283"/>
    <x v="18"/>
    <x v="1"/>
    <s v="Cash"/>
    <n v="0"/>
    <x v="18"/>
    <x v="17"/>
    <x v="18"/>
  </r>
  <r>
    <x v="284"/>
    <x v="33"/>
    <x v="2"/>
    <s v="Cash"/>
    <n v="0"/>
    <x v="33"/>
    <x v="27"/>
    <x v="33"/>
  </r>
  <r>
    <x v="285"/>
    <x v="7"/>
    <x v="2"/>
    <s v="Online"/>
    <n v="0"/>
    <x v="7"/>
    <x v="7"/>
    <x v="7"/>
  </r>
  <r>
    <x v="286"/>
    <x v="38"/>
    <x v="2"/>
    <s v="Online"/>
    <n v="0"/>
    <x v="38"/>
    <x v="32"/>
    <x v="38"/>
  </r>
  <r>
    <x v="287"/>
    <x v="3"/>
    <x v="1"/>
    <s v="Online"/>
    <n v="0"/>
    <x v="3"/>
    <x v="3"/>
    <x v="3"/>
  </r>
  <r>
    <x v="288"/>
    <x v="41"/>
    <x v="1"/>
    <s v="Cash"/>
    <n v="0"/>
    <x v="41"/>
    <x v="35"/>
    <x v="41"/>
  </r>
  <r>
    <x v="289"/>
    <x v="20"/>
    <x v="2"/>
    <s v="Online"/>
    <n v="0"/>
    <x v="20"/>
    <x v="19"/>
    <x v="20"/>
  </r>
  <r>
    <x v="290"/>
    <x v="10"/>
    <x v="0"/>
    <s v="Online"/>
    <n v="0"/>
    <x v="10"/>
    <x v="9"/>
    <x v="10"/>
  </r>
  <r>
    <x v="291"/>
    <x v="13"/>
    <x v="2"/>
    <s v="Cash"/>
    <n v="0"/>
    <x v="13"/>
    <x v="12"/>
    <x v="13"/>
  </r>
  <r>
    <x v="292"/>
    <x v="30"/>
    <x v="1"/>
    <s v="Online"/>
    <n v="0"/>
    <x v="30"/>
    <x v="27"/>
    <x v="30"/>
  </r>
  <r>
    <x v="293"/>
    <x v="15"/>
    <x v="2"/>
    <s v="Cash"/>
    <n v="0"/>
    <x v="15"/>
    <x v="14"/>
    <x v="15"/>
  </r>
  <r>
    <x v="293"/>
    <x v="26"/>
    <x v="1"/>
    <s v="Online"/>
    <n v="0"/>
    <x v="26"/>
    <x v="24"/>
    <x v="26"/>
  </r>
  <r>
    <x v="294"/>
    <x v="11"/>
    <x v="2"/>
    <s v="Cash"/>
    <n v="0"/>
    <x v="11"/>
    <x v="10"/>
    <x v="11"/>
  </r>
  <r>
    <x v="294"/>
    <x v="39"/>
    <x v="2"/>
    <s v="Cash"/>
    <n v="0"/>
    <x v="39"/>
    <x v="33"/>
    <x v="39"/>
  </r>
  <r>
    <x v="294"/>
    <x v="6"/>
    <x v="1"/>
    <s v="Cash"/>
    <n v="0"/>
    <x v="6"/>
    <x v="6"/>
    <x v="6"/>
  </r>
  <r>
    <x v="295"/>
    <x v="6"/>
    <x v="1"/>
    <s v="Online"/>
    <n v="0"/>
    <x v="6"/>
    <x v="6"/>
    <x v="6"/>
  </r>
  <r>
    <x v="295"/>
    <x v="42"/>
    <x v="1"/>
    <s v="Cash"/>
    <n v="0"/>
    <x v="42"/>
    <x v="36"/>
    <x v="42"/>
  </r>
  <r>
    <x v="296"/>
    <x v="35"/>
    <x v="2"/>
    <s v="Cash"/>
    <n v="0"/>
    <x v="35"/>
    <x v="29"/>
    <x v="35"/>
  </r>
  <r>
    <x v="297"/>
    <x v="21"/>
    <x v="1"/>
    <s v="Online"/>
    <n v="0"/>
    <x v="21"/>
    <x v="20"/>
    <x v="21"/>
  </r>
  <r>
    <x v="298"/>
    <x v="21"/>
    <x v="2"/>
    <s v="Online"/>
    <n v="0"/>
    <x v="21"/>
    <x v="20"/>
    <x v="21"/>
  </r>
  <r>
    <x v="298"/>
    <x v="18"/>
    <x v="2"/>
    <s v="Cash"/>
    <n v="0"/>
    <x v="18"/>
    <x v="17"/>
    <x v="18"/>
  </r>
  <r>
    <x v="298"/>
    <x v="32"/>
    <x v="2"/>
    <s v="Cash"/>
    <n v="0"/>
    <x v="32"/>
    <x v="28"/>
    <x v="32"/>
  </r>
  <r>
    <x v="299"/>
    <x v="28"/>
    <x v="2"/>
    <s v="Cash"/>
    <n v="0"/>
    <x v="28"/>
    <x v="19"/>
    <x v="28"/>
  </r>
  <r>
    <x v="300"/>
    <x v="31"/>
    <x v="0"/>
    <s v="Cash"/>
    <n v="0"/>
    <x v="31"/>
    <x v="3"/>
    <x v="31"/>
  </r>
  <r>
    <x v="300"/>
    <x v="27"/>
    <x v="2"/>
    <s v="Online"/>
    <n v="0"/>
    <x v="27"/>
    <x v="25"/>
    <x v="27"/>
  </r>
  <r>
    <x v="301"/>
    <x v="19"/>
    <x v="1"/>
    <s v="Online"/>
    <n v="0"/>
    <x v="19"/>
    <x v="18"/>
    <x v="19"/>
  </r>
  <r>
    <x v="301"/>
    <x v="20"/>
    <x v="1"/>
    <s v="Cash"/>
    <n v="0"/>
    <x v="20"/>
    <x v="19"/>
    <x v="20"/>
  </r>
  <r>
    <x v="302"/>
    <x v="36"/>
    <x v="1"/>
    <s v="Online"/>
    <n v="0"/>
    <x v="36"/>
    <x v="30"/>
    <x v="36"/>
  </r>
  <r>
    <x v="303"/>
    <x v="12"/>
    <x v="2"/>
    <s v="Online"/>
    <n v="0"/>
    <x v="12"/>
    <x v="11"/>
    <x v="12"/>
  </r>
  <r>
    <x v="303"/>
    <x v="38"/>
    <x v="2"/>
    <s v="Online"/>
    <n v="0"/>
    <x v="38"/>
    <x v="32"/>
    <x v="38"/>
  </r>
  <r>
    <x v="304"/>
    <x v="21"/>
    <x v="2"/>
    <s v="Online"/>
    <n v="0"/>
    <x v="21"/>
    <x v="20"/>
    <x v="21"/>
  </r>
  <r>
    <x v="305"/>
    <x v="11"/>
    <x v="1"/>
    <s v="Online"/>
    <n v="0"/>
    <x v="11"/>
    <x v="10"/>
    <x v="11"/>
  </r>
  <r>
    <x v="305"/>
    <x v="19"/>
    <x v="2"/>
    <s v="Cash"/>
    <n v="0"/>
    <x v="19"/>
    <x v="18"/>
    <x v="19"/>
  </r>
  <r>
    <x v="306"/>
    <x v="24"/>
    <x v="2"/>
    <s v="Cash"/>
    <n v="0"/>
    <x v="24"/>
    <x v="22"/>
    <x v="24"/>
  </r>
  <r>
    <x v="307"/>
    <x v="40"/>
    <x v="0"/>
    <s v="Cash"/>
    <n v="0"/>
    <x v="40"/>
    <x v="34"/>
    <x v="40"/>
  </r>
  <r>
    <x v="307"/>
    <x v="8"/>
    <x v="1"/>
    <s v="Online"/>
    <n v="0"/>
    <x v="8"/>
    <x v="8"/>
    <x v="8"/>
  </r>
  <r>
    <x v="308"/>
    <x v="34"/>
    <x v="0"/>
    <s v="Online"/>
    <n v="0"/>
    <x v="34"/>
    <x v="27"/>
    <x v="34"/>
  </r>
  <r>
    <x v="309"/>
    <x v="24"/>
    <x v="1"/>
    <s v="Online"/>
    <n v="0"/>
    <x v="24"/>
    <x v="22"/>
    <x v="24"/>
  </r>
  <r>
    <x v="309"/>
    <x v="34"/>
    <x v="2"/>
    <s v="Online"/>
    <n v="0"/>
    <x v="34"/>
    <x v="27"/>
    <x v="34"/>
  </r>
  <r>
    <x v="310"/>
    <x v="15"/>
    <x v="1"/>
    <s v="Cash"/>
    <n v="0"/>
    <x v="15"/>
    <x v="14"/>
    <x v="15"/>
  </r>
  <r>
    <x v="310"/>
    <x v="23"/>
    <x v="2"/>
    <s v="Cash"/>
    <n v="0"/>
    <x v="23"/>
    <x v="8"/>
    <x v="23"/>
  </r>
  <r>
    <x v="310"/>
    <x v="7"/>
    <x v="2"/>
    <s v="Cash"/>
    <n v="0"/>
    <x v="7"/>
    <x v="7"/>
    <x v="7"/>
  </r>
  <r>
    <x v="311"/>
    <x v="27"/>
    <x v="2"/>
    <s v="Cash"/>
    <n v="0"/>
    <x v="27"/>
    <x v="25"/>
    <x v="27"/>
  </r>
  <r>
    <x v="312"/>
    <x v="29"/>
    <x v="2"/>
    <s v="Cash"/>
    <n v="0"/>
    <x v="29"/>
    <x v="26"/>
    <x v="29"/>
  </r>
  <r>
    <x v="313"/>
    <x v="24"/>
    <x v="0"/>
    <s v="Online"/>
    <n v="0"/>
    <x v="24"/>
    <x v="22"/>
    <x v="24"/>
  </r>
  <r>
    <x v="314"/>
    <x v="41"/>
    <x v="2"/>
    <s v="Online"/>
    <n v="0"/>
    <x v="41"/>
    <x v="35"/>
    <x v="41"/>
  </r>
  <r>
    <x v="314"/>
    <x v="6"/>
    <x v="2"/>
    <s v="Online"/>
    <n v="0"/>
    <x v="6"/>
    <x v="6"/>
    <x v="6"/>
  </r>
  <r>
    <x v="315"/>
    <x v="4"/>
    <x v="1"/>
    <s v="Cash"/>
    <n v="0"/>
    <x v="4"/>
    <x v="4"/>
    <x v="4"/>
  </r>
  <r>
    <x v="315"/>
    <x v="1"/>
    <x v="2"/>
    <s v="Cash"/>
    <n v="0"/>
    <x v="1"/>
    <x v="1"/>
    <x v="1"/>
  </r>
  <r>
    <x v="316"/>
    <x v="19"/>
    <x v="2"/>
    <s v="Cash"/>
    <n v="0"/>
    <x v="19"/>
    <x v="18"/>
    <x v="19"/>
  </r>
  <r>
    <x v="317"/>
    <x v="8"/>
    <x v="1"/>
    <s v="Online"/>
    <n v="0"/>
    <x v="8"/>
    <x v="8"/>
    <x v="8"/>
  </r>
  <r>
    <x v="318"/>
    <x v="42"/>
    <x v="1"/>
    <s v="Cash"/>
    <n v="0"/>
    <x v="42"/>
    <x v="36"/>
    <x v="42"/>
  </r>
  <r>
    <x v="319"/>
    <x v="38"/>
    <x v="0"/>
    <s v="Cash"/>
    <n v="0"/>
    <x v="38"/>
    <x v="32"/>
    <x v="38"/>
  </r>
  <r>
    <x v="320"/>
    <x v="38"/>
    <x v="2"/>
    <s v="Online"/>
    <n v="0"/>
    <x v="38"/>
    <x v="32"/>
    <x v="38"/>
  </r>
  <r>
    <x v="320"/>
    <x v="16"/>
    <x v="2"/>
    <s v="Online"/>
    <n v="0"/>
    <x v="16"/>
    <x v="15"/>
    <x v="16"/>
  </r>
  <r>
    <x v="321"/>
    <x v="30"/>
    <x v="1"/>
    <s v="Online"/>
    <n v="0"/>
    <x v="30"/>
    <x v="27"/>
    <x v="30"/>
  </r>
  <r>
    <x v="321"/>
    <x v="42"/>
    <x v="2"/>
    <s v="Cash"/>
    <n v="0"/>
    <x v="42"/>
    <x v="36"/>
    <x v="42"/>
  </r>
  <r>
    <x v="322"/>
    <x v="23"/>
    <x v="1"/>
    <s v="Online"/>
    <n v="0"/>
    <x v="23"/>
    <x v="8"/>
    <x v="23"/>
  </r>
  <r>
    <x v="323"/>
    <x v="35"/>
    <x v="2"/>
    <s v="Online"/>
    <n v="0"/>
    <x v="35"/>
    <x v="29"/>
    <x v="35"/>
  </r>
  <r>
    <x v="324"/>
    <x v="18"/>
    <x v="2"/>
    <s v="Online"/>
    <n v="0"/>
    <x v="18"/>
    <x v="17"/>
    <x v="18"/>
  </r>
  <r>
    <x v="324"/>
    <x v="18"/>
    <x v="2"/>
    <s v="Cash"/>
    <n v="0"/>
    <x v="18"/>
    <x v="17"/>
    <x v="18"/>
  </r>
  <r>
    <x v="325"/>
    <x v="43"/>
    <x v="2"/>
    <s v="Cash"/>
    <n v="0"/>
    <x v="43"/>
    <x v="16"/>
    <x v="43"/>
  </r>
  <r>
    <x v="325"/>
    <x v="11"/>
    <x v="2"/>
    <s v="Cash"/>
    <n v="0"/>
    <x v="11"/>
    <x v="10"/>
    <x v="11"/>
  </r>
  <r>
    <x v="325"/>
    <x v="1"/>
    <x v="0"/>
    <s v="Cash"/>
    <n v="0"/>
    <x v="1"/>
    <x v="1"/>
    <x v="1"/>
  </r>
  <r>
    <x v="326"/>
    <x v="13"/>
    <x v="2"/>
    <s v="Online"/>
    <n v="0"/>
    <x v="13"/>
    <x v="12"/>
    <x v="13"/>
  </r>
  <r>
    <x v="327"/>
    <x v="31"/>
    <x v="2"/>
    <s v="Cash"/>
    <n v="0"/>
    <x v="31"/>
    <x v="3"/>
    <x v="31"/>
  </r>
  <r>
    <x v="328"/>
    <x v="36"/>
    <x v="2"/>
    <s v="Online"/>
    <n v="0"/>
    <x v="36"/>
    <x v="30"/>
    <x v="36"/>
  </r>
  <r>
    <x v="329"/>
    <x v="4"/>
    <x v="2"/>
    <s v="Online"/>
    <n v="0"/>
    <x v="4"/>
    <x v="4"/>
    <x v="4"/>
  </r>
  <r>
    <x v="330"/>
    <x v="1"/>
    <x v="1"/>
    <s v="Online"/>
    <n v="0"/>
    <x v="1"/>
    <x v="1"/>
    <x v="1"/>
  </r>
  <r>
    <x v="331"/>
    <x v="40"/>
    <x v="2"/>
    <s v="Online"/>
    <n v="0"/>
    <x v="40"/>
    <x v="34"/>
    <x v="40"/>
  </r>
  <r>
    <x v="331"/>
    <x v="11"/>
    <x v="1"/>
    <s v="Online"/>
    <n v="0"/>
    <x v="11"/>
    <x v="10"/>
    <x v="11"/>
  </r>
  <r>
    <x v="332"/>
    <x v="25"/>
    <x v="2"/>
    <s v="Online"/>
    <n v="0"/>
    <x v="25"/>
    <x v="23"/>
    <x v="25"/>
  </r>
  <r>
    <x v="333"/>
    <x v="29"/>
    <x v="1"/>
    <s v="Online"/>
    <n v="0"/>
    <x v="29"/>
    <x v="26"/>
    <x v="29"/>
  </r>
  <r>
    <x v="334"/>
    <x v="11"/>
    <x v="0"/>
    <s v="Online"/>
    <n v="0"/>
    <x v="11"/>
    <x v="10"/>
    <x v="11"/>
  </r>
  <r>
    <x v="335"/>
    <x v="27"/>
    <x v="2"/>
    <s v="Cash"/>
    <n v="0"/>
    <x v="27"/>
    <x v="25"/>
    <x v="27"/>
  </r>
  <r>
    <x v="336"/>
    <x v="43"/>
    <x v="1"/>
    <s v="Online"/>
    <n v="0"/>
    <x v="43"/>
    <x v="16"/>
    <x v="43"/>
  </r>
  <r>
    <x v="337"/>
    <x v="0"/>
    <x v="1"/>
    <s v="Cash"/>
    <n v="0"/>
    <x v="0"/>
    <x v="0"/>
    <x v="0"/>
  </r>
  <r>
    <x v="338"/>
    <x v="10"/>
    <x v="2"/>
    <s v="Cash"/>
    <n v="0"/>
    <x v="10"/>
    <x v="9"/>
    <x v="10"/>
  </r>
  <r>
    <x v="339"/>
    <x v="1"/>
    <x v="2"/>
    <s v="Online"/>
    <n v="0"/>
    <x v="1"/>
    <x v="1"/>
    <x v="1"/>
  </r>
  <r>
    <x v="340"/>
    <x v="35"/>
    <x v="0"/>
    <s v="Online"/>
    <n v="0"/>
    <x v="35"/>
    <x v="29"/>
    <x v="35"/>
  </r>
  <r>
    <x v="341"/>
    <x v="27"/>
    <x v="0"/>
    <s v="Cash"/>
    <n v="0"/>
    <x v="27"/>
    <x v="25"/>
    <x v="27"/>
  </r>
  <r>
    <x v="341"/>
    <x v="28"/>
    <x v="2"/>
    <s v="Cash"/>
    <n v="0"/>
    <x v="28"/>
    <x v="19"/>
    <x v="28"/>
  </r>
  <r>
    <x v="341"/>
    <x v="4"/>
    <x v="2"/>
    <s v="Cash"/>
    <n v="0"/>
    <x v="4"/>
    <x v="4"/>
    <x v="4"/>
  </r>
  <r>
    <x v="342"/>
    <x v="14"/>
    <x v="1"/>
    <s v="Online"/>
    <n v="0"/>
    <x v="14"/>
    <x v="13"/>
    <x v="14"/>
  </r>
  <r>
    <x v="343"/>
    <x v="25"/>
    <x v="2"/>
    <s v="Online"/>
    <n v="0"/>
    <x v="25"/>
    <x v="23"/>
    <x v="25"/>
  </r>
  <r>
    <x v="344"/>
    <x v="40"/>
    <x v="2"/>
    <s v="Cash"/>
    <n v="0"/>
    <x v="40"/>
    <x v="34"/>
    <x v="40"/>
  </r>
  <r>
    <x v="345"/>
    <x v="23"/>
    <x v="2"/>
    <s v="Cash"/>
    <n v="0"/>
    <x v="23"/>
    <x v="8"/>
    <x v="23"/>
  </r>
  <r>
    <x v="345"/>
    <x v="27"/>
    <x v="1"/>
    <s v="Online"/>
    <n v="0"/>
    <x v="27"/>
    <x v="25"/>
    <x v="27"/>
  </r>
  <r>
    <x v="345"/>
    <x v="10"/>
    <x v="2"/>
    <s v="Cash"/>
    <n v="0"/>
    <x v="10"/>
    <x v="9"/>
    <x v="10"/>
  </r>
  <r>
    <x v="346"/>
    <x v="17"/>
    <x v="1"/>
    <s v="Cash"/>
    <n v="0"/>
    <x v="17"/>
    <x v="16"/>
    <x v="17"/>
  </r>
  <r>
    <x v="347"/>
    <x v="43"/>
    <x v="0"/>
    <s v="Cash"/>
    <n v="0"/>
    <x v="43"/>
    <x v="16"/>
    <x v="43"/>
  </r>
  <r>
    <x v="347"/>
    <x v="40"/>
    <x v="0"/>
    <s v="Online"/>
    <n v="0"/>
    <x v="40"/>
    <x v="34"/>
    <x v="40"/>
  </r>
  <r>
    <x v="348"/>
    <x v="26"/>
    <x v="1"/>
    <s v="Cash"/>
    <n v="0"/>
    <x v="26"/>
    <x v="24"/>
    <x v="26"/>
  </r>
  <r>
    <x v="349"/>
    <x v="30"/>
    <x v="2"/>
    <s v="Online"/>
    <n v="0"/>
    <x v="30"/>
    <x v="27"/>
    <x v="30"/>
  </r>
  <r>
    <x v="350"/>
    <x v="26"/>
    <x v="0"/>
    <s v="Cash"/>
    <n v="0"/>
    <x v="26"/>
    <x v="24"/>
    <x v="26"/>
  </r>
  <r>
    <x v="351"/>
    <x v="29"/>
    <x v="2"/>
    <s v="Cash"/>
    <n v="0"/>
    <x v="29"/>
    <x v="26"/>
    <x v="29"/>
  </r>
  <r>
    <x v="352"/>
    <x v="35"/>
    <x v="2"/>
    <s v="Cash"/>
    <n v="0"/>
    <x v="35"/>
    <x v="29"/>
    <x v="35"/>
  </r>
  <r>
    <x v="353"/>
    <x v="39"/>
    <x v="1"/>
    <s v="Online"/>
    <n v="0"/>
    <x v="39"/>
    <x v="33"/>
    <x v="39"/>
  </r>
  <r>
    <x v="354"/>
    <x v="13"/>
    <x v="2"/>
    <s v="Cash"/>
    <n v="0"/>
    <x v="13"/>
    <x v="12"/>
    <x v="13"/>
  </r>
  <r>
    <x v="355"/>
    <x v="14"/>
    <x v="2"/>
    <s v="Cash"/>
    <n v="0"/>
    <x v="14"/>
    <x v="13"/>
    <x v="14"/>
  </r>
  <r>
    <x v="356"/>
    <x v="43"/>
    <x v="1"/>
    <s v="Online"/>
    <n v="0"/>
    <x v="43"/>
    <x v="16"/>
    <x v="43"/>
  </r>
  <r>
    <x v="357"/>
    <x v="3"/>
    <x v="2"/>
    <s v="Cash"/>
    <n v="0"/>
    <x v="3"/>
    <x v="3"/>
    <x v="3"/>
  </r>
  <r>
    <x v="358"/>
    <x v="18"/>
    <x v="2"/>
    <s v="Online"/>
    <n v="0"/>
    <x v="18"/>
    <x v="17"/>
    <x v="18"/>
  </r>
  <r>
    <x v="359"/>
    <x v="13"/>
    <x v="2"/>
    <s v="Online"/>
    <n v="0"/>
    <x v="13"/>
    <x v="12"/>
    <x v="13"/>
  </r>
  <r>
    <x v="360"/>
    <x v="5"/>
    <x v="2"/>
    <s v="Cash"/>
    <n v="0"/>
    <x v="5"/>
    <x v="5"/>
    <x v="5"/>
  </r>
  <r>
    <x v="361"/>
    <x v="27"/>
    <x v="2"/>
    <s v="Online"/>
    <n v="0"/>
    <x v="27"/>
    <x v="25"/>
    <x v="27"/>
  </r>
  <r>
    <x v="362"/>
    <x v="33"/>
    <x v="0"/>
    <s v="Cash"/>
    <n v="0"/>
    <x v="33"/>
    <x v="27"/>
    <x v="33"/>
  </r>
  <r>
    <x v="363"/>
    <x v="42"/>
    <x v="2"/>
    <s v="Cash"/>
    <n v="0"/>
    <x v="42"/>
    <x v="36"/>
    <x v="42"/>
  </r>
  <r>
    <x v="363"/>
    <x v="11"/>
    <x v="2"/>
    <s v="Cash"/>
    <n v="0"/>
    <x v="11"/>
    <x v="10"/>
    <x v="11"/>
  </r>
  <r>
    <x v="364"/>
    <x v="1"/>
    <x v="2"/>
    <s v="Cash"/>
    <n v="0"/>
    <x v="1"/>
    <x v="1"/>
    <x v="1"/>
  </r>
  <r>
    <x v="364"/>
    <x v="21"/>
    <x v="2"/>
    <s v="Online"/>
    <n v="0"/>
    <x v="21"/>
    <x v="20"/>
    <x v="21"/>
  </r>
  <r>
    <x v="364"/>
    <x v="1"/>
    <x v="2"/>
    <s v="Cash"/>
    <n v="0"/>
    <x v="1"/>
    <x v="1"/>
    <x v="1"/>
  </r>
  <r>
    <x v="365"/>
    <x v="26"/>
    <x v="2"/>
    <s v="Online"/>
    <n v="0"/>
    <x v="26"/>
    <x v="24"/>
    <x v="26"/>
  </r>
  <r>
    <x v="365"/>
    <x v="2"/>
    <x v="0"/>
    <s v="Online"/>
    <n v="0"/>
    <x v="2"/>
    <x v="2"/>
    <x v="2"/>
  </r>
  <r>
    <x v="365"/>
    <x v="9"/>
    <x v="1"/>
    <s v="Cash"/>
    <n v="0"/>
    <x v="9"/>
    <x v="2"/>
    <x v="9"/>
  </r>
  <r>
    <x v="366"/>
    <x v="28"/>
    <x v="0"/>
    <s v="Cash"/>
    <n v="0"/>
    <x v="28"/>
    <x v="19"/>
    <x v="28"/>
  </r>
  <r>
    <x v="366"/>
    <x v="41"/>
    <x v="0"/>
    <s v="Online"/>
    <n v="0"/>
    <x v="41"/>
    <x v="35"/>
    <x v="41"/>
  </r>
  <r>
    <x v="367"/>
    <x v="24"/>
    <x v="2"/>
    <s v="Cash"/>
    <n v="0"/>
    <x v="24"/>
    <x v="22"/>
    <x v="24"/>
  </r>
  <r>
    <x v="368"/>
    <x v="37"/>
    <x v="2"/>
    <s v="Online"/>
    <n v="0"/>
    <x v="37"/>
    <x v="31"/>
    <x v="37"/>
  </r>
  <r>
    <x v="369"/>
    <x v="11"/>
    <x v="2"/>
    <s v="Online"/>
    <n v="0"/>
    <x v="11"/>
    <x v="10"/>
    <x v="11"/>
  </r>
  <r>
    <x v="369"/>
    <x v="31"/>
    <x v="2"/>
    <s v="Cash"/>
    <n v="0"/>
    <x v="31"/>
    <x v="3"/>
    <x v="31"/>
  </r>
  <r>
    <x v="369"/>
    <x v="37"/>
    <x v="1"/>
    <s v="Online"/>
    <n v="0"/>
    <x v="37"/>
    <x v="31"/>
    <x v="37"/>
  </r>
  <r>
    <x v="370"/>
    <x v="15"/>
    <x v="2"/>
    <s v="Online"/>
    <n v="0"/>
    <x v="15"/>
    <x v="14"/>
    <x v="15"/>
  </r>
  <r>
    <x v="371"/>
    <x v="25"/>
    <x v="2"/>
    <s v="Online"/>
    <n v="0"/>
    <x v="25"/>
    <x v="23"/>
    <x v="25"/>
  </r>
  <r>
    <x v="371"/>
    <x v="10"/>
    <x v="0"/>
    <s v="Cash"/>
    <n v="0"/>
    <x v="10"/>
    <x v="9"/>
    <x v="10"/>
  </r>
  <r>
    <x v="372"/>
    <x v="41"/>
    <x v="2"/>
    <s v="Online"/>
    <n v="0"/>
    <x v="41"/>
    <x v="35"/>
    <x v="41"/>
  </r>
  <r>
    <x v="373"/>
    <x v="38"/>
    <x v="1"/>
    <s v="Online"/>
    <n v="0"/>
    <x v="38"/>
    <x v="32"/>
    <x v="38"/>
  </r>
  <r>
    <x v="373"/>
    <x v="31"/>
    <x v="1"/>
    <s v="Online"/>
    <n v="0"/>
    <x v="31"/>
    <x v="3"/>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A1F6E-E2AE-4046-882D-6661C9F2AA6D}" name="PivotTable8" cacheId="6"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AL6:AM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4">
        <item x="2"/>
        <item x="1"/>
        <item x="0"/>
        <item t="default"/>
      </items>
    </pivotField>
    <pivotField showAll="0"/>
    <pivotField numFmtId="10"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2">
    <i>
      <x v="34"/>
    </i>
    <i t="grand">
      <x/>
    </i>
  </rowItems>
  <colItems count="1">
    <i/>
  </colItems>
  <dataFields count="1">
    <dataField name="Sum of SELLING PRICE" fld="7" baseField="0" baseItem="0"/>
  </dataFields>
  <pivotTableStyleInfo name="PivotStyleLight16" showRowHeaders="1" showColHeaders="1" showRowStripes="0" showColStripes="0" showLastColumn="1"/>
  <filters count="1">
    <filter fld="0" type="dateEqual" evalOrder="-1" id="92" name="DATE">
      <autoFilter ref="A1">
        <filterColumn colId="0">
          <customFilters>
            <customFilter val="442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6E7BC6-EC7C-41F8-A3CF-33094EA1F641}" name="PivotTable5" cacheId="6"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AI6:AJ9"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4">
        <item x="2"/>
        <item x="1"/>
        <item x="0"/>
        <item t="default"/>
      </items>
    </pivotField>
    <pivotField showAll="0"/>
    <pivotField numFmtId="10"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
    <field x="8"/>
    <field x="0"/>
  </rowFields>
  <rowItems count="3">
    <i>
      <x v="1"/>
    </i>
    <i r="1">
      <x v="1"/>
    </i>
    <i t="grand">
      <x/>
    </i>
  </rowItems>
  <colItems count="1">
    <i/>
  </colItems>
  <dataFields count="1">
    <dataField name="Sum of SELLING PRICE"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Equal" evalOrder="-1" id="92" name="DATE">
      <autoFilter ref="A1">
        <filterColumn colId="0">
          <customFilters>
            <customFilter val="442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59CF3F-572A-4E32-8071-F259CC758978}" name="TOP 5 SALES FOR THE YEAR"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Q14:S20" firstHeaderRow="1" firstDataRow="3" firstDataCol="1"/>
  <pivotFields count="9">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4">
        <item x="2"/>
        <item x="1"/>
        <item x="0"/>
        <item t="default"/>
      </items>
    </pivotField>
    <pivotField showAll="0"/>
    <pivotField numFmtId="10"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dataField="1" showAll="0"/>
    <pivotField axis="axisCol" showAll="0">
      <items count="15">
        <item h="1" sd="0" x="0"/>
        <item h="1" sd="0" x="1"/>
        <item sd="0" x="2"/>
        <item h="1" sd="0" x="3"/>
        <item h="1" sd="0" x="4"/>
        <item h="1" sd="0" x="5"/>
        <item h="1" sd="0" x="6"/>
        <item h="1" sd="0" x="7"/>
        <item h="1" sd="0" x="8"/>
        <item h="1" sd="0" x="9"/>
        <item h="1" sd="0" x="10"/>
        <item h="1" sd="0" x="11"/>
        <item h="1" sd="0" x="12"/>
        <item h="1" sd="0" x="13"/>
        <item t="default"/>
      </items>
    </pivotField>
  </pivotFields>
  <rowFields count="1">
    <field x="2"/>
  </rowFields>
  <rowItems count="4">
    <i>
      <x/>
    </i>
    <i>
      <x v="1"/>
    </i>
    <i>
      <x v="2"/>
    </i>
    <i t="grand">
      <x/>
    </i>
  </rowItems>
  <colFields count="2">
    <field x="8"/>
    <field x="0"/>
  </colFields>
  <colItems count="2">
    <i>
      <x v="2"/>
    </i>
    <i t="grand">
      <x/>
    </i>
  </colItems>
  <dataFields count="1">
    <dataField name="Sum of SELLING PRICE" fld="7" baseField="0" baseItem="0"/>
  </dataFields>
  <chartFormats count="8">
    <chartFormat chart="2" format="0" series="1">
      <pivotArea type="data" outline="0" fieldPosition="0">
        <references count="2">
          <reference field="4294967294" count="1" selected="0">
            <x v="0"/>
          </reference>
          <reference field="8" count="1" selected="0">
            <x v="1"/>
          </reference>
        </references>
      </pivotArea>
    </chartFormat>
    <chartFormat chart="2" format="1" series="1">
      <pivotArea type="data" outline="0" fieldPosition="0">
        <references count="2">
          <reference field="4294967294" count="1" selected="0">
            <x v="0"/>
          </reference>
          <reference field="8" count="1" selected="0">
            <x v="3"/>
          </reference>
        </references>
      </pivotArea>
    </chartFormat>
    <chartFormat chart="2" format="2" series="1">
      <pivotArea type="data" outline="0" fieldPosition="0">
        <references count="2">
          <reference field="4294967294" count="1" selected="0">
            <x v="0"/>
          </reference>
          <reference field="8" count="1" selected="0">
            <x v="5"/>
          </reference>
        </references>
      </pivotArea>
    </chartFormat>
    <chartFormat chart="2" format="3" series="1">
      <pivotArea type="data" outline="0" fieldPosition="0">
        <references count="2">
          <reference field="4294967294" count="1" selected="0">
            <x v="0"/>
          </reference>
          <reference field="8" count="1" selected="0">
            <x v="9"/>
          </reference>
        </references>
      </pivotArea>
    </chartFormat>
    <chartFormat chart="2" format="4" series="1">
      <pivotArea type="data" outline="0" fieldPosition="0">
        <references count="2">
          <reference field="4294967294" count="1" selected="0">
            <x v="0"/>
          </reference>
          <reference field="8" count="1" selected="0">
            <x v="12"/>
          </reference>
        </references>
      </pivotArea>
    </chartFormat>
    <chartFormat chart="2" format="5" series="1">
      <pivotArea type="data" outline="0" fieldPosition="0">
        <references count="2">
          <reference field="4294967294" count="1" selected="0">
            <x v="0"/>
          </reference>
          <reference field="8" count="1" selected="0">
            <x v="6"/>
          </reference>
        </references>
      </pivotArea>
    </chartFormat>
    <chartFormat chart="2" format="6" series="1">
      <pivotArea type="data" outline="0" fieldPosition="0">
        <references count="2">
          <reference field="4294967294" count="1" selected="0">
            <x v="0"/>
          </reference>
          <reference field="8" count="1" selected="0">
            <x v="2"/>
          </reference>
        </references>
      </pivotArea>
    </chartFormat>
    <chartFormat chart="2" format="7"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41C2F-5806-467A-905F-19F2B01D0010}" name="COUNT OF SALE TYPE"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B1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dataField="1" showAll="0">
      <items count="4">
        <item h="1" x="2"/>
        <item h="1" x="1"/>
        <item x="0"/>
        <item t="default"/>
      </items>
    </pivotField>
    <pivotField showAll="0"/>
    <pivotField numFmtId="10" showAll="0"/>
    <pivotField axis="axisRow" showAll="0" measureFilter="1" sortType="de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2">
    <field x="2"/>
    <field x="5"/>
  </rowFields>
  <rowItems count="14">
    <i>
      <x v="2"/>
    </i>
    <i r="1">
      <x v="41"/>
    </i>
    <i r="1">
      <x v="35"/>
    </i>
    <i r="1">
      <x v="39"/>
    </i>
    <i r="1">
      <x v="3"/>
    </i>
    <i r="1">
      <x v="33"/>
    </i>
    <i r="1">
      <x v="4"/>
    </i>
    <i r="1">
      <x v="37"/>
    </i>
    <i r="1">
      <x v="18"/>
    </i>
    <i r="1">
      <x v="40"/>
    </i>
    <i r="1">
      <x v="21"/>
    </i>
    <i r="1">
      <x/>
    </i>
    <i r="1">
      <x v="27"/>
    </i>
    <i t="grand">
      <x/>
    </i>
  </rowItems>
  <colItems count="1">
    <i/>
  </colItems>
  <dataFields count="1">
    <dataField name="Count of SALE TYP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3752398-96CD-490D-9A7E-5FD87957C9B0}" sourceName="Months">
  <pivotTables>
    <pivotTable tabId="9" name="TOP 5 SALES FOR THE YEAR"/>
  </pivotTables>
  <data>
    <tabular pivotCacheId="2096924614">
      <items count="14">
        <i x="1"/>
        <i x="2" s="1"/>
        <i x="3"/>
        <i x="4"/>
        <i x="5"/>
        <i x="6"/>
        <i x="7"/>
        <i x="8"/>
        <i x="9"/>
        <i x="10"/>
        <i x="11"/>
        <i x="12"/>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46F548AC-0B45-4848-B20B-726BA904D768}" sourceName="SALE TYPE">
  <pivotTables>
    <pivotTable tabId="9" name="COUNT OF SALE TYPE"/>
  </pivotTables>
  <data>
    <tabular pivotCacheId="2096924614">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78F6E47B-F2AC-4834-94CC-04B4D39F5E88}" cache="Slicer_Months" caption="Months" rowHeight="257175"/>
  <slicer name="SALE TYPE" xr10:uid="{85FEC07F-E89B-40FE-BD0B-8B1DAE0726B5}" cache="Slicer_SALE_TYPE" caption="SALE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H527" totalsRowShown="0" headerRowDxfId="22" headerRowBorderDxfId="21" tableBorderDxfId="20" totalsRowBorderDxfId="19">
  <autoFilter ref="A1:H527" xr:uid="{00000000-0009-0000-0100-000004000000}"/>
  <tableColumns count="8">
    <tableColumn id="1" xr3:uid="{00000000-0010-0000-0000-000001000000}" name="DATE" dataDxfId="18"/>
    <tableColumn id="2" xr3:uid="{00000000-0010-0000-0000-000002000000}" name="PRODUCT ID" dataDxfId="17"/>
    <tableColumn id="4" xr3:uid="{00000000-0010-0000-0000-000004000000}" name="SALE TYPE" dataDxfId="16"/>
    <tableColumn id="5" xr3:uid="{00000000-0010-0000-0000-000005000000}" name="PAYMENT MODE" dataDxfId="15"/>
    <tableColumn id="6" xr3:uid="{00000000-0010-0000-0000-000006000000}" name="DISCOUNT %" dataDxfId="14"/>
    <tableColumn id="7" xr3:uid="{676EF0E0-CC9A-41C4-92AC-6C1E34DDF945}" name="PRODUCT" dataDxfId="13">
      <calculatedColumnFormula>VLOOKUP(Table4[[#This Row],[PRODUCT ID]],Table3[],2,FALSE)</calculatedColumnFormula>
    </tableColumn>
    <tableColumn id="8" xr3:uid="{2180B50D-30C2-4253-B608-18ED1977F31E}" name="BUYING PRICE" dataDxfId="12">
      <calculatedColumnFormula>VLOOKUP(Table4[[#This Row],[PRODUCT ID]],Table3[],5,FALSE)</calculatedColumnFormula>
    </tableColumn>
    <tableColumn id="9" xr3:uid="{D5B2B2DB-9448-4497-88D8-BD7F08225CDB}" name="SELLING PRICE" dataDxfId="11">
      <calculatedColumnFormula>VLOOKUP(Table4[[#This Row],[PRODUCT ID]],Table3[],6,FALSE)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F45" totalsRowShown="0" headerRowDxfId="10" dataDxfId="8" headerRowBorderDxfId="9" tableBorderDxfId="7" totalsRowBorderDxfId="6">
  <autoFilter ref="A1:F45" xr:uid="{00000000-0009-0000-0100-000003000000}"/>
  <tableColumns count="6">
    <tableColumn id="1" xr3:uid="{00000000-0010-0000-0100-000001000000}" name="PRODUCT ID" dataDxfId="5"/>
    <tableColumn id="2" xr3:uid="{00000000-0010-0000-0100-000002000000}" name="PRODUCT" dataDxfId="4"/>
    <tableColumn id="3" xr3:uid="{00000000-0010-0000-0100-000003000000}" name="CATEGORY" dataDxfId="3"/>
    <tableColumn id="4" xr3:uid="{00000000-0010-0000-0100-000004000000}" name="UOM" dataDxfId="2"/>
    <tableColumn id="5" xr3:uid="{00000000-0010-0000-0100-000005000000}" name="BUYING PRIZE" dataDxfId="1"/>
    <tableColumn id="6" xr3:uid="{00000000-0010-0000-0100-000006000000}" name="SELLING 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1693286-7230-4A74-BB8D-346C874C7A2F}" sourceName="DATE">
  <pivotTables>
    <pivotTable tabId="9" name="PivotTable5"/>
    <pivotTable tabId="9" name="PivotTable8"/>
  </pivotTables>
  <state minimalRefreshVersion="6" lastRefreshVersion="6" pivotCacheId="2096924614" filterType="dateEqual">
    <selection startDate="2021-01-04T00:00:00" endDate="2021-01-04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19CEBEC-C4FE-4273-B53C-2B39A2A0FD9F}" cache="NativeTimeline_DATE" caption="DATE" level="3" selectionLevel="3" scrollPosition="2021-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11F6B-EDB4-4001-8487-5926B4D77AA3}">
  <dimension ref="A3:AM20"/>
  <sheetViews>
    <sheetView showGridLines="0" tabSelected="1" workbookViewId="0">
      <selection activeCell="D16" sqref="D16"/>
    </sheetView>
  </sheetViews>
  <sheetFormatPr defaultRowHeight="15" x14ac:dyDescent="0.25"/>
  <cols>
    <col min="1" max="1" width="13.5703125" bestFit="1" customWidth="1"/>
    <col min="2" max="2" width="18.140625" bestFit="1" customWidth="1"/>
    <col min="3" max="3" width="5" bestFit="1" customWidth="1"/>
    <col min="4" max="4" width="11.28515625" bestFit="1" customWidth="1"/>
    <col min="5" max="5" width="9.7109375" bestFit="1" customWidth="1"/>
    <col min="6" max="6" width="6.7109375" bestFit="1" customWidth="1"/>
    <col min="7" max="7" width="4.85546875" bestFit="1" customWidth="1"/>
    <col min="8" max="8" width="4" bestFit="1" customWidth="1"/>
    <col min="9" max="9" width="9.7109375" bestFit="1" customWidth="1"/>
    <col min="10" max="10" width="6.7109375" bestFit="1" customWidth="1"/>
    <col min="11" max="11" width="4.42578125" bestFit="1" customWidth="1"/>
    <col min="12" max="12" width="4.28515625" bestFit="1" customWidth="1"/>
    <col min="13" max="13" width="9.7109375" bestFit="1" customWidth="1"/>
    <col min="14" max="14" width="6.7109375" bestFit="1" customWidth="1"/>
    <col min="15" max="15" width="4.5703125" bestFit="1" customWidth="1"/>
    <col min="16" max="16" width="4.28515625" bestFit="1" customWidth="1"/>
    <col min="17" max="17" width="20.42578125" bestFit="1" customWidth="1"/>
    <col min="18" max="18" width="16.28515625" bestFit="1" customWidth="1"/>
    <col min="19" max="19" width="11.28515625" bestFit="1" customWidth="1"/>
    <col min="20" max="22" width="8" bestFit="1" customWidth="1"/>
    <col min="23" max="23" width="11.28515625" bestFit="1" customWidth="1"/>
    <col min="24" max="24" width="8" bestFit="1" customWidth="1"/>
    <col min="25" max="25" width="20.42578125" bestFit="1" customWidth="1"/>
    <col min="26" max="26" width="16.28515625" bestFit="1" customWidth="1"/>
    <col min="27" max="30" width="8" bestFit="1" customWidth="1"/>
    <col min="31" max="31" width="11.28515625" bestFit="1" customWidth="1"/>
    <col min="32" max="32" width="4.5703125" bestFit="1" customWidth="1"/>
    <col min="33" max="33" width="4.28515625" bestFit="1" customWidth="1"/>
    <col min="34" max="34" width="9.7109375" bestFit="1" customWidth="1"/>
    <col min="35" max="35" width="13.140625" bestFit="1" customWidth="1"/>
    <col min="36" max="36" width="20.42578125" bestFit="1" customWidth="1"/>
    <col min="37" max="37" width="16.28515625" bestFit="1" customWidth="1"/>
    <col min="38" max="38" width="13.140625" bestFit="1" customWidth="1"/>
    <col min="39" max="39" width="20.42578125" bestFit="1" customWidth="1"/>
    <col min="40" max="40" width="11.28515625" bestFit="1" customWidth="1"/>
    <col min="41" max="46" width="16.28515625" bestFit="1" customWidth="1"/>
    <col min="47" max="48" width="11.28515625" bestFit="1" customWidth="1"/>
    <col min="49" max="51" width="8.7109375" bestFit="1" customWidth="1"/>
    <col min="52" max="61" width="9.7109375" bestFit="1" customWidth="1"/>
    <col min="62" max="68" width="8.7109375" bestFit="1" customWidth="1"/>
    <col min="69" max="73" width="9.7109375" bestFit="1" customWidth="1"/>
    <col min="74" max="79" width="8.7109375" bestFit="1" customWidth="1"/>
    <col min="80" max="92" width="9.7109375" bestFit="1" customWidth="1"/>
    <col min="93" max="98" width="8.7109375" bestFit="1" customWidth="1"/>
    <col min="99" max="109" width="9.7109375" bestFit="1" customWidth="1"/>
    <col min="110" max="114" width="8.7109375" bestFit="1" customWidth="1"/>
    <col min="115" max="124" width="9.7109375" bestFit="1" customWidth="1"/>
    <col min="125" max="130" width="8.7109375" bestFit="1" customWidth="1"/>
    <col min="131" max="145" width="9.7109375" bestFit="1" customWidth="1"/>
    <col min="146" max="157" width="10.7109375" bestFit="1" customWidth="1"/>
    <col min="158" max="160" width="9.7109375" bestFit="1" customWidth="1"/>
    <col min="161" max="168" width="10.7109375" bestFit="1" customWidth="1"/>
    <col min="169" max="173" width="9.7109375" bestFit="1" customWidth="1"/>
    <col min="174" max="183" width="10.7109375" bestFit="1" customWidth="1"/>
    <col min="184" max="188" width="8.7109375" bestFit="1" customWidth="1"/>
    <col min="189" max="203" width="9.7109375" bestFit="1" customWidth="1"/>
    <col min="204" max="209" width="8.7109375" bestFit="1" customWidth="1"/>
    <col min="210" max="217" width="9.7109375" bestFit="1" customWidth="1"/>
    <col min="218" max="222" width="8.7109375" bestFit="1" customWidth="1"/>
    <col min="223" max="230" width="9.7109375" bestFit="1" customWidth="1"/>
    <col min="231" max="235" width="8.7109375" bestFit="1" customWidth="1"/>
    <col min="236" max="245" width="9.7109375" bestFit="1" customWidth="1"/>
    <col min="246" max="252" width="8.7109375" bestFit="1" customWidth="1"/>
    <col min="253" max="266" width="9.7109375" bestFit="1" customWidth="1"/>
    <col min="267" max="267" width="8.7109375" bestFit="1" customWidth="1"/>
    <col min="268" max="279" width="9.7109375" bestFit="1" customWidth="1"/>
    <col min="280" max="284" width="8.7109375" bestFit="1" customWidth="1"/>
    <col min="285" max="297" width="9.7109375" bestFit="1" customWidth="1"/>
    <col min="298" max="300" width="8.7109375" bestFit="1" customWidth="1"/>
    <col min="301" max="313" width="9.7109375" bestFit="1" customWidth="1"/>
    <col min="314" max="316" width="8.7109375" bestFit="1" customWidth="1"/>
    <col min="317" max="332" width="9.7109375" bestFit="1" customWidth="1"/>
    <col min="333" max="341" width="10.7109375" bestFit="1" customWidth="1"/>
    <col min="342" max="350" width="9.7109375" bestFit="1" customWidth="1"/>
    <col min="351" max="363" width="10.7109375" bestFit="1" customWidth="1"/>
    <col min="364" max="366" width="9.7109375" bestFit="1" customWidth="1"/>
    <col min="367" max="375" width="10.7109375" bestFit="1" customWidth="1"/>
    <col min="376" max="376" width="11.28515625" bestFit="1" customWidth="1"/>
  </cols>
  <sheetData>
    <row r="3" spans="1:39" x14ac:dyDescent="0.25">
      <c r="A3" s="25" t="s">
        <v>108</v>
      </c>
      <c r="B3" t="s">
        <v>110</v>
      </c>
    </row>
    <row r="4" spans="1:39" x14ac:dyDescent="0.25">
      <c r="A4" s="26" t="s">
        <v>7</v>
      </c>
      <c r="B4" s="28">
        <v>38</v>
      </c>
    </row>
    <row r="5" spans="1:39" ht="14.25" customHeight="1" x14ac:dyDescent="0.25">
      <c r="A5" s="27" t="s">
        <v>51</v>
      </c>
      <c r="B5" s="28">
        <v>5</v>
      </c>
    </row>
    <row r="6" spans="1:39" x14ac:dyDescent="0.25">
      <c r="A6" s="27" t="s">
        <v>45</v>
      </c>
      <c r="B6" s="28">
        <v>3</v>
      </c>
      <c r="AI6" s="25" t="s">
        <v>108</v>
      </c>
      <c r="AJ6" t="s">
        <v>111</v>
      </c>
      <c r="AL6" s="25" t="s">
        <v>108</v>
      </c>
      <c r="AM6" t="s">
        <v>111</v>
      </c>
    </row>
    <row r="7" spans="1:39" x14ac:dyDescent="0.25">
      <c r="A7" s="27" t="s">
        <v>49</v>
      </c>
      <c r="B7" s="28">
        <v>3</v>
      </c>
      <c r="AI7" s="26" t="s">
        <v>57</v>
      </c>
      <c r="AJ7" s="28">
        <v>6.7</v>
      </c>
      <c r="AL7" s="26" t="s">
        <v>44</v>
      </c>
      <c r="AM7" s="28">
        <v>6.7</v>
      </c>
    </row>
    <row r="8" spans="1:39" x14ac:dyDescent="0.25">
      <c r="A8" s="27" t="s">
        <v>13</v>
      </c>
      <c r="B8" s="28">
        <v>3</v>
      </c>
      <c r="W8" s="26"/>
      <c r="AI8" s="27" t="s">
        <v>112</v>
      </c>
      <c r="AJ8" s="28">
        <v>6.7</v>
      </c>
      <c r="AL8" s="26" t="s">
        <v>109</v>
      </c>
      <c r="AM8" s="28">
        <v>6.7</v>
      </c>
    </row>
    <row r="9" spans="1:39" x14ac:dyDescent="0.25">
      <c r="A9" s="27" t="s">
        <v>43</v>
      </c>
      <c r="B9" s="28">
        <v>3</v>
      </c>
      <c r="W9" s="26"/>
      <c r="AI9" s="26" t="s">
        <v>109</v>
      </c>
      <c r="AJ9" s="28">
        <v>6.7</v>
      </c>
    </row>
    <row r="10" spans="1:39" x14ac:dyDescent="0.25">
      <c r="A10" s="27" t="s">
        <v>14</v>
      </c>
      <c r="B10" s="28">
        <v>3</v>
      </c>
      <c r="W10" s="26"/>
    </row>
    <row r="11" spans="1:39" x14ac:dyDescent="0.25">
      <c r="A11" s="27" t="s">
        <v>47</v>
      </c>
      <c r="B11" s="28">
        <v>3</v>
      </c>
      <c r="W11" s="26"/>
    </row>
    <row r="12" spans="1:39" x14ac:dyDescent="0.25">
      <c r="A12" s="27" t="s">
        <v>28</v>
      </c>
      <c r="B12" s="28">
        <v>3</v>
      </c>
    </row>
    <row r="13" spans="1:39" x14ac:dyDescent="0.25">
      <c r="A13" s="27" t="s">
        <v>50</v>
      </c>
      <c r="B13" s="28">
        <v>3</v>
      </c>
    </row>
    <row r="14" spans="1:39" x14ac:dyDescent="0.25">
      <c r="A14" s="27" t="s">
        <v>31</v>
      </c>
      <c r="B14" s="28">
        <v>3</v>
      </c>
      <c r="Q14" s="25" t="s">
        <v>111</v>
      </c>
      <c r="R14" s="25" t="s">
        <v>113</v>
      </c>
    </row>
    <row r="15" spans="1:39" x14ac:dyDescent="0.25">
      <c r="A15" s="27" t="s">
        <v>10</v>
      </c>
      <c r="B15" s="28">
        <v>3</v>
      </c>
      <c r="R15" t="s">
        <v>114</v>
      </c>
      <c r="S15" t="s">
        <v>109</v>
      </c>
    </row>
    <row r="16" spans="1:39" x14ac:dyDescent="0.25">
      <c r="A16" s="27" t="s">
        <v>37</v>
      </c>
      <c r="B16" s="28">
        <v>3</v>
      </c>
      <c r="Q16" s="25" t="s">
        <v>108</v>
      </c>
    </row>
    <row r="17" spans="1:19" x14ac:dyDescent="0.25">
      <c r="A17" s="26" t="s">
        <v>109</v>
      </c>
      <c r="B17" s="28">
        <v>38</v>
      </c>
      <c r="Q17" s="26" t="s">
        <v>103</v>
      </c>
      <c r="R17" s="28">
        <v>2063.7299999999996</v>
      </c>
      <c r="S17" s="28">
        <v>2063.7299999999996</v>
      </c>
    </row>
    <row r="18" spans="1:19" x14ac:dyDescent="0.25">
      <c r="Q18" s="26" t="s">
        <v>57</v>
      </c>
      <c r="R18" s="28">
        <v>1684.73</v>
      </c>
      <c r="S18" s="28">
        <v>1684.73</v>
      </c>
    </row>
    <row r="19" spans="1:19" x14ac:dyDescent="0.25">
      <c r="Q19" s="26" t="s">
        <v>7</v>
      </c>
      <c r="R19" s="28">
        <v>333.58000000000004</v>
      </c>
      <c r="S19" s="28">
        <v>333.58000000000004</v>
      </c>
    </row>
    <row r="20" spans="1:19" x14ac:dyDescent="0.25">
      <c r="Q20" s="26" t="s">
        <v>109</v>
      </c>
      <c r="R20" s="28">
        <v>4082.0399999999995</v>
      </c>
      <c r="S20" s="28">
        <v>4082.0399999999995</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27"/>
  <sheetViews>
    <sheetView topLeftCell="A2" workbookViewId="0">
      <selection activeCell="C1" sqref="C1"/>
    </sheetView>
  </sheetViews>
  <sheetFormatPr defaultRowHeight="15" x14ac:dyDescent="0.25"/>
  <cols>
    <col min="1" max="1" width="10.7109375" bestFit="1" customWidth="1"/>
    <col min="2" max="2" width="14" customWidth="1"/>
    <col min="3" max="3" width="12.42578125" customWidth="1"/>
    <col min="4" max="4" width="12" customWidth="1"/>
    <col min="5" max="5" width="18.28515625" customWidth="1"/>
    <col min="6" max="6" width="14.42578125" customWidth="1"/>
    <col min="7" max="7" width="13.85546875" customWidth="1"/>
    <col min="8" max="8" width="17.7109375" customWidth="1"/>
    <col min="9" max="9" width="18" customWidth="1"/>
  </cols>
  <sheetData>
    <row r="1" spans="1:8" ht="30.75" thickBot="1" x14ac:dyDescent="0.3">
      <c r="A1" s="11" t="s">
        <v>6</v>
      </c>
      <c r="B1" s="12" t="s">
        <v>2</v>
      </c>
      <c r="C1" s="12" t="s">
        <v>104</v>
      </c>
      <c r="D1" s="12" t="s">
        <v>105</v>
      </c>
      <c r="E1" s="13" t="s">
        <v>106</v>
      </c>
      <c r="F1" s="12" t="s">
        <v>1</v>
      </c>
      <c r="G1" s="12" t="s">
        <v>107</v>
      </c>
      <c r="H1" s="12" t="s">
        <v>5</v>
      </c>
    </row>
    <row r="2" spans="1:8" ht="16.5" thickTop="1" thickBot="1" x14ac:dyDescent="0.3">
      <c r="A2" s="7">
        <v>44197</v>
      </c>
      <c r="B2" s="1" t="s">
        <v>81</v>
      </c>
      <c r="C2" s="3" t="s">
        <v>7</v>
      </c>
      <c r="D2" s="3" t="s">
        <v>57</v>
      </c>
      <c r="E2" s="9">
        <v>0</v>
      </c>
      <c r="F2" t="str">
        <f>VLOOKUP(Table4[[#This Row],[PRODUCT ID]],Table3[],2,FALSE)</f>
        <v>Product24</v>
      </c>
      <c r="G2">
        <f>VLOOKUP(Table4[[#This Row],[PRODUCT ID]],Table3[],5,FALSE)</f>
        <v>144</v>
      </c>
      <c r="H2">
        <f>VLOOKUP(Table4[[#This Row],[PRODUCT ID]],Table3[],6,FALSE)</f>
        <v>156.96</v>
      </c>
    </row>
    <row r="3" spans="1:8" ht="15.75" thickBot="1" x14ac:dyDescent="0.3">
      <c r="A3" s="8">
        <v>44198</v>
      </c>
      <c r="B3" s="4" t="s">
        <v>95</v>
      </c>
      <c r="C3" s="6" t="s">
        <v>57</v>
      </c>
      <c r="D3" s="6" t="s">
        <v>102</v>
      </c>
      <c r="E3" s="10">
        <v>0</v>
      </c>
      <c r="F3" t="str">
        <f>VLOOKUP(Table4[[#This Row],[PRODUCT ID]],Table3[],2,FALSE)</f>
        <v>Product38</v>
      </c>
      <c r="G3">
        <f>VLOOKUP(Table4[[#This Row],[PRODUCT ID]],Table3[],5,FALSE)</f>
        <v>72</v>
      </c>
      <c r="H3">
        <f>VLOOKUP(Table4[[#This Row],[PRODUCT ID]],Table3[],6,FALSE)</f>
        <v>79.92</v>
      </c>
    </row>
    <row r="4" spans="1:8" ht="15.75" thickBot="1" x14ac:dyDescent="0.3">
      <c r="A4" s="7">
        <v>44198</v>
      </c>
      <c r="B4" s="1" t="s">
        <v>70</v>
      </c>
      <c r="C4" s="3" t="s">
        <v>103</v>
      </c>
      <c r="D4" s="3" t="s">
        <v>102</v>
      </c>
      <c r="E4" s="9">
        <v>0</v>
      </c>
      <c r="F4" t="str">
        <f>VLOOKUP(Table4[[#This Row],[PRODUCT ID]],Table3[],2,FALSE)</f>
        <v>Product13</v>
      </c>
      <c r="G4">
        <f>VLOOKUP(Table4[[#This Row],[PRODUCT ID]],Table3[],5,FALSE)</f>
        <v>112</v>
      </c>
      <c r="H4">
        <f>VLOOKUP(Table4[[#This Row],[PRODUCT ID]],Table3[],6,FALSE)</f>
        <v>122.08</v>
      </c>
    </row>
    <row r="5" spans="1:8" ht="15.75" thickBot="1" x14ac:dyDescent="0.3">
      <c r="A5" s="8">
        <v>44199</v>
      </c>
      <c r="B5" s="4" t="s">
        <v>61</v>
      </c>
      <c r="C5" s="6" t="s">
        <v>103</v>
      </c>
      <c r="D5" s="6" t="s">
        <v>57</v>
      </c>
      <c r="E5" s="10">
        <v>0</v>
      </c>
      <c r="F5" t="str">
        <f>VLOOKUP(Table4[[#This Row],[PRODUCT ID]],Table3[],2,FALSE)</f>
        <v>Product04</v>
      </c>
      <c r="G5">
        <f>VLOOKUP(Table4[[#This Row],[PRODUCT ID]],Table3[],5,FALSE)</f>
        <v>44</v>
      </c>
      <c r="H5">
        <f>VLOOKUP(Table4[[#This Row],[PRODUCT ID]],Table3[],6,FALSE)</f>
        <v>48.84</v>
      </c>
    </row>
    <row r="6" spans="1:8" ht="15.75" thickBot="1" x14ac:dyDescent="0.3">
      <c r="A6" s="7">
        <v>44200</v>
      </c>
      <c r="B6" s="1" t="s">
        <v>92</v>
      </c>
      <c r="C6" s="3" t="s">
        <v>57</v>
      </c>
      <c r="D6" s="3" t="s">
        <v>57</v>
      </c>
      <c r="E6" s="9">
        <v>0</v>
      </c>
      <c r="F6" t="str">
        <f>VLOOKUP(Table4[[#This Row],[PRODUCT ID]],Table3[],2,FALSE)</f>
        <v>Product35</v>
      </c>
      <c r="G6">
        <f>VLOOKUP(Table4[[#This Row],[PRODUCT ID]],Table3[],5,FALSE)</f>
        <v>5</v>
      </c>
      <c r="H6">
        <f>VLOOKUP(Table4[[#This Row],[PRODUCT ID]],Table3[],6,FALSE)</f>
        <v>6.7</v>
      </c>
    </row>
    <row r="7" spans="1:8" ht="15.75" thickBot="1" x14ac:dyDescent="0.3">
      <c r="A7" s="8">
        <v>44205</v>
      </c>
      <c r="B7" s="4" t="s">
        <v>88</v>
      </c>
      <c r="C7" s="6" t="s">
        <v>103</v>
      </c>
      <c r="D7" s="6" t="s">
        <v>102</v>
      </c>
      <c r="E7" s="10">
        <v>0</v>
      </c>
      <c r="F7" t="str">
        <f>VLOOKUP(Table4[[#This Row],[PRODUCT ID]],Table3[],2,FALSE)</f>
        <v>Product31</v>
      </c>
      <c r="G7">
        <f>VLOOKUP(Table4[[#This Row],[PRODUCT ID]],Table3[],5,FALSE)</f>
        <v>93</v>
      </c>
      <c r="H7">
        <f>VLOOKUP(Table4[[#This Row],[PRODUCT ID]],Table3[],6,FALSE)</f>
        <v>104.16</v>
      </c>
    </row>
    <row r="8" spans="1:8" ht="15.75" thickBot="1" x14ac:dyDescent="0.3">
      <c r="A8" s="7">
        <v>44205</v>
      </c>
      <c r="B8" s="1" t="s">
        <v>60</v>
      </c>
      <c r="C8" s="3" t="s">
        <v>103</v>
      </c>
      <c r="D8" s="3" t="s">
        <v>102</v>
      </c>
      <c r="E8" s="9">
        <v>0</v>
      </c>
      <c r="F8" t="str">
        <f>VLOOKUP(Table4[[#This Row],[PRODUCT ID]],Table3[],2,FALSE)</f>
        <v>Product03</v>
      </c>
      <c r="G8">
        <f>VLOOKUP(Table4[[#This Row],[PRODUCT ID]],Table3[],5,FALSE)</f>
        <v>71</v>
      </c>
      <c r="H8">
        <f>VLOOKUP(Table4[[#This Row],[PRODUCT ID]],Table3[],6,FALSE)</f>
        <v>80.94</v>
      </c>
    </row>
    <row r="9" spans="1:8" ht="15.75" thickBot="1" x14ac:dyDescent="0.3">
      <c r="A9" s="8">
        <v>44205</v>
      </c>
      <c r="B9" s="4" t="s">
        <v>82</v>
      </c>
      <c r="C9" s="6" t="s">
        <v>103</v>
      </c>
      <c r="D9" s="6" t="s">
        <v>57</v>
      </c>
      <c r="E9" s="10">
        <v>0</v>
      </c>
      <c r="F9" t="str">
        <f>VLOOKUP(Table4[[#This Row],[PRODUCT ID]],Table3[],2,FALSE)</f>
        <v>Product25</v>
      </c>
      <c r="G9">
        <f>VLOOKUP(Table4[[#This Row],[PRODUCT ID]],Table3[],5,FALSE)</f>
        <v>7</v>
      </c>
      <c r="H9">
        <f>VLOOKUP(Table4[[#This Row],[PRODUCT ID]],Table3[],6,FALSE)</f>
        <v>8.33</v>
      </c>
    </row>
    <row r="10" spans="1:8" ht="15.75" thickBot="1" x14ac:dyDescent="0.3">
      <c r="A10" s="7">
        <v>44207</v>
      </c>
      <c r="B10" s="1" t="s">
        <v>94</v>
      </c>
      <c r="C10" s="3" t="s">
        <v>103</v>
      </c>
      <c r="D10" s="3" t="s">
        <v>102</v>
      </c>
      <c r="E10" s="9">
        <v>0</v>
      </c>
      <c r="F10" t="str">
        <f>VLOOKUP(Table4[[#This Row],[PRODUCT ID]],Table3[],2,FALSE)</f>
        <v>Product37</v>
      </c>
      <c r="G10">
        <f>VLOOKUP(Table4[[#This Row],[PRODUCT ID]],Table3[],5,FALSE)</f>
        <v>67</v>
      </c>
      <c r="H10">
        <f>VLOOKUP(Table4[[#This Row],[PRODUCT ID]],Table3[],6,FALSE)</f>
        <v>85.76</v>
      </c>
    </row>
    <row r="11" spans="1:8" ht="15.75" thickBot="1" x14ac:dyDescent="0.3">
      <c r="A11" s="8">
        <v>44207</v>
      </c>
      <c r="B11" s="4" t="s">
        <v>71</v>
      </c>
      <c r="C11" s="6" t="s">
        <v>7</v>
      </c>
      <c r="D11" s="6" t="s">
        <v>57</v>
      </c>
      <c r="E11" s="10">
        <v>0</v>
      </c>
      <c r="F11" t="str">
        <f>VLOOKUP(Table4[[#This Row],[PRODUCT ID]],Table3[],2,FALSE)</f>
        <v>Product14</v>
      </c>
      <c r="G11">
        <f>VLOOKUP(Table4[[#This Row],[PRODUCT ID]],Table3[],5,FALSE)</f>
        <v>112</v>
      </c>
      <c r="H11">
        <f>VLOOKUP(Table4[[#This Row],[PRODUCT ID]],Table3[],6,FALSE)</f>
        <v>146.72</v>
      </c>
    </row>
    <row r="12" spans="1:8" ht="15.75" thickBot="1" x14ac:dyDescent="0.3">
      <c r="A12" s="7">
        <v>44207</v>
      </c>
      <c r="B12" s="1" t="s">
        <v>99</v>
      </c>
      <c r="C12" s="3" t="s">
        <v>103</v>
      </c>
      <c r="D12" s="3" t="s">
        <v>57</v>
      </c>
      <c r="E12" s="9">
        <v>0</v>
      </c>
      <c r="F12" t="str">
        <f>VLOOKUP(Table4[[#This Row],[PRODUCT ID]],Table3[],2,FALSE)</f>
        <v>Product42</v>
      </c>
      <c r="G12">
        <f>VLOOKUP(Table4[[#This Row],[PRODUCT ID]],Table3[],5,FALSE)</f>
        <v>120</v>
      </c>
      <c r="H12">
        <f>VLOOKUP(Table4[[#This Row],[PRODUCT ID]],Table3[],6,FALSE)</f>
        <v>162</v>
      </c>
    </row>
    <row r="13" spans="1:8" ht="15.75" thickBot="1" x14ac:dyDescent="0.3">
      <c r="A13" s="8">
        <v>44208</v>
      </c>
      <c r="B13" s="4" t="s">
        <v>99</v>
      </c>
      <c r="C13" s="6" t="s">
        <v>57</v>
      </c>
      <c r="D13" s="6" t="s">
        <v>102</v>
      </c>
      <c r="E13" s="10">
        <v>0</v>
      </c>
      <c r="F13" t="str">
        <f>VLOOKUP(Table4[[#This Row],[PRODUCT ID]],Table3[],2,FALSE)</f>
        <v>Product42</v>
      </c>
      <c r="G13">
        <f>VLOOKUP(Table4[[#This Row],[PRODUCT ID]],Table3[],5,FALSE)</f>
        <v>120</v>
      </c>
      <c r="H13">
        <f>VLOOKUP(Table4[[#This Row],[PRODUCT ID]],Table3[],6,FALSE)</f>
        <v>162</v>
      </c>
    </row>
    <row r="14" spans="1:8" ht="15.75" thickBot="1" x14ac:dyDescent="0.3">
      <c r="A14" s="7">
        <v>44214</v>
      </c>
      <c r="B14" s="1" t="s">
        <v>101</v>
      </c>
      <c r="C14" s="3" t="s">
        <v>103</v>
      </c>
      <c r="D14" s="3" t="s">
        <v>57</v>
      </c>
      <c r="E14" s="9">
        <v>0</v>
      </c>
      <c r="F14" t="str">
        <f>VLOOKUP(Table4[[#This Row],[PRODUCT ID]],Table3[],2,FALSE)</f>
        <v>Product44</v>
      </c>
      <c r="G14">
        <f>VLOOKUP(Table4[[#This Row],[PRODUCT ID]],Table3[],5,FALSE)</f>
        <v>76</v>
      </c>
      <c r="H14">
        <f>VLOOKUP(Table4[[#This Row],[PRODUCT ID]],Table3[],6,FALSE)</f>
        <v>82.08</v>
      </c>
    </row>
    <row r="15" spans="1:8" ht="15.75" thickBot="1" x14ac:dyDescent="0.3">
      <c r="A15" s="8">
        <v>44214</v>
      </c>
      <c r="B15" s="4" t="s">
        <v>80</v>
      </c>
      <c r="C15" s="6" t="s">
        <v>57</v>
      </c>
      <c r="D15" s="6" t="s">
        <v>102</v>
      </c>
      <c r="E15" s="10">
        <v>0</v>
      </c>
      <c r="F15" t="str">
        <f>VLOOKUP(Table4[[#This Row],[PRODUCT ID]],Table3[],2,FALSE)</f>
        <v>Product23</v>
      </c>
      <c r="G15">
        <f>VLOOKUP(Table4[[#This Row],[PRODUCT ID]],Table3[],5,FALSE)</f>
        <v>141</v>
      </c>
      <c r="H15">
        <f>VLOOKUP(Table4[[#This Row],[PRODUCT ID]],Table3[],6,FALSE)</f>
        <v>149.46</v>
      </c>
    </row>
    <row r="16" spans="1:8" ht="15.75" thickBot="1" x14ac:dyDescent="0.3">
      <c r="A16" s="7">
        <v>44215</v>
      </c>
      <c r="B16" s="1" t="s">
        <v>92</v>
      </c>
      <c r="C16" s="3" t="s">
        <v>103</v>
      </c>
      <c r="D16" s="3" t="s">
        <v>102</v>
      </c>
      <c r="E16" s="9">
        <v>0</v>
      </c>
      <c r="F16" t="str">
        <f>VLOOKUP(Table4[[#This Row],[PRODUCT ID]],Table3[],2,FALSE)</f>
        <v>Product35</v>
      </c>
      <c r="G16">
        <f>VLOOKUP(Table4[[#This Row],[PRODUCT ID]],Table3[],5,FALSE)</f>
        <v>5</v>
      </c>
      <c r="H16">
        <f>VLOOKUP(Table4[[#This Row],[PRODUCT ID]],Table3[],6,FALSE)</f>
        <v>6.7</v>
      </c>
    </row>
    <row r="17" spans="1:8" ht="15.75" thickBot="1" x14ac:dyDescent="0.3">
      <c r="A17" s="8">
        <v>44216</v>
      </c>
      <c r="B17" s="4" t="s">
        <v>91</v>
      </c>
      <c r="C17" s="6" t="s">
        <v>103</v>
      </c>
      <c r="D17" s="6" t="s">
        <v>102</v>
      </c>
      <c r="E17" s="10">
        <v>0</v>
      </c>
      <c r="F17" t="str">
        <f>VLOOKUP(Table4[[#This Row],[PRODUCT ID]],Table3[],2,FALSE)</f>
        <v>Product34</v>
      </c>
      <c r="G17">
        <f>VLOOKUP(Table4[[#This Row],[PRODUCT ID]],Table3[],5,FALSE)</f>
        <v>55</v>
      </c>
      <c r="H17">
        <f>VLOOKUP(Table4[[#This Row],[PRODUCT ID]],Table3[],6,FALSE)</f>
        <v>58.3</v>
      </c>
    </row>
    <row r="18" spans="1:8" ht="15.75" thickBot="1" x14ac:dyDescent="0.3">
      <c r="A18" s="7">
        <v>44216</v>
      </c>
      <c r="B18" s="1" t="s">
        <v>77</v>
      </c>
      <c r="C18" s="3" t="s">
        <v>103</v>
      </c>
      <c r="D18" s="3" t="s">
        <v>102</v>
      </c>
      <c r="E18" s="9">
        <v>0</v>
      </c>
      <c r="F18" t="str">
        <f>VLOOKUP(Table4[[#This Row],[PRODUCT ID]],Table3[],2,FALSE)</f>
        <v>Product20</v>
      </c>
      <c r="G18">
        <f>VLOOKUP(Table4[[#This Row],[PRODUCT ID]],Table3[],5,FALSE)</f>
        <v>61</v>
      </c>
      <c r="H18">
        <f>VLOOKUP(Table4[[#This Row],[PRODUCT ID]],Table3[],6,FALSE)</f>
        <v>76.25</v>
      </c>
    </row>
    <row r="19" spans="1:8" ht="15.75" thickBot="1" x14ac:dyDescent="0.3">
      <c r="A19" s="8">
        <v>44217</v>
      </c>
      <c r="B19" s="4" t="s">
        <v>61</v>
      </c>
      <c r="C19" s="6" t="s">
        <v>7</v>
      </c>
      <c r="D19" s="6" t="s">
        <v>102</v>
      </c>
      <c r="E19" s="10">
        <v>0</v>
      </c>
      <c r="F19" t="str">
        <f>VLOOKUP(Table4[[#This Row],[PRODUCT ID]],Table3[],2,FALSE)</f>
        <v>Product04</v>
      </c>
      <c r="G19">
        <f>VLOOKUP(Table4[[#This Row],[PRODUCT ID]],Table3[],5,FALSE)</f>
        <v>44</v>
      </c>
      <c r="H19">
        <f>VLOOKUP(Table4[[#This Row],[PRODUCT ID]],Table3[],6,FALSE)</f>
        <v>48.84</v>
      </c>
    </row>
    <row r="20" spans="1:8" ht="15.75" thickBot="1" x14ac:dyDescent="0.3">
      <c r="A20" s="7">
        <v>44217</v>
      </c>
      <c r="B20" s="1" t="s">
        <v>60</v>
      </c>
      <c r="C20" s="3" t="s">
        <v>103</v>
      </c>
      <c r="D20" s="3" t="s">
        <v>57</v>
      </c>
      <c r="E20" s="9">
        <v>0</v>
      </c>
      <c r="F20" t="str">
        <f>VLOOKUP(Table4[[#This Row],[PRODUCT ID]],Table3[],2,FALSE)</f>
        <v>Product03</v>
      </c>
      <c r="G20">
        <f>VLOOKUP(Table4[[#This Row],[PRODUCT ID]],Table3[],5,FALSE)</f>
        <v>71</v>
      </c>
      <c r="H20">
        <f>VLOOKUP(Table4[[#This Row],[PRODUCT ID]],Table3[],6,FALSE)</f>
        <v>80.94</v>
      </c>
    </row>
    <row r="21" spans="1:8" ht="15.75" thickBot="1" x14ac:dyDescent="0.3">
      <c r="A21" s="8">
        <v>44217</v>
      </c>
      <c r="B21" s="4" t="s">
        <v>99</v>
      </c>
      <c r="C21" s="6" t="s">
        <v>103</v>
      </c>
      <c r="D21" s="6" t="s">
        <v>57</v>
      </c>
      <c r="E21" s="10">
        <v>0</v>
      </c>
      <c r="F21" t="str">
        <f>VLOOKUP(Table4[[#This Row],[PRODUCT ID]],Table3[],2,FALSE)</f>
        <v>Product42</v>
      </c>
      <c r="G21">
        <f>VLOOKUP(Table4[[#This Row],[PRODUCT ID]],Table3[],5,FALSE)</f>
        <v>120</v>
      </c>
      <c r="H21">
        <f>VLOOKUP(Table4[[#This Row],[PRODUCT ID]],Table3[],6,FALSE)</f>
        <v>162</v>
      </c>
    </row>
    <row r="22" spans="1:8" ht="15.75" thickBot="1" x14ac:dyDescent="0.3">
      <c r="A22" s="7">
        <v>44221</v>
      </c>
      <c r="B22" s="1" t="s">
        <v>91</v>
      </c>
      <c r="C22" s="3" t="s">
        <v>103</v>
      </c>
      <c r="D22" s="3" t="s">
        <v>102</v>
      </c>
      <c r="E22" s="9">
        <v>0</v>
      </c>
      <c r="F22" t="str">
        <f>VLOOKUP(Table4[[#This Row],[PRODUCT ID]],Table3[],2,FALSE)</f>
        <v>Product34</v>
      </c>
      <c r="G22">
        <f>VLOOKUP(Table4[[#This Row],[PRODUCT ID]],Table3[],5,FALSE)</f>
        <v>55</v>
      </c>
      <c r="H22">
        <f>VLOOKUP(Table4[[#This Row],[PRODUCT ID]],Table3[],6,FALSE)</f>
        <v>58.3</v>
      </c>
    </row>
    <row r="23" spans="1:8" ht="15.75" thickBot="1" x14ac:dyDescent="0.3">
      <c r="A23" s="8">
        <v>44221</v>
      </c>
      <c r="B23" s="4" t="s">
        <v>92</v>
      </c>
      <c r="C23" s="6" t="s">
        <v>103</v>
      </c>
      <c r="D23" s="6" t="s">
        <v>57</v>
      </c>
      <c r="E23" s="10">
        <v>0</v>
      </c>
      <c r="F23" t="str">
        <f>VLOOKUP(Table4[[#This Row],[PRODUCT ID]],Table3[],2,FALSE)</f>
        <v>Product35</v>
      </c>
      <c r="G23">
        <f>VLOOKUP(Table4[[#This Row],[PRODUCT ID]],Table3[],5,FALSE)</f>
        <v>5</v>
      </c>
      <c r="H23">
        <f>VLOOKUP(Table4[[#This Row],[PRODUCT ID]],Table3[],6,FALSE)</f>
        <v>6.7</v>
      </c>
    </row>
    <row r="24" spans="1:8" ht="15.75" thickBot="1" x14ac:dyDescent="0.3">
      <c r="A24" s="7">
        <v>44221</v>
      </c>
      <c r="B24" s="1" t="s">
        <v>88</v>
      </c>
      <c r="C24" s="3" t="s">
        <v>103</v>
      </c>
      <c r="D24" s="3" t="s">
        <v>57</v>
      </c>
      <c r="E24" s="9">
        <v>0</v>
      </c>
      <c r="F24" t="str">
        <f>VLOOKUP(Table4[[#This Row],[PRODUCT ID]],Table3[],2,FALSE)</f>
        <v>Product31</v>
      </c>
      <c r="G24">
        <f>VLOOKUP(Table4[[#This Row],[PRODUCT ID]],Table3[],5,FALSE)</f>
        <v>93</v>
      </c>
      <c r="H24">
        <f>VLOOKUP(Table4[[#This Row],[PRODUCT ID]],Table3[],6,FALSE)</f>
        <v>104.16</v>
      </c>
    </row>
    <row r="25" spans="1:8" ht="15.75" thickBot="1" x14ac:dyDescent="0.3">
      <c r="A25" s="8">
        <v>44222</v>
      </c>
      <c r="B25" s="4" t="s">
        <v>101</v>
      </c>
      <c r="C25" s="6" t="s">
        <v>7</v>
      </c>
      <c r="D25" s="6" t="s">
        <v>102</v>
      </c>
      <c r="E25" s="10">
        <v>0</v>
      </c>
      <c r="F25" t="str">
        <f>VLOOKUP(Table4[[#This Row],[PRODUCT ID]],Table3[],2,FALSE)</f>
        <v>Product44</v>
      </c>
      <c r="G25">
        <f>VLOOKUP(Table4[[#This Row],[PRODUCT ID]],Table3[],5,FALSE)</f>
        <v>76</v>
      </c>
      <c r="H25">
        <f>VLOOKUP(Table4[[#This Row],[PRODUCT ID]],Table3[],6,FALSE)</f>
        <v>82.08</v>
      </c>
    </row>
    <row r="26" spans="1:8" ht="15.75" thickBot="1" x14ac:dyDescent="0.3">
      <c r="A26" s="7">
        <v>44222</v>
      </c>
      <c r="B26" s="1" t="s">
        <v>63</v>
      </c>
      <c r="C26" s="3" t="s">
        <v>57</v>
      </c>
      <c r="D26" s="3" t="s">
        <v>102</v>
      </c>
      <c r="E26" s="9">
        <v>0</v>
      </c>
      <c r="F26" t="str">
        <f>VLOOKUP(Table4[[#This Row],[PRODUCT ID]],Table3[],2,FALSE)</f>
        <v>Product06</v>
      </c>
      <c r="G26">
        <f>VLOOKUP(Table4[[#This Row],[PRODUCT ID]],Table3[],5,FALSE)</f>
        <v>75</v>
      </c>
      <c r="H26">
        <f>VLOOKUP(Table4[[#This Row],[PRODUCT ID]],Table3[],6,FALSE)</f>
        <v>85.5</v>
      </c>
    </row>
    <row r="27" spans="1:8" ht="15.75" thickBot="1" x14ac:dyDescent="0.3">
      <c r="A27" s="8">
        <v>44222</v>
      </c>
      <c r="B27" s="4" t="s">
        <v>58</v>
      </c>
      <c r="C27" s="6" t="s">
        <v>57</v>
      </c>
      <c r="D27" s="6" t="s">
        <v>57</v>
      </c>
      <c r="E27" s="10">
        <v>0</v>
      </c>
      <c r="F27" t="str">
        <f>VLOOKUP(Table4[[#This Row],[PRODUCT ID]],Table3[],2,FALSE)</f>
        <v>Product01</v>
      </c>
      <c r="G27">
        <f>VLOOKUP(Table4[[#This Row],[PRODUCT ID]],Table3[],5,FALSE)</f>
        <v>98</v>
      </c>
      <c r="H27">
        <f>VLOOKUP(Table4[[#This Row],[PRODUCT ID]],Table3[],6,FALSE)</f>
        <v>103.88</v>
      </c>
    </row>
    <row r="28" spans="1:8" ht="15.75" thickBot="1" x14ac:dyDescent="0.3">
      <c r="A28" s="7">
        <v>44223</v>
      </c>
      <c r="B28" s="1" t="s">
        <v>97</v>
      </c>
      <c r="C28" s="3" t="s">
        <v>7</v>
      </c>
      <c r="D28" s="3" t="s">
        <v>57</v>
      </c>
      <c r="E28" s="9">
        <v>0</v>
      </c>
      <c r="F28" t="str">
        <f>VLOOKUP(Table4[[#This Row],[PRODUCT ID]],Table3[],2,FALSE)</f>
        <v>Product40</v>
      </c>
      <c r="G28">
        <f>VLOOKUP(Table4[[#This Row],[PRODUCT ID]],Table3[],5,FALSE)</f>
        <v>90</v>
      </c>
      <c r="H28">
        <f>VLOOKUP(Table4[[#This Row],[PRODUCT ID]],Table3[],6,FALSE)</f>
        <v>115.2</v>
      </c>
    </row>
    <row r="29" spans="1:8" ht="15.75" thickBot="1" x14ac:dyDescent="0.3">
      <c r="A29" s="8">
        <v>44223</v>
      </c>
      <c r="B29" s="4" t="s">
        <v>89</v>
      </c>
      <c r="C29" s="6" t="s">
        <v>7</v>
      </c>
      <c r="D29" s="6" t="s">
        <v>57</v>
      </c>
      <c r="E29" s="10">
        <v>0</v>
      </c>
      <c r="F29" t="str">
        <f>VLOOKUP(Table4[[#This Row],[PRODUCT ID]],Table3[],2,FALSE)</f>
        <v>Product32</v>
      </c>
      <c r="G29">
        <f>VLOOKUP(Table4[[#This Row],[PRODUCT ID]],Table3[],5,FALSE)</f>
        <v>89</v>
      </c>
      <c r="H29">
        <f>VLOOKUP(Table4[[#This Row],[PRODUCT ID]],Table3[],6,FALSE)</f>
        <v>117.48</v>
      </c>
    </row>
    <row r="30" spans="1:8" ht="15.75" thickBot="1" x14ac:dyDescent="0.3">
      <c r="A30" s="7">
        <v>44224</v>
      </c>
      <c r="B30" s="1" t="s">
        <v>61</v>
      </c>
      <c r="C30" s="3" t="s">
        <v>57</v>
      </c>
      <c r="D30" s="3" t="s">
        <v>102</v>
      </c>
      <c r="E30" s="9">
        <v>0</v>
      </c>
      <c r="F30" t="str">
        <f>VLOOKUP(Table4[[#This Row],[PRODUCT ID]],Table3[],2,FALSE)</f>
        <v>Product04</v>
      </c>
      <c r="G30">
        <f>VLOOKUP(Table4[[#This Row],[PRODUCT ID]],Table3[],5,FALSE)</f>
        <v>44</v>
      </c>
      <c r="H30">
        <f>VLOOKUP(Table4[[#This Row],[PRODUCT ID]],Table3[],6,FALSE)</f>
        <v>48.84</v>
      </c>
    </row>
    <row r="31" spans="1:8" ht="15.75" thickBot="1" x14ac:dyDescent="0.3">
      <c r="A31" s="8">
        <v>44224</v>
      </c>
      <c r="B31" s="4" t="s">
        <v>86</v>
      </c>
      <c r="C31" s="6" t="s">
        <v>103</v>
      </c>
      <c r="D31" s="6" t="s">
        <v>102</v>
      </c>
      <c r="E31" s="10">
        <v>0</v>
      </c>
      <c r="F31" t="str">
        <f>VLOOKUP(Table4[[#This Row],[PRODUCT ID]],Table3[],2,FALSE)</f>
        <v>Product29</v>
      </c>
      <c r="G31">
        <f>VLOOKUP(Table4[[#This Row],[PRODUCT ID]],Table3[],5,FALSE)</f>
        <v>47</v>
      </c>
      <c r="H31">
        <f>VLOOKUP(Table4[[#This Row],[PRODUCT ID]],Table3[],6,FALSE)</f>
        <v>53.11</v>
      </c>
    </row>
    <row r="32" spans="1:8" ht="15.75" thickBot="1" x14ac:dyDescent="0.3">
      <c r="A32" s="7">
        <v>44229</v>
      </c>
      <c r="B32" s="1" t="s">
        <v>67</v>
      </c>
      <c r="C32" s="3" t="s">
        <v>57</v>
      </c>
      <c r="D32" s="3" t="s">
        <v>57</v>
      </c>
      <c r="E32" s="9">
        <v>0</v>
      </c>
      <c r="F32" t="str">
        <f>VLOOKUP(Table4[[#This Row],[PRODUCT ID]],Table3[],2,FALSE)</f>
        <v>Product10</v>
      </c>
      <c r="G32">
        <f>VLOOKUP(Table4[[#This Row],[PRODUCT ID]],Table3[],5,FALSE)</f>
        <v>148</v>
      </c>
      <c r="H32">
        <f>VLOOKUP(Table4[[#This Row],[PRODUCT ID]],Table3[],6,FALSE)</f>
        <v>164.28</v>
      </c>
    </row>
    <row r="33" spans="1:8" ht="15.75" thickBot="1" x14ac:dyDescent="0.3">
      <c r="A33" s="8">
        <v>44230</v>
      </c>
      <c r="B33" s="4" t="s">
        <v>73</v>
      </c>
      <c r="C33" s="6" t="s">
        <v>103</v>
      </c>
      <c r="D33" s="6" t="s">
        <v>57</v>
      </c>
      <c r="E33" s="10">
        <v>0</v>
      </c>
      <c r="F33" t="str">
        <f>VLOOKUP(Table4[[#This Row],[PRODUCT ID]],Table3[],2,FALSE)</f>
        <v>Product16</v>
      </c>
      <c r="G33">
        <f>VLOOKUP(Table4[[#This Row],[PRODUCT ID]],Table3[],5,FALSE)</f>
        <v>13</v>
      </c>
      <c r="H33">
        <f>VLOOKUP(Table4[[#This Row],[PRODUCT ID]],Table3[],6,FALSE)</f>
        <v>16.64</v>
      </c>
    </row>
    <row r="34" spans="1:8" ht="15.75" thickBot="1" x14ac:dyDescent="0.3">
      <c r="A34" s="7">
        <v>44230</v>
      </c>
      <c r="B34" s="1" t="s">
        <v>79</v>
      </c>
      <c r="C34" s="3" t="s">
        <v>7</v>
      </c>
      <c r="D34" s="3" t="s">
        <v>102</v>
      </c>
      <c r="E34" s="9">
        <v>0</v>
      </c>
      <c r="F34" t="str">
        <f>VLOOKUP(Table4[[#This Row],[PRODUCT ID]],Table3[],2,FALSE)</f>
        <v>Product22</v>
      </c>
      <c r="G34">
        <f>VLOOKUP(Table4[[#This Row],[PRODUCT ID]],Table3[],5,FALSE)</f>
        <v>121</v>
      </c>
      <c r="H34">
        <f>VLOOKUP(Table4[[#This Row],[PRODUCT ID]],Table3[],6,FALSE)</f>
        <v>141.57</v>
      </c>
    </row>
    <row r="35" spans="1:8" ht="15.75" thickBot="1" x14ac:dyDescent="0.3">
      <c r="A35" s="8">
        <v>44231</v>
      </c>
      <c r="B35" s="4" t="s">
        <v>94</v>
      </c>
      <c r="C35" s="6" t="s">
        <v>57</v>
      </c>
      <c r="D35" s="6" t="s">
        <v>57</v>
      </c>
      <c r="E35" s="10">
        <v>0</v>
      </c>
      <c r="F35" t="str">
        <f>VLOOKUP(Table4[[#This Row],[PRODUCT ID]],Table3[],2,FALSE)</f>
        <v>Product37</v>
      </c>
      <c r="G35">
        <f>VLOOKUP(Table4[[#This Row],[PRODUCT ID]],Table3[],5,FALSE)</f>
        <v>67</v>
      </c>
      <c r="H35">
        <f>VLOOKUP(Table4[[#This Row],[PRODUCT ID]],Table3[],6,FALSE)</f>
        <v>85.76</v>
      </c>
    </row>
    <row r="36" spans="1:8" ht="15.75" thickBot="1" x14ac:dyDescent="0.3">
      <c r="A36" s="7">
        <v>44232</v>
      </c>
      <c r="B36" s="1" t="s">
        <v>100</v>
      </c>
      <c r="C36" s="3" t="s">
        <v>57</v>
      </c>
      <c r="D36" s="3" t="s">
        <v>102</v>
      </c>
      <c r="E36" s="9">
        <v>0</v>
      </c>
      <c r="F36" t="str">
        <f>VLOOKUP(Table4[[#This Row],[PRODUCT ID]],Table3[],2,FALSE)</f>
        <v>Product43</v>
      </c>
      <c r="G36">
        <f>VLOOKUP(Table4[[#This Row],[PRODUCT ID]],Table3[],5,FALSE)</f>
        <v>67</v>
      </c>
      <c r="H36">
        <f>VLOOKUP(Table4[[#This Row],[PRODUCT ID]],Table3[],6,FALSE)</f>
        <v>83.08</v>
      </c>
    </row>
    <row r="37" spans="1:8" ht="15.75" thickBot="1" x14ac:dyDescent="0.3">
      <c r="A37" s="8">
        <v>44232</v>
      </c>
      <c r="B37" s="4" t="s">
        <v>62</v>
      </c>
      <c r="C37" s="6" t="s">
        <v>103</v>
      </c>
      <c r="D37" s="6" t="s">
        <v>102</v>
      </c>
      <c r="E37" s="10">
        <v>0</v>
      </c>
      <c r="F37" t="str">
        <f>VLOOKUP(Table4[[#This Row],[PRODUCT ID]],Table3[],2,FALSE)</f>
        <v>Product05</v>
      </c>
      <c r="G37">
        <f>VLOOKUP(Table4[[#This Row],[PRODUCT ID]],Table3[],5,FALSE)</f>
        <v>133</v>
      </c>
      <c r="H37">
        <f>VLOOKUP(Table4[[#This Row],[PRODUCT ID]],Table3[],6,FALSE)</f>
        <v>155.61000000000001</v>
      </c>
    </row>
    <row r="38" spans="1:8" ht="15.75" thickBot="1" x14ac:dyDescent="0.3">
      <c r="A38" s="7">
        <v>44232</v>
      </c>
      <c r="B38" s="1" t="s">
        <v>100</v>
      </c>
      <c r="C38" s="3" t="s">
        <v>103</v>
      </c>
      <c r="D38" s="3" t="s">
        <v>102</v>
      </c>
      <c r="E38" s="9">
        <v>0</v>
      </c>
      <c r="F38" t="str">
        <f>VLOOKUP(Table4[[#This Row],[PRODUCT ID]],Table3[],2,FALSE)</f>
        <v>Product43</v>
      </c>
      <c r="G38">
        <f>VLOOKUP(Table4[[#This Row],[PRODUCT ID]],Table3[],5,FALSE)</f>
        <v>67</v>
      </c>
      <c r="H38">
        <f>VLOOKUP(Table4[[#This Row],[PRODUCT ID]],Table3[],6,FALSE)</f>
        <v>83.08</v>
      </c>
    </row>
    <row r="39" spans="1:8" ht="15.75" thickBot="1" x14ac:dyDescent="0.3">
      <c r="A39" s="8">
        <v>44233</v>
      </c>
      <c r="B39" s="4" t="s">
        <v>92</v>
      </c>
      <c r="C39" s="6" t="s">
        <v>103</v>
      </c>
      <c r="D39" s="6" t="s">
        <v>102</v>
      </c>
      <c r="E39" s="10">
        <v>0</v>
      </c>
      <c r="F39" t="str">
        <f>VLOOKUP(Table4[[#This Row],[PRODUCT ID]],Table3[],2,FALSE)</f>
        <v>Product35</v>
      </c>
      <c r="G39">
        <f>VLOOKUP(Table4[[#This Row],[PRODUCT ID]],Table3[],5,FALSE)</f>
        <v>5</v>
      </c>
      <c r="H39">
        <f>VLOOKUP(Table4[[#This Row],[PRODUCT ID]],Table3[],6,FALSE)</f>
        <v>6.7</v>
      </c>
    </row>
    <row r="40" spans="1:8" ht="15.75" thickBot="1" x14ac:dyDescent="0.3">
      <c r="A40" s="7">
        <v>44236</v>
      </c>
      <c r="B40" s="1" t="s">
        <v>91</v>
      </c>
      <c r="C40" s="3" t="s">
        <v>103</v>
      </c>
      <c r="D40" s="3" t="s">
        <v>57</v>
      </c>
      <c r="E40" s="9">
        <v>0</v>
      </c>
      <c r="F40" t="str">
        <f>VLOOKUP(Table4[[#This Row],[PRODUCT ID]],Table3[],2,FALSE)</f>
        <v>Product34</v>
      </c>
      <c r="G40">
        <f>VLOOKUP(Table4[[#This Row],[PRODUCT ID]],Table3[],5,FALSE)</f>
        <v>55</v>
      </c>
      <c r="H40">
        <f>VLOOKUP(Table4[[#This Row],[PRODUCT ID]],Table3[],6,FALSE)</f>
        <v>58.3</v>
      </c>
    </row>
    <row r="41" spans="1:8" ht="15.75" thickBot="1" x14ac:dyDescent="0.3">
      <c r="A41" s="8">
        <v>44239</v>
      </c>
      <c r="B41" s="4" t="s">
        <v>65</v>
      </c>
      <c r="C41" s="6" t="s">
        <v>103</v>
      </c>
      <c r="D41" s="6" t="s">
        <v>102</v>
      </c>
      <c r="E41" s="10">
        <v>0</v>
      </c>
      <c r="F41" t="str">
        <f>VLOOKUP(Table4[[#This Row],[PRODUCT ID]],Table3[],2,FALSE)</f>
        <v>Product08</v>
      </c>
      <c r="G41">
        <f>VLOOKUP(Table4[[#This Row],[PRODUCT ID]],Table3[],5,FALSE)</f>
        <v>83</v>
      </c>
      <c r="H41">
        <f>VLOOKUP(Table4[[#This Row],[PRODUCT ID]],Table3[],6,FALSE)</f>
        <v>94.62</v>
      </c>
    </row>
    <row r="42" spans="1:8" ht="15.75" thickBot="1" x14ac:dyDescent="0.3">
      <c r="A42" s="7">
        <v>44239</v>
      </c>
      <c r="B42" s="1" t="s">
        <v>80</v>
      </c>
      <c r="C42" s="3" t="s">
        <v>57</v>
      </c>
      <c r="D42" s="3" t="s">
        <v>102</v>
      </c>
      <c r="E42" s="9">
        <v>0</v>
      </c>
      <c r="F42" t="str">
        <f>VLOOKUP(Table4[[#This Row],[PRODUCT ID]],Table3[],2,FALSE)</f>
        <v>Product23</v>
      </c>
      <c r="G42">
        <f>VLOOKUP(Table4[[#This Row],[PRODUCT ID]],Table3[],5,FALSE)</f>
        <v>141</v>
      </c>
      <c r="H42">
        <f>VLOOKUP(Table4[[#This Row],[PRODUCT ID]],Table3[],6,FALSE)</f>
        <v>149.46</v>
      </c>
    </row>
    <row r="43" spans="1:8" ht="15.75" thickBot="1" x14ac:dyDescent="0.3">
      <c r="A43" s="8">
        <v>44242</v>
      </c>
      <c r="B43" s="4" t="s">
        <v>84</v>
      </c>
      <c r="C43" s="6" t="s">
        <v>103</v>
      </c>
      <c r="D43" s="6" t="s">
        <v>57</v>
      </c>
      <c r="E43" s="10">
        <v>0</v>
      </c>
      <c r="F43" t="str">
        <f>VLOOKUP(Table4[[#This Row],[PRODUCT ID]],Table3[],2,FALSE)</f>
        <v>Product27</v>
      </c>
      <c r="G43">
        <f>VLOOKUP(Table4[[#This Row],[PRODUCT ID]],Table3[],5,FALSE)</f>
        <v>48</v>
      </c>
      <c r="H43">
        <f>VLOOKUP(Table4[[#This Row],[PRODUCT ID]],Table3[],6,FALSE)</f>
        <v>57.12</v>
      </c>
    </row>
    <row r="44" spans="1:8" ht="15.75" thickBot="1" x14ac:dyDescent="0.3">
      <c r="A44" s="7">
        <v>44245</v>
      </c>
      <c r="B44" s="1" t="s">
        <v>72</v>
      </c>
      <c r="C44" s="3" t="s">
        <v>57</v>
      </c>
      <c r="D44" s="3" t="s">
        <v>102</v>
      </c>
      <c r="E44" s="9">
        <v>0</v>
      </c>
      <c r="F44" t="str">
        <f>VLOOKUP(Table4[[#This Row],[PRODUCT ID]],Table3[],2,FALSE)</f>
        <v>Product15</v>
      </c>
      <c r="G44">
        <f>VLOOKUP(Table4[[#This Row],[PRODUCT ID]],Table3[],5,FALSE)</f>
        <v>12</v>
      </c>
      <c r="H44">
        <f>VLOOKUP(Table4[[#This Row],[PRODUCT ID]],Table3[],6,FALSE)</f>
        <v>15.72</v>
      </c>
    </row>
    <row r="45" spans="1:8" ht="15.75" thickBot="1" x14ac:dyDescent="0.3">
      <c r="A45" s="8">
        <v>44247</v>
      </c>
      <c r="B45" s="4" t="s">
        <v>87</v>
      </c>
      <c r="C45" s="6" t="s">
        <v>57</v>
      </c>
      <c r="D45" s="6" t="s">
        <v>102</v>
      </c>
      <c r="E45" s="10">
        <v>0</v>
      </c>
      <c r="F45" t="str">
        <f>VLOOKUP(Table4[[#This Row],[PRODUCT ID]],Table3[],2,FALSE)</f>
        <v>Product30</v>
      </c>
      <c r="G45">
        <f>VLOOKUP(Table4[[#This Row],[PRODUCT ID]],Table3[],5,FALSE)</f>
        <v>148</v>
      </c>
      <c r="H45">
        <f>VLOOKUP(Table4[[#This Row],[PRODUCT ID]],Table3[],6,FALSE)</f>
        <v>201.28</v>
      </c>
    </row>
    <row r="46" spans="1:8" ht="15.75" thickBot="1" x14ac:dyDescent="0.3">
      <c r="A46" s="7">
        <v>44249</v>
      </c>
      <c r="B46" s="1" t="s">
        <v>70</v>
      </c>
      <c r="C46" s="3" t="s">
        <v>57</v>
      </c>
      <c r="D46" s="3" t="s">
        <v>102</v>
      </c>
      <c r="E46" s="9">
        <v>0</v>
      </c>
      <c r="F46" t="str">
        <f>VLOOKUP(Table4[[#This Row],[PRODUCT ID]],Table3[],2,FALSE)</f>
        <v>Product13</v>
      </c>
      <c r="G46">
        <f>VLOOKUP(Table4[[#This Row],[PRODUCT ID]],Table3[],5,FALSE)</f>
        <v>112</v>
      </c>
      <c r="H46">
        <f>VLOOKUP(Table4[[#This Row],[PRODUCT ID]],Table3[],6,FALSE)</f>
        <v>122.08</v>
      </c>
    </row>
    <row r="47" spans="1:8" ht="15.75" thickBot="1" x14ac:dyDescent="0.3">
      <c r="A47" s="8">
        <v>44250</v>
      </c>
      <c r="B47" s="4" t="s">
        <v>82</v>
      </c>
      <c r="C47" s="6" t="s">
        <v>103</v>
      </c>
      <c r="D47" s="6" t="s">
        <v>102</v>
      </c>
      <c r="E47" s="10">
        <v>0</v>
      </c>
      <c r="F47" t="str">
        <f>VLOOKUP(Table4[[#This Row],[PRODUCT ID]],Table3[],2,FALSE)</f>
        <v>Product25</v>
      </c>
      <c r="G47">
        <f>VLOOKUP(Table4[[#This Row],[PRODUCT ID]],Table3[],5,FALSE)</f>
        <v>7</v>
      </c>
      <c r="H47">
        <f>VLOOKUP(Table4[[#This Row],[PRODUCT ID]],Table3[],6,FALSE)</f>
        <v>8.33</v>
      </c>
    </row>
    <row r="48" spans="1:8" ht="15.75" thickBot="1" x14ac:dyDescent="0.3">
      <c r="A48" s="7">
        <v>44250</v>
      </c>
      <c r="B48" s="1" t="s">
        <v>62</v>
      </c>
      <c r="C48" s="3" t="s">
        <v>103</v>
      </c>
      <c r="D48" s="3" t="s">
        <v>57</v>
      </c>
      <c r="E48" s="9">
        <v>0</v>
      </c>
      <c r="F48" t="str">
        <f>VLOOKUP(Table4[[#This Row],[PRODUCT ID]],Table3[],2,FALSE)</f>
        <v>Product05</v>
      </c>
      <c r="G48">
        <f>VLOOKUP(Table4[[#This Row],[PRODUCT ID]],Table3[],5,FALSE)</f>
        <v>133</v>
      </c>
      <c r="H48">
        <f>VLOOKUP(Table4[[#This Row],[PRODUCT ID]],Table3[],6,FALSE)</f>
        <v>155.61000000000001</v>
      </c>
    </row>
    <row r="49" spans="1:8" ht="15.75" thickBot="1" x14ac:dyDescent="0.3">
      <c r="A49" s="8">
        <v>44252</v>
      </c>
      <c r="B49" s="4" t="s">
        <v>59</v>
      </c>
      <c r="C49" s="6" t="s">
        <v>7</v>
      </c>
      <c r="D49" s="6" t="s">
        <v>57</v>
      </c>
      <c r="E49" s="10">
        <v>0</v>
      </c>
      <c r="F49" t="str">
        <f>VLOOKUP(Table4[[#This Row],[PRODUCT ID]],Table3[],2,FALSE)</f>
        <v>Product02</v>
      </c>
      <c r="G49">
        <f>VLOOKUP(Table4[[#This Row],[PRODUCT ID]],Table3[],5,FALSE)</f>
        <v>105</v>
      </c>
      <c r="H49">
        <f>VLOOKUP(Table4[[#This Row],[PRODUCT ID]],Table3[],6,FALSE)</f>
        <v>142.80000000000001</v>
      </c>
    </row>
    <row r="50" spans="1:8" ht="15.75" thickBot="1" x14ac:dyDescent="0.3">
      <c r="A50" s="7">
        <v>44252</v>
      </c>
      <c r="B50" s="1" t="s">
        <v>89</v>
      </c>
      <c r="C50" s="3" t="s">
        <v>57</v>
      </c>
      <c r="D50" s="3" t="s">
        <v>102</v>
      </c>
      <c r="E50" s="9">
        <v>0</v>
      </c>
      <c r="F50" t="str">
        <f>VLOOKUP(Table4[[#This Row],[PRODUCT ID]],Table3[],2,FALSE)</f>
        <v>Product32</v>
      </c>
      <c r="G50">
        <f>VLOOKUP(Table4[[#This Row],[PRODUCT ID]],Table3[],5,FALSE)</f>
        <v>89</v>
      </c>
      <c r="H50">
        <f>VLOOKUP(Table4[[#This Row],[PRODUCT ID]],Table3[],6,FALSE)</f>
        <v>117.48</v>
      </c>
    </row>
    <row r="51" spans="1:8" ht="15.75" thickBot="1" x14ac:dyDescent="0.3">
      <c r="A51" s="8">
        <v>44252</v>
      </c>
      <c r="B51" s="4" t="s">
        <v>87</v>
      </c>
      <c r="C51" s="6" t="s">
        <v>103</v>
      </c>
      <c r="D51" s="6" t="s">
        <v>57</v>
      </c>
      <c r="E51" s="10">
        <v>0</v>
      </c>
      <c r="F51" t="str">
        <f>VLOOKUP(Table4[[#This Row],[PRODUCT ID]],Table3[],2,FALSE)</f>
        <v>Product30</v>
      </c>
      <c r="G51">
        <f>VLOOKUP(Table4[[#This Row],[PRODUCT ID]],Table3[],5,FALSE)</f>
        <v>148</v>
      </c>
      <c r="H51">
        <f>VLOOKUP(Table4[[#This Row],[PRODUCT ID]],Table3[],6,FALSE)</f>
        <v>201.28</v>
      </c>
    </row>
    <row r="52" spans="1:8" ht="15.75" thickBot="1" x14ac:dyDescent="0.3">
      <c r="A52" s="7">
        <v>44254</v>
      </c>
      <c r="B52" s="1" t="s">
        <v>75</v>
      </c>
      <c r="C52" s="3" t="s">
        <v>7</v>
      </c>
      <c r="D52" s="3" t="s">
        <v>57</v>
      </c>
      <c r="E52" s="9">
        <v>0</v>
      </c>
      <c r="F52" t="str">
        <f>VLOOKUP(Table4[[#This Row],[PRODUCT ID]],Table3[],2,FALSE)</f>
        <v>Product18</v>
      </c>
      <c r="G52">
        <f>VLOOKUP(Table4[[#This Row],[PRODUCT ID]],Table3[],5,FALSE)</f>
        <v>37</v>
      </c>
      <c r="H52">
        <f>VLOOKUP(Table4[[#This Row],[PRODUCT ID]],Table3[],6,FALSE)</f>
        <v>49.21</v>
      </c>
    </row>
    <row r="53" spans="1:8" ht="15.75" thickBot="1" x14ac:dyDescent="0.3">
      <c r="A53" s="8">
        <v>44258</v>
      </c>
      <c r="B53" s="4" t="s">
        <v>68</v>
      </c>
      <c r="C53" s="6" t="s">
        <v>103</v>
      </c>
      <c r="D53" s="6" t="s">
        <v>57</v>
      </c>
      <c r="E53" s="10">
        <v>0</v>
      </c>
      <c r="F53" t="str">
        <f>VLOOKUP(Table4[[#This Row],[PRODUCT ID]],Table3[],2,FALSE)</f>
        <v>Product11</v>
      </c>
      <c r="G53">
        <f>VLOOKUP(Table4[[#This Row],[PRODUCT ID]],Table3[],5,FALSE)</f>
        <v>44</v>
      </c>
      <c r="H53">
        <f>VLOOKUP(Table4[[#This Row],[PRODUCT ID]],Table3[],6,FALSE)</f>
        <v>48.4</v>
      </c>
    </row>
    <row r="54" spans="1:8" ht="15.75" thickBot="1" x14ac:dyDescent="0.3">
      <c r="A54" s="7">
        <v>44262</v>
      </c>
      <c r="B54" s="1" t="s">
        <v>78</v>
      </c>
      <c r="C54" s="3" t="s">
        <v>103</v>
      </c>
      <c r="D54" s="3" t="s">
        <v>102</v>
      </c>
      <c r="E54" s="9">
        <v>0</v>
      </c>
      <c r="F54" t="str">
        <f>VLOOKUP(Table4[[#This Row],[PRODUCT ID]],Table3[],2,FALSE)</f>
        <v>Product21</v>
      </c>
      <c r="G54">
        <f>VLOOKUP(Table4[[#This Row],[PRODUCT ID]],Table3[],5,FALSE)</f>
        <v>126</v>
      </c>
      <c r="H54">
        <f>VLOOKUP(Table4[[#This Row],[PRODUCT ID]],Table3[],6,FALSE)</f>
        <v>162.54</v>
      </c>
    </row>
    <row r="55" spans="1:8" ht="15.75" thickBot="1" x14ac:dyDescent="0.3">
      <c r="A55" s="8">
        <v>44263</v>
      </c>
      <c r="B55" s="4" t="s">
        <v>84</v>
      </c>
      <c r="C55" s="6" t="s">
        <v>57</v>
      </c>
      <c r="D55" s="6" t="s">
        <v>102</v>
      </c>
      <c r="E55" s="10">
        <v>0</v>
      </c>
      <c r="F55" t="str">
        <f>VLOOKUP(Table4[[#This Row],[PRODUCT ID]],Table3[],2,FALSE)</f>
        <v>Product27</v>
      </c>
      <c r="G55">
        <f>VLOOKUP(Table4[[#This Row],[PRODUCT ID]],Table3[],5,FALSE)</f>
        <v>48</v>
      </c>
      <c r="H55">
        <f>VLOOKUP(Table4[[#This Row],[PRODUCT ID]],Table3[],6,FALSE)</f>
        <v>57.12</v>
      </c>
    </row>
    <row r="56" spans="1:8" ht="15.75" thickBot="1" x14ac:dyDescent="0.3">
      <c r="A56" s="7">
        <v>44263</v>
      </c>
      <c r="B56" s="1" t="s">
        <v>101</v>
      </c>
      <c r="C56" s="3" t="s">
        <v>57</v>
      </c>
      <c r="D56" s="3" t="s">
        <v>57</v>
      </c>
      <c r="E56" s="9">
        <v>0</v>
      </c>
      <c r="F56" t="str">
        <f>VLOOKUP(Table4[[#This Row],[PRODUCT ID]],Table3[],2,FALSE)</f>
        <v>Product44</v>
      </c>
      <c r="G56">
        <f>VLOOKUP(Table4[[#This Row],[PRODUCT ID]],Table3[],5,FALSE)</f>
        <v>76</v>
      </c>
      <c r="H56">
        <f>VLOOKUP(Table4[[#This Row],[PRODUCT ID]],Table3[],6,FALSE)</f>
        <v>82.08</v>
      </c>
    </row>
    <row r="57" spans="1:8" ht="15.75" thickBot="1" x14ac:dyDescent="0.3">
      <c r="A57" s="8">
        <v>44264</v>
      </c>
      <c r="B57" s="4" t="s">
        <v>86</v>
      </c>
      <c r="C57" s="6" t="s">
        <v>7</v>
      </c>
      <c r="D57" s="6" t="s">
        <v>57</v>
      </c>
      <c r="E57" s="10">
        <v>0</v>
      </c>
      <c r="F57" t="str">
        <f>VLOOKUP(Table4[[#This Row],[PRODUCT ID]],Table3[],2,FALSE)</f>
        <v>Product29</v>
      </c>
      <c r="G57">
        <f>VLOOKUP(Table4[[#This Row],[PRODUCT ID]],Table3[],5,FALSE)</f>
        <v>47</v>
      </c>
      <c r="H57">
        <f>VLOOKUP(Table4[[#This Row],[PRODUCT ID]],Table3[],6,FALSE)</f>
        <v>53.11</v>
      </c>
    </row>
    <row r="58" spans="1:8" ht="15.75" thickBot="1" x14ac:dyDescent="0.3">
      <c r="A58" s="7">
        <v>44266</v>
      </c>
      <c r="B58" s="1" t="s">
        <v>82</v>
      </c>
      <c r="C58" s="3" t="s">
        <v>103</v>
      </c>
      <c r="D58" s="3" t="s">
        <v>102</v>
      </c>
      <c r="E58" s="9">
        <v>0</v>
      </c>
      <c r="F58" t="str">
        <f>VLOOKUP(Table4[[#This Row],[PRODUCT ID]],Table3[],2,FALSE)</f>
        <v>Product25</v>
      </c>
      <c r="G58">
        <f>VLOOKUP(Table4[[#This Row],[PRODUCT ID]],Table3[],5,FALSE)</f>
        <v>7</v>
      </c>
      <c r="H58">
        <f>VLOOKUP(Table4[[#This Row],[PRODUCT ID]],Table3[],6,FALSE)</f>
        <v>8.33</v>
      </c>
    </row>
    <row r="59" spans="1:8" ht="15.75" thickBot="1" x14ac:dyDescent="0.3">
      <c r="A59" s="8">
        <v>44268</v>
      </c>
      <c r="B59" s="4" t="s">
        <v>85</v>
      </c>
      <c r="C59" s="6" t="s">
        <v>7</v>
      </c>
      <c r="D59" s="6" t="s">
        <v>102</v>
      </c>
      <c r="E59" s="10">
        <v>0</v>
      </c>
      <c r="F59" t="str">
        <f>VLOOKUP(Table4[[#This Row],[PRODUCT ID]],Table3[],2,FALSE)</f>
        <v>Product28</v>
      </c>
      <c r="G59">
        <f>VLOOKUP(Table4[[#This Row],[PRODUCT ID]],Table3[],5,FALSE)</f>
        <v>37</v>
      </c>
      <c r="H59">
        <f>VLOOKUP(Table4[[#This Row],[PRODUCT ID]],Table3[],6,FALSE)</f>
        <v>41.81</v>
      </c>
    </row>
    <row r="60" spans="1:8" ht="15.75" thickBot="1" x14ac:dyDescent="0.3">
      <c r="A60" s="7">
        <v>44270</v>
      </c>
      <c r="B60" s="1" t="s">
        <v>96</v>
      </c>
      <c r="C60" s="3" t="s">
        <v>57</v>
      </c>
      <c r="D60" s="3" t="s">
        <v>102</v>
      </c>
      <c r="E60" s="9">
        <v>0</v>
      </c>
      <c r="F60" t="str">
        <f>VLOOKUP(Table4[[#This Row],[PRODUCT ID]],Table3[],2,FALSE)</f>
        <v>Product39</v>
      </c>
      <c r="G60">
        <f>VLOOKUP(Table4[[#This Row],[PRODUCT ID]],Table3[],5,FALSE)</f>
        <v>37</v>
      </c>
      <c r="H60">
        <f>VLOOKUP(Table4[[#This Row],[PRODUCT ID]],Table3[],6,FALSE)</f>
        <v>42.55</v>
      </c>
    </row>
    <row r="61" spans="1:8" ht="15.75" thickBot="1" x14ac:dyDescent="0.3">
      <c r="A61" s="8">
        <v>44271</v>
      </c>
      <c r="B61" s="4" t="s">
        <v>69</v>
      </c>
      <c r="C61" s="6" t="s">
        <v>103</v>
      </c>
      <c r="D61" s="6" t="s">
        <v>102</v>
      </c>
      <c r="E61" s="10">
        <v>0</v>
      </c>
      <c r="F61" t="str">
        <f>VLOOKUP(Table4[[#This Row],[PRODUCT ID]],Table3[],2,FALSE)</f>
        <v>Product12</v>
      </c>
      <c r="G61">
        <f>VLOOKUP(Table4[[#This Row],[PRODUCT ID]],Table3[],5,FALSE)</f>
        <v>73</v>
      </c>
      <c r="H61">
        <f>VLOOKUP(Table4[[#This Row],[PRODUCT ID]],Table3[],6,FALSE)</f>
        <v>94.17</v>
      </c>
    </row>
    <row r="62" spans="1:8" ht="15.75" thickBot="1" x14ac:dyDescent="0.3">
      <c r="A62" s="7">
        <v>44273</v>
      </c>
      <c r="B62" s="1" t="s">
        <v>99</v>
      </c>
      <c r="C62" s="3" t="s">
        <v>7</v>
      </c>
      <c r="D62" s="3" t="s">
        <v>102</v>
      </c>
      <c r="E62" s="9">
        <v>0</v>
      </c>
      <c r="F62" t="str">
        <f>VLOOKUP(Table4[[#This Row],[PRODUCT ID]],Table3[],2,FALSE)</f>
        <v>Product42</v>
      </c>
      <c r="G62">
        <f>VLOOKUP(Table4[[#This Row],[PRODUCT ID]],Table3[],5,FALSE)</f>
        <v>120</v>
      </c>
      <c r="H62">
        <f>VLOOKUP(Table4[[#This Row],[PRODUCT ID]],Table3[],6,FALSE)</f>
        <v>162</v>
      </c>
    </row>
    <row r="63" spans="1:8" ht="15.75" thickBot="1" x14ac:dyDescent="0.3">
      <c r="A63" s="8">
        <v>44274</v>
      </c>
      <c r="B63" s="4" t="s">
        <v>85</v>
      </c>
      <c r="C63" s="6" t="s">
        <v>57</v>
      </c>
      <c r="D63" s="6" t="s">
        <v>102</v>
      </c>
      <c r="E63" s="10">
        <v>0</v>
      </c>
      <c r="F63" t="str">
        <f>VLOOKUP(Table4[[#This Row],[PRODUCT ID]],Table3[],2,FALSE)</f>
        <v>Product28</v>
      </c>
      <c r="G63">
        <f>VLOOKUP(Table4[[#This Row],[PRODUCT ID]],Table3[],5,FALSE)</f>
        <v>37</v>
      </c>
      <c r="H63">
        <f>VLOOKUP(Table4[[#This Row],[PRODUCT ID]],Table3[],6,FALSE)</f>
        <v>41.81</v>
      </c>
    </row>
    <row r="64" spans="1:8" ht="15.75" thickBot="1" x14ac:dyDescent="0.3">
      <c r="A64" s="7">
        <v>44276</v>
      </c>
      <c r="B64" s="1" t="s">
        <v>77</v>
      </c>
      <c r="C64" s="3" t="s">
        <v>57</v>
      </c>
      <c r="D64" s="3" t="s">
        <v>57</v>
      </c>
      <c r="E64" s="9">
        <v>0</v>
      </c>
      <c r="F64" t="str">
        <f>VLOOKUP(Table4[[#This Row],[PRODUCT ID]],Table3[],2,FALSE)</f>
        <v>Product20</v>
      </c>
      <c r="G64">
        <f>VLOOKUP(Table4[[#This Row],[PRODUCT ID]],Table3[],5,FALSE)</f>
        <v>61</v>
      </c>
      <c r="H64">
        <f>VLOOKUP(Table4[[#This Row],[PRODUCT ID]],Table3[],6,FALSE)</f>
        <v>76.25</v>
      </c>
    </row>
    <row r="65" spans="1:8" ht="15.75" thickBot="1" x14ac:dyDescent="0.3">
      <c r="A65" s="8">
        <v>44276</v>
      </c>
      <c r="B65" s="4" t="s">
        <v>96</v>
      </c>
      <c r="C65" s="6" t="s">
        <v>103</v>
      </c>
      <c r="D65" s="6" t="s">
        <v>57</v>
      </c>
      <c r="E65" s="10">
        <v>0</v>
      </c>
      <c r="F65" t="str">
        <f>VLOOKUP(Table4[[#This Row],[PRODUCT ID]],Table3[],2,FALSE)</f>
        <v>Product39</v>
      </c>
      <c r="G65">
        <f>VLOOKUP(Table4[[#This Row],[PRODUCT ID]],Table3[],5,FALSE)</f>
        <v>37</v>
      </c>
      <c r="H65">
        <f>VLOOKUP(Table4[[#This Row],[PRODUCT ID]],Table3[],6,FALSE)</f>
        <v>42.55</v>
      </c>
    </row>
    <row r="66" spans="1:8" ht="15.75" thickBot="1" x14ac:dyDescent="0.3">
      <c r="A66" s="7">
        <v>44277</v>
      </c>
      <c r="B66" s="1" t="s">
        <v>59</v>
      </c>
      <c r="C66" s="3" t="s">
        <v>57</v>
      </c>
      <c r="D66" s="3" t="s">
        <v>57</v>
      </c>
      <c r="E66" s="9">
        <v>0</v>
      </c>
      <c r="F66" t="str">
        <f>VLOOKUP(Table4[[#This Row],[PRODUCT ID]],Table3[],2,FALSE)</f>
        <v>Product02</v>
      </c>
      <c r="G66">
        <f>VLOOKUP(Table4[[#This Row],[PRODUCT ID]],Table3[],5,FALSE)</f>
        <v>105</v>
      </c>
      <c r="H66">
        <f>VLOOKUP(Table4[[#This Row],[PRODUCT ID]],Table3[],6,FALSE)</f>
        <v>142.80000000000001</v>
      </c>
    </row>
    <row r="67" spans="1:8" ht="15.75" thickBot="1" x14ac:dyDescent="0.3">
      <c r="A67" s="8">
        <v>44277</v>
      </c>
      <c r="B67" s="4" t="s">
        <v>69</v>
      </c>
      <c r="C67" s="6" t="s">
        <v>57</v>
      </c>
      <c r="D67" s="6" t="s">
        <v>57</v>
      </c>
      <c r="E67" s="10">
        <v>0</v>
      </c>
      <c r="F67" t="str">
        <f>VLOOKUP(Table4[[#This Row],[PRODUCT ID]],Table3[],2,FALSE)</f>
        <v>Product12</v>
      </c>
      <c r="G67">
        <f>VLOOKUP(Table4[[#This Row],[PRODUCT ID]],Table3[],5,FALSE)</f>
        <v>73</v>
      </c>
      <c r="H67">
        <f>VLOOKUP(Table4[[#This Row],[PRODUCT ID]],Table3[],6,FALSE)</f>
        <v>94.17</v>
      </c>
    </row>
    <row r="68" spans="1:8" ht="15.75" thickBot="1" x14ac:dyDescent="0.3">
      <c r="A68" s="7">
        <v>44280</v>
      </c>
      <c r="B68" s="1" t="s">
        <v>81</v>
      </c>
      <c r="C68" s="3" t="s">
        <v>57</v>
      </c>
      <c r="D68" s="3" t="s">
        <v>102</v>
      </c>
      <c r="E68" s="9">
        <v>0</v>
      </c>
      <c r="F68" t="str">
        <f>VLOOKUP(Table4[[#This Row],[PRODUCT ID]],Table3[],2,FALSE)</f>
        <v>Product24</v>
      </c>
      <c r="G68">
        <f>VLOOKUP(Table4[[#This Row],[PRODUCT ID]],Table3[],5,FALSE)</f>
        <v>144</v>
      </c>
      <c r="H68">
        <f>VLOOKUP(Table4[[#This Row],[PRODUCT ID]],Table3[],6,FALSE)</f>
        <v>156.96</v>
      </c>
    </row>
    <row r="69" spans="1:8" ht="15.75" thickBot="1" x14ac:dyDescent="0.3">
      <c r="A69" s="8">
        <v>44280</v>
      </c>
      <c r="B69" s="4" t="s">
        <v>63</v>
      </c>
      <c r="C69" s="6" t="s">
        <v>103</v>
      </c>
      <c r="D69" s="6" t="s">
        <v>102</v>
      </c>
      <c r="E69" s="10">
        <v>0</v>
      </c>
      <c r="F69" t="str">
        <f>VLOOKUP(Table4[[#This Row],[PRODUCT ID]],Table3[],2,FALSE)</f>
        <v>Product06</v>
      </c>
      <c r="G69">
        <f>VLOOKUP(Table4[[#This Row],[PRODUCT ID]],Table3[],5,FALSE)</f>
        <v>75</v>
      </c>
      <c r="H69">
        <f>VLOOKUP(Table4[[#This Row],[PRODUCT ID]],Table3[],6,FALSE)</f>
        <v>85.5</v>
      </c>
    </row>
    <row r="70" spans="1:8" ht="15.75" thickBot="1" x14ac:dyDescent="0.3">
      <c r="A70" s="7">
        <v>44280</v>
      </c>
      <c r="B70" s="1" t="s">
        <v>86</v>
      </c>
      <c r="C70" s="3" t="s">
        <v>103</v>
      </c>
      <c r="D70" s="3" t="s">
        <v>102</v>
      </c>
      <c r="E70" s="9">
        <v>0</v>
      </c>
      <c r="F70" t="str">
        <f>VLOOKUP(Table4[[#This Row],[PRODUCT ID]],Table3[],2,FALSE)</f>
        <v>Product29</v>
      </c>
      <c r="G70">
        <f>VLOOKUP(Table4[[#This Row],[PRODUCT ID]],Table3[],5,FALSE)</f>
        <v>47</v>
      </c>
      <c r="H70">
        <f>VLOOKUP(Table4[[#This Row],[PRODUCT ID]],Table3[],6,FALSE)</f>
        <v>53.11</v>
      </c>
    </row>
    <row r="71" spans="1:8" ht="15.75" thickBot="1" x14ac:dyDescent="0.3">
      <c r="A71" s="8">
        <v>44280</v>
      </c>
      <c r="B71" s="4" t="s">
        <v>95</v>
      </c>
      <c r="C71" s="6" t="s">
        <v>103</v>
      </c>
      <c r="D71" s="6" t="s">
        <v>57</v>
      </c>
      <c r="E71" s="10">
        <v>0</v>
      </c>
      <c r="F71" t="str">
        <f>VLOOKUP(Table4[[#This Row],[PRODUCT ID]],Table3[],2,FALSE)</f>
        <v>Product38</v>
      </c>
      <c r="G71">
        <f>VLOOKUP(Table4[[#This Row],[PRODUCT ID]],Table3[],5,FALSE)</f>
        <v>72</v>
      </c>
      <c r="H71">
        <f>VLOOKUP(Table4[[#This Row],[PRODUCT ID]],Table3[],6,FALSE)</f>
        <v>79.92</v>
      </c>
    </row>
    <row r="72" spans="1:8" ht="15.75" thickBot="1" x14ac:dyDescent="0.3">
      <c r="A72" s="7">
        <v>44281</v>
      </c>
      <c r="B72" s="1" t="s">
        <v>58</v>
      </c>
      <c r="C72" s="3" t="s">
        <v>103</v>
      </c>
      <c r="D72" s="3" t="s">
        <v>102</v>
      </c>
      <c r="E72" s="9">
        <v>0</v>
      </c>
      <c r="F72" t="str">
        <f>VLOOKUP(Table4[[#This Row],[PRODUCT ID]],Table3[],2,FALSE)</f>
        <v>Product01</v>
      </c>
      <c r="G72">
        <f>VLOOKUP(Table4[[#This Row],[PRODUCT ID]],Table3[],5,FALSE)</f>
        <v>98</v>
      </c>
      <c r="H72">
        <f>VLOOKUP(Table4[[#This Row],[PRODUCT ID]],Table3[],6,FALSE)</f>
        <v>103.88</v>
      </c>
    </row>
    <row r="73" spans="1:8" ht="15.75" thickBot="1" x14ac:dyDescent="0.3">
      <c r="A73" s="8">
        <v>44281</v>
      </c>
      <c r="B73" s="4" t="s">
        <v>99</v>
      </c>
      <c r="C73" s="6" t="s">
        <v>103</v>
      </c>
      <c r="D73" s="6" t="s">
        <v>102</v>
      </c>
      <c r="E73" s="10">
        <v>0</v>
      </c>
      <c r="F73" t="str">
        <f>VLOOKUP(Table4[[#This Row],[PRODUCT ID]],Table3[],2,FALSE)</f>
        <v>Product42</v>
      </c>
      <c r="G73">
        <f>VLOOKUP(Table4[[#This Row],[PRODUCT ID]],Table3[],5,FALSE)</f>
        <v>120</v>
      </c>
      <c r="H73">
        <f>VLOOKUP(Table4[[#This Row],[PRODUCT ID]],Table3[],6,FALSE)</f>
        <v>162</v>
      </c>
    </row>
    <row r="74" spans="1:8" ht="15.75" thickBot="1" x14ac:dyDescent="0.3">
      <c r="A74" s="7">
        <v>44281</v>
      </c>
      <c r="B74" s="1" t="s">
        <v>67</v>
      </c>
      <c r="C74" s="3" t="s">
        <v>103</v>
      </c>
      <c r="D74" s="3" t="s">
        <v>57</v>
      </c>
      <c r="E74" s="9">
        <v>0</v>
      </c>
      <c r="F74" t="str">
        <f>VLOOKUP(Table4[[#This Row],[PRODUCT ID]],Table3[],2,FALSE)</f>
        <v>Product10</v>
      </c>
      <c r="G74">
        <f>VLOOKUP(Table4[[#This Row],[PRODUCT ID]],Table3[],5,FALSE)</f>
        <v>148</v>
      </c>
      <c r="H74">
        <f>VLOOKUP(Table4[[#This Row],[PRODUCT ID]],Table3[],6,FALSE)</f>
        <v>164.28</v>
      </c>
    </row>
    <row r="75" spans="1:8" ht="15.75" thickBot="1" x14ac:dyDescent="0.3">
      <c r="A75" s="8">
        <v>44282</v>
      </c>
      <c r="B75" s="4" t="s">
        <v>87</v>
      </c>
      <c r="C75" s="6" t="s">
        <v>103</v>
      </c>
      <c r="D75" s="6" t="s">
        <v>57</v>
      </c>
      <c r="E75" s="10">
        <v>0</v>
      </c>
      <c r="F75" t="str">
        <f>VLOOKUP(Table4[[#This Row],[PRODUCT ID]],Table3[],2,FALSE)</f>
        <v>Product30</v>
      </c>
      <c r="G75">
        <f>VLOOKUP(Table4[[#This Row],[PRODUCT ID]],Table3[],5,FALSE)</f>
        <v>148</v>
      </c>
      <c r="H75">
        <f>VLOOKUP(Table4[[#This Row],[PRODUCT ID]],Table3[],6,FALSE)</f>
        <v>201.28</v>
      </c>
    </row>
    <row r="76" spans="1:8" ht="15.75" thickBot="1" x14ac:dyDescent="0.3">
      <c r="A76" s="7">
        <v>44283</v>
      </c>
      <c r="B76" s="1" t="s">
        <v>64</v>
      </c>
      <c r="C76" s="3" t="s">
        <v>57</v>
      </c>
      <c r="D76" s="3" t="s">
        <v>102</v>
      </c>
      <c r="E76" s="9">
        <v>0</v>
      </c>
      <c r="F76" t="str">
        <f>VLOOKUP(Table4[[#This Row],[PRODUCT ID]],Table3[],2,FALSE)</f>
        <v>Product07</v>
      </c>
      <c r="G76">
        <f>VLOOKUP(Table4[[#This Row],[PRODUCT ID]],Table3[],5,FALSE)</f>
        <v>43</v>
      </c>
      <c r="H76">
        <f>VLOOKUP(Table4[[#This Row],[PRODUCT ID]],Table3[],6,FALSE)</f>
        <v>47.73</v>
      </c>
    </row>
    <row r="77" spans="1:8" ht="15.75" thickBot="1" x14ac:dyDescent="0.3">
      <c r="A77" s="8">
        <v>44285</v>
      </c>
      <c r="B77" s="4" t="s">
        <v>95</v>
      </c>
      <c r="C77" s="6" t="s">
        <v>57</v>
      </c>
      <c r="D77" s="6" t="s">
        <v>102</v>
      </c>
      <c r="E77" s="10">
        <v>0</v>
      </c>
      <c r="F77" t="str">
        <f>VLOOKUP(Table4[[#This Row],[PRODUCT ID]],Table3[],2,FALSE)</f>
        <v>Product38</v>
      </c>
      <c r="G77">
        <f>VLOOKUP(Table4[[#This Row],[PRODUCT ID]],Table3[],5,FALSE)</f>
        <v>72</v>
      </c>
      <c r="H77">
        <f>VLOOKUP(Table4[[#This Row],[PRODUCT ID]],Table3[],6,FALSE)</f>
        <v>79.92</v>
      </c>
    </row>
    <row r="78" spans="1:8" ht="15.75" thickBot="1" x14ac:dyDescent="0.3">
      <c r="A78" s="7">
        <v>44286</v>
      </c>
      <c r="B78" s="1" t="s">
        <v>99</v>
      </c>
      <c r="C78" s="3" t="s">
        <v>103</v>
      </c>
      <c r="D78" s="3" t="s">
        <v>102</v>
      </c>
      <c r="E78" s="9">
        <v>0</v>
      </c>
      <c r="F78" t="str">
        <f>VLOOKUP(Table4[[#This Row],[PRODUCT ID]],Table3[],2,FALSE)</f>
        <v>Product42</v>
      </c>
      <c r="G78">
        <f>VLOOKUP(Table4[[#This Row],[PRODUCT ID]],Table3[],5,FALSE)</f>
        <v>120</v>
      </c>
      <c r="H78">
        <f>VLOOKUP(Table4[[#This Row],[PRODUCT ID]],Table3[],6,FALSE)</f>
        <v>162</v>
      </c>
    </row>
    <row r="79" spans="1:8" ht="15.75" thickBot="1" x14ac:dyDescent="0.3">
      <c r="A79" s="8">
        <v>44290</v>
      </c>
      <c r="B79" s="4" t="s">
        <v>97</v>
      </c>
      <c r="C79" s="6" t="s">
        <v>103</v>
      </c>
      <c r="D79" s="6" t="s">
        <v>102</v>
      </c>
      <c r="E79" s="10">
        <v>0</v>
      </c>
      <c r="F79" t="str">
        <f>VLOOKUP(Table4[[#This Row],[PRODUCT ID]],Table3[],2,FALSE)</f>
        <v>Product40</v>
      </c>
      <c r="G79">
        <f>VLOOKUP(Table4[[#This Row],[PRODUCT ID]],Table3[],5,FALSE)</f>
        <v>90</v>
      </c>
      <c r="H79">
        <f>VLOOKUP(Table4[[#This Row],[PRODUCT ID]],Table3[],6,FALSE)</f>
        <v>115.2</v>
      </c>
    </row>
    <row r="80" spans="1:8" ht="15.75" thickBot="1" x14ac:dyDescent="0.3">
      <c r="A80" s="7">
        <v>44290</v>
      </c>
      <c r="B80" s="1" t="s">
        <v>66</v>
      </c>
      <c r="C80" s="3" t="s">
        <v>57</v>
      </c>
      <c r="D80" s="3" t="s">
        <v>102</v>
      </c>
      <c r="E80" s="9">
        <v>0</v>
      </c>
      <c r="F80" t="str">
        <f>VLOOKUP(Table4[[#This Row],[PRODUCT ID]],Table3[],2,FALSE)</f>
        <v>Product09</v>
      </c>
      <c r="G80">
        <f>VLOOKUP(Table4[[#This Row],[PRODUCT ID]],Table3[],5,FALSE)</f>
        <v>6</v>
      </c>
      <c r="H80">
        <f>VLOOKUP(Table4[[#This Row],[PRODUCT ID]],Table3[],6,FALSE)</f>
        <v>7.86</v>
      </c>
    </row>
    <row r="81" spans="1:8" ht="15.75" thickBot="1" x14ac:dyDescent="0.3">
      <c r="A81" s="8">
        <v>44291</v>
      </c>
      <c r="B81" s="4" t="s">
        <v>88</v>
      </c>
      <c r="C81" s="6" t="s">
        <v>57</v>
      </c>
      <c r="D81" s="6" t="s">
        <v>57</v>
      </c>
      <c r="E81" s="10">
        <v>0</v>
      </c>
      <c r="F81" t="str">
        <f>VLOOKUP(Table4[[#This Row],[PRODUCT ID]],Table3[],2,FALSE)</f>
        <v>Product31</v>
      </c>
      <c r="G81">
        <f>VLOOKUP(Table4[[#This Row],[PRODUCT ID]],Table3[],5,FALSE)</f>
        <v>93</v>
      </c>
      <c r="H81">
        <f>VLOOKUP(Table4[[#This Row],[PRODUCT ID]],Table3[],6,FALSE)</f>
        <v>104.16</v>
      </c>
    </row>
    <row r="82" spans="1:8" ht="15.75" thickBot="1" x14ac:dyDescent="0.3">
      <c r="A82" s="7">
        <v>44295</v>
      </c>
      <c r="B82" s="1" t="s">
        <v>62</v>
      </c>
      <c r="C82" s="3" t="s">
        <v>57</v>
      </c>
      <c r="D82" s="3" t="s">
        <v>57</v>
      </c>
      <c r="E82" s="9">
        <v>0</v>
      </c>
      <c r="F82" t="str">
        <f>VLOOKUP(Table4[[#This Row],[PRODUCT ID]],Table3[],2,FALSE)</f>
        <v>Product05</v>
      </c>
      <c r="G82">
        <f>VLOOKUP(Table4[[#This Row],[PRODUCT ID]],Table3[],5,FALSE)</f>
        <v>133</v>
      </c>
      <c r="H82">
        <f>VLOOKUP(Table4[[#This Row],[PRODUCT ID]],Table3[],6,FALSE)</f>
        <v>155.61000000000001</v>
      </c>
    </row>
    <row r="83" spans="1:8" ht="15.75" thickBot="1" x14ac:dyDescent="0.3">
      <c r="A83" s="8">
        <v>44296</v>
      </c>
      <c r="B83" s="4" t="s">
        <v>79</v>
      </c>
      <c r="C83" s="6" t="s">
        <v>103</v>
      </c>
      <c r="D83" s="6" t="s">
        <v>57</v>
      </c>
      <c r="E83" s="10">
        <v>0</v>
      </c>
      <c r="F83" t="str">
        <f>VLOOKUP(Table4[[#This Row],[PRODUCT ID]],Table3[],2,FALSE)</f>
        <v>Product22</v>
      </c>
      <c r="G83">
        <f>VLOOKUP(Table4[[#This Row],[PRODUCT ID]],Table3[],5,FALSE)</f>
        <v>121</v>
      </c>
      <c r="H83">
        <f>VLOOKUP(Table4[[#This Row],[PRODUCT ID]],Table3[],6,FALSE)</f>
        <v>141.57</v>
      </c>
    </row>
    <row r="84" spans="1:8" ht="15.75" thickBot="1" x14ac:dyDescent="0.3">
      <c r="A84" s="7">
        <v>44298</v>
      </c>
      <c r="B84" s="1" t="s">
        <v>94</v>
      </c>
      <c r="C84" s="3" t="s">
        <v>103</v>
      </c>
      <c r="D84" s="3" t="s">
        <v>102</v>
      </c>
      <c r="E84" s="9">
        <v>0</v>
      </c>
      <c r="F84" t="str">
        <f>VLOOKUP(Table4[[#This Row],[PRODUCT ID]],Table3[],2,FALSE)</f>
        <v>Product37</v>
      </c>
      <c r="G84">
        <f>VLOOKUP(Table4[[#This Row],[PRODUCT ID]],Table3[],5,FALSE)</f>
        <v>67</v>
      </c>
      <c r="H84">
        <f>VLOOKUP(Table4[[#This Row],[PRODUCT ID]],Table3[],6,FALSE)</f>
        <v>85.76</v>
      </c>
    </row>
    <row r="85" spans="1:8" ht="15.75" thickBot="1" x14ac:dyDescent="0.3">
      <c r="A85" s="8">
        <v>44298</v>
      </c>
      <c r="B85" s="4" t="s">
        <v>86</v>
      </c>
      <c r="C85" s="6" t="s">
        <v>103</v>
      </c>
      <c r="D85" s="6" t="s">
        <v>57</v>
      </c>
      <c r="E85" s="10">
        <v>0</v>
      </c>
      <c r="F85" t="str">
        <f>VLOOKUP(Table4[[#This Row],[PRODUCT ID]],Table3[],2,FALSE)</f>
        <v>Product29</v>
      </c>
      <c r="G85">
        <f>VLOOKUP(Table4[[#This Row],[PRODUCT ID]],Table3[],5,FALSE)</f>
        <v>47</v>
      </c>
      <c r="H85">
        <f>VLOOKUP(Table4[[#This Row],[PRODUCT ID]],Table3[],6,FALSE)</f>
        <v>53.11</v>
      </c>
    </row>
    <row r="86" spans="1:8" ht="15.75" thickBot="1" x14ac:dyDescent="0.3">
      <c r="A86" s="7">
        <v>44298</v>
      </c>
      <c r="B86" s="1" t="s">
        <v>84</v>
      </c>
      <c r="C86" s="3" t="s">
        <v>103</v>
      </c>
      <c r="D86" s="3" t="s">
        <v>57</v>
      </c>
      <c r="E86" s="9">
        <v>0</v>
      </c>
      <c r="F86" t="str">
        <f>VLOOKUP(Table4[[#This Row],[PRODUCT ID]],Table3[],2,FALSE)</f>
        <v>Product27</v>
      </c>
      <c r="G86">
        <f>VLOOKUP(Table4[[#This Row],[PRODUCT ID]],Table3[],5,FALSE)</f>
        <v>48</v>
      </c>
      <c r="H86">
        <f>VLOOKUP(Table4[[#This Row],[PRODUCT ID]],Table3[],6,FALSE)</f>
        <v>57.12</v>
      </c>
    </row>
    <row r="87" spans="1:8" ht="15.75" thickBot="1" x14ac:dyDescent="0.3">
      <c r="A87" s="8">
        <v>44298</v>
      </c>
      <c r="B87" s="4" t="s">
        <v>90</v>
      </c>
      <c r="C87" s="6" t="s">
        <v>103</v>
      </c>
      <c r="D87" s="6" t="s">
        <v>102</v>
      </c>
      <c r="E87" s="10">
        <v>0</v>
      </c>
      <c r="F87" t="str">
        <f>VLOOKUP(Table4[[#This Row],[PRODUCT ID]],Table3[],2,FALSE)</f>
        <v>Product33</v>
      </c>
      <c r="G87">
        <f>VLOOKUP(Table4[[#This Row],[PRODUCT ID]],Table3[],5,FALSE)</f>
        <v>95</v>
      </c>
      <c r="H87">
        <f>VLOOKUP(Table4[[#This Row],[PRODUCT ID]],Table3[],6,FALSE)</f>
        <v>119.7</v>
      </c>
    </row>
    <row r="88" spans="1:8" ht="15.75" thickBot="1" x14ac:dyDescent="0.3">
      <c r="A88" s="7">
        <v>44301</v>
      </c>
      <c r="B88" s="1" t="s">
        <v>74</v>
      </c>
      <c r="C88" s="3" t="s">
        <v>103</v>
      </c>
      <c r="D88" s="3" t="s">
        <v>57</v>
      </c>
      <c r="E88" s="9">
        <v>0</v>
      </c>
      <c r="F88" t="str">
        <f>VLOOKUP(Table4[[#This Row],[PRODUCT ID]],Table3[],2,FALSE)</f>
        <v>Product17</v>
      </c>
      <c r="G88">
        <f>VLOOKUP(Table4[[#This Row],[PRODUCT ID]],Table3[],5,FALSE)</f>
        <v>134</v>
      </c>
      <c r="H88">
        <f>VLOOKUP(Table4[[#This Row],[PRODUCT ID]],Table3[],6,FALSE)</f>
        <v>156.78</v>
      </c>
    </row>
    <row r="89" spans="1:8" ht="15.75" thickBot="1" x14ac:dyDescent="0.3">
      <c r="A89" s="8">
        <v>44302</v>
      </c>
      <c r="B89" s="4" t="s">
        <v>75</v>
      </c>
      <c r="C89" s="6" t="s">
        <v>103</v>
      </c>
      <c r="D89" s="6" t="s">
        <v>102</v>
      </c>
      <c r="E89" s="10">
        <v>0</v>
      </c>
      <c r="F89" t="str">
        <f>VLOOKUP(Table4[[#This Row],[PRODUCT ID]],Table3[],2,FALSE)</f>
        <v>Product18</v>
      </c>
      <c r="G89">
        <f>VLOOKUP(Table4[[#This Row],[PRODUCT ID]],Table3[],5,FALSE)</f>
        <v>37</v>
      </c>
      <c r="H89">
        <f>VLOOKUP(Table4[[#This Row],[PRODUCT ID]],Table3[],6,FALSE)</f>
        <v>49.21</v>
      </c>
    </row>
    <row r="90" spans="1:8" ht="15.75" thickBot="1" x14ac:dyDescent="0.3">
      <c r="A90" s="7">
        <v>44304</v>
      </c>
      <c r="B90" s="1" t="s">
        <v>95</v>
      </c>
      <c r="C90" s="3" t="s">
        <v>7</v>
      </c>
      <c r="D90" s="3" t="s">
        <v>57</v>
      </c>
      <c r="E90" s="9">
        <v>0</v>
      </c>
      <c r="F90" t="str">
        <f>VLOOKUP(Table4[[#This Row],[PRODUCT ID]],Table3[],2,FALSE)</f>
        <v>Product38</v>
      </c>
      <c r="G90">
        <f>VLOOKUP(Table4[[#This Row],[PRODUCT ID]],Table3[],5,FALSE)</f>
        <v>72</v>
      </c>
      <c r="H90">
        <f>VLOOKUP(Table4[[#This Row],[PRODUCT ID]],Table3[],6,FALSE)</f>
        <v>79.92</v>
      </c>
    </row>
    <row r="91" spans="1:8" ht="15.75" thickBot="1" x14ac:dyDescent="0.3">
      <c r="A91" s="8">
        <v>44304</v>
      </c>
      <c r="B91" s="4" t="s">
        <v>76</v>
      </c>
      <c r="C91" s="6" t="s">
        <v>103</v>
      </c>
      <c r="D91" s="6" t="s">
        <v>102</v>
      </c>
      <c r="E91" s="10">
        <v>0</v>
      </c>
      <c r="F91" t="str">
        <f>VLOOKUP(Table4[[#This Row],[PRODUCT ID]],Table3[],2,FALSE)</f>
        <v>Product19</v>
      </c>
      <c r="G91">
        <f>VLOOKUP(Table4[[#This Row],[PRODUCT ID]],Table3[],5,FALSE)</f>
        <v>150</v>
      </c>
      <c r="H91">
        <f>VLOOKUP(Table4[[#This Row],[PRODUCT ID]],Table3[],6,FALSE)</f>
        <v>210</v>
      </c>
    </row>
    <row r="92" spans="1:8" ht="15.75" thickBot="1" x14ac:dyDescent="0.3">
      <c r="A92" s="7">
        <v>44309</v>
      </c>
      <c r="B92" s="1" t="s">
        <v>99</v>
      </c>
      <c r="C92" s="3" t="s">
        <v>103</v>
      </c>
      <c r="D92" s="3" t="s">
        <v>57</v>
      </c>
      <c r="E92" s="9">
        <v>0</v>
      </c>
      <c r="F92" t="str">
        <f>VLOOKUP(Table4[[#This Row],[PRODUCT ID]],Table3[],2,FALSE)</f>
        <v>Product42</v>
      </c>
      <c r="G92">
        <f>VLOOKUP(Table4[[#This Row],[PRODUCT ID]],Table3[],5,FALSE)</f>
        <v>120</v>
      </c>
      <c r="H92">
        <f>VLOOKUP(Table4[[#This Row],[PRODUCT ID]],Table3[],6,FALSE)</f>
        <v>162</v>
      </c>
    </row>
    <row r="93" spans="1:8" ht="15.75" thickBot="1" x14ac:dyDescent="0.3">
      <c r="A93" s="8">
        <v>44309</v>
      </c>
      <c r="B93" s="4" t="s">
        <v>85</v>
      </c>
      <c r="C93" s="6" t="s">
        <v>103</v>
      </c>
      <c r="D93" s="6" t="s">
        <v>57</v>
      </c>
      <c r="E93" s="10">
        <v>0</v>
      </c>
      <c r="F93" t="str">
        <f>VLOOKUP(Table4[[#This Row],[PRODUCT ID]],Table3[],2,FALSE)</f>
        <v>Product28</v>
      </c>
      <c r="G93">
        <f>VLOOKUP(Table4[[#This Row],[PRODUCT ID]],Table3[],5,FALSE)</f>
        <v>37</v>
      </c>
      <c r="H93">
        <f>VLOOKUP(Table4[[#This Row],[PRODUCT ID]],Table3[],6,FALSE)</f>
        <v>41.81</v>
      </c>
    </row>
    <row r="94" spans="1:8" ht="15.75" thickBot="1" x14ac:dyDescent="0.3">
      <c r="A94" s="7">
        <v>44310</v>
      </c>
      <c r="B94" s="1" t="s">
        <v>87</v>
      </c>
      <c r="C94" s="3" t="s">
        <v>57</v>
      </c>
      <c r="D94" s="3" t="s">
        <v>57</v>
      </c>
      <c r="E94" s="9">
        <v>0</v>
      </c>
      <c r="F94" t="str">
        <f>VLOOKUP(Table4[[#This Row],[PRODUCT ID]],Table3[],2,FALSE)</f>
        <v>Product30</v>
      </c>
      <c r="G94">
        <f>VLOOKUP(Table4[[#This Row],[PRODUCT ID]],Table3[],5,FALSE)</f>
        <v>148</v>
      </c>
      <c r="H94">
        <f>VLOOKUP(Table4[[#This Row],[PRODUCT ID]],Table3[],6,FALSE)</f>
        <v>201.28</v>
      </c>
    </row>
    <row r="95" spans="1:8" ht="15.75" thickBot="1" x14ac:dyDescent="0.3">
      <c r="A95" s="8">
        <v>44312</v>
      </c>
      <c r="B95" s="4" t="s">
        <v>94</v>
      </c>
      <c r="C95" s="6" t="s">
        <v>103</v>
      </c>
      <c r="D95" s="6" t="s">
        <v>57</v>
      </c>
      <c r="E95" s="10">
        <v>0</v>
      </c>
      <c r="F95" t="str">
        <f>VLOOKUP(Table4[[#This Row],[PRODUCT ID]],Table3[],2,FALSE)</f>
        <v>Product37</v>
      </c>
      <c r="G95">
        <f>VLOOKUP(Table4[[#This Row],[PRODUCT ID]],Table3[],5,FALSE)</f>
        <v>67</v>
      </c>
      <c r="H95">
        <f>VLOOKUP(Table4[[#This Row],[PRODUCT ID]],Table3[],6,FALSE)</f>
        <v>85.76</v>
      </c>
    </row>
    <row r="96" spans="1:8" ht="15.75" thickBot="1" x14ac:dyDescent="0.3">
      <c r="A96" s="7">
        <v>44315</v>
      </c>
      <c r="B96" s="1" t="s">
        <v>87</v>
      </c>
      <c r="C96" s="3" t="s">
        <v>103</v>
      </c>
      <c r="D96" s="3" t="s">
        <v>57</v>
      </c>
      <c r="E96" s="9">
        <v>0</v>
      </c>
      <c r="F96" t="str">
        <f>VLOOKUP(Table4[[#This Row],[PRODUCT ID]],Table3[],2,FALSE)</f>
        <v>Product30</v>
      </c>
      <c r="G96">
        <f>VLOOKUP(Table4[[#This Row],[PRODUCT ID]],Table3[],5,FALSE)</f>
        <v>148</v>
      </c>
      <c r="H96">
        <f>VLOOKUP(Table4[[#This Row],[PRODUCT ID]],Table3[],6,FALSE)</f>
        <v>201.28</v>
      </c>
    </row>
    <row r="97" spans="1:8" ht="15.75" thickBot="1" x14ac:dyDescent="0.3">
      <c r="A97" s="8">
        <v>44316</v>
      </c>
      <c r="B97" s="4" t="s">
        <v>86</v>
      </c>
      <c r="C97" s="6" t="s">
        <v>103</v>
      </c>
      <c r="D97" s="6" t="s">
        <v>57</v>
      </c>
      <c r="E97" s="10">
        <v>0</v>
      </c>
      <c r="F97" t="str">
        <f>VLOOKUP(Table4[[#This Row],[PRODUCT ID]],Table3[],2,FALSE)</f>
        <v>Product29</v>
      </c>
      <c r="G97">
        <f>VLOOKUP(Table4[[#This Row],[PRODUCT ID]],Table3[],5,FALSE)</f>
        <v>47</v>
      </c>
      <c r="H97">
        <f>VLOOKUP(Table4[[#This Row],[PRODUCT ID]],Table3[],6,FALSE)</f>
        <v>53.11</v>
      </c>
    </row>
    <row r="98" spans="1:8" ht="15.75" thickBot="1" x14ac:dyDescent="0.3">
      <c r="A98" s="7">
        <v>44317</v>
      </c>
      <c r="B98" s="1" t="s">
        <v>75</v>
      </c>
      <c r="C98" s="3" t="s">
        <v>57</v>
      </c>
      <c r="D98" s="3" t="s">
        <v>102</v>
      </c>
      <c r="E98" s="9">
        <v>0</v>
      </c>
      <c r="F98" t="str">
        <f>VLOOKUP(Table4[[#This Row],[PRODUCT ID]],Table3[],2,FALSE)</f>
        <v>Product18</v>
      </c>
      <c r="G98">
        <f>VLOOKUP(Table4[[#This Row],[PRODUCT ID]],Table3[],5,FALSE)</f>
        <v>37</v>
      </c>
      <c r="H98">
        <f>VLOOKUP(Table4[[#This Row],[PRODUCT ID]],Table3[],6,FALSE)</f>
        <v>49.21</v>
      </c>
    </row>
    <row r="99" spans="1:8" ht="15.75" thickBot="1" x14ac:dyDescent="0.3">
      <c r="A99" s="8">
        <v>44317</v>
      </c>
      <c r="B99" s="4" t="s">
        <v>99</v>
      </c>
      <c r="C99" s="6" t="s">
        <v>57</v>
      </c>
      <c r="D99" s="6" t="s">
        <v>102</v>
      </c>
      <c r="E99" s="10">
        <v>0</v>
      </c>
      <c r="F99" t="str">
        <f>VLOOKUP(Table4[[#This Row],[PRODUCT ID]],Table3[],2,FALSE)</f>
        <v>Product42</v>
      </c>
      <c r="G99">
        <f>VLOOKUP(Table4[[#This Row],[PRODUCT ID]],Table3[],5,FALSE)</f>
        <v>120</v>
      </c>
      <c r="H99">
        <f>VLOOKUP(Table4[[#This Row],[PRODUCT ID]],Table3[],6,FALSE)</f>
        <v>162</v>
      </c>
    </row>
    <row r="100" spans="1:8" ht="15.75" thickBot="1" x14ac:dyDescent="0.3">
      <c r="A100" s="7">
        <v>44319</v>
      </c>
      <c r="B100" s="1" t="s">
        <v>91</v>
      </c>
      <c r="C100" s="3" t="s">
        <v>57</v>
      </c>
      <c r="D100" s="3" t="s">
        <v>57</v>
      </c>
      <c r="E100" s="9">
        <v>0</v>
      </c>
      <c r="F100" t="str">
        <f>VLOOKUP(Table4[[#This Row],[PRODUCT ID]],Table3[],2,FALSE)</f>
        <v>Product34</v>
      </c>
      <c r="G100">
        <f>VLOOKUP(Table4[[#This Row],[PRODUCT ID]],Table3[],5,FALSE)</f>
        <v>55</v>
      </c>
      <c r="H100">
        <f>VLOOKUP(Table4[[#This Row],[PRODUCT ID]],Table3[],6,FALSE)</f>
        <v>58.3</v>
      </c>
    </row>
    <row r="101" spans="1:8" ht="15.75" thickBot="1" x14ac:dyDescent="0.3">
      <c r="A101" s="8">
        <v>44320</v>
      </c>
      <c r="B101" s="4" t="s">
        <v>72</v>
      </c>
      <c r="C101" s="6" t="s">
        <v>57</v>
      </c>
      <c r="D101" s="6" t="s">
        <v>57</v>
      </c>
      <c r="E101" s="10">
        <v>0</v>
      </c>
      <c r="F101" t="str">
        <f>VLOOKUP(Table4[[#This Row],[PRODUCT ID]],Table3[],2,FALSE)</f>
        <v>Product15</v>
      </c>
      <c r="G101">
        <f>VLOOKUP(Table4[[#This Row],[PRODUCT ID]],Table3[],5,FALSE)</f>
        <v>12</v>
      </c>
      <c r="H101">
        <f>VLOOKUP(Table4[[#This Row],[PRODUCT ID]],Table3[],6,FALSE)</f>
        <v>15.72</v>
      </c>
    </row>
    <row r="102" spans="1:8" ht="15.75" thickBot="1" x14ac:dyDescent="0.3">
      <c r="A102" s="7">
        <v>44320</v>
      </c>
      <c r="B102" s="1" t="s">
        <v>71</v>
      </c>
      <c r="C102" s="3" t="s">
        <v>103</v>
      </c>
      <c r="D102" s="3" t="s">
        <v>102</v>
      </c>
      <c r="E102" s="9">
        <v>0</v>
      </c>
      <c r="F102" t="str">
        <f>VLOOKUP(Table4[[#This Row],[PRODUCT ID]],Table3[],2,FALSE)</f>
        <v>Product14</v>
      </c>
      <c r="G102">
        <f>VLOOKUP(Table4[[#This Row],[PRODUCT ID]],Table3[],5,FALSE)</f>
        <v>112</v>
      </c>
      <c r="H102">
        <f>VLOOKUP(Table4[[#This Row],[PRODUCT ID]],Table3[],6,FALSE)</f>
        <v>146.72</v>
      </c>
    </row>
    <row r="103" spans="1:8" ht="15.75" thickBot="1" x14ac:dyDescent="0.3">
      <c r="A103" s="8">
        <v>44321</v>
      </c>
      <c r="B103" s="4" t="s">
        <v>66</v>
      </c>
      <c r="C103" s="6" t="s">
        <v>103</v>
      </c>
      <c r="D103" s="6" t="s">
        <v>102</v>
      </c>
      <c r="E103" s="10">
        <v>0</v>
      </c>
      <c r="F103" t="str">
        <f>VLOOKUP(Table4[[#This Row],[PRODUCT ID]],Table3[],2,FALSE)</f>
        <v>Product09</v>
      </c>
      <c r="G103">
        <f>VLOOKUP(Table4[[#This Row],[PRODUCT ID]],Table3[],5,FALSE)</f>
        <v>6</v>
      </c>
      <c r="H103">
        <f>VLOOKUP(Table4[[#This Row],[PRODUCT ID]],Table3[],6,FALSE)</f>
        <v>7.86</v>
      </c>
    </row>
    <row r="104" spans="1:8" ht="15.75" thickBot="1" x14ac:dyDescent="0.3">
      <c r="A104" s="7">
        <v>44322</v>
      </c>
      <c r="B104" s="1" t="s">
        <v>65</v>
      </c>
      <c r="C104" s="3" t="s">
        <v>103</v>
      </c>
      <c r="D104" s="3" t="s">
        <v>57</v>
      </c>
      <c r="E104" s="9">
        <v>0</v>
      </c>
      <c r="F104" t="str">
        <f>VLOOKUP(Table4[[#This Row],[PRODUCT ID]],Table3[],2,FALSE)</f>
        <v>Product08</v>
      </c>
      <c r="G104">
        <f>VLOOKUP(Table4[[#This Row],[PRODUCT ID]],Table3[],5,FALSE)</f>
        <v>83</v>
      </c>
      <c r="H104">
        <f>VLOOKUP(Table4[[#This Row],[PRODUCT ID]],Table3[],6,FALSE)</f>
        <v>94.62</v>
      </c>
    </row>
    <row r="105" spans="1:8" ht="15.75" thickBot="1" x14ac:dyDescent="0.3">
      <c r="A105" s="8">
        <v>44322</v>
      </c>
      <c r="B105" s="4" t="s">
        <v>66</v>
      </c>
      <c r="C105" s="6" t="s">
        <v>57</v>
      </c>
      <c r="D105" s="6" t="s">
        <v>57</v>
      </c>
      <c r="E105" s="10">
        <v>0</v>
      </c>
      <c r="F105" t="str">
        <f>VLOOKUP(Table4[[#This Row],[PRODUCT ID]],Table3[],2,FALSE)</f>
        <v>Product09</v>
      </c>
      <c r="G105">
        <f>VLOOKUP(Table4[[#This Row],[PRODUCT ID]],Table3[],5,FALSE)</f>
        <v>6</v>
      </c>
      <c r="H105">
        <f>VLOOKUP(Table4[[#This Row],[PRODUCT ID]],Table3[],6,FALSE)</f>
        <v>7.86</v>
      </c>
    </row>
    <row r="106" spans="1:8" ht="15.75" thickBot="1" x14ac:dyDescent="0.3">
      <c r="A106" s="7">
        <v>44323</v>
      </c>
      <c r="B106" s="1" t="s">
        <v>75</v>
      </c>
      <c r="C106" s="3" t="s">
        <v>103</v>
      </c>
      <c r="D106" s="3" t="s">
        <v>102</v>
      </c>
      <c r="E106" s="9">
        <v>0</v>
      </c>
      <c r="F106" t="str">
        <f>VLOOKUP(Table4[[#This Row],[PRODUCT ID]],Table3[],2,FALSE)</f>
        <v>Product18</v>
      </c>
      <c r="G106">
        <f>VLOOKUP(Table4[[#This Row],[PRODUCT ID]],Table3[],5,FALSE)</f>
        <v>37</v>
      </c>
      <c r="H106">
        <f>VLOOKUP(Table4[[#This Row],[PRODUCT ID]],Table3[],6,FALSE)</f>
        <v>49.21</v>
      </c>
    </row>
    <row r="107" spans="1:8" ht="15.75" thickBot="1" x14ac:dyDescent="0.3">
      <c r="A107" s="8">
        <v>44325</v>
      </c>
      <c r="B107" s="4" t="s">
        <v>73</v>
      </c>
      <c r="C107" s="6" t="s">
        <v>57</v>
      </c>
      <c r="D107" s="6" t="s">
        <v>57</v>
      </c>
      <c r="E107" s="10">
        <v>0</v>
      </c>
      <c r="F107" t="str">
        <f>VLOOKUP(Table4[[#This Row],[PRODUCT ID]],Table3[],2,FALSE)</f>
        <v>Product16</v>
      </c>
      <c r="G107">
        <f>VLOOKUP(Table4[[#This Row],[PRODUCT ID]],Table3[],5,FALSE)</f>
        <v>13</v>
      </c>
      <c r="H107">
        <f>VLOOKUP(Table4[[#This Row],[PRODUCT ID]],Table3[],6,FALSE)</f>
        <v>16.64</v>
      </c>
    </row>
    <row r="108" spans="1:8" ht="15.75" thickBot="1" x14ac:dyDescent="0.3">
      <c r="A108" s="7">
        <v>44325</v>
      </c>
      <c r="B108" s="1" t="s">
        <v>85</v>
      </c>
      <c r="C108" s="3" t="s">
        <v>103</v>
      </c>
      <c r="D108" s="3" t="s">
        <v>102</v>
      </c>
      <c r="E108" s="9">
        <v>0</v>
      </c>
      <c r="F108" t="str">
        <f>VLOOKUP(Table4[[#This Row],[PRODUCT ID]],Table3[],2,FALSE)</f>
        <v>Product28</v>
      </c>
      <c r="G108">
        <f>VLOOKUP(Table4[[#This Row],[PRODUCT ID]],Table3[],5,FALSE)</f>
        <v>37</v>
      </c>
      <c r="H108">
        <f>VLOOKUP(Table4[[#This Row],[PRODUCT ID]],Table3[],6,FALSE)</f>
        <v>41.81</v>
      </c>
    </row>
    <row r="109" spans="1:8" ht="18.75" customHeight="1" thickBot="1" x14ac:dyDescent="0.3">
      <c r="A109" s="8">
        <v>44328</v>
      </c>
      <c r="B109" s="4" t="s">
        <v>73</v>
      </c>
      <c r="C109" s="6" t="s">
        <v>103</v>
      </c>
      <c r="D109" s="6" t="s">
        <v>57</v>
      </c>
      <c r="E109" s="10">
        <v>0</v>
      </c>
      <c r="F109" t="str">
        <f>VLOOKUP(Table4[[#This Row],[PRODUCT ID]],Table3[],2,FALSE)</f>
        <v>Product16</v>
      </c>
      <c r="G109">
        <f>VLOOKUP(Table4[[#This Row],[PRODUCT ID]],Table3[],5,FALSE)</f>
        <v>13</v>
      </c>
      <c r="H109">
        <f>VLOOKUP(Table4[[#This Row],[PRODUCT ID]],Table3[],6,FALSE)</f>
        <v>16.64</v>
      </c>
    </row>
    <row r="110" spans="1:8" ht="15.75" thickBot="1" x14ac:dyDescent="0.3">
      <c r="A110" s="7">
        <v>44328</v>
      </c>
      <c r="B110" s="1" t="s">
        <v>92</v>
      </c>
      <c r="C110" s="3" t="s">
        <v>103</v>
      </c>
      <c r="D110" s="3" t="s">
        <v>57</v>
      </c>
      <c r="E110" s="9">
        <v>0</v>
      </c>
      <c r="F110" t="str">
        <f>VLOOKUP(Table4[[#This Row],[PRODUCT ID]],Table3[],2,FALSE)</f>
        <v>Product35</v>
      </c>
      <c r="G110">
        <f>VLOOKUP(Table4[[#This Row],[PRODUCT ID]],Table3[],5,FALSE)</f>
        <v>5</v>
      </c>
      <c r="H110">
        <f>VLOOKUP(Table4[[#This Row],[PRODUCT ID]],Table3[],6,FALSE)</f>
        <v>6.7</v>
      </c>
    </row>
    <row r="111" spans="1:8" ht="18.75" customHeight="1" thickBot="1" x14ac:dyDescent="0.3">
      <c r="A111" s="8">
        <v>44329</v>
      </c>
      <c r="B111" s="4" t="s">
        <v>86</v>
      </c>
      <c r="C111" s="6" t="s">
        <v>103</v>
      </c>
      <c r="D111" s="6" t="s">
        <v>57</v>
      </c>
      <c r="E111" s="10">
        <v>0</v>
      </c>
      <c r="F111" t="str">
        <f>VLOOKUP(Table4[[#This Row],[PRODUCT ID]],Table3[],2,FALSE)</f>
        <v>Product29</v>
      </c>
      <c r="G111">
        <f>VLOOKUP(Table4[[#This Row],[PRODUCT ID]],Table3[],5,FALSE)</f>
        <v>47</v>
      </c>
      <c r="H111">
        <f>VLOOKUP(Table4[[#This Row],[PRODUCT ID]],Table3[],6,FALSE)</f>
        <v>53.11</v>
      </c>
    </row>
    <row r="112" spans="1:8" ht="15.75" thickBot="1" x14ac:dyDescent="0.3">
      <c r="A112" s="7">
        <v>44336</v>
      </c>
      <c r="B112" s="1" t="s">
        <v>99</v>
      </c>
      <c r="C112" s="3" t="s">
        <v>57</v>
      </c>
      <c r="D112" s="3" t="s">
        <v>102</v>
      </c>
      <c r="E112" s="9">
        <v>0</v>
      </c>
      <c r="F112" t="str">
        <f>VLOOKUP(Table4[[#This Row],[PRODUCT ID]],Table3[],2,FALSE)</f>
        <v>Product42</v>
      </c>
      <c r="G112">
        <f>VLOOKUP(Table4[[#This Row],[PRODUCT ID]],Table3[],5,FALSE)</f>
        <v>120</v>
      </c>
      <c r="H112">
        <f>VLOOKUP(Table4[[#This Row],[PRODUCT ID]],Table3[],6,FALSE)</f>
        <v>162</v>
      </c>
    </row>
    <row r="113" spans="1:8" ht="15" customHeight="1" thickBot="1" x14ac:dyDescent="0.3">
      <c r="A113" s="8">
        <v>44339</v>
      </c>
      <c r="B113" s="4" t="s">
        <v>97</v>
      </c>
      <c r="C113" s="6" t="s">
        <v>103</v>
      </c>
      <c r="D113" s="6" t="s">
        <v>57</v>
      </c>
      <c r="E113" s="10">
        <v>0</v>
      </c>
      <c r="F113" t="str">
        <f>VLOOKUP(Table4[[#This Row],[PRODUCT ID]],Table3[],2,FALSE)</f>
        <v>Product40</v>
      </c>
      <c r="G113">
        <f>VLOOKUP(Table4[[#This Row],[PRODUCT ID]],Table3[],5,FALSE)</f>
        <v>90</v>
      </c>
      <c r="H113">
        <f>VLOOKUP(Table4[[#This Row],[PRODUCT ID]],Table3[],6,FALSE)</f>
        <v>115.2</v>
      </c>
    </row>
    <row r="114" spans="1:8" ht="15.75" thickBot="1" x14ac:dyDescent="0.3">
      <c r="A114" s="7">
        <v>44346</v>
      </c>
      <c r="B114" s="1" t="s">
        <v>80</v>
      </c>
      <c r="C114" s="3" t="s">
        <v>57</v>
      </c>
      <c r="D114" s="3" t="s">
        <v>57</v>
      </c>
      <c r="E114" s="9">
        <v>0</v>
      </c>
      <c r="F114" t="str">
        <f>VLOOKUP(Table4[[#This Row],[PRODUCT ID]],Table3[],2,FALSE)</f>
        <v>Product23</v>
      </c>
      <c r="G114">
        <f>VLOOKUP(Table4[[#This Row],[PRODUCT ID]],Table3[],5,FALSE)</f>
        <v>141</v>
      </c>
      <c r="H114">
        <f>VLOOKUP(Table4[[#This Row],[PRODUCT ID]],Table3[],6,FALSE)</f>
        <v>149.46</v>
      </c>
    </row>
    <row r="115" spans="1:8" ht="15.75" thickBot="1" x14ac:dyDescent="0.3">
      <c r="A115" s="8">
        <v>44346</v>
      </c>
      <c r="B115" s="4" t="s">
        <v>70</v>
      </c>
      <c r="C115" s="6" t="s">
        <v>57</v>
      </c>
      <c r="D115" s="6" t="s">
        <v>102</v>
      </c>
      <c r="E115" s="10">
        <v>0</v>
      </c>
      <c r="F115" t="str">
        <f>VLOOKUP(Table4[[#This Row],[PRODUCT ID]],Table3[],2,FALSE)</f>
        <v>Product13</v>
      </c>
      <c r="G115">
        <f>VLOOKUP(Table4[[#This Row],[PRODUCT ID]],Table3[],5,FALSE)</f>
        <v>112</v>
      </c>
      <c r="H115">
        <f>VLOOKUP(Table4[[#This Row],[PRODUCT ID]],Table3[],6,FALSE)</f>
        <v>122.08</v>
      </c>
    </row>
    <row r="116" spans="1:8" ht="19.5" customHeight="1" thickBot="1" x14ac:dyDescent="0.3">
      <c r="A116" s="7">
        <v>44350</v>
      </c>
      <c r="B116" s="1" t="s">
        <v>78</v>
      </c>
      <c r="C116" s="3" t="s">
        <v>103</v>
      </c>
      <c r="D116" s="3" t="s">
        <v>102</v>
      </c>
      <c r="E116" s="9">
        <v>0</v>
      </c>
      <c r="F116" t="str">
        <f>VLOOKUP(Table4[[#This Row],[PRODUCT ID]],Table3[],2,FALSE)</f>
        <v>Product21</v>
      </c>
      <c r="G116">
        <f>VLOOKUP(Table4[[#This Row],[PRODUCT ID]],Table3[],5,FALSE)</f>
        <v>126</v>
      </c>
      <c r="H116">
        <f>VLOOKUP(Table4[[#This Row],[PRODUCT ID]],Table3[],6,FALSE)</f>
        <v>162.54</v>
      </c>
    </row>
    <row r="117" spans="1:8" ht="15.75" customHeight="1" thickBot="1" x14ac:dyDescent="0.3">
      <c r="A117" s="8">
        <v>44351</v>
      </c>
      <c r="B117" s="4" t="s">
        <v>77</v>
      </c>
      <c r="C117" s="6" t="s">
        <v>7</v>
      </c>
      <c r="D117" s="6" t="s">
        <v>57</v>
      </c>
      <c r="E117" s="10">
        <v>0</v>
      </c>
      <c r="F117" t="str">
        <f>VLOOKUP(Table4[[#This Row],[PRODUCT ID]],Table3[],2,FALSE)</f>
        <v>Product20</v>
      </c>
      <c r="G117">
        <f>VLOOKUP(Table4[[#This Row],[PRODUCT ID]],Table3[],5,FALSE)</f>
        <v>61</v>
      </c>
      <c r="H117">
        <f>VLOOKUP(Table4[[#This Row],[PRODUCT ID]],Table3[],6,FALSE)</f>
        <v>76.25</v>
      </c>
    </row>
    <row r="118" spans="1:8" ht="15.75" thickBot="1" x14ac:dyDescent="0.3">
      <c r="A118" s="7">
        <v>44351</v>
      </c>
      <c r="B118" s="1" t="s">
        <v>77</v>
      </c>
      <c r="C118" s="3" t="s">
        <v>57</v>
      </c>
      <c r="D118" s="3" t="s">
        <v>102</v>
      </c>
      <c r="E118" s="9">
        <v>0</v>
      </c>
      <c r="F118" t="str">
        <f>VLOOKUP(Table4[[#This Row],[PRODUCT ID]],Table3[],2,FALSE)</f>
        <v>Product20</v>
      </c>
      <c r="G118">
        <f>VLOOKUP(Table4[[#This Row],[PRODUCT ID]],Table3[],5,FALSE)</f>
        <v>61</v>
      </c>
      <c r="H118">
        <f>VLOOKUP(Table4[[#This Row],[PRODUCT ID]],Table3[],6,FALSE)</f>
        <v>76.25</v>
      </c>
    </row>
    <row r="119" spans="1:8" ht="15.75" thickBot="1" x14ac:dyDescent="0.3">
      <c r="A119" s="8">
        <v>44352</v>
      </c>
      <c r="B119" s="4" t="s">
        <v>79</v>
      </c>
      <c r="C119" s="6" t="s">
        <v>7</v>
      </c>
      <c r="D119" s="6" t="s">
        <v>57</v>
      </c>
      <c r="E119" s="10">
        <v>0</v>
      </c>
      <c r="F119" t="str">
        <f>VLOOKUP(Table4[[#This Row],[PRODUCT ID]],Table3[],2,FALSE)</f>
        <v>Product22</v>
      </c>
      <c r="G119">
        <f>VLOOKUP(Table4[[#This Row],[PRODUCT ID]],Table3[],5,FALSE)</f>
        <v>121</v>
      </c>
      <c r="H119">
        <f>VLOOKUP(Table4[[#This Row],[PRODUCT ID]],Table3[],6,FALSE)</f>
        <v>141.57</v>
      </c>
    </row>
    <row r="120" spans="1:8" ht="15.75" thickBot="1" x14ac:dyDescent="0.3">
      <c r="A120" s="7">
        <v>44352</v>
      </c>
      <c r="B120" s="1" t="s">
        <v>92</v>
      </c>
      <c r="C120" s="3" t="s">
        <v>103</v>
      </c>
      <c r="D120" s="3" t="s">
        <v>57</v>
      </c>
      <c r="E120" s="9">
        <v>0</v>
      </c>
      <c r="F120" t="str">
        <f>VLOOKUP(Table4[[#This Row],[PRODUCT ID]],Table3[],2,FALSE)</f>
        <v>Product35</v>
      </c>
      <c r="G120">
        <f>VLOOKUP(Table4[[#This Row],[PRODUCT ID]],Table3[],5,FALSE)</f>
        <v>5</v>
      </c>
      <c r="H120">
        <f>VLOOKUP(Table4[[#This Row],[PRODUCT ID]],Table3[],6,FALSE)</f>
        <v>6.7</v>
      </c>
    </row>
    <row r="121" spans="1:8" ht="15.75" thickBot="1" x14ac:dyDescent="0.3">
      <c r="A121" s="8">
        <v>44353</v>
      </c>
      <c r="B121" s="4" t="s">
        <v>90</v>
      </c>
      <c r="C121" s="6" t="s">
        <v>103</v>
      </c>
      <c r="D121" s="6" t="s">
        <v>57</v>
      </c>
      <c r="E121" s="10">
        <v>0</v>
      </c>
      <c r="F121" t="str">
        <f>VLOOKUP(Table4[[#This Row],[PRODUCT ID]],Table3[],2,FALSE)</f>
        <v>Product33</v>
      </c>
      <c r="G121">
        <f>VLOOKUP(Table4[[#This Row],[PRODUCT ID]],Table3[],5,FALSE)</f>
        <v>95</v>
      </c>
      <c r="H121">
        <f>VLOOKUP(Table4[[#This Row],[PRODUCT ID]],Table3[],6,FALSE)</f>
        <v>119.7</v>
      </c>
    </row>
    <row r="122" spans="1:8" ht="15.75" thickBot="1" x14ac:dyDescent="0.3">
      <c r="A122" s="7">
        <v>44355</v>
      </c>
      <c r="B122" s="1" t="s">
        <v>85</v>
      </c>
      <c r="C122" s="3" t="s">
        <v>103</v>
      </c>
      <c r="D122" s="3" t="s">
        <v>57</v>
      </c>
      <c r="E122" s="9">
        <v>0</v>
      </c>
      <c r="F122" t="str">
        <f>VLOOKUP(Table4[[#This Row],[PRODUCT ID]],Table3[],2,FALSE)</f>
        <v>Product28</v>
      </c>
      <c r="G122">
        <f>VLOOKUP(Table4[[#This Row],[PRODUCT ID]],Table3[],5,FALSE)</f>
        <v>37</v>
      </c>
      <c r="H122">
        <f>VLOOKUP(Table4[[#This Row],[PRODUCT ID]],Table3[],6,FALSE)</f>
        <v>41.81</v>
      </c>
    </row>
    <row r="123" spans="1:8" ht="15.75" thickBot="1" x14ac:dyDescent="0.3">
      <c r="A123" s="8">
        <v>44355</v>
      </c>
      <c r="B123" s="4" t="s">
        <v>61</v>
      </c>
      <c r="C123" s="6" t="s">
        <v>7</v>
      </c>
      <c r="D123" s="6" t="s">
        <v>102</v>
      </c>
      <c r="E123" s="10">
        <v>0</v>
      </c>
      <c r="F123" t="str">
        <f>VLOOKUP(Table4[[#This Row],[PRODUCT ID]],Table3[],2,FALSE)</f>
        <v>Product04</v>
      </c>
      <c r="G123">
        <f>VLOOKUP(Table4[[#This Row],[PRODUCT ID]],Table3[],5,FALSE)</f>
        <v>44</v>
      </c>
      <c r="H123">
        <f>VLOOKUP(Table4[[#This Row],[PRODUCT ID]],Table3[],6,FALSE)</f>
        <v>48.84</v>
      </c>
    </row>
    <row r="124" spans="1:8" ht="15.75" thickBot="1" x14ac:dyDescent="0.3">
      <c r="A124" s="7">
        <v>44356</v>
      </c>
      <c r="B124" s="1" t="s">
        <v>58</v>
      </c>
      <c r="C124" s="3" t="s">
        <v>103</v>
      </c>
      <c r="D124" s="3" t="s">
        <v>57</v>
      </c>
      <c r="E124" s="9">
        <v>0</v>
      </c>
      <c r="F124" t="str">
        <f>VLOOKUP(Table4[[#This Row],[PRODUCT ID]],Table3[],2,FALSE)</f>
        <v>Product01</v>
      </c>
      <c r="G124">
        <f>VLOOKUP(Table4[[#This Row],[PRODUCT ID]],Table3[],5,FALSE)</f>
        <v>98</v>
      </c>
      <c r="H124">
        <f>VLOOKUP(Table4[[#This Row],[PRODUCT ID]],Table3[],6,FALSE)</f>
        <v>103.88</v>
      </c>
    </row>
    <row r="125" spans="1:8" ht="15.75" thickBot="1" x14ac:dyDescent="0.3">
      <c r="A125" s="8">
        <v>44358</v>
      </c>
      <c r="B125" s="4" t="s">
        <v>89</v>
      </c>
      <c r="C125" s="6" t="s">
        <v>7</v>
      </c>
      <c r="D125" s="6" t="s">
        <v>102</v>
      </c>
      <c r="E125" s="10">
        <v>0</v>
      </c>
      <c r="F125" t="str">
        <f>VLOOKUP(Table4[[#This Row],[PRODUCT ID]],Table3[],2,FALSE)</f>
        <v>Product32</v>
      </c>
      <c r="G125">
        <f>VLOOKUP(Table4[[#This Row],[PRODUCT ID]],Table3[],5,FALSE)</f>
        <v>89</v>
      </c>
      <c r="H125">
        <f>VLOOKUP(Table4[[#This Row],[PRODUCT ID]],Table3[],6,FALSE)</f>
        <v>117.48</v>
      </c>
    </row>
    <row r="126" spans="1:8" ht="15.75" thickBot="1" x14ac:dyDescent="0.3">
      <c r="A126" s="7">
        <v>44359</v>
      </c>
      <c r="B126" s="1" t="s">
        <v>98</v>
      </c>
      <c r="C126" s="3" t="s">
        <v>103</v>
      </c>
      <c r="D126" s="3" t="s">
        <v>57</v>
      </c>
      <c r="E126" s="9">
        <v>0</v>
      </c>
      <c r="F126" t="str">
        <f>VLOOKUP(Table4[[#This Row],[PRODUCT ID]],Table3[],2,FALSE)</f>
        <v>Product41</v>
      </c>
      <c r="G126">
        <f>VLOOKUP(Table4[[#This Row],[PRODUCT ID]],Table3[],5,FALSE)</f>
        <v>138</v>
      </c>
      <c r="H126">
        <f>VLOOKUP(Table4[[#This Row],[PRODUCT ID]],Table3[],6,FALSE)</f>
        <v>173.88</v>
      </c>
    </row>
    <row r="127" spans="1:8" ht="15.75" thickBot="1" x14ac:dyDescent="0.3">
      <c r="A127" s="8">
        <v>44361</v>
      </c>
      <c r="B127" s="4" t="s">
        <v>82</v>
      </c>
      <c r="C127" s="6" t="s">
        <v>57</v>
      </c>
      <c r="D127" s="6" t="s">
        <v>102</v>
      </c>
      <c r="E127" s="10">
        <v>0</v>
      </c>
      <c r="F127" t="str">
        <f>VLOOKUP(Table4[[#This Row],[PRODUCT ID]],Table3[],2,FALSE)</f>
        <v>Product25</v>
      </c>
      <c r="G127">
        <f>VLOOKUP(Table4[[#This Row],[PRODUCT ID]],Table3[],5,FALSE)</f>
        <v>7</v>
      </c>
      <c r="H127">
        <f>VLOOKUP(Table4[[#This Row],[PRODUCT ID]],Table3[],6,FALSE)</f>
        <v>8.33</v>
      </c>
    </row>
    <row r="128" spans="1:8" ht="15.75" thickBot="1" x14ac:dyDescent="0.3">
      <c r="A128" s="7">
        <v>44363</v>
      </c>
      <c r="B128" s="1" t="s">
        <v>76</v>
      </c>
      <c r="C128" s="3" t="s">
        <v>7</v>
      </c>
      <c r="D128" s="3" t="s">
        <v>102</v>
      </c>
      <c r="E128" s="9">
        <v>0</v>
      </c>
      <c r="F128" t="str">
        <f>VLOOKUP(Table4[[#This Row],[PRODUCT ID]],Table3[],2,FALSE)</f>
        <v>Product19</v>
      </c>
      <c r="G128">
        <f>VLOOKUP(Table4[[#This Row],[PRODUCT ID]],Table3[],5,FALSE)</f>
        <v>150</v>
      </c>
      <c r="H128">
        <f>VLOOKUP(Table4[[#This Row],[PRODUCT ID]],Table3[],6,FALSE)</f>
        <v>210</v>
      </c>
    </row>
    <row r="129" spans="1:8" ht="15.75" thickBot="1" x14ac:dyDescent="0.3">
      <c r="A129" s="8">
        <v>44363</v>
      </c>
      <c r="B129" s="4" t="s">
        <v>72</v>
      </c>
      <c r="C129" s="6" t="s">
        <v>57</v>
      </c>
      <c r="D129" s="6" t="s">
        <v>102</v>
      </c>
      <c r="E129" s="10">
        <v>0</v>
      </c>
      <c r="F129" t="str">
        <f>VLOOKUP(Table4[[#This Row],[PRODUCT ID]],Table3[],2,FALSE)</f>
        <v>Product15</v>
      </c>
      <c r="G129">
        <f>VLOOKUP(Table4[[#This Row],[PRODUCT ID]],Table3[],5,FALSE)</f>
        <v>12</v>
      </c>
      <c r="H129">
        <f>VLOOKUP(Table4[[#This Row],[PRODUCT ID]],Table3[],6,FALSE)</f>
        <v>15.72</v>
      </c>
    </row>
    <row r="130" spans="1:8" ht="15.75" thickBot="1" x14ac:dyDescent="0.3">
      <c r="A130" s="7">
        <v>44363</v>
      </c>
      <c r="B130" s="1" t="s">
        <v>96</v>
      </c>
      <c r="C130" s="3" t="s">
        <v>103</v>
      </c>
      <c r="D130" s="3" t="s">
        <v>102</v>
      </c>
      <c r="E130" s="9">
        <v>0</v>
      </c>
      <c r="F130" t="str">
        <f>VLOOKUP(Table4[[#This Row],[PRODUCT ID]],Table3[],2,FALSE)</f>
        <v>Product39</v>
      </c>
      <c r="G130">
        <f>VLOOKUP(Table4[[#This Row],[PRODUCT ID]],Table3[],5,FALSE)</f>
        <v>37</v>
      </c>
      <c r="H130">
        <f>VLOOKUP(Table4[[#This Row],[PRODUCT ID]],Table3[],6,FALSE)</f>
        <v>42.55</v>
      </c>
    </row>
    <row r="131" spans="1:8" ht="15.75" thickBot="1" x14ac:dyDescent="0.3">
      <c r="A131" s="8">
        <v>44365</v>
      </c>
      <c r="B131" s="4" t="s">
        <v>82</v>
      </c>
      <c r="C131" s="6" t="s">
        <v>103</v>
      </c>
      <c r="D131" s="6" t="s">
        <v>102</v>
      </c>
      <c r="E131" s="10">
        <v>0</v>
      </c>
      <c r="F131" t="str">
        <f>VLOOKUP(Table4[[#This Row],[PRODUCT ID]],Table3[],2,FALSE)</f>
        <v>Product25</v>
      </c>
      <c r="G131">
        <f>VLOOKUP(Table4[[#This Row],[PRODUCT ID]],Table3[],5,FALSE)</f>
        <v>7</v>
      </c>
      <c r="H131">
        <f>VLOOKUP(Table4[[#This Row],[PRODUCT ID]],Table3[],6,FALSE)</f>
        <v>8.33</v>
      </c>
    </row>
    <row r="132" spans="1:8" ht="15.75" thickBot="1" x14ac:dyDescent="0.3">
      <c r="A132" s="7">
        <v>44366</v>
      </c>
      <c r="B132" s="1" t="s">
        <v>98</v>
      </c>
      <c r="C132" s="3" t="s">
        <v>103</v>
      </c>
      <c r="D132" s="3" t="s">
        <v>57</v>
      </c>
      <c r="E132" s="9">
        <v>0</v>
      </c>
      <c r="F132" t="str">
        <f>VLOOKUP(Table4[[#This Row],[PRODUCT ID]],Table3[],2,FALSE)</f>
        <v>Product41</v>
      </c>
      <c r="G132">
        <f>VLOOKUP(Table4[[#This Row],[PRODUCT ID]],Table3[],5,FALSE)</f>
        <v>138</v>
      </c>
      <c r="H132">
        <f>VLOOKUP(Table4[[#This Row],[PRODUCT ID]],Table3[],6,FALSE)</f>
        <v>173.88</v>
      </c>
    </row>
    <row r="133" spans="1:8" ht="15.75" thickBot="1" x14ac:dyDescent="0.3">
      <c r="A133" s="8">
        <v>44367</v>
      </c>
      <c r="B133" s="4" t="s">
        <v>73</v>
      </c>
      <c r="C133" s="6" t="s">
        <v>7</v>
      </c>
      <c r="D133" s="6" t="s">
        <v>102</v>
      </c>
      <c r="E133" s="10">
        <v>0</v>
      </c>
      <c r="F133" t="str">
        <f>VLOOKUP(Table4[[#This Row],[PRODUCT ID]],Table3[],2,FALSE)</f>
        <v>Product16</v>
      </c>
      <c r="G133">
        <f>VLOOKUP(Table4[[#This Row],[PRODUCT ID]],Table3[],5,FALSE)</f>
        <v>13</v>
      </c>
      <c r="H133">
        <f>VLOOKUP(Table4[[#This Row],[PRODUCT ID]],Table3[],6,FALSE)</f>
        <v>16.64</v>
      </c>
    </row>
    <row r="134" spans="1:8" ht="15.75" thickBot="1" x14ac:dyDescent="0.3">
      <c r="A134" s="7">
        <v>44370</v>
      </c>
      <c r="B134" s="1" t="s">
        <v>73</v>
      </c>
      <c r="C134" s="3" t="s">
        <v>103</v>
      </c>
      <c r="D134" s="3" t="s">
        <v>57</v>
      </c>
      <c r="E134" s="9">
        <v>0</v>
      </c>
      <c r="F134" t="str">
        <f>VLOOKUP(Table4[[#This Row],[PRODUCT ID]],Table3[],2,FALSE)</f>
        <v>Product16</v>
      </c>
      <c r="G134">
        <f>VLOOKUP(Table4[[#This Row],[PRODUCT ID]],Table3[],5,FALSE)</f>
        <v>13</v>
      </c>
      <c r="H134">
        <f>VLOOKUP(Table4[[#This Row],[PRODUCT ID]],Table3[],6,FALSE)</f>
        <v>16.64</v>
      </c>
    </row>
    <row r="135" spans="1:8" ht="15.75" thickBot="1" x14ac:dyDescent="0.3">
      <c r="A135" s="8">
        <v>44371</v>
      </c>
      <c r="B135" s="4" t="s">
        <v>68</v>
      </c>
      <c r="C135" s="6" t="s">
        <v>103</v>
      </c>
      <c r="D135" s="6" t="s">
        <v>57</v>
      </c>
      <c r="E135" s="10">
        <v>0</v>
      </c>
      <c r="F135" t="str">
        <f>VLOOKUP(Table4[[#This Row],[PRODUCT ID]],Table3[],2,FALSE)</f>
        <v>Product11</v>
      </c>
      <c r="G135">
        <f>VLOOKUP(Table4[[#This Row],[PRODUCT ID]],Table3[],5,FALSE)</f>
        <v>44</v>
      </c>
      <c r="H135">
        <f>VLOOKUP(Table4[[#This Row],[PRODUCT ID]],Table3[],6,FALSE)</f>
        <v>48.4</v>
      </c>
    </row>
    <row r="136" spans="1:8" ht="15.75" thickBot="1" x14ac:dyDescent="0.3">
      <c r="A136" s="7">
        <v>44373</v>
      </c>
      <c r="B136" s="1" t="s">
        <v>66</v>
      </c>
      <c r="C136" s="3" t="s">
        <v>57</v>
      </c>
      <c r="D136" s="3" t="s">
        <v>57</v>
      </c>
      <c r="E136" s="9">
        <v>0</v>
      </c>
      <c r="F136" t="str">
        <f>VLOOKUP(Table4[[#This Row],[PRODUCT ID]],Table3[],2,FALSE)</f>
        <v>Product09</v>
      </c>
      <c r="G136">
        <f>VLOOKUP(Table4[[#This Row],[PRODUCT ID]],Table3[],5,FALSE)</f>
        <v>6</v>
      </c>
      <c r="H136">
        <f>VLOOKUP(Table4[[#This Row],[PRODUCT ID]],Table3[],6,FALSE)</f>
        <v>7.86</v>
      </c>
    </row>
    <row r="137" spans="1:8" ht="15.75" thickBot="1" x14ac:dyDescent="0.3">
      <c r="A137" s="8">
        <v>44374</v>
      </c>
      <c r="B137" s="4" t="s">
        <v>62</v>
      </c>
      <c r="C137" s="6" t="s">
        <v>103</v>
      </c>
      <c r="D137" s="6" t="s">
        <v>102</v>
      </c>
      <c r="E137" s="10">
        <v>0</v>
      </c>
      <c r="F137" t="str">
        <f>VLOOKUP(Table4[[#This Row],[PRODUCT ID]],Table3[],2,FALSE)</f>
        <v>Product05</v>
      </c>
      <c r="G137">
        <f>VLOOKUP(Table4[[#This Row],[PRODUCT ID]],Table3[],5,FALSE)</f>
        <v>133</v>
      </c>
      <c r="H137">
        <f>VLOOKUP(Table4[[#This Row],[PRODUCT ID]],Table3[],6,FALSE)</f>
        <v>155.61000000000001</v>
      </c>
    </row>
    <row r="138" spans="1:8" ht="15.75" thickBot="1" x14ac:dyDescent="0.3">
      <c r="A138" s="7">
        <v>44375</v>
      </c>
      <c r="B138" s="1" t="s">
        <v>78</v>
      </c>
      <c r="C138" s="3" t="s">
        <v>57</v>
      </c>
      <c r="D138" s="3" t="s">
        <v>102</v>
      </c>
      <c r="E138" s="9">
        <v>0</v>
      </c>
      <c r="F138" t="str">
        <f>VLOOKUP(Table4[[#This Row],[PRODUCT ID]],Table3[],2,FALSE)</f>
        <v>Product21</v>
      </c>
      <c r="G138">
        <f>VLOOKUP(Table4[[#This Row],[PRODUCT ID]],Table3[],5,FALSE)</f>
        <v>126</v>
      </c>
      <c r="H138">
        <f>VLOOKUP(Table4[[#This Row],[PRODUCT ID]],Table3[],6,FALSE)</f>
        <v>162.54</v>
      </c>
    </row>
    <row r="139" spans="1:8" ht="15.75" thickBot="1" x14ac:dyDescent="0.3">
      <c r="A139" s="8">
        <v>44375</v>
      </c>
      <c r="B139" s="4" t="s">
        <v>92</v>
      </c>
      <c r="C139" s="6" t="s">
        <v>57</v>
      </c>
      <c r="D139" s="6" t="s">
        <v>57</v>
      </c>
      <c r="E139" s="10">
        <v>0</v>
      </c>
      <c r="F139" t="str">
        <f>VLOOKUP(Table4[[#This Row],[PRODUCT ID]],Table3[],2,FALSE)</f>
        <v>Product35</v>
      </c>
      <c r="G139">
        <f>VLOOKUP(Table4[[#This Row],[PRODUCT ID]],Table3[],5,FALSE)</f>
        <v>5</v>
      </c>
      <c r="H139">
        <f>VLOOKUP(Table4[[#This Row],[PRODUCT ID]],Table3[],6,FALSE)</f>
        <v>6.7</v>
      </c>
    </row>
    <row r="140" spans="1:8" ht="15.75" thickBot="1" x14ac:dyDescent="0.3">
      <c r="A140" s="7">
        <v>44376</v>
      </c>
      <c r="B140" s="1" t="s">
        <v>71</v>
      </c>
      <c r="C140" s="3" t="s">
        <v>103</v>
      </c>
      <c r="D140" s="3" t="s">
        <v>57</v>
      </c>
      <c r="E140" s="9">
        <v>0</v>
      </c>
      <c r="F140" t="str">
        <f>VLOOKUP(Table4[[#This Row],[PRODUCT ID]],Table3[],2,FALSE)</f>
        <v>Product14</v>
      </c>
      <c r="G140">
        <f>VLOOKUP(Table4[[#This Row],[PRODUCT ID]],Table3[],5,FALSE)</f>
        <v>112</v>
      </c>
      <c r="H140">
        <f>VLOOKUP(Table4[[#This Row],[PRODUCT ID]],Table3[],6,FALSE)</f>
        <v>146.72</v>
      </c>
    </row>
    <row r="141" spans="1:8" ht="15.75" thickBot="1" x14ac:dyDescent="0.3">
      <c r="A141" s="8">
        <v>44378</v>
      </c>
      <c r="B141" s="4" t="s">
        <v>62</v>
      </c>
      <c r="C141" s="6" t="s">
        <v>103</v>
      </c>
      <c r="D141" s="6" t="s">
        <v>102</v>
      </c>
      <c r="E141" s="10">
        <v>0</v>
      </c>
      <c r="F141" t="str">
        <f>VLOOKUP(Table4[[#This Row],[PRODUCT ID]],Table3[],2,FALSE)</f>
        <v>Product05</v>
      </c>
      <c r="G141">
        <f>VLOOKUP(Table4[[#This Row],[PRODUCT ID]],Table3[],5,FALSE)</f>
        <v>133</v>
      </c>
      <c r="H141">
        <f>VLOOKUP(Table4[[#This Row],[PRODUCT ID]],Table3[],6,FALSE)</f>
        <v>155.61000000000001</v>
      </c>
    </row>
    <row r="142" spans="1:8" ht="15.75" thickBot="1" x14ac:dyDescent="0.3">
      <c r="A142" s="7">
        <v>44379</v>
      </c>
      <c r="B142" s="1" t="s">
        <v>67</v>
      </c>
      <c r="C142" s="3" t="s">
        <v>103</v>
      </c>
      <c r="D142" s="3" t="s">
        <v>102</v>
      </c>
      <c r="E142" s="9">
        <v>0</v>
      </c>
      <c r="F142" t="str">
        <f>VLOOKUP(Table4[[#This Row],[PRODUCT ID]],Table3[],2,FALSE)</f>
        <v>Product10</v>
      </c>
      <c r="G142">
        <f>VLOOKUP(Table4[[#This Row],[PRODUCT ID]],Table3[],5,FALSE)</f>
        <v>148</v>
      </c>
      <c r="H142">
        <f>VLOOKUP(Table4[[#This Row],[PRODUCT ID]],Table3[],6,FALSE)</f>
        <v>164.28</v>
      </c>
    </row>
    <row r="143" spans="1:8" ht="15.75" thickBot="1" x14ac:dyDescent="0.3">
      <c r="A143" s="8">
        <v>44380</v>
      </c>
      <c r="B143" s="4" t="s">
        <v>90</v>
      </c>
      <c r="C143" s="6" t="s">
        <v>57</v>
      </c>
      <c r="D143" s="6" t="s">
        <v>102</v>
      </c>
      <c r="E143" s="10">
        <v>0</v>
      </c>
      <c r="F143" t="str">
        <f>VLOOKUP(Table4[[#This Row],[PRODUCT ID]],Table3[],2,FALSE)</f>
        <v>Product33</v>
      </c>
      <c r="G143">
        <f>VLOOKUP(Table4[[#This Row],[PRODUCT ID]],Table3[],5,FALSE)</f>
        <v>95</v>
      </c>
      <c r="H143">
        <f>VLOOKUP(Table4[[#This Row],[PRODUCT ID]],Table3[],6,FALSE)</f>
        <v>119.7</v>
      </c>
    </row>
    <row r="144" spans="1:8" ht="15.75" thickBot="1" x14ac:dyDescent="0.3">
      <c r="A144" s="7">
        <v>44380</v>
      </c>
      <c r="B144" s="1" t="s">
        <v>60</v>
      </c>
      <c r="C144" s="3" t="s">
        <v>57</v>
      </c>
      <c r="D144" s="3" t="s">
        <v>102</v>
      </c>
      <c r="E144" s="9">
        <v>0</v>
      </c>
      <c r="F144" t="str">
        <f>VLOOKUP(Table4[[#This Row],[PRODUCT ID]],Table3[],2,FALSE)</f>
        <v>Product03</v>
      </c>
      <c r="G144">
        <f>VLOOKUP(Table4[[#This Row],[PRODUCT ID]],Table3[],5,FALSE)</f>
        <v>71</v>
      </c>
      <c r="H144">
        <f>VLOOKUP(Table4[[#This Row],[PRODUCT ID]],Table3[],6,FALSE)</f>
        <v>80.94</v>
      </c>
    </row>
    <row r="145" spans="1:8" ht="15.75" thickBot="1" x14ac:dyDescent="0.3">
      <c r="A145" s="8">
        <v>44382</v>
      </c>
      <c r="B145" s="4" t="s">
        <v>59</v>
      </c>
      <c r="C145" s="6" t="s">
        <v>103</v>
      </c>
      <c r="D145" s="6" t="s">
        <v>57</v>
      </c>
      <c r="E145" s="10">
        <v>0</v>
      </c>
      <c r="F145" t="str">
        <f>VLOOKUP(Table4[[#This Row],[PRODUCT ID]],Table3[],2,FALSE)</f>
        <v>Product02</v>
      </c>
      <c r="G145">
        <f>VLOOKUP(Table4[[#This Row],[PRODUCT ID]],Table3[],5,FALSE)</f>
        <v>105</v>
      </c>
      <c r="H145">
        <f>VLOOKUP(Table4[[#This Row],[PRODUCT ID]],Table3[],6,FALSE)</f>
        <v>142.80000000000001</v>
      </c>
    </row>
    <row r="146" spans="1:8" ht="15.75" thickBot="1" x14ac:dyDescent="0.3">
      <c r="A146" s="7">
        <v>44383</v>
      </c>
      <c r="B146" s="1" t="s">
        <v>98</v>
      </c>
      <c r="C146" s="3" t="s">
        <v>103</v>
      </c>
      <c r="D146" s="3" t="s">
        <v>102</v>
      </c>
      <c r="E146" s="9">
        <v>0</v>
      </c>
      <c r="F146" t="str">
        <f>VLOOKUP(Table4[[#This Row],[PRODUCT ID]],Table3[],2,FALSE)</f>
        <v>Product41</v>
      </c>
      <c r="G146">
        <f>VLOOKUP(Table4[[#This Row],[PRODUCT ID]],Table3[],5,FALSE)</f>
        <v>138</v>
      </c>
      <c r="H146">
        <f>VLOOKUP(Table4[[#This Row],[PRODUCT ID]],Table3[],6,FALSE)</f>
        <v>173.88</v>
      </c>
    </row>
    <row r="147" spans="1:8" ht="15.75" thickBot="1" x14ac:dyDescent="0.3">
      <c r="A147" s="8">
        <v>44385</v>
      </c>
      <c r="B147" s="4" t="s">
        <v>61</v>
      </c>
      <c r="C147" s="6" t="s">
        <v>103</v>
      </c>
      <c r="D147" s="6" t="s">
        <v>57</v>
      </c>
      <c r="E147" s="10">
        <v>0</v>
      </c>
      <c r="F147" t="str">
        <f>VLOOKUP(Table4[[#This Row],[PRODUCT ID]],Table3[],2,FALSE)</f>
        <v>Product04</v>
      </c>
      <c r="G147">
        <f>VLOOKUP(Table4[[#This Row],[PRODUCT ID]],Table3[],5,FALSE)</f>
        <v>44</v>
      </c>
      <c r="H147">
        <f>VLOOKUP(Table4[[#This Row],[PRODUCT ID]],Table3[],6,FALSE)</f>
        <v>48.84</v>
      </c>
    </row>
    <row r="148" spans="1:8" ht="15.75" thickBot="1" x14ac:dyDescent="0.3">
      <c r="A148" s="7">
        <v>44387</v>
      </c>
      <c r="B148" s="1" t="s">
        <v>91</v>
      </c>
      <c r="C148" s="3" t="s">
        <v>7</v>
      </c>
      <c r="D148" s="3" t="s">
        <v>102</v>
      </c>
      <c r="E148" s="9">
        <v>0</v>
      </c>
      <c r="F148" t="str">
        <f>VLOOKUP(Table4[[#This Row],[PRODUCT ID]],Table3[],2,FALSE)</f>
        <v>Product34</v>
      </c>
      <c r="G148">
        <f>VLOOKUP(Table4[[#This Row],[PRODUCT ID]],Table3[],5,FALSE)</f>
        <v>55</v>
      </c>
      <c r="H148">
        <f>VLOOKUP(Table4[[#This Row],[PRODUCT ID]],Table3[],6,FALSE)</f>
        <v>58.3</v>
      </c>
    </row>
    <row r="149" spans="1:8" ht="15.75" thickBot="1" x14ac:dyDescent="0.3">
      <c r="A149" s="8">
        <v>44388</v>
      </c>
      <c r="B149" s="4" t="s">
        <v>66</v>
      </c>
      <c r="C149" s="6" t="s">
        <v>7</v>
      </c>
      <c r="D149" s="6" t="s">
        <v>57</v>
      </c>
      <c r="E149" s="10">
        <v>0</v>
      </c>
      <c r="F149" t="str">
        <f>VLOOKUP(Table4[[#This Row],[PRODUCT ID]],Table3[],2,FALSE)</f>
        <v>Product09</v>
      </c>
      <c r="G149">
        <f>VLOOKUP(Table4[[#This Row],[PRODUCT ID]],Table3[],5,FALSE)</f>
        <v>6</v>
      </c>
      <c r="H149">
        <f>VLOOKUP(Table4[[#This Row],[PRODUCT ID]],Table3[],6,FALSE)</f>
        <v>7.86</v>
      </c>
    </row>
    <row r="150" spans="1:8" ht="15.75" thickBot="1" x14ac:dyDescent="0.3">
      <c r="A150" s="7">
        <v>44390</v>
      </c>
      <c r="B150" s="1" t="s">
        <v>76</v>
      </c>
      <c r="C150" s="3" t="s">
        <v>103</v>
      </c>
      <c r="D150" s="3" t="s">
        <v>102</v>
      </c>
      <c r="E150" s="9">
        <v>0</v>
      </c>
      <c r="F150" t="str">
        <f>VLOOKUP(Table4[[#This Row],[PRODUCT ID]],Table3[],2,FALSE)</f>
        <v>Product19</v>
      </c>
      <c r="G150">
        <f>VLOOKUP(Table4[[#This Row],[PRODUCT ID]],Table3[],5,FALSE)</f>
        <v>150</v>
      </c>
      <c r="H150">
        <f>VLOOKUP(Table4[[#This Row],[PRODUCT ID]],Table3[],6,FALSE)</f>
        <v>210</v>
      </c>
    </row>
    <row r="151" spans="1:8" ht="15.75" thickBot="1" x14ac:dyDescent="0.3">
      <c r="A151" s="8">
        <v>44393</v>
      </c>
      <c r="B151" s="4" t="s">
        <v>80</v>
      </c>
      <c r="C151" s="6" t="s">
        <v>7</v>
      </c>
      <c r="D151" s="6" t="s">
        <v>102</v>
      </c>
      <c r="E151" s="10">
        <v>0</v>
      </c>
      <c r="F151" t="str">
        <f>VLOOKUP(Table4[[#This Row],[PRODUCT ID]],Table3[],2,FALSE)</f>
        <v>Product23</v>
      </c>
      <c r="G151">
        <f>VLOOKUP(Table4[[#This Row],[PRODUCT ID]],Table3[],5,FALSE)</f>
        <v>141</v>
      </c>
      <c r="H151">
        <f>VLOOKUP(Table4[[#This Row],[PRODUCT ID]],Table3[],6,FALSE)</f>
        <v>149.46</v>
      </c>
    </row>
    <row r="152" spans="1:8" ht="15.75" thickBot="1" x14ac:dyDescent="0.3">
      <c r="A152" s="7">
        <v>44395</v>
      </c>
      <c r="B152" s="1" t="s">
        <v>84</v>
      </c>
      <c r="C152" s="3" t="s">
        <v>57</v>
      </c>
      <c r="D152" s="3" t="s">
        <v>57</v>
      </c>
      <c r="E152" s="9">
        <v>0</v>
      </c>
      <c r="F152" t="str">
        <f>VLOOKUP(Table4[[#This Row],[PRODUCT ID]],Table3[],2,FALSE)</f>
        <v>Product27</v>
      </c>
      <c r="G152">
        <f>VLOOKUP(Table4[[#This Row],[PRODUCT ID]],Table3[],5,FALSE)</f>
        <v>48</v>
      </c>
      <c r="H152">
        <f>VLOOKUP(Table4[[#This Row],[PRODUCT ID]],Table3[],6,FALSE)</f>
        <v>57.12</v>
      </c>
    </row>
    <row r="153" spans="1:8" ht="15.75" thickBot="1" x14ac:dyDescent="0.3">
      <c r="A153" s="8">
        <v>44397</v>
      </c>
      <c r="B153" s="4" t="s">
        <v>95</v>
      </c>
      <c r="C153" s="6" t="s">
        <v>57</v>
      </c>
      <c r="D153" s="6" t="s">
        <v>57</v>
      </c>
      <c r="E153" s="10">
        <v>0</v>
      </c>
      <c r="F153" t="str">
        <f>VLOOKUP(Table4[[#This Row],[PRODUCT ID]],Table3[],2,FALSE)</f>
        <v>Product38</v>
      </c>
      <c r="G153">
        <f>VLOOKUP(Table4[[#This Row],[PRODUCT ID]],Table3[],5,FALSE)</f>
        <v>72</v>
      </c>
      <c r="H153">
        <f>VLOOKUP(Table4[[#This Row],[PRODUCT ID]],Table3[],6,FALSE)</f>
        <v>79.92</v>
      </c>
    </row>
    <row r="154" spans="1:8" ht="15.75" thickBot="1" x14ac:dyDescent="0.3">
      <c r="A154" s="7">
        <v>44397</v>
      </c>
      <c r="B154" s="1" t="s">
        <v>100</v>
      </c>
      <c r="C154" s="3" t="s">
        <v>103</v>
      </c>
      <c r="D154" s="3" t="s">
        <v>57</v>
      </c>
      <c r="E154" s="9">
        <v>0</v>
      </c>
      <c r="F154" t="str">
        <f>VLOOKUP(Table4[[#This Row],[PRODUCT ID]],Table3[],2,FALSE)</f>
        <v>Product43</v>
      </c>
      <c r="G154">
        <f>VLOOKUP(Table4[[#This Row],[PRODUCT ID]],Table3[],5,FALSE)</f>
        <v>67</v>
      </c>
      <c r="H154">
        <f>VLOOKUP(Table4[[#This Row],[PRODUCT ID]],Table3[],6,FALSE)</f>
        <v>83.08</v>
      </c>
    </row>
    <row r="155" spans="1:8" ht="15.75" thickBot="1" x14ac:dyDescent="0.3">
      <c r="A155" s="8">
        <v>44398</v>
      </c>
      <c r="B155" s="4" t="s">
        <v>86</v>
      </c>
      <c r="C155" s="6" t="s">
        <v>103</v>
      </c>
      <c r="D155" s="6" t="s">
        <v>57</v>
      </c>
      <c r="E155" s="10">
        <v>0</v>
      </c>
      <c r="F155" t="str">
        <f>VLOOKUP(Table4[[#This Row],[PRODUCT ID]],Table3[],2,FALSE)</f>
        <v>Product29</v>
      </c>
      <c r="G155">
        <f>VLOOKUP(Table4[[#This Row],[PRODUCT ID]],Table3[],5,FALSE)</f>
        <v>47</v>
      </c>
      <c r="H155">
        <f>VLOOKUP(Table4[[#This Row],[PRODUCT ID]],Table3[],6,FALSE)</f>
        <v>53.11</v>
      </c>
    </row>
    <row r="156" spans="1:8" ht="15.75" thickBot="1" x14ac:dyDescent="0.3">
      <c r="A156" s="7">
        <v>44399</v>
      </c>
      <c r="B156" s="1" t="s">
        <v>83</v>
      </c>
      <c r="C156" s="3" t="s">
        <v>7</v>
      </c>
      <c r="D156" s="3" t="s">
        <v>102</v>
      </c>
      <c r="E156" s="9">
        <v>0</v>
      </c>
      <c r="F156" t="str">
        <f>VLOOKUP(Table4[[#This Row],[PRODUCT ID]],Table3[],2,FALSE)</f>
        <v>Product26</v>
      </c>
      <c r="G156">
        <f>VLOOKUP(Table4[[#This Row],[PRODUCT ID]],Table3[],5,FALSE)</f>
        <v>18</v>
      </c>
      <c r="H156">
        <f>VLOOKUP(Table4[[#This Row],[PRODUCT ID]],Table3[],6,FALSE)</f>
        <v>24.66</v>
      </c>
    </row>
    <row r="157" spans="1:8" ht="15.75" thickBot="1" x14ac:dyDescent="0.3">
      <c r="A157" s="8">
        <v>44399</v>
      </c>
      <c r="B157" s="4" t="s">
        <v>81</v>
      </c>
      <c r="C157" s="6" t="s">
        <v>57</v>
      </c>
      <c r="D157" s="6" t="s">
        <v>102</v>
      </c>
      <c r="E157" s="10">
        <v>0</v>
      </c>
      <c r="F157" t="str">
        <f>VLOOKUP(Table4[[#This Row],[PRODUCT ID]],Table3[],2,FALSE)</f>
        <v>Product24</v>
      </c>
      <c r="G157">
        <f>VLOOKUP(Table4[[#This Row],[PRODUCT ID]],Table3[],5,FALSE)</f>
        <v>144</v>
      </c>
      <c r="H157">
        <f>VLOOKUP(Table4[[#This Row],[PRODUCT ID]],Table3[],6,FALSE)</f>
        <v>156.96</v>
      </c>
    </row>
    <row r="158" spans="1:8" ht="15.75" thickBot="1" x14ac:dyDescent="0.3">
      <c r="A158" s="7">
        <v>44400</v>
      </c>
      <c r="B158" s="1" t="s">
        <v>93</v>
      </c>
      <c r="C158" s="3" t="s">
        <v>7</v>
      </c>
      <c r="D158" s="3" t="s">
        <v>57</v>
      </c>
      <c r="E158" s="9">
        <v>0</v>
      </c>
      <c r="F158" t="str">
        <f>VLOOKUP(Table4[[#This Row],[PRODUCT ID]],Table3[],2,FALSE)</f>
        <v>Product36</v>
      </c>
      <c r="G158">
        <f>VLOOKUP(Table4[[#This Row],[PRODUCT ID]],Table3[],5,FALSE)</f>
        <v>90</v>
      </c>
      <c r="H158">
        <f>VLOOKUP(Table4[[#This Row],[PRODUCT ID]],Table3[],6,FALSE)</f>
        <v>96.3</v>
      </c>
    </row>
    <row r="159" spans="1:8" ht="15.75" thickBot="1" x14ac:dyDescent="0.3">
      <c r="A159" s="8">
        <v>44400</v>
      </c>
      <c r="B159" s="4" t="s">
        <v>94</v>
      </c>
      <c r="C159" s="6" t="s">
        <v>103</v>
      </c>
      <c r="D159" s="6" t="s">
        <v>57</v>
      </c>
      <c r="E159" s="10">
        <v>0</v>
      </c>
      <c r="F159" t="str">
        <f>VLOOKUP(Table4[[#This Row],[PRODUCT ID]],Table3[],2,FALSE)</f>
        <v>Product37</v>
      </c>
      <c r="G159">
        <f>VLOOKUP(Table4[[#This Row],[PRODUCT ID]],Table3[],5,FALSE)</f>
        <v>67</v>
      </c>
      <c r="H159">
        <f>VLOOKUP(Table4[[#This Row],[PRODUCT ID]],Table3[],6,FALSE)</f>
        <v>85.76</v>
      </c>
    </row>
    <row r="160" spans="1:8" ht="15.75" thickBot="1" x14ac:dyDescent="0.3">
      <c r="A160" s="7">
        <v>44401</v>
      </c>
      <c r="B160" s="1" t="s">
        <v>66</v>
      </c>
      <c r="C160" s="3" t="s">
        <v>57</v>
      </c>
      <c r="D160" s="3" t="s">
        <v>102</v>
      </c>
      <c r="E160" s="9">
        <v>0</v>
      </c>
      <c r="F160" t="str">
        <f>VLOOKUP(Table4[[#This Row],[PRODUCT ID]],Table3[],2,FALSE)</f>
        <v>Product09</v>
      </c>
      <c r="G160">
        <f>VLOOKUP(Table4[[#This Row],[PRODUCT ID]],Table3[],5,FALSE)</f>
        <v>6</v>
      </c>
      <c r="H160">
        <f>VLOOKUP(Table4[[#This Row],[PRODUCT ID]],Table3[],6,FALSE)</f>
        <v>7.86</v>
      </c>
    </row>
    <row r="161" spans="1:8" ht="15.75" thickBot="1" x14ac:dyDescent="0.3">
      <c r="A161" s="8">
        <v>44406</v>
      </c>
      <c r="B161" s="4" t="s">
        <v>101</v>
      </c>
      <c r="C161" s="6" t="s">
        <v>57</v>
      </c>
      <c r="D161" s="6" t="s">
        <v>102</v>
      </c>
      <c r="E161" s="10">
        <v>0</v>
      </c>
      <c r="F161" t="str">
        <f>VLOOKUP(Table4[[#This Row],[PRODUCT ID]],Table3[],2,FALSE)</f>
        <v>Product44</v>
      </c>
      <c r="G161">
        <f>VLOOKUP(Table4[[#This Row],[PRODUCT ID]],Table3[],5,FALSE)</f>
        <v>76</v>
      </c>
      <c r="H161">
        <f>VLOOKUP(Table4[[#This Row],[PRODUCT ID]],Table3[],6,FALSE)</f>
        <v>82.08</v>
      </c>
    </row>
    <row r="162" spans="1:8" ht="15.75" thickBot="1" x14ac:dyDescent="0.3">
      <c r="A162" s="7">
        <v>44409</v>
      </c>
      <c r="B162" s="1" t="s">
        <v>58</v>
      </c>
      <c r="C162" s="3" t="s">
        <v>103</v>
      </c>
      <c r="D162" s="3" t="s">
        <v>102</v>
      </c>
      <c r="E162" s="9">
        <v>0</v>
      </c>
      <c r="F162" t="str">
        <f>VLOOKUP(Table4[[#This Row],[PRODUCT ID]],Table3[],2,FALSE)</f>
        <v>Product01</v>
      </c>
      <c r="G162">
        <f>VLOOKUP(Table4[[#This Row],[PRODUCT ID]],Table3[],5,FALSE)</f>
        <v>98</v>
      </c>
      <c r="H162">
        <f>VLOOKUP(Table4[[#This Row],[PRODUCT ID]],Table3[],6,FALSE)</f>
        <v>103.88</v>
      </c>
    </row>
    <row r="163" spans="1:8" ht="14.25" customHeight="1" thickBot="1" x14ac:dyDescent="0.3">
      <c r="A163" s="8">
        <v>44410</v>
      </c>
      <c r="B163" s="4" t="s">
        <v>80</v>
      </c>
      <c r="C163" s="6" t="s">
        <v>103</v>
      </c>
      <c r="D163" s="6" t="s">
        <v>57</v>
      </c>
      <c r="E163" s="10">
        <v>0</v>
      </c>
      <c r="F163" t="str">
        <f>VLOOKUP(Table4[[#This Row],[PRODUCT ID]],Table3[],2,FALSE)</f>
        <v>Product23</v>
      </c>
      <c r="G163">
        <f>VLOOKUP(Table4[[#This Row],[PRODUCT ID]],Table3[],5,FALSE)</f>
        <v>141</v>
      </c>
      <c r="H163">
        <f>VLOOKUP(Table4[[#This Row],[PRODUCT ID]],Table3[],6,FALSE)</f>
        <v>149.46</v>
      </c>
    </row>
    <row r="164" spans="1:8" ht="15.75" thickBot="1" x14ac:dyDescent="0.3">
      <c r="A164" s="7">
        <v>44411</v>
      </c>
      <c r="B164" s="1" t="s">
        <v>79</v>
      </c>
      <c r="C164" s="3" t="s">
        <v>57</v>
      </c>
      <c r="D164" s="3" t="s">
        <v>57</v>
      </c>
      <c r="E164" s="9">
        <v>0</v>
      </c>
      <c r="F164" t="str">
        <f>VLOOKUP(Table4[[#This Row],[PRODUCT ID]],Table3[],2,FALSE)</f>
        <v>Product22</v>
      </c>
      <c r="G164">
        <f>VLOOKUP(Table4[[#This Row],[PRODUCT ID]],Table3[],5,FALSE)</f>
        <v>121</v>
      </c>
      <c r="H164">
        <f>VLOOKUP(Table4[[#This Row],[PRODUCT ID]],Table3[],6,FALSE)</f>
        <v>141.57</v>
      </c>
    </row>
    <row r="165" spans="1:8" ht="15.75" thickBot="1" x14ac:dyDescent="0.3">
      <c r="A165" s="8">
        <v>44411</v>
      </c>
      <c r="B165" s="4" t="s">
        <v>91</v>
      </c>
      <c r="C165" s="6" t="s">
        <v>57</v>
      </c>
      <c r="D165" s="6" t="s">
        <v>57</v>
      </c>
      <c r="E165" s="10">
        <v>0</v>
      </c>
      <c r="F165" t="str">
        <f>VLOOKUP(Table4[[#This Row],[PRODUCT ID]],Table3[],2,FALSE)</f>
        <v>Product34</v>
      </c>
      <c r="G165">
        <f>VLOOKUP(Table4[[#This Row],[PRODUCT ID]],Table3[],5,FALSE)</f>
        <v>55</v>
      </c>
      <c r="H165">
        <f>VLOOKUP(Table4[[#This Row],[PRODUCT ID]],Table3[],6,FALSE)</f>
        <v>58.3</v>
      </c>
    </row>
    <row r="166" spans="1:8" ht="22.5" customHeight="1" thickBot="1" x14ac:dyDescent="0.3">
      <c r="A166" s="7">
        <v>44413</v>
      </c>
      <c r="B166" s="1" t="s">
        <v>85</v>
      </c>
      <c r="C166" s="3" t="s">
        <v>103</v>
      </c>
      <c r="D166" s="3" t="s">
        <v>102</v>
      </c>
      <c r="E166" s="9">
        <v>0</v>
      </c>
      <c r="F166" t="str">
        <f>VLOOKUP(Table4[[#This Row],[PRODUCT ID]],Table3[],2,FALSE)</f>
        <v>Product28</v>
      </c>
      <c r="G166">
        <f>VLOOKUP(Table4[[#This Row],[PRODUCT ID]],Table3[],5,FALSE)</f>
        <v>37</v>
      </c>
      <c r="H166">
        <f>VLOOKUP(Table4[[#This Row],[PRODUCT ID]],Table3[],6,FALSE)</f>
        <v>41.81</v>
      </c>
    </row>
    <row r="167" spans="1:8" ht="18.75" customHeight="1" thickBot="1" x14ac:dyDescent="0.3">
      <c r="A167" s="8">
        <v>44414</v>
      </c>
      <c r="B167" s="4" t="s">
        <v>94</v>
      </c>
      <c r="C167" s="6" t="s">
        <v>7</v>
      </c>
      <c r="D167" s="6" t="s">
        <v>102</v>
      </c>
      <c r="E167" s="10">
        <v>0</v>
      </c>
      <c r="F167" t="str">
        <f>VLOOKUP(Table4[[#This Row],[PRODUCT ID]],Table3[],2,FALSE)</f>
        <v>Product37</v>
      </c>
      <c r="G167">
        <f>VLOOKUP(Table4[[#This Row],[PRODUCT ID]],Table3[],5,FALSE)</f>
        <v>67</v>
      </c>
      <c r="H167">
        <f>VLOOKUP(Table4[[#This Row],[PRODUCT ID]],Table3[],6,FALSE)</f>
        <v>85.76</v>
      </c>
    </row>
    <row r="168" spans="1:8" ht="21.75" customHeight="1" thickBot="1" x14ac:dyDescent="0.3">
      <c r="A168" s="7">
        <v>44418</v>
      </c>
      <c r="B168" s="1" t="s">
        <v>62</v>
      </c>
      <c r="C168" s="3" t="s">
        <v>7</v>
      </c>
      <c r="D168" s="3" t="s">
        <v>102</v>
      </c>
      <c r="E168" s="9">
        <v>0</v>
      </c>
      <c r="F168" t="str">
        <f>VLOOKUP(Table4[[#This Row],[PRODUCT ID]],Table3[],2,FALSE)</f>
        <v>Product05</v>
      </c>
      <c r="G168">
        <f>VLOOKUP(Table4[[#This Row],[PRODUCT ID]],Table3[],5,FALSE)</f>
        <v>133</v>
      </c>
      <c r="H168">
        <f>VLOOKUP(Table4[[#This Row],[PRODUCT ID]],Table3[],6,FALSE)</f>
        <v>155.61000000000001</v>
      </c>
    </row>
    <row r="169" spans="1:8" ht="15.75" thickBot="1" x14ac:dyDescent="0.3">
      <c r="A169" s="8">
        <v>44418</v>
      </c>
      <c r="B169" s="4" t="s">
        <v>101</v>
      </c>
      <c r="C169" s="6" t="s">
        <v>57</v>
      </c>
      <c r="D169" s="6" t="s">
        <v>102</v>
      </c>
      <c r="E169" s="10">
        <v>0</v>
      </c>
      <c r="F169" t="str">
        <f>VLOOKUP(Table4[[#This Row],[PRODUCT ID]],Table3[],2,FALSE)</f>
        <v>Product44</v>
      </c>
      <c r="G169">
        <f>VLOOKUP(Table4[[#This Row],[PRODUCT ID]],Table3[],5,FALSE)</f>
        <v>76</v>
      </c>
      <c r="H169">
        <f>VLOOKUP(Table4[[#This Row],[PRODUCT ID]],Table3[],6,FALSE)</f>
        <v>82.08</v>
      </c>
    </row>
    <row r="170" spans="1:8" ht="15.75" thickBot="1" x14ac:dyDescent="0.3">
      <c r="A170" s="7">
        <v>44418</v>
      </c>
      <c r="B170" s="1" t="s">
        <v>63</v>
      </c>
      <c r="C170" s="3" t="s">
        <v>103</v>
      </c>
      <c r="D170" s="3" t="s">
        <v>102</v>
      </c>
      <c r="E170" s="9">
        <v>0</v>
      </c>
      <c r="F170" t="str">
        <f>VLOOKUP(Table4[[#This Row],[PRODUCT ID]],Table3[],2,FALSE)</f>
        <v>Product06</v>
      </c>
      <c r="G170">
        <f>VLOOKUP(Table4[[#This Row],[PRODUCT ID]],Table3[],5,FALSE)</f>
        <v>75</v>
      </c>
      <c r="H170">
        <f>VLOOKUP(Table4[[#This Row],[PRODUCT ID]],Table3[],6,FALSE)</f>
        <v>85.5</v>
      </c>
    </row>
    <row r="171" spans="1:8" ht="15.75" thickBot="1" x14ac:dyDescent="0.3">
      <c r="A171" s="8">
        <v>44419</v>
      </c>
      <c r="B171" s="4" t="s">
        <v>80</v>
      </c>
      <c r="C171" s="6" t="s">
        <v>103</v>
      </c>
      <c r="D171" s="6" t="s">
        <v>57</v>
      </c>
      <c r="E171" s="10">
        <v>0</v>
      </c>
      <c r="F171" t="str">
        <f>VLOOKUP(Table4[[#This Row],[PRODUCT ID]],Table3[],2,FALSE)</f>
        <v>Product23</v>
      </c>
      <c r="G171">
        <f>VLOOKUP(Table4[[#This Row],[PRODUCT ID]],Table3[],5,FALSE)</f>
        <v>141</v>
      </c>
      <c r="H171">
        <f>VLOOKUP(Table4[[#This Row],[PRODUCT ID]],Table3[],6,FALSE)</f>
        <v>149.46</v>
      </c>
    </row>
    <row r="172" spans="1:8" ht="15.75" thickBot="1" x14ac:dyDescent="0.3">
      <c r="A172" s="7">
        <v>44421</v>
      </c>
      <c r="B172" s="1" t="s">
        <v>68</v>
      </c>
      <c r="C172" s="3" t="s">
        <v>103</v>
      </c>
      <c r="D172" s="3" t="s">
        <v>57</v>
      </c>
      <c r="E172" s="9">
        <v>0</v>
      </c>
      <c r="F172" t="str">
        <f>VLOOKUP(Table4[[#This Row],[PRODUCT ID]],Table3[],2,FALSE)</f>
        <v>Product11</v>
      </c>
      <c r="G172">
        <f>VLOOKUP(Table4[[#This Row],[PRODUCT ID]],Table3[],5,FALSE)</f>
        <v>44</v>
      </c>
      <c r="H172">
        <f>VLOOKUP(Table4[[#This Row],[PRODUCT ID]],Table3[],6,FALSE)</f>
        <v>48.4</v>
      </c>
    </row>
    <row r="173" spans="1:8" ht="15.75" thickBot="1" x14ac:dyDescent="0.3">
      <c r="A173" s="8">
        <v>44421</v>
      </c>
      <c r="B173" s="4" t="s">
        <v>84</v>
      </c>
      <c r="C173" s="6" t="s">
        <v>103</v>
      </c>
      <c r="D173" s="6" t="s">
        <v>57</v>
      </c>
      <c r="E173" s="10">
        <v>0</v>
      </c>
      <c r="F173" t="str">
        <f>VLOOKUP(Table4[[#This Row],[PRODUCT ID]],Table3[],2,FALSE)</f>
        <v>Product27</v>
      </c>
      <c r="G173">
        <f>VLOOKUP(Table4[[#This Row],[PRODUCT ID]],Table3[],5,FALSE)</f>
        <v>48</v>
      </c>
      <c r="H173">
        <f>VLOOKUP(Table4[[#This Row],[PRODUCT ID]],Table3[],6,FALSE)</f>
        <v>57.12</v>
      </c>
    </row>
    <row r="174" spans="1:8" ht="15.75" thickBot="1" x14ac:dyDescent="0.3">
      <c r="A174" s="7">
        <v>44424</v>
      </c>
      <c r="B174" s="1" t="s">
        <v>60</v>
      </c>
      <c r="C174" s="3" t="s">
        <v>57</v>
      </c>
      <c r="D174" s="3" t="s">
        <v>57</v>
      </c>
      <c r="E174" s="9">
        <v>0</v>
      </c>
      <c r="F174" t="str">
        <f>VLOOKUP(Table4[[#This Row],[PRODUCT ID]],Table3[],2,FALSE)</f>
        <v>Product03</v>
      </c>
      <c r="G174">
        <f>VLOOKUP(Table4[[#This Row],[PRODUCT ID]],Table3[],5,FALSE)</f>
        <v>71</v>
      </c>
      <c r="H174">
        <f>VLOOKUP(Table4[[#This Row],[PRODUCT ID]],Table3[],6,FALSE)</f>
        <v>80.94</v>
      </c>
    </row>
    <row r="175" spans="1:8" ht="15.75" thickBot="1" x14ac:dyDescent="0.3">
      <c r="A175" s="8">
        <v>44426</v>
      </c>
      <c r="B175" s="4" t="s">
        <v>82</v>
      </c>
      <c r="C175" s="6" t="s">
        <v>103</v>
      </c>
      <c r="D175" s="6" t="s">
        <v>57</v>
      </c>
      <c r="E175" s="10">
        <v>0</v>
      </c>
      <c r="F175" t="str">
        <f>VLOOKUP(Table4[[#This Row],[PRODUCT ID]],Table3[],2,FALSE)</f>
        <v>Product25</v>
      </c>
      <c r="G175">
        <f>VLOOKUP(Table4[[#This Row],[PRODUCT ID]],Table3[],5,FALSE)</f>
        <v>7</v>
      </c>
      <c r="H175">
        <f>VLOOKUP(Table4[[#This Row],[PRODUCT ID]],Table3[],6,FALSE)</f>
        <v>8.33</v>
      </c>
    </row>
    <row r="176" spans="1:8" ht="15.75" thickBot="1" x14ac:dyDescent="0.3">
      <c r="A176" s="7">
        <v>44428</v>
      </c>
      <c r="B176" s="1" t="s">
        <v>77</v>
      </c>
      <c r="C176" s="3" t="s">
        <v>103</v>
      </c>
      <c r="D176" s="3" t="s">
        <v>102</v>
      </c>
      <c r="E176" s="9">
        <v>0</v>
      </c>
      <c r="F176" t="str">
        <f>VLOOKUP(Table4[[#This Row],[PRODUCT ID]],Table3[],2,FALSE)</f>
        <v>Product20</v>
      </c>
      <c r="G176">
        <f>VLOOKUP(Table4[[#This Row],[PRODUCT ID]],Table3[],5,FALSE)</f>
        <v>61</v>
      </c>
      <c r="H176">
        <f>VLOOKUP(Table4[[#This Row],[PRODUCT ID]],Table3[],6,FALSE)</f>
        <v>76.25</v>
      </c>
    </row>
    <row r="177" spans="1:8" ht="15.75" thickBot="1" x14ac:dyDescent="0.3">
      <c r="A177" s="8">
        <v>44428</v>
      </c>
      <c r="B177" s="4" t="s">
        <v>88</v>
      </c>
      <c r="C177" s="6" t="s">
        <v>103</v>
      </c>
      <c r="D177" s="6" t="s">
        <v>57</v>
      </c>
      <c r="E177" s="10">
        <v>0</v>
      </c>
      <c r="F177" t="str">
        <f>VLOOKUP(Table4[[#This Row],[PRODUCT ID]],Table3[],2,FALSE)</f>
        <v>Product31</v>
      </c>
      <c r="G177">
        <f>VLOOKUP(Table4[[#This Row],[PRODUCT ID]],Table3[],5,FALSE)</f>
        <v>93</v>
      </c>
      <c r="H177">
        <f>VLOOKUP(Table4[[#This Row],[PRODUCT ID]],Table3[],6,FALSE)</f>
        <v>104.16</v>
      </c>
    </row>
    <row r="178" spans="1:8" ht="15.75" thickBot="1" x14ac:dyDescent="0.3">
      <c r="A178" s="7">
        <v>44428</v>
      </c>
      <c r="B178" s="1" t="s">
        <v>85</v>
      </c>
      <c r="C178" s="3" t="s">
        <v>103</v>
      </c>
      <c r="D178" s="3" t="s">
        <v>57</v>
      </c>
      <c r="E178" s="9">
        <v>0</v>
      </c>
      <c r="F178" t="str">
        <f>VLOOKUP(Table4[[#This Row],[PRODUCT ID]],Table3[],2,FALSE)</f>
        <v>Product28</v>
      </c>
      <c r="G178">
        <f>VLOOKUP(Table4[[#This Row],[PRODUCT ID]],Table3[],5,FALSE)</f>
        <v>37</v>
      </c>
      <c r="H178">
        <f>VLOOKUP(Table4[[#This Row],[PRODUCT ID]],Table3[],6,FALSE)</f>
        <v>41.81</v>
      </c>
    </row>
    <row r="179" spans="1:8" ht="15.75" thickBot="1" x14ac:dyDescent="0.3">
      <c r="A179" s="8">
        <v>44434</v>
      </c>
      <c r="B179" s="4" t="s">
        <v>96</v>
      </c>
      <c r="C179" s="6" t="s">
        <v>103</v>
      </c>
      <c r="D179" s="6" t="s">
        <v>57</v>
      </c>
      <c r="E179" s="10">
        <v>0</v>
      </c>
      <c r="F179" t="str">
        <f>VLOOKUP(Table4[[#This Row],[PRODUCT ID]],Table3[],2,FALSE)</f>
        <v>Product39</v>
      </c>
      <c r="G179">
        <f>VLOOKUP(Table4[[#This Row],[PRODUCT ID]],Table3[],5,FALSE)</f>
        <v>37</v>
      </c>
      <c r="H179">
        <f>VLOOKUP(Table4[[#This Row],[PRODUCT ID]],Table3[],6,FALSE)</f>
        <v>42.55</v>
      </c>
    </row>
    <row r="180" spans="1:8" ht="15.75" thickBot="1" x14ac:dyDescent="0.3">
      <c r="A180" s="7">
        <v>44437</v>
      </c>
      <c r="B180" s="1" t="s">
        <v>91</v>
      </c>
      <c r="C180" s="3" t="s">
        <v>7</v>
      </c>
      <c r="D180" s="3" t="s">
        <v>57</v>
      </c>
      <c r="E180" s="9">
        <v>0</v>
      </c>
      <c r="F180" t="str">
        <f>VLOOKUP(Table4[[#This Row],[PRODUCT ID]],Table3[],2,FALSE)</f>
        <v>Product34</v>
      </c>
      <c r="G180">
        <f>VLOOKUP(Table4[[#This Row],[PRODUCT ID]],Table3[],5,FALSE)</f>
        <v>55</v>
      </c>
      <c r="H180">
        <f>VLOOKUP(Table4[[#This Row],[PRODUCT ID]],Table3[],6,FALSE)</f>
        <v>58.3</v>
      </c>
    </row>
    <row r="181" spans="1:8" ht="15.75" thickBot="1" x14ac:dyDescent="0.3">
      <c r="A181" s="8">
        <v>44438</v>
      </c>
      <c r="B181" s="4" t="s">
        <v>70</v>
      </c>
      <c r="C181" s="6" t="s">
        <v>103</v>
      </c>
      <c r="D181" s="6" t="s">
        <v>57</v>
      </c>
      <c r="E181" s="10">
        <v>0</v>
      </c>
      <c r="F181" t="str">
        <f>VLOOKUP(Table4[[#This Row],[PRODUCT ID]],Table3[],2,FALSE)</f>
        <v>Product13</v>
      </c>
      <c r="G181">
        <f>VLOOKUP(Table4[[#This Row],[PRODUCT ID]],Table3[],5,FALSE)</f>
        <v>112</v>
      </c>
      <c r="H181">
        <f>VLOOKUP(Table4[[#This Row],[PRODUCT ID]],Table3[],6,FALSE)</f>
        <v>122.08</v>
      </c>
    </row>
    <row r="182" spans="1:8" ht="15.75" thickBot="1" x14ac:dyDescent="0.3">
      <c r="A182" s="7">
        <v>44439</v>
      </c>
      <c r="B182" s="1" t="s">
        <v>58</v>
      </c>
      <c r="C182" s="3" t="s">
        <v>103</v>
      </c>
      <c r="D182" s="3" t="s">
        <v>57</v>
      </c>
      <c r="E182" s="9">
        <v>0</v>
      </c>
      <c r="F182" t="str">
        <f>VLOOKUP(Table4[[#This Row],[PRODUCT ID]],Table3[],2,FALSE)</f>
        <v>Product01</v>
      </c>
      <c r="G182">
        <f>VLOOKUP(Table4[[#This Row],[PRODUCT ID]],Table3[],5,FALSE)</f>
        <v>98</v>
      </c>
      <c r="H182">
        <f>VLOOKUP(Table4[[#This Row],[PRODUCT ID]],Table3[],6,FALSE)</f>
        <v>103.88</v>
      </c>
    </row>
    <row r="183" spans="1:8" ht="15.75" thickBot="1" x14ac:dyDescent="0.3">
      <c r="A183" s="8">
        <v>44439</v>
      </c>
      <c r="B183" s="4" t="s">
        <v>92</v>
      </c>
      <c r="C183" s="6" t="s">
        <v>103</v>
      </c>
      <c r="D183" s="6" t="s">
        <v>57</v>
      </c>
      <c r="E183" s="10">
        <v>0</v>
      </c>
      <c r="F183" t="str">
        <f>VLOOKUP(Table4[[#This Row],[PRODUCT ID]],Table3[],2,FALSE)</f>
        <v>Product35</v>
      </c>
      <c r="G183">
        <f>VLOOKUP(Table4[[#This Row],[PRODUCT ID]],Table3[],5,FALSE)</f>
        <v>5</v>
      </c>
      <c r="H183">
        <f>VLOOKUP(Table4[[#This Row],[PRODUCT ID]],Table3[],6,FALSE)</f>
        <v>6.7</v>
      </c>
    </row>
    <row r="184" spans="1:8" ht="15.75" thickBot="1" x14ac:dyDescent="0.3">
      <c r="A184" s="7">
        <v>44440</v>
      </c>
      <c r="B184" s="1" t="s">
        <v>81</v>
      </c>
      <c r="C184" s="3" t="s">
        <v>7</v>
      </c>
      <c r="D184" s="3" t="s">
        <v>102</v>
      </c>
      <c r="E184" s="9">
        <v>0</v>
      </c>
      <c r="F184" t="str">
        <f>VLOOKUP(Table4[[#This Row],[PRODUCT ID]],Table3[],2,FALSE)</f>
        <v>Product24</v>
      </c>
      <c r="G184">
        <f>VLOOKUP(Table4[[#This Row],[PRODUCT ID]],Table3[],5,FALSE)</f>
        <v>144</v>
      </c>
      <c r="H184">
        <f>VLOOKUP(Table4[[#This Row],[PRODUCT ID]],Table3[],6,FALSE)</f>
        <v>156.96</v>
      </c>
    </row>
    <row r="185" spans="1:8" ht="15.75" thickBot="1" x14ac:dyDescent="0.3">
      <c r="A185" s="8">
        <v>44440</v>
      </c>
      <c r="B185" s="4" t="s">
        <v>60</v>
      </c>
      <c r="C185" s="6" t="s">
        <v>57</v>
      </c>
      <c r="D185" s="6" t="s">
        <v>57</v>
      </c>
      <c r="E185" s="10">
        <v>0</v>
      </c>
      <c r="F185" t="str">
        <f>VLOOKUP(Table4[[#This Row],[PRODUCT ID]],Table3[],2,FALSE)</f>
        <v>Product03</v>
      </c>
      <c r="G185">
        <f>VLOOKUP(Table4[[#This Row],[PRODUCT ID]],Table3[],5,FALSE)</f>
        <v>71</v>
      </c>
      <c r="H185">
        <f>VLOOKUP(Table4[[#This Row],[PRODUCT ID]],Table3[],6,FALSE)</f>
        <v>80.94</v>
      </c>
    </row>
    <row r="186" spans="1:8" ht="15.75" thickBot="1" x14ac:dyDescent="0.3">
      <c r="A186" s="7">
        <v>44442</v>
      </c>
      <c r="B186" s="1" t="s">
        <v>98</v>
      </c>
      <c r="C186" s="3" t="s">
        <v>103</v>
      </c>
      <c r="D186" s="3" t="s">
        <v>57</v>
      </c>
      <c r="E186" s="9">
        <v>0</v>
      </c>
      <c r="F186" t="str">
        <f>VLOOKUP(Table4[[#This Row],[PRODUCT ID]],Table3[],2,FALSE)</f>
        <v>Product41</v>
      </c>
      <c r="G186">
        <f>VLOOKUP(Table4[[#This Row],[PRODUCT ID]],Table3[],5,FALSE)</f>
        <v>138</v>
      </c>
      <c r="H186">
        <f>VLOOKUP(Table4[[#This Row],[PRODUCT ID]],Table3[],6,FALSE)</f>
        <v>173.88</v>
      </c>
    </row>
    <row r="187" spans="1:8" ht="15.75" thickBot="1" x14ac:dyDescent="0.3">
      <c r="A187" s="8">
        <v>44443</v>
      </c>
      <c r="B187" s="4" t="s">
        <v>85</v>
      </c>
      <c r="C187" s="6" t="s">
        <v>103</v>
      </c>
      <c r="D187" s="6" t="s">
        <v>57</v>
      </c>
      <c r="E187" s="10">
        <v>0</v>
      </c>
      <c r="F187" t="str">
        <f>VLOOKUP(Table4[[#This Row],[PRODUCT ID]],Table3[],2,FALSE)</f>
        <v>Product28</v>
      </c>
      <c r="G187">
        <f>VLOOKUP(Table4[[#This Row],[PRODUCT ID]],Table3[],5,FALSE)</f>
        <v>37</v>
      </c>
      <c r="H187">
        <f>VLOOKUP(Table4[[#This Row],[PRODUCT ID]],Table3[],6,FALSE)</f>
        <v>41.81</v>
      </c>
    </row>
    <row r="188" spans="1:8" ht="15.75" thickBot="1" x14ac:dyDescent="0.3">
      <c r="A188" s="7">
        <v>44443</v>
      </c>
      <c r="B188" s="1" t="s">
        <v>80</v>
      </c>
      <c r="C188" s="3" t="s">
        <v>103</v>
      </c>
      <c r="D188" s="3" t="s">
        <v>57</v>
      </c>
      <c r="E188" s="9">
        <v>0</v>
      </c>
      <c r="F188" t="str">
        <f>VLOOKUP(Table4[[#This Row],[PRODUCT ID]],Table3[],2,FALSE)</f>
        <v>Product23</v>
      </c>
      <c r="G188">
        <f>VLOOKUP(Table4[[#This Row],[PRODUCT ID]],Table3[],5,FALSE)</f>
        <v>141</v>
      </c>
      <c r="H188">
        <f>VLOOKUP(Table4[[#This Row],[PRODUCT ID]],Table3[],6,FALSE)</f>
        <v>149.46</v>
      </c>
    </row>
    <row r="189" spans="1:8" ht="15.75" thickBot="1" x14ac:dyDescent="0.3">
      <c r="A189" s="8">
        <v>44444</v>
      </c>
      <c r="B189" s="4" t="s">
        <v>89</v>
      </c>
      <c r="C189" s="6" t="s">
        <v>103</v>
      </c>
      <c r="D189" s="6" t="s">
        <v>102</v>
      </c>
      <c r="E189" s="10">
        <v>0</v>
      </c>
      <c r="F189" t="str">
        <f>VLOOKUP(Table4[[#This Row],[PRODUCT ID]],Table3[],2,FALSE)</f>
        <v>Product32</v>
      </c>
      <c r="G189">
        <f>VLOOKUP(Table4[[#This Row],[PRODUCT ID]],Table3[],5,FALSE)</f>
        <v>89</v>
      </c>
      <c r="H189">
        <f>VLOOKUP(Table4[[#This Row],[PRODUCT ID]],Table3[],6,FALSE)</f>
        <v>117.48</v>
      </c>
    </row>
    <row r="190" spans="1:8" ht="15.75" thickBot="1" x14ac:dyDescent="0.3">
      <c r="A190" s="7">
        <v>44446</v>
      </c>
      <c r="B190" s="1" t="s">
        <v>76</v>
      </c>
      <c r="C190" s="3" t="s">
        <v>103</v>
      </c>
      <c r="D190" s="3" t="s">
        <v>57</v>
      </c>
      <c r="E190" s="9">
        <v>0</v>
      </c>
      <c r="F190" t="str">
        <f>VLOOKUP(Table4[[#This Row],[PRODUCT ID]],Table3[],2,FALSE)</f>
        <v>Product19</v>
      </c>
      <c r="G190">
        <f>VLOOKUP(Table4[[#This Row],[PRODUCT ID]],Table3[],5,FALSE)</f>
        <v>150</v>
      </c>
      <c r="H190">
        <f>VLOOKUP(Table4[[#This Row],[PRODUCT ID]],Table3[],6,FALSE)</f>
        <v>210</v>
      </c>
    </row>
    <row r="191" spans="1:8" ht="15.75" thickBot="1" x14ac:dyDescent="0.3">
      <c r="A191" s="8">
        <v>44448</v>
      </c>
      <c r="B191" s="4" t="s">
        <v>101</v>
      </c>
      <c r="C191" s="6" t="s">
        <v>103</v>
      </c>
      <c r="D191" s="6" t="s">
        <v>57</v>
      </c>
      <c r="E191" s="10">
        <v>0</v>
      </c>
      <c r="F191" t="str">
        <f>VLOOKUP(Table4[[#This Row],[PRODUCT ID]],Table3[],2,FALSE)</f>
        <v>Product44</v>
      </c>
      <c r="G191">
        <f>VLOOKUP(Table4[[#This Row],[PRODUCT ID]],Table3[],5,FALSE)</f>
        <v>76</v>
      </c>
      <c r="H191">
        <f>VLOOKUP(Table4[[#This Row],[PRODUCT ID]],Table3[],6,FALSE)</f>
        <v>82.08</v>
      </c>
    </row>
    <row r="192" spans="1:8" ht="15.75" thickBot="1" x14ac:dyDescent="0.3">
      <c r="A192" s="7">
        <v>44449</v>
      </c>
      <c r="B192" s="1" t="s">
        <v>87</v>
      </c>
      <c r="C192" s="3" t="s">
        <v>103</v>
      </c>
      <c r="D192" s="3" t="s">
        <v>57</v>
      </c>
      <c r="E192" s="9">
        <v>0</v>
      </c>
      <c r="F192" t="str">
        <f>VLOOKUP(Table4[[#This Row],[PRODUCT ID]],Table3[],2,FALSE)</f>
        <v>Product30</v>
      </c>
      <c r="G192">
        <f>VLOOKUP(Table4[[#This Row],[PRODUCT ID]],Table3[],5,FALSE)</f>
        <v>148</v>
      </c>
      <c r="H192">
        <f>VLOOKUP(Table4[[#This Row],[PRODUCT ID]],Table3[],6,FALSE)</f>
        <v>201.28</v>
      </c>
    </row>
    <row r="193" spans="1:8" ht="15.75" thickBot="1" x14ac:dyDescent="0.3">
      <c r="A193" s="8">
        <v>44449</v>
      </c>
      <c r="B193" s="4" t="s">
        <v>58</v>
      </c>
      <c r="C193" s="6" t="s">
        <v>7</v>
      </c>
      <c r="D193" s="6" t="s">
        <v>57</v>
      </c>
      <c r="E193" s="10">
        <v>0</v>
      </c>
      <c r="F193" t="str">
        <f>VLOOKUP(Table4[[#This Row],[PRODUCT ID]],Table3[],2,FALSE)</f>
        <v>Product01</v>
      </c>
      <c r="G193">
        <f>VLOOKUP(Table4[[#This Row],[PRODUCT ID]],Table3[],5,FALSE)</f>
        <v>98</v>
      </c>
      <c r="H193">
        <f>VLOOKUP(Table4[[#This Row],[PRODUCT ID]],Table3[],6,FALSE)</f>
        <v>103.88</v>
      </c>
    </row>
    <row r="194" spans="1:8" ht="15.75" thickBot="1" x14ac:dyDescent="0.3">
      <c r="A194" s="7">
        <v>44449</v>
      </c>
      <c r="B194" s="1" t="s">
        <v>83</v>
      </c>
      <c r="C194" s="3" t="s">
        <v>103</v>
      </c>
      <c r="D194" s="3" t="s">
        <v>57</v>
      </c>
      <c r="E194" s="9">
        <v>0</v>
      </c>
      <c r="F194" t="str">
        <f>VLOOKUP(Table4[[#This Row],[PRODUCT ID]],Table3[],2,FALSE)</f>
        <v>Product26</v>
      </c>
      <c r="G194">
        <f>VLOOKUP(Table4[[#This Row],[PRODUCT ID]],Table3[],5,FALSE)</f>
        <v>18</v>
      </c>
      <c r="H194">
        <f>VLOOKUP(Table4[[#This Row],[PRODUCT ID]],Table3[],6,FALSE)</f>
        <v>24.66</v>
      </c>
    </row>
    <row r="195" spans="1:8" ht="15.75" thickBot="1" x14ac:dyDescent="0.3">
      <c r="A195" s="8">
        <v>44450</v>
      </c>
      <c r="B195" s="4" t="s">
        <v>58</v>
      </c>
      <c r="C195" s="6" t="s">
        <v>7</v>
      </c>
      <c r="D195" s="6" t="s">
        <v>57</v>
      </c>
      <c r="E195" s="10">
        <v>0</v>
      </c>
      <c r="F195" t="str">
        <f>VLOOKUP(Table4[[#This Row],[PRODUCT ID]],Table3[],2,FALSE)</f>
        <v>Product01</v>
      </c>
      <c r="G195">
        <f>VLOOKUP(Table4[[#This Row],[PRODUCT ID]],Table3[],5,FALSE)</f>
        <v>98</v>
      </c>
      <c r="H195">
        <f>VLOOKUP(Table4[[#This Row],[PRODUCT ID]],Table3[],6,FALSE)</f>
        <v>103.88</v>
      </c>
    </row>
    <row r="196" spans="1:8" ht="15.75" thickBot="1" x14ac:dyDescent="0.3">
      <c r="A196" s="7">
        <v>44452</v>
      </c>
      <c r="B196" s="1" t="s">
        <v>98</v>
      </c>
      <c r="C196" s="3" t="s">
        <v>103</v>
      </c>
      <c r="D196" s="3" t="s">
        <v>102</v>
      </c>
      <c r="E196" s="9">
        <v>0</v>
      </c>
      <c r="F196" t="str">
        <f>VLOOKUP(Table4[[#This Row],[PRODUCT ID]],Table3[],2,FALSE)</f>
        <v>Product41</v>
      </c>
      <c r="G196">
        <f>VLOOKUP(Table4[[#This Row],[PRODUCT ID]],Table3[],5,FALSE)</f>
        <v>138</v>
      </c>
      <c r="H196">
        <f>VLOOKUP(Table4[[#This Row],[PRODUCT ID]],Table3[],6,FALSE)</f>
        <v>173.88</v>
      </c>
    </row>
    <row r="197" spans="1:8" ht="15.75" thickBot="1" x14ac:dyDescent="0.3">
      <c r="A197" s="8">
        <v>44454</v>
      </c>
      <c r="B197" s="4" t="s">
        <v>99</v>
      </c>
      <c r="C197" s="6" t="s">
        <v>103</v>
      </c>
      <c r="D197" s="6" t="s">
        <v>57</v>
      </c>
      <c r="E197" s="10">
        <v>0</v>
      </c>
      <c r="F197" t="str">
        <f>VLOOKUP(Table4[[#This Row],[PRODUCT ID]],Table3[],2,FALSE)</f>
        <v>Product42</v>
      </c>
      <c r="G197">
        <f>VLOOKUP(Table4[[#This Row],[PRODUCT ID]],Table3[],5,FALSE)</f>
        <v>120</v>
      </c>
      <c r="H197">
        <f>VLOOKUP(Table4[[#This Row],[PRODUCT ID]],Table3[],6,FALSE)</f>
        <v>162</v>
      </c>
    </row>
    <row r="198" spans="1:8" ht="15.75" thickBot="1" x14ac:dyDescent="0.3">
      <c r="A198" s="7">
        <v>44454</v>
      </c>
      <c r="B198" s="1" t="s">
        <v>99</v>
      </c>
      <c r="C198" s="3" t="s">
        <v>103</v>
      </c>
      <c r="D198" s="3" t="s">
        <v>57</v>
      </c>
      <c r="E198" s="9">
        <v>0</v>
      </c>
      <c r="F198" t="str">
        <f>VLOOKUP(Table4[[#This Row],[PRODUCT ID]],Table3[],2,FALSE)</f>
        <v>Product42</v>
      </c>
      <c r="G198">
        <f>VLOOKUP(Table4[[#This Row],[PRODUCT ID]],Table3[],5,FALSE)</f>
        <v>120</v>
      </c>
      <c r="H198">
        <f>VLOOKUP(Table4[[#This Row],[PRODUCT ID]],Table3[],6,FALSE)</f>
        <v>162</v>
      </c>
    </row>
    <row r="199" spans="1:8" ht="15.75" thickBot="1" x14ac:dyDescent="0.3">
      <c r="A199" s="8">
        <v>44460</v>
      </c>
      <c r="B199" s="4" t="s">
        <v>77</v>
      </c>
      <c r="C199" s="6" t="s">
        <v>7</v>
      </c>
      <c r="D199" s="6" t="s">
        <v>102</v>
      </c>
      <c r="E199" s="10">
        <v>0</v>
      </c>
      <c r="F199" t="str">
        <f>VLOOKUP(Table4[[#This Row],[PRODUCT ID]],Table3[],2,FALSE)</f>
        <v>Product20</v>
      </c>
      <c r="G199">
        <f>VLOOKUP(Table4[[#This Row],[PRODUCT ID]],Table3[],5,FALSE)</f>
        <v>61</v>
      </c>
      <c r="H199">
        <f>VLOOKUP(Table4[[#This Row],[PRODUCT ID]],Table3[],6,FALSE)</f>
        <v>76.25</v>
      </c>
    </row>
    <row r="200" spans="1:8" ht="15.75" thickBot="1" x14ac:dyDescent="0.3">
      <c r="A200" s="7">
        <v>44461</v>
      </c>
      <c r="B200" s="1" t="s">
        <v>97</v>
      </c>
      <c r="C200" s="3" t="s">
        <v>57</v>
      </c>
      <c r="D200" s="3" t="s">
        <v>102</v>
      </c>
      <c r="E200" s="9">
        <v>0</v>
      </c>
      <c r="F200" t="str">
        <f>VLOOKUP(Table4[[#This Row],[PRODUCT ID]],Table3[],2,FALSE)</f>
        <v>Product40</v>
      </c>
      <c r="G200">
        <f>VLOOKUP(Table4[[#This Row],[PRODUCT ID]],Table3[],5,FALSE)</f>
        <v>90</v>
      </c>
      <c r="H200">
        <f>VLOOKUP(Table4[[#This Row],[PRODUCT ID]],Table3[],6,FALSE)</f>
        <v>115.2</v>
      </c>
    </row>
    <row r="201" spans="1:8" ht="15.75" thickBot="1" x14ac:dyDescent="0.3">
      <c r="A201" s="8">
        <v>44461</v>
      </c>
      <c r="B201" s="4" t="s">
        <v>59</v>
      </c>
      <c r="C201" s="6" t="s">
        <v>103</v>
      </c>
      <c r="D201" s="6" t="s">
        <v>102</v>
      </c>
      <c r="E201" s="10">
        <v>0</v>
      </c>
      <c r="F201" t="str">
        <f>VLOOKUP(Table4[[#This Row],[PRODUCT ID]],Table3[],2,FALSE)</f>
        <v>Product02</v>
      </c>
      <c r="G201">
        <f>VLOOKUP(Table4[[#This Row],[PRODUCT ID]],Table3[],5,FALSE)</f>
        <v>105</v>
      </c>
      <c r="H201">
        <f>VLOOKUP(Table4[[#This Row],[PRODUCT ID]],Table3[],6,FALSE)</f>
        <v>142.80000000000001</v>
      </c>
    </row>
    <row r="202" spans="1:8" ht="15.75" thickBot="1" x14ac:dyDescent="0.3">
      <c r="A202" s="7">
        <v>44462</v>
      </c>
      <c r="B202" s="1" t="s">
        <v>75</v>
      </c>
      <c r="C202" s="3" t="s">
        <v>103</v>
      </c>
      <c r="D202" s="3" t="s">
        <v>102</v>
      </c>
      <c r="E202" s="9">
        <v>0</v>
      </c>
      <c r="F202" t="str">
        <f>VLOOKUP(Table4[[#This Row],[PRODUCT ID]],Table3[],2,FALSE)</f>
        <v>Product18</v>
      </c>
      <c r="G202">
        <f>VLOOKUP(Table4[[#This Row],[PRODUCT ID]],Table3[],5,FALSE)</f>
        <v>37</v>
      </c>
      <c r="H202">
        <f>VLOOKUP(Table4[[#This Row],[PRODUCT ID]],Table3[],6,FALSE)</f>
        <v>49.21</v>
      </c>
    </row>
    <row r="203" spans="1:8" ht="15.75" thickBot="1" x14ac:dyDescent="0.3">
      <c r="A203" s="8">
        <v>44462</v>
      </c>
      <c r="B203" s="4" t="s">
        <v>78</v>
      </c>
      <c r="C203" s="6" t="s">
        <v>57</v>
      </c>
      <c r="D203" s="6" t="s">
        <v>57</v>
      </c>
      <c r="E203" s="10">
        <v>0</v>
      </c>
      <c r="F203" t="str">
        <f>VLOOKUP(Table4[[#This Row],[PRODUCT ID]],Table3[],2,FALSE)</f>
        <v>Product21</v>
      </c>
      <c r="G203">
        <f>VLOOKUP(Table4[[#This Row],[PRODUCT ID]],Table3[],5,FALSE)</f>
        <v>126</v>
      </c>
      <c r="H203">
        <f>VLOOKUP(Table4[[#This Row],[PRODUCT ID]],Table3[],6,FALSE)</f>
        <v>162.54</v>
      </c>
    </row>
    <row r="204" spans="1:8" ht="15.75" thickBot="1" x14ac:dyDescent="0.3">
      <c r="A204" s="7">
        <v>44466</v>
      </c>
      <c r="B204" s="1" t="s">
        <v>91</v>
      </c>
      <c r="C204" s="3" t="s">
        <v>103</v>
      </c>
      <c r="D204" s="3" t="s">
        <v>102</v>
      </c>
      <c r="E204" s="9">
        <v>0</v>
      </c>
      <c r="F204" t="str">
        <f>VLOOKUP(Table4[[#This Row],[PRODUCT ID]],Table3[],2,FALSE)</f>
        <v>Product34</v>
      </c>
      <c r="G204">
        <f>VLOOKUP(Table4[[#This Row],[PRODUCT ID]],Table3[],5,FALSE)</f>
        <v>55</v>
      </c>
      <c r="H204">
        <f>VLOOKUP(Table4[[#This Row],[PRODUCT ID]],Table3[],6,FALSE)</f>
        <v>58.3</v>
      </c>
    </row>
    <row r="205" spans="1:8" ht="15.75" thickBot="1" x14ac:dyDescent="0.3">
      <c r="A205" s="8">
        <v>44469</v>
      </c>
      <c r="B205" s="4" t="s">
        <v>71</v>
      </c>
      <c r="C205" s="6" t="s">
        <v>57</v>
      </c>
      <c r="D205" s="6" t="s">
        <v>57</v>
      </c>
      <c r="E205" s="10">
        <v>0</v>
      </c>
      <c r="F205" t="str">
        <f>VLOOKUP(Table4[[#This Row],[PRODUCT ID]],Table3[],2,FALSE)</f>
        <v>Product14</v>
      </c>
      <c r="G205">
        <f>VLOOKUP(Table4[[#This Row],[PRODUCT ID]],Table3[],5,FALSE)</f>
        <v>112</v>
      </c>
      <c r="H205">
        <f>VLOOKUP(Table4[[#This Row],[PRODUCT ID]],Table3[],6,FALSE)</f>
        <v>146.72</v>
      </c>
    </row>
    <row r="206" spans="1:8" ht="15.75" thickBot="1" x14ac:dyDescent="0.3">
      <c r="A206" s="7">
        <v>44469</v>
      </c>
      <c r="B206" s="1" t="s">
        <v>63</v>
      </c>
      <c r="C206" s="3" t="s">
        <v>57</v>
      </c>
      <c r="D206" s="3" t="s">
        <v>57</v>
      </c>
      <c r="E206" s="9">
        <v>0</v>
      </c>
      <c r="F206" t="str">
        <f>VLOOKUP(Table4[[#This Row],[PRODUCT ID]],Table3[],2,FALSE)</f>
        <v>Product06</v>
      </c>
      <c r="G206">
        <f>VLOOKUP(Table4[[#This Row],[PRODUCT ID]],Table3[],5,FALSE)</f>
        <v>75</v>
      </c>
      <c r="H206">
        <f>VLOOKUP(Table4[[#This Row],[PRODUCT ID]],Table3[],6,FALSE)</f>
        <v>85.5</v>
      </c>
    </row>
    <row r="207" spans="1:8" ht="15.75" thickBot="1" x14ac:dyDescent="0.3">
      <c r="A207" s="8">
        <v>44470</v>
      </c>
      <c r="B207" s="4" t="s">
        <v>87</v>
      </c>
      <c r="C207" s="6" t="s">
        <v>57</v>
      </c>
      <c r="D207" s="6" t="s">
        <v>102</v>
      </c>
      <c r="E207" s="10">
        <v>0</v>
      </c>
      <c r="F207" t="str">
        <f>VLOOKUP(Table4[[#This Row],[PRODUCT ID]],Table3[],2,FALSE)</f>
        <v>Product30</v>
      </c>
      <c r="G207">
        <f>VLOOKUP(Table4[[#This Row],[PRODUCT ID]],Table3[],5,FALSE)</f>
        <v>148</v>
      </c>
      <c r="H207">
        <f>VLOOKUP(Table4[[#This Row],[PRODUCT ID]],Table3[],6,FALSE)</f>
        <v>201.28</v>
      </c>
    </row>
    <row r="208" spans="1:8" ht="15.75" thickBot="1" x14ac:dyDescent="0.3">
      <c r="A208" s="7">
        <v>44471</v>
      </c>
      <c r="B208" s="1" t="s">
        <v>71</v>
      </c>
      <c r="C208" s="3" t="s">
        <v>103</v>
      </c>
      <c r="D208" s="3" t="s">
        <v>57</v>
      </c>
      <c r="E208" s="9">
        <v>0</v>
      </c>
      <c r="F208" t="str">
        <f>VLOOKUP(Table4[[#This Row],[PRODUCT ID]],Table3[],2,FALSE)</f>
        <v>Product14</v>
      </c>
      <c r="G208">
        <f>VLOOKUP(Table4[[#This Row],[PRODUCT ID]],Table3[],5,FALSE)</f>
        <v>112</v>
      </c>
      <c r="H208">
        <f>VLOOKUP(Table4[[#This Row],[PRODUCT ID]],Table3[],6,FALSE)</f>
        <v>146.72</v>
      </c>
    </row>
    <row r="209" spans="1:8" ht="15.75" thickBot="1" x14ac:dyDescent="0.3">
      <c r="A209" s="8">
        <v>44472</v>
      </c>
      <c r="B209" s="4" t="s">
        <v>76</v>
      </c>
      <c r="C209" s="6" t="s">
        <v>103</v>
      </c>
      <c r="D209" s="6" t="s">
        <v>57</v>
      </c>
      <c r="E209" s="10">
        <v>0</v>
      </c>
      <c r="F209" t="str">
        <f>VLOOKUP(Table4[[#This Row],[PRODUCT ID]],Table3[],2,FALSE)</f>
        <v>Product19</v>
      </c>
      <c r="G209">
        <f>VLOOKUP(Table4[[#This Row],[PRODUCT ID]],Table3[],5,FALSE)</f>
        <v>150</v>
      </c>
      <c r="H209">
        <f>VLOOKUP(Table4[[#This Row],[PRODUCT ID]],Table3[],6,FALSE)</f>
        <v>210</v>
      </c>
    </row>
    <row r="210" spans="1:8" ht="15.75" thickBot="1" x14ac:dyDescent="0.3">
      <c r="A210" s="7">
        <v>44475</v>
      </c>
      <c r="B210" s="1" t="s">
        <v>92</v>
      </c>
      <c r="C210" s="3" t="s">
        <v>103</v>
      </c>
      <c r="D210" s="3" t="s">
        <v>57</v>
      </c>
      <c r="E210" s="9">
        <v>0</v>
      </c>
      <c r="F210" t="str">
        <f>VLOOKUP(Table4[[#This Row],[PRODUCT ID]],Table3[],2,FALSE)</f>
        <v>Product35</v>
      </c>
      <c r="G210">
        <f>VLOOKUP(Table4[[#This Row],[PRODUCT ID]],Table3[],5,FALSE)</f>
        <v>5</v>
      </c>
      <c r="H210">
        <f>VLOOKUP(Table4[[#This Row],[PRODUCT ID]],Table3[],6,FALSE)</f>
        <v>6.7</v>
      </c>
    </row>
    <row r="211" spans="1:8" ht="15.75" thickBot="1" x14ac:dyDescent="0.3">
      <c r="A211" s="8">
        <v>44475</v>
      </c>
      <c r="B211" s="4" t="s">
        <v>93</v>
      </c>
      <c r="C211" s="6" t="s">
        <v>57</v>
      </c>
      <c r="D211" s="6" t="s">
        <v>57</v>
      </c>
      <c r="E211" s="10">
        <v>0</v>
      </c>
      <c r="F211" t="str">
        <f>VLOOKUP(Table4[[#This Row],[PRODUCT ID]],Table3[],2,FALSE)</f>
        <v>Product36</v>
      </c>
      <c r="G211">
        <f>VLOOKUP(Table4[[#This Row],[PRODUCT ID]],Table3[],5,FALSE)</f>
        <v>90</v>
      </c>
      <c r="H211">
        <f>VLOOKUP(Table4[[#This Row],[PRODUCT ID]],Table3[],6,FALSE)</f>
        <v>96.3</v>
      </c>
    </row>
    <row r="212" spans="1:8" ht="15.75" thickBot="1" x14ac:dyDescent="0.3">
      <c r="A212" s="7">
        <v>44476</v>
      </c>
      <c r="B212" s="1" t="s">
        <v>83</v>
      </c>
      <c r="C212" s="3" t="s">
        <v>103</v>
      </c>
      <c r="D212" s="3" t="s">
        <v>102</v>
      </c>
      <c r="E212" s="9">
        <v>0</v>
      </c>
      <c r="F212" t="str">
        <f>VLOOKUP(Table4[[#This Row],[PRODUCT ID]],Table3[],2,FALSE)</f>
        <v>Product26</v>
      </c>
      <c r="G212">
        <f>VLOOKUP(Table4[[#This Row],[PRODUCT ID]],Table3[],5,FALSE)</f>
        <v>18</v>
      </c>
      <c r="H212">
        <f>VLOOKUP(Table4[[#This Row],[PRODUCT ID]],Table3[],6,FALSE)</f>
        <v>24.66</v>
      </c>
    </row>
    <row r="213" spans="1:8" ht="15.75" thickBot="1" x14ac:dyDescent="0.3">
      <c r="A213" s="8">
        <v>44478</v>
      </c>
      <c r="B213" s="4" t="s">
        <v>95</v>
      </c>
      <c r="C213" s="6" t="s">
        <v>103</v>
      </c>
      <c r="D213" s="6" t="s">
        <v>102</v>
      </c>
      <c r="E213" s="10">
        <v>0</v>
      </c>
      <c r="F213" t="str">
        <f>VLOOKUP(Table4[[#This Row],[PRODUCT ID]],Table3[],2,FALSE)</f>
        <v>Product38</v>
      </c>
      <c r="G213">
        <f>VLOOKUP(Table4[[#This Row],[PRODUCT ID]],Table3[],5,FALSE)</f>
        <v>72</v>
      </c>
      <c r="H213">
        <f>VLOOKUP(Table4[[#This Row],[PRODUCT ID]],Table3[],6,FALSE)</f>
        <v>79.92</v>
      </c>
    </row>
    <row r="214" spans="1:8" ht="15.75" thickBot="1" x14ac:dyDescent="0.3">
      <c r="A214" s="7">
        <v>44478</v>
      </c>
      <c r="B214" s="1" t="s">
        <v>89</v>
      </c>
      <c r="C214" s="3" t="s">
        <v>57</v>
      </c>
      <c r="D214" s="3" t="s">
        <v>102</v>
      </c>
      <c r="E214" s="9">
        <v>0</v>
      </c>
      <c r="F214" t="str">
        <f>VLOOKUP(Table4[[#This Row],[PRODUCT ID]],Table3[],2,FALSE)</f>
        <v>Product32</v>
      </c>
      <c r="G214">
        <f>VLOOKUP(Table4[[#This Row],[PRODUCT ID]],Table3[],5,FALSE)</f>
        <v>89</v>
      </c>
      <c r="H214">
        <f>VLOOKUP(Table4[[#This Row],[PRODUCT ID]],Table3[],6,FALSE)</f>
        <v>117.48</v>
      </c>
    </row>
    <row r="215" spans="1:8" ht="15.75" thickBot="1" x14ac:dyDescent="0.3">
      <c r="A215" s="8">
        <v>44479</v>
      </c>
      <c r="B215" s="4" t="s">
        <v>92</v>
      </c>
      <c r="C215" s="6" t="s">
        <v>103</v>
      </c>
      <c r="D215" s="6" t="s">
        <v>102</v>
      </c>
      <c r="E215" s="10">
        <v>0</v>
      </c>
      <c r="F215" t="str">
        <f>VLOOKUP(Table4[[#This Row],[PRODUCT ID]],Table3[],2,FALSE)</f>
        <v>Product35</v>
      </c>
      <c r="G215">
        <f>VLOOKUP(Table4[[#This Row],[PRODUCT ID]],Table3[],5,FALSE)</f>
        <v>5</v>
      </c>
      <c r="H215">
        <f>VLOOKUP(Table4[[#This Row],[PRODUCT ID]],Table3[],6,FALSE)</f>
        <v>6.7</v>
      </c>
    </row>
    <row r="216" spans="1:8" ht="15.75" thickBot="1" x14ac:dyDescent="0.3">
      <c r="A216" s="7">
        <v>44480</v>
      </c>
      <c r="B216" s="1" t="s">
        <v>68</v>
      </c>
      <c r="C216" s="3" t="s">
        <v>103</v>
      </c>
      <c r="D216" s="3" t="s">
        <v>102</v>
      </c>
      <c r="E216" s="9">
        <v>0</v>
      </c>
      <c r="F216" t="str">
        <f>VLOOKUP(Table4[[#This Row],[PRODUCT ID]],Table3[],2,FALSE)</f>
        <v>Product11</v>
      </c>
      <c r="G216">
        <f>VLOOKUP(Table4[[#This Row],[PRODUCT ID]],Table3[],5,FALSE)</f>
        <v>44</v>
      </c>
      <c r="H216">
        <f>VLOOKUP(Table4[[#This Row],[PRODUCT ID]],Table3[],6,FALSE)</f>
        <v>48.4</v>
      </c>
    </row>
    <row r="217" spans="1:8" ht="15.75" thickBot="1" x14ac:dyDescent="0.3">
      <c r="A217" s="8">
        <v>44481</v>
      </c>
      <c r="B217" s="4" t="s">
        <v>84</v>
      </c>
      <c r="C217" s="6" t="s">
        <v>57</v>
      </c>
      <c r="D217" s="6" t="s">
        <v>57</v>
      </c>
      <c r="E217" s="10">
        <v>0</v>
      </c>
      <c r="F217" t="str">
        <f>VLOOKUP(Table4[[#This Row],[PRODUCT ID]],Table3[],2,FALSE)</f>
        <v>Product27</v>
      </c>
      <c r="G217">
        <f>VLOOKUP(Table4[[#This Row],[PRODUCT ID]],Table3[],5,FALSE)</f>
        <v>48</v>
      </c>
      <c r="H217">
        <f>VLOOKUP(Table4[[#This Row],[PRODUCT ID]],Table3[],6,FALSE)</f>
        <v>57.12</v>
      </c>
    </row>
    <row r="218" spans="1:8" ht="15.75" thickBot="1" x14ac:dyDescent="0.3">
      <c r="A218" s="7">
        <v>44486</v>
      </c>
      <c r="B218" s="1" t="s">
        <v>58</v>
      </c>
      <c r="C218" s="3" t="s">
        <v>103</v>
      </c>
      <c r="D218" s="3" t="s">
        <v>57</v>
      </c>
      <c r="E218" s="9">
        <v>0</v>
      </c>
      <c r="F218" t="str">
        <f>VLOOKUP(Table4[[#This Row],[PRODUCT ID]],Table3[],2,FALSE)</f>
        <v>Product01</v>
      </c>
      <c r="G218">
        <f>VLOOKUP(Table4[[#This Row],[PRODUCT ID]],Table3[],5,FALSE)</f>
        <v>98</v>
      </c>
      <c r="H218">
        <f>VLOOKUP(Table4[[#This Row],[PRODUCT ID]],Table3[],6,FALSE)</f>
        <v>103.88</v>
      </c>
    </row>
    <row r="219" spans="1:8" ht="15.75" thickBot="1" x14ac:dyDescent="0.3">
      <c r="A219" s="8">
        <v>44487</v>
      </c>
      <c r="B219" s="4" t="s">
        <v>82</v>
      </c>
      <c r="C219" s="6" t="s">
        <v>57</v>
      </c>
      <c r="D219" s="6" t="s">
        <v>102</v>
      </c>
      <c r="E219" s="10">
        <v>0</v>
      </c>
      <c r="F219" t="str">
        <f>VLOOKUP(Table4[[#This Row],[PRODUCT ID]],Table3[],2,FALSE)</f>
        <v>Product25</v>
      </c>
      <c r="G219">
        <f>VLOOKUP(Table4[[#This Row],[PRODUCT ID]],Table3[],5,FALSE)</f>
        <v>7</v>
      </c>
      <c r="H219">
        <f>VLOOKUP(Table4[[#This Row],[PRODUCT ID]],Table3[],6,FALSE)</f>
        <v>8.33</v>
      </c>
    </row>
    <row r="220" spans="1:8" ht="15.75" thickBot="1" x14ac:dyDescent="0.3">
      <c r="A220" s="7">
        <v>44487</v>
      </c>
      <c r="B220" s="1" t="s">
        <v>78</v>
      </c>
      <c r="C220" s="3" t="s">
        <v>57</v>
      </c>
      <c r="D220" s="3" t="s">
        <v>102</v>
      </c>
      <c r="E220" s="9">
        <v>0</v>
      </c>
      <c r="F220" t="str">
        <f>VLOOKUP(Table4[[#This Row],[PRODUCT ID]],Table3[],2,FALSE)</f>
        <v>Product21</v>
      </c>
      <c r="G220">
        <f>VLOOKUP(Table4[[#This Row],[PRODUCT ID]],Table3[],5,FALSE)</f>
        <v>126</v>
      </c>
      <c r="H220">
        <f>VLOOKUP(Table4[[#This Row],[PRODUCT ID]],Table3[],6,FALSE)</f>
        <v>162.54</v>
      </c>
    </row>
    <row r="221" spans="1:8" ht="15.75" thickBot="1" x14ac:dyDescent="0.3">
      <c r="A221" s="8">
        <v>44491</v>
      </c>
      <c r="B221" s="4" t="s">
        <v>68</v>
      </c>
      <c r="C221" s="6" t="s">
        <v>103</v>
      </c>
      <c r="D221" s="6" t="s">
        <v>102</v>
      </c>
      <c r="E221" s="10">
        <v>0</v>
      </c>
      <c r="F221" t="str">
        <f>VLOOKUP(Table4[[#This Row],[PRODUCT ID]],Table3[],2,FALSE)</f>
        <v>Product11</v>
      </c>
      <c r="G221">
        <f>VLOOKUP(Table4[[#This Row],[PRODUCT ID]],Table3[],5,FALSE)</f>
        <v>44</v>
      </c>
      <c r="H221">
        <f>VLOOKUP(Table4[[#This Row],[PRODUCT ID]],Table3[],6,FALSE)</f>
        <v>48.4</v>
      </c>
    </row>
    <row r="222" spans="1:8" ht="15.75" thickBot="1" x14ac:dyDescent="0.3">
      <c r="A222" s="7">
        <v>44491</v>
      </c>
      <c r="B222" s="1" t="s">
        <v>81</v>
      </c>
      <c r="C222" s="3" t="s">
        <v>57</v>
      </c>
      <c r="D222" s="3" t="s">
        <v>102</v>
      </c>
      <c r="E222" s="9">
        <v>0</v>
      </c>
      <c r="F222" t="str">
        <f>VLOOKUP(Table4[[#This Row],[PRODUCT ID]],Table3[],2,FALSE)</f>
        <v>Product24</v>
      </c>
      <c r="G222">
        <f>VLOOKUP(Table4[[#This Row],[PRODUCT ID]],Table3[],5,FALSE)</f>
        <v>144</v>
      </c>
      <c r="H222">
        <f>VLOOKUP(Table4[[#This Row],[PRODUCT ID]],Table3[],6,FALSE)</f>
        <v>156.96</v>
      </c>
    </row>
    <row r="223" spans="1:8" ht="15.75" thickBot="1" x14ac:dyDescent="0.3">
      <c r="A223" s="8">
        <v>44491</v>
      </c>
      <c r="B223" s="4" t="s">
        <v>66</v>
      </c>
      <c r="C223" s="6" t="s">
        <v>103</v>
      </c>
      <c r="D223" s="6" t="s">
        <v>102</v>
      </c>
      <c r="E223" s="10">
        <v>0</v>
      </c>
      <c r="F223" t="str">
        <f>VLOOKUP(Table4[[#This Row],[PRODUCT ID]],Table3[],2,FALSE)</f>
        <v>Product09</v>
      </c>
      <c r="G223">
        <f>VLOOKUP(Table4[[#This Row],[PRODUCT ID]],Table3[],5,FALSE)</f>
        <v>6</v>
      </c>
      <c r="H223">
        <f>VLOOKUP(Table4[[#This Row],[PRODUCT ID]],Table3[],6,FALSE)</f>
        <v>7.86</v>
      </c>
    </row>
    <row r="224" spans="1:8" ht="15.75" thickBot="1" x14ac:dyDescent="0.3">
      <c r="A224" s="7">
        <v>44493</v>
      </c>
      <c r="B224" s="1" t="s">
        <v>68</v>
      </c>
      <c r="C224" s="3" t="s">
        <v>7</v>
      </c>
      <c r="D224" s="3" t="s">
        <v>102</v>
      </c>
      <c r="E224" s="9">
        <v>0</v>
      </c>
      <c r="F224" t="str">
        <f>VLOOKUP(Table4[[#This Row],[PRODUCT ID]],Table3[],2,FALSE)</f>
        <v>Product11</v>
      </c>
      <c r="G224">
        <f>VLOOKUP(Table4[[#This Row],[PRODUCT ID]],Table3[],5,FALSE)</f>
        <v>44</v>
      </c>
      <c r="H224">
        <f>VLOOKUP(Table4[[#This Row],[PRODUCT ID]],Table3[],6,FALSE)</f>
        <v>48.4</v>
      </c>
    </row>
    <row r="225" spans="1:8" ht="15.75" thickBot="1" x14ac:dyDescent="0.3">
      <c r="A225" s="8">
        <v>44494</v>
      </c>
      <c r="B225" s="4" t="s">
        <v>101</v>
      </c>
      <c r="C225" s="6" t="s">
        <v>57</v>
      </c>
      <c r="D225" s="6" t="s">
        <v>102</v>
      </c>
      <c r="E225" s="10">
        <v>0</v>
      </c>
      <c r="F225" t="str">
        <f>VLOOKUP(Table4[[#This Row],[PRODUCT ID]],Table3[],2,FALSE)</f>
        <v>Product44</v>
      </c>
      <c r="G225">
        <f>VLOOKUP(Table4[[#This Row],[PRODUCT ID]],Table3[],5,FALSE)</f>
        <v>76</v>
      </c>
      <c r="H225">
        <f>VLOOKUP(Table4[[#This Row],[PRODUCT ID]],Table3[],6,FALSE)</f>
        <v>82.08</v>
      </c>
    </row>
    <row r="226" spans="1:8" ht="15.75" thickBot="1" x14ac:dyDescent="0.3">
      <c r="A226" s="7">
        <v>44495</v>
      </c>
      <c r="B226" s="1" t="s">
        <v>61</v>
      </c>
      <c r="C226" s="3" t="s">
        <v>7</v>
      </c>
      <c r="D226" s="3" t="s">
        <v>102</v>
      </c>
      <c r="E226" s="9">
        <v>0</v>
      </c>
      <c r="F226" t="str">
        <f>VLOOKUP(Table4[[#This Row],[PRODUCT ID]],Table3[],2,FALSE)</f>
        <v>Product04</v>
      </c>
      <c r="G226">
        <f>VLOOKUP(Table4[[#This Row],[PRODUCT ID]],Table3[],5,FALSE)</f>
        <v>44</v>
      </c>
      <c r="H226">
        <f>VLOOKUP(Table4[[#This Row],[PRODUCT ID]],Table3[],6,FALSE)</f>
        <v>48.84</v>
      </c>
    </row>
    <row r="227" spans="1:8" ht="15.75" thickBot="1" x14ac:dyDescent="0.3">
      <c r="A227" s="8">
        <v>44497</v>
      </c>
      <c r="B227" s="4" t="s">
        <v>65</v>
      </c>
      <c r="C227" s="6" t="s">
        <v>103</v>
      </c>
      <c r="D227" s="6" t="s">
        <v>102</v>
      </c>
      <c r="E227" s="10">
        <v>0</v>
      </c>
      <c r="F227" t="str">
        <f>VLOOKUP(Table4[[#This Row],[PRODUCT ID]],Table3[],2,FALSE)</f>
        <v>Product08</v>
      </c>
      <c r="G227">
        <f>VLOOKUP(Table4[[#This Row],[PRODUCT ID]],Table3[],5,FALSE)</f>
        <v>83</v>
      </c>
      <c r="H227">
        <f>VLOOKUP(Table4[[#This Row],[PRODUCT ID]],Table3[],6,FALSE)</f>
        <v>94.62</v>
      </c>
    </row>
    <row r="228" spans="1:8" ht="15.75" thickBot="1" x14ac:dyDescent="0.3">
      <c r="A228" s="7">
        <v>44498</v>
      </c>
      <c r="B228" s="1" t="s">
        <v>95</v>
      </c>
      <c r="C228" s="3" t="s">
        <v>57</v>
      </c>
      <c r="D228" s="3" t="s">
        <v>57</v>
      </c>
      <c r="E228" s="9">
        <v>0</v>
      </c>
      <c r="F228" t="str">
        <f>VLOOKUP(Table4[[#This Row],[PRODUCT ID]],Table3[],2,FALSE)</f>
        <v>Product38</v>
      </c>
      <c r="G228">
        <f>VLOOKUP(Table4[[#This Row],[PRODUCT ID]],Table3[],5,FALSE)</f>
        <v>72</v>
      </c>
      <c r="H228">
        <f>VLOOKUP(Table4[[#This Row],[PRODUCT ID]],Table3[],6,FALSE)</f>
        <v>79.92</v>
      </c>
    </row>
    <row r="229" spans="1:8" ht="15.75" thickBot="1" x14ac:dyDescent="0.3">
      <c r="A229" s="8">
        <v>44500</v>
      </c>
      <c r="B229" s="4" t="s">
        <v>78</v>
      </c>
      <c r="C229" s="6" t="s">
        <v>57</v>
      </c>
      <c r="D229" s="6" t="s">
        <v>102</v>
      </c>
      <c r="E229" s="10">
        <v>0</v>
      </c>
      <c r="F229" t="str">
        <f>VLOOKUP(Table4[[#This Row],[PRODUCT ID]],Table3[],2,FALSE)</f>
        <v>Product21</v>
      </c>
      <c r="G229">
        <f>VLOOKUP(Table4[[#This Row],[PRODUCT ID]],Table3[],5,FALSE)</f>
        <v>126</v>
      </c>
      <c r="H229">
        <f>VLOOKUP(Table4[[#This Row],[PRODUCT ID]],Table3[],6,FALSE)</f>
        <v>162.54</v>
      </c>
    </row>
    <row r="230" spans="1:8" ht="15.75" thickBot="1" x14ac:dyDescent="0.3">
      <c r="A230" s="7">
        <v>44503</v>
      </c>
      <c r="B230" s="1" t="s">
        <v>70</v>
      </c>
      <c r="C230" s="3" t="s">
        <v>103</v>
      </c>
      <c r="D230" s="3" t="s">
        <v>102</v>
      </c>
      <c r="E230" s="9">
        <v>0</v>
      </c>
      <c r="F230" t="str">
        <f>VLOOKUP(Table4[[#This Row],[PRODUCT ID]],Table3[],2,FALSE)</f>
        <v>Product13</v>
      </c>
      <c r="G230">
        <f>VLOOKUP(Table4[[#This Row],[PRODUCT ID]],Table3[],5,FALSE)</f>
        <v>112</v>
      </c>
      <c r="H230">
        <f>VLOOKUP(Table4[[#This Row],[PRODUCT ID]],Table3[],6,FALSE)</f>
        <v>122.08</v>
      </c>
    </row>
    <row r="231" spans="1:8" ht="15.75" thickBot="1" x14ac:dyDescent="0.3">
      <c r="A231" s="8">
        <v>44506</v>
      </c>
      <c r="B231" s="4" t="s">
        <v>93</v>
      </c>
      <c r="C231" s="6" t="s">
        <v>103</v>
      </c>
      <c r="D231" s="6" t="s">
        <v>57</v>
      </c>
      <c r="E231" s="10">
        <v>0</v>
      </c>
      <c r="F231" t="str">
        <f>VLOOKUP(Table4[[#This Row],[PRODUCT ID]],Table3[],2,FALSE)</f>
        <v>Product36</v>
      </c>
      <c r="G231">
        <f>VLOOKUP(Table4[[#This Row],[PRODUCT ID]],Table3[],5,FALSE)</f>
        <v>90</v>
      </c>
      <c r="H231">
        <f>VLOOKUP(Table4[[#This Row],[PRODUCT ID]],Table3[],6,FALSE)</f>
        <v>96.3</v>
      </c>
    </row>
    <row r="232" spans="1:8" ht="15.75" thickBot="1" x14ac:dyDescent="0.3">
      <c r="A232" s="7">
        <v>44508</v>
      </c>
      <c r="B232" s="1" t="s">
        <v>64</v>
      </c>
      <c r="C232" s="3" t="s">
        <v>103</v>
      </c>
      <c r="D232" s="3" t="s">
        <v>57</v>
      </c>
      <c r="E232" s="9">
        <v>0</v>
      </c>
      <c r="F232" t="str">
        <f>VLOOKUP(Table4[[#This Row],[PRODUCT ID]],Table3[],2,FALSE)</f>
        <v>Product07</v>
      </c>
      <c r="G232">
        <f>VLOOKUP(Table4[[#This Row],[PRODUCT ID]],Table3[],5,FALSE)</f>
        <v>43</v>
      </c>
      <c r="H232">
        <f>VLOOKUP(Table4[[#This Row],[PRODUCT ID]],Table3[],6,FALSE)</f>
        <v>47.73</v>
      </c>
    </row>
    <row r="233" spans="1:8" ht="15.75" thickBot="1" x14ac:dyDescent="0.3">
      <c r="A233" s="8">
        <v>44510</v>
      </c>
      <c r="B233" s="4" t="s">
        <v>99</v>
      </c>
      <c r="C233" s="6" t="s">
        <v>57</v>
      </c>
      <c r="D233" s="6" t="s">
        <v>102</v>
      </c>
      <c r="E233" s="10">
        <v>0</v>
      </c>
      <c r="F233" t="str">
        <f>VLOOKUP(Table4[[#This Row],[PRODUCT ID]],Table3[],2,FALSE)</f>
        <v>Product42</v>
      </c>
      <c r="G233">
        <f>VLOOKUP(Table4[[#This Row],[PRODUCT ID]],Table3[],5,FALSE)</f>
        <v>120</v>
      </c>
      <c r="H233">
        <f>VLOOKUP(Table4[[#This Row],[PRODUCT ID]],Table3[],6,FALSE)</f>
        <v>162</v>
      </c>
    </row>
    <row r="234" spans="1:8" ht="15.75" thickBot="1" x14ac:dyDescent="0.3">
      <c r="A234" s="7">
        <v>44511</v>
      </c>
      <c r="B234" s="1" t="s">
        <v>97</v>
      </c>
      <c r="C234" s="3" t="s">
        <v>7</v>
      </c>
      <c r="D234" s="3" t="s">
        <v>57</v>
      </c>
      <c r="E234" s="9">
        <v>0</v>
      </c>
      <c r="F234" t="str">
        <f>VLOOKUP(Table4[[#This Row],[PRODUCT ID]],Table3[],2,FALSE)</f>
        <v>Product40</v>
      </c>
      <c r="G234">
        <f>VLOOKUP(Table4[[#This Row],[PRODUCT ID]],Table3[],5,FALSE)</f>
        <v>90</v>
      </c>
      <c r="H234">
        <f>VLOOKUP(Table4[[#This Row],[PRODUCT ID]],Table3[],6,FALSE)</f>
        <v>115.2</v>
      </c>
    </row>
    <row r="235" spans="1:8" ht="15.75" thickBot="1" x14ac:dyDescent="0.3">
      <c r="A235" s="8">
        <v>44512</v>
      </c>
      <c r="B235" s="4" t="s">
        <v>67</v>
      </c>
      <c r="C235" s="6" t="s">
        <v>57</v>
      </c>
      <c r="D235" s="6" t="s">
        <v>102</v>
      </c>
      <c r="E235" s="10">
        <v>0</v>
      </c>
      <c r="F235" t="str">
        <f>VLOOKUP(Table4[[#This Row],[PRODUCT ID]],Table3[],2,FALSE)</f>
        <v>Product10</v>
      </c>
      <c r="G235">
        <f>VLOOKUP(Table4[[#This Row],[PRODUCT ID]],Table3[],5,FALSE)</f>
        <v>148</v>
      </c>
      <c r="H235">
        <f>VLOOKUP(Table4[[#This Row],[PRODUCT ID]],Table3[],6,FALSE)</f>
        <v>164.28</v>
      </c>
    </row>
    <row r="236" spans="1:8" ht="15.75" thickBot="1" x14ac:dyDescent="0.3">
      <c r="A236" s="7">
        <v>44520</v>
      </c>
      <c r="B236" s="1" t="s">
        <v>91</v>
      </c>
      <c r="C236" s="3" t="s">
        <v>57</v>
      </c>
      <c r="D236" s="3" t="s">
        <v>57</v>
      </c>
      <c r="E236" s="9">
        <v>0</v>
      </c>
      <c r="F236" t="str">
        <f>VLOOKUP(Table4[[#This Row],[PRODUCT ID]],Table3[],2,FALSE)</f>
        <v>Product34</v>
      </c>
      <c r="G236">
        <f>VLOOKUP(Table4[[#This Row],[PRODUCT ID]],Table3[],5,FALSE)</f>
        <v>55</v>
      </c>
      <c r="H236">
        <f>VLOOKUP(Table4[[#This Row],[PRODUCT ID]],Table3[],6,FALSE)</f>
        <v>58.3</v>
      </c>
    </row>
    <row r="237" spans="1:8" ht="15.75" thickBot="1" x14ac:dyDescent="0.3">
      <c r="A237" s="8">
        <v>44520</v>
      </c>
      <c r="B237" s="4" t="s">
        <v>65</v>
      </c>
      <c r="C237" s="6" t="s">
        <v>57</v>
      </c>
      <c r="D237" s="6" t="s">
        <v>102</v>
      </c>
      <c r="E237" s="10">
        <v>0</v>
      </c>
      <c r="F237" t="str">
        <f>VLOOKUP(Table4[[#This Row],[PRODUCT ID]],Table3[],2,FALSE)</f>
        <v>Product08</v>
      </c>
      <c r="G237">
        <f>VLOOKUP(Table4[[#This Row],[PRODUCT ID]],Table3[],5,FALSE)</f>
        <v>83</v>
      </c>
      <c r="H237">
        <f>VLOOKUP(Table4[[#This Row],[PRODUCT ID]],Table3[],6,FALSE)</f>
        <v>94.62</v>
      </c>
    </row>
    <row r="238" spans="1:8" ht="15.75" thickBot="1" x14ac:dyDescent="0.3">
      <c r="A238" s="7">
        <v>44521</v>
      </c>
      <c r="B238" s="1" t="s">
        <v>71</v>
      </c>
      <c r="C238" s="3" t="s">
        <v>7</v>
      </c>
      <c r="D238" s="3" t="s">
        <v>57</v>
      </c>
      <c r="E238" s="9">
        <v>0</v>
      </c>
      <c r="F238" t="str">
        <f>VLOOKUP(Table4[[#This Row],[PRODUCT ID]],Table3[],2,FALSE)</f>
        <v>Product14</v>
      </c>
      <c r="G238">
        <f>VLOOKUP(Table4[[#This Row],[PRODUCT ID]],Table3[],5,FALSE)</f>
        <v>112</v>
      </c>
      <c r="H238">
        <f>VLOOKUP(Table4[[#This Row],[PRODUCT ID]],Table3[],6,FALSE)</f>
        <v>146.72</v>
      </c>
    </row>
    <row r="239" spans="1:8" ht="15.75" thickBot="1" x14ac:dyDescent="0.3">
      <c r="A239" s="8">
        <v>44521</v>
      </c>
      <c r="B239" s="4" t="s">
        <v>63</v>
      </c>
      <c r="C239" s="6" t="s">
        <v>57</v>
      </c>
      <c r="D239" s="6" t="s">
        <v>102</v>
      </c>
      <c r="E239" s="10">
        <v>0</v>
      </c>
      <c r="F239" t="str">
        <f>VLOOKUP(Table4[[#This Row],[PRODUCT ID]],Table3[],2,FALSE)</f>
        <v>Product06</v>
      </c>
      <c r="G239">
        <f>VLOOKUP(Table4[[#This Row],[PRODUCT ID]],Table3[],5,FALSE)</f>
        <v>75</v>
      </c>
      <c r="H239">
        <f>VLOOKUP(Table4[[#This Row],[PRODUCT ID]],Table3[],6,FALSE)</f>
        <v>85.5</v>
      </c>
    </row>
    <row r="240" spans="1:8" ht="15.75" thickBot="1" x14ac:dyDescent="0.3">
      <c r="A240" s="7">
        <v>44527</v>
      </c>
      <c r="B240" s="1" t="s">
        <v>69</v>
      </c>
      <c r="C240" s="3" t="s">
        <v>57</v>
      </c>
      <c r="D240" s="3" t="s">
        <v>57</v>
      </c>
      <c r="E240" s="9">
        <v>0</v>
      </c>
      <c r="F240" t="str">
        <f>VLOOKUP(Table4[[#This Row],[PRODUCT ID]],Table3[],2,FALSE)</f>
        <v>Product12</v>
      </c>
      <c r="G240">
        <f>VLOOKUP(Table4[[#This Row],[PRODUCT ID]],Table3[],5,FALSE)</f>
        <v>73</v>
      </c>
      <c r="H240">
        <f>VLOOKUP(Table4[[#This Row],[PRODUCT ID]],Table3[],6,FALSE)</f>
        <v>94.17</v>
      </c>
    </row>
    <row r="241" spans="1:8" ht="15.75" thickBot="1" x14ac:dyDescent="0.3">
      <c r="A241" s="8">
        <v>44528</v>
      </c>
      <c r="B241" s="4" t="s">
        <v>97</v>
      </c>
      <c r="C241" s="6" t="s">
        <v>103</v>
      </c>
      <c r="D241" s="6" t="s">
        <v>102</v>
      </c>
      <c r="E241" s="10">
        <v>0</v>
      </c>
      <c r="F241" t="str">
        <f>VLOOKUP(Table4[[#This Row],[PRODUCT ID]],Table3[],2,FALSE)</f>
        <v>Product40</v>
      </c>
      <c r="G241">
        <f>VLOOKUP(Table4[[#This Row],[PRODUCT ID]],Table3[],5,FALSE)</f>
        <v>90</v>
      </c>
      <c r="H241">
        <f>VLOOKUP(Table4[[#This Row],[PRODUCT ID]],Table3[],6,FALSE)</f>
        <v>115.2</v>
      </c>
    </row>
    <row r="242" spans="1:8" ht="15.75" thickBot="1" x14ac:dyDescent="0.3">
      <c r="A242" s="7">
        <v>44530</v>
      </c>
      <c r="B242" s="1" t="s">
        <v>96</v>
      </c>
      <c r="C242" s="3" t="s">
        <v>103</v>
      </c>
      <c r="D242" s="3" t="s">
        <v>57</v>
      </c>
      <c r="E242" s="9">
        <v>0</v>
      </c>
      <c r="F242" t="str">
        <f>VLOOKUP(Table4[[#This Row],[PRODUCT ID]],Table3[],2,FALSE)</f>
        <v>Product39</v>
      </c>
      <c r="G242">
        <f>VLOOKUP(Table4[[#This Row],[PRODUCT ID]],Table3[],5,FALSE)</f>
        <v>37</v>
      </c>
      <c r="H242">
        <f>VLOOKUP(Table4[[#This Row],[PRODUCT ID]],Table3[],6,FALSE)</f>
        <v>42.55</v>
      </c>
    </row>
    <row r="243" spans="1:8" ht="15.75" thickBot="1" x14ac:dyDescent="0.3">
      <c r="A243" s="8">
        <v>44532</v>
      </c>
      <c r="B243" s="4" t="s">
        <v>73</v>
      </c>
      <c r="C243" s="6" t="s">
        <v>103</v>
      </c>
      <c r="D243" s="6" t="s">
        <v>102</v>
      </c>
      <c r="E243" s="10">
        <v>0</v>
      </c>
      <c r="F243" t="str">
        <f>VLOOKUP(Table4[[#This Row],[PRODUCT ID]],Table3[],2,FALSE)</f>
        <v>Product16</v>
      </c>
      <c r="G243">
        <f>VLOOKUP(Table4[[#This Row],[PRODUCT ID]],Table3[],5,FALSE)</f>
        <v>13</v>
      </c>
      <c r="H243">
        <f>VLOOKUP(Table4[[#This Row],[PRODUCT ID]],Table3[],6,FALSE)</f>
        <v>16.64</v>
      </c>
    </row>
    <row r="244" spans="1:8" ht="15.75" thickBot="1" x14ac:dyDescent="0.3">
      <c r="A244" s="7">
        <v>44533</v>
      </c>
      <c r="B244" s="1" t="s">
        <v>91</v>
      </c>
      <c r="C244" s="3" t="s">
        <v>57</v>
      </c>
      <c r="D244" s="3" t="s">
        <v>102</v>
      </c>
      <c r="E244" s="9">
        <v>0</v>
      </c>
      <c r="F244" t="str">
        <f>VLOOKUP(Table4[[#This Row],[PRODUCT ID]],Table3[],2,FALSE)</f>
        <v>Product34</v>
      </c>
      <c r="G244">
        <f>VLOOKUP(Table4[[#This Row],[PRODUCT ID]],Table3[],5,FALSE)</f>
        <v>55</v>
      </c>
      <c r="H244">
        <f>VLOOKUP(Table4[[#This Row],[PRODUCT ID]],Table3[],6,FALSE)</f>
        <v>58.3</v>
      </c>
    </row>
    <row r="245" spans="1:8" ht="15.75" thickBot="1" x14ac:dyDescent="0.3">
      <c r="A245" s="8">
        <v>44533</v>
      </c>
      <c r="B245" s="4" t="s">
        <v>76</v>
      </c>
      <c r="C245" s="6" t="s">
        <v>57</v>
      </c>
      <c r="D245" s="6" t="s">
        <v>57</v>
      </c>
      <c r="E245" s="10">
        <v>0</v>
      </c>
      <c r="F245" t="str">
        <f>VLOOKUP(Table4[[#This Row],[PRODUCT ID]],Table3[],2,FALSE)</f>
        <v>Product19</v>
      </c>
      <c r="G245">
        <f>VLOOKUP(Table4[[#This Row],[PRODUCT ID]],Table3[],5,FALSE)</f>
        <v>150</v>
      </c>
      <c r="H245">
        <f>VLOOKUP(Table4[[#This Row],[PRODUCT ID]],Table3[],6,FALSE)</f>
        <v>210</v>
      </c>
    </row>
    <row r="246" spans="1:8" ht="15.75" thickBot="1" x14ac:dyDescent="0.3">
      <c r="A246" s="7">
        <v>44535</v>
      </c>
      <c r="B246" s="1" t="s">
        <v>61</v>
      </c>
      <c r="C246" s="3" t="s">
        <v>103</v>
      </c>
      <c r="D246" s="3" t="s">
        <v>102</v>
      </c>
      <c r="E246" s="9">
        <v>0</v>
      </c>
      <c r="F246" t="str">
        <f>VLOOKUP(Table4[[#This Row],[PRODUCT ID]],Table3[],2,FALSE)</f>
        <v>Product04</v>
      </c>
      <c r="G246">
        <f>VLOOKUP(Table4[[#This Row],[PRODUCT ID]],Table3[],5,FALSE)</f>
        <v>44</v>
      </c>
      <c r="H246">
        <f>VLOOKUP(Table4[[#This Row],[PRODUCT ID]],Table3[],6,FALSE)</f>
        <v>48.84</v>
      </c>
    </row>
    <row r="247" spans="1:8" ht="15.75" thickBot="1" x14ac:dyDescent="0.3">
      <c r="A247" s="8">
        <v>44535</v>
      </c>
      <c r="B247" s="4" t="s">
        <v>67</v>
      </c>
      <c r="C247" s="6" t="s">
        <v>103</v>
      </c>
      <c r="D247" s="6" t="s">
        <v>57</v>
      </c>
      <c r="E247" s="10">
        <v>0</v>
      </c>
      <c r="F247" t="str">
        <f>VLOOKUP(Table4[[#This Row],[PRODUCT ID]],Table3[],2,FALSE)</f>
        <v>Product10</v>
      </c>
      <c r="G247">
        <f>VLOOKUP(Table4[[#This Row],[PRODUCT ID]],Table3[],5,FALSE)</f>
        <v>148</v>
      </c>
      <c r="H247">
        <f>VLOOKUP(Table4[[#This Row],[PRODUCT ID]],Table3[],6,FALSE)</f>
        <v>164.28</v>
      </c>
    </row>
    <row r="248" spans="1:8" ht="15.75" thickBot="1" x14ac:dyDescent="0.3">
      <c r="A248" s="7">
        <v>44537</v>
      </c>
      <c r="B248" s="1" t="s">
        <v>70</v>
      </c>
      <c r="C248" s="3" t="s">
        <v>103</v>
      </c>
      <c r="D248" s="3" t="s">
        <v>57</v>
      </c>
      <c r="E248" s="9">
        <v>0</v>
      </c>
      <c r="F248" t="str">
        <f>VLOOKUP(Table4[[#This Row],[PRODUCT ID]],Table3[],2,FALSE)</f>
        <v>Product13</v>
      </c>
      <c r="G248">
        <f>VLOOKUP(Table4[[#This Row],[PRODUCT ID]],Table3[],5,FALSE)</f>
        <v>112</v>
      </c>
      <c r="H248">
        <f>VLOOKUP(Table4[[#This Row],[PRODUCT ID]],Table3[],6,FALSE)</f>
        <v>122.08</v>
      </c>
    </row>
    <row r="249" spans="1:8" ht="15.75" thickBot="1" x14ac:dyDescent="0.3">
      <c r="A249" s="8">
        <v>44538</v>
      </c>
      <c r="B249" s="4" t="s">
        <v>101</v>
      </c>
      <c r="C249" s="6" t="s">
        <v>103</v>
      </c>
      <c r="D249" s="6" t="s">
        <v>57</v>
      </c>
      <c r="E249" s="10">
        <v>0</v>
      </c>
      <c r="F249" t="str">
        <f>VLOOKUP(Table4[[#This Row],[PRODUCT ID]],Table3[],2,FALSE)</f>
        <v>Product44</v>
      </c>
      <c r="G249">
        <f>VLOOKUP(Table4[[#This Row],[PRODUCT ID]],Table3[],5,FALSE)</f>
        <v>76</v>
      </c>
      <c r="H249">
        <f>VLOOKUP(Table4[[#This Row],[PRODUCT ID]],Table3[],6,FALSE)</f>
        <v>82.08</v>
      </c>
    </row>
    <row r="250" spans="1:8" ht="15.75" thickBot="1" x14ac:dyDescent="0.3">
      <c r="A250" s="7">
        <v>44544</v>
      </c>
      <c r="B250" s="1" t="s">
        <v>99</v>
      </c>
      <c r="C250" s="3" t="s">
        <v>103</v>
      </c>
      <c r="D250" s="3" t="s">
        <v>57</v>
      </c>
      <c r="E250" s="9">
        <v>0</v>
      </c>
      <c r="F250" t="str">
        <f>VLOOKUP(Table4[[#This Row],[PRODUCT ID]],Table3[],2,FALSE)</f>
        <v>Product42</v>
      </c>
      <c r="G250">
        <f>VLOOKUP(Table4[[#This Row],[PRODUCT ID]],Table3[],5,FALSE)</f>
        <v>120</v>
      </c>
      <c r="H250">
        <f>VLOOKUP(Table4[[#This Row],[PRODUCT ID]],Table3[],6,FALSE)</f>
        <v>162</v>
      </c>
    </row>
    <row r="251" spans="1:8" ht="15.75" thickBot="1" x14ac:dyDescent="0.3">
      <c r="A251" s="8">
        <v>44548</v>
      </c>
      <c r="B251" s="4" t="s">
        <v>60</v>
      </c>
      <c r="C251" s="6" t="s">
        <v>103</v>
      </c>
      <c r="D251" s="6" t="s">
        <v>102</v>
      </c>
      <c r="E251" s="10">
        <v>0</v>
      </c>
      <c r="F251" t="str">
        <f>VLOOKUP(Table4[[#This Row],[PRODUCT ID]],Table3[],2,FALSE)</f>
        <v>Product03</v>
      </c>
      <c r="G251">
        <f>VLOOKUP(Table4[[#This Row],[PRODUCT ID]],Table3[],5,FALSE)</f>
        <v>71</v>
      </c>
      <c r="H251">
        <f>VLOOKUP(Table4[[#This Row],[PRODUCT ID]],Table3[],6,FALSE)</f>
        <v>80.94</v>
      </c>
    </row>
    <row r="252" spans="1:8" ht="15.75" thickBot="1" x14ac:dyDescent="0.3">
      <c r="A252" s="7">
        <v>44548</v>
      </c>
      <c r="B252" s="1" t="s">
        <v>79</v>
      </c>
      <c r="C252" s="3" t="s">
        <v>57</v>
      </c>
      <c r="D252" s="3" t="s">
        <v>102</v>
      </c>
      <c r="E252" s="9">
        <v>0</v>
      </c>
      <c r="F252" t="str">
        <f>VLOOKUP(Table4[[#This Row],[PRODUCT ID]],Table3[],2,FALSE)</f>
        <v>Product22</v>
      </c>
      <c r="G252">
        <f>VLOOKUP(Table4[[#This Row],[PRODUCT ID]],Table3[],5,FALSE)</f>
        <v>121</v>
      </c>
      <c r="H252">
        <f>VLOOKUP(Table4[[#This Row],[PRODUCT ID]],Table3[],6,FALSE)</f>
        <v>141.57</v>
      </c>
    </row>
    <row r="253" spans="1:8" ht="15.75" thickBot="1" x14ac:dyDescent="0.3">
      <c r="A253" s="8">
        <v>44549</v>
      </c>
      <c r="B253" s="4" t="s">
        <v>80</v>
      </c>
      <c r="C253" s="6" t="s">
        <v>103</v>
      </c>
      <c r="D253" s="6" t="s">
        <v>57</v>
      </c>
      <c r="E253" s="10">
        <v>0</v>
      </c>
      <c r="F253" t="str">
        <f>VLOOKUP(Table4[[#This Row],[PRODUCT ID]],Table3[],2,FALSE)</f>
        <v>Product23</v>
      </c>
      <c r="G253">
        <f>VLOOKUP(Table4[[#This Row],[PRODUCT ID]],Table3[],5,FALSE)</f>
        <v>141</v>
      </c>
      <c r="H253">
        <f>VLOOKUP(Table4[[#This Row],[PRODUCT ID]],Table3[],6,FALSE)</f>
        <v>149.46</v>
      </c>
    </row>
    <row r="254" spans="1:8" ht="15.75" thickBot="1" x14ac:dyDescent="0.3">
      <c r="A254" s="7">
        <v>44549</v>
      </c>
      <c r="B254" s="1" t="s">
        <v>86</v>
      </c>
      <c r="C254" s="3" t="s">
        <v>7</v>
      </c>
      <c r="D254" s="3" t="s">
        <v>57</v>
      </c>
      <c r="E254" s="9">
        <v>0</v>
      </c>
      <c r="F254" t="str">
        <f>VLOOKUP(Table4[[#This Row],[PRODUCT ID]],Table3[],2,FALSE)</f>
        <v>Product29</v>
      </c>
      <c r="G254">
        <f>VLOOKUP(Table4[[#This Row],[PRODUCT ID]],Table3[],5,FALSE)</f>
        <v>47</v>
      </c>
      <c r="H254">
        <f>VLOOKUP(Table4[[#This Row],[PRODUCT ID]],Table3[],6,FALSE)</f>
        <v>53.11</v>
      </c>
    </row>
    <row r="255" spans="1:8" ht="15.75" thickBot="1" x14ac:dyDescent="0.3">
      <c r="A255" s="8">
        <v>44549</v>
      </c>
      <c r="B255" s="4" t="s">
        <v>68</v>
      </c>
      <c r="C255" s="6" t="s">
        <v>57</v>
      </c>
      <c r="D255" s="6" t="s">
        <v>57</v>
      </c>
      <c r="E255" s="10">
        <v>0</v>
      </c>
      <c r="F255" t="str">
        <f>VLOOKUP(Table4[[#This Row],[PRODUCT ID]],Table3[],2,FALSE)</f>
        <v>Product11</v>
      </c>
      <c r="G255">
        <f>VLOOKUP(Table4[[#This Row],[PRODUCT ID]],Table3[],5,FALSE)</f>
        <v>44</v>
      </c>
      <c r="H255">
        <f>VLOOKUP(Table4[[#This Row],[PRODUCT ID]],Table3[],6,FALSE)</f>
        <v>48.4</v>
      </c>
    </row>
    <row r="256" spans="1:8" ht="15.75" thickBot="1" x14ac:dyDescent="0.3">
      <c r="A256" s="7">
        <v>44550</v>
      </c>
      <c r="B256" s="1" t="s">
        <v>69</v>
      </c>
      <c r="C256" s="3" t="s">
        <v>103</v>
      </c>
      <c r="D256" s="3" t="s">
        <v>57</v>
      </c>
      <c r="E256" s="9">
        <v>0</v>
      </c>
      <c r="F256" t="str">
        <f>VLOOKUP(Table4[[#This Row],[PRODUCT ID]],Table3[],2,FALSE)</f>
        <v>Product12</v>
      </c>
      <c r="G256">
        <f>VLOOKUP(Table4[[#This Row],[PRODUCT ID]],Table3[],5,FALSE)</f>
        <v>73</v>
      </c>
      <c r="H256">
        <f>VLOOKUP(Table4[[#This Row],[PRODUCT ID]],Table3[],6,FALSE)</f>
        <v>94.17</v>
      </c>
    </row>
    <row r="257" spans="1:8" ht="15.75" thickBot="1" x14ac:dyDescent="0.3">
      <c r="A257" s="8">
        <v>44551</v>
      </c>
      <c r="B257" s="4" t="s">
        <v>83</v>
      </c>
      <c r="C257" s="6" t="s">
        <v>57</v>
      </c>
      <c r="D257" s="6" t="s">
        <v>102</v>
      </c>
      <c r="E257" s="10">
        <v>0</v>
      </c>
      <c r="F257" t="str">
        <f>VLOOKUP(Table4[[#This Row],[PRODUCT ID]],Table3[],2,FALSE)</f>
        <v>Product26</v>
      </c>
      <c r="G257">
        <f>VLOOKUP(Table4[[#This Row],[PRODUCT ID]],Table3[],5,FALSE)</f>
        <v>18</v>
      </c>
      <c r="H257">
        <f>VLOOKUP(Table4[[#This Row],[PRODUCT ID]],Table3[],6,FALSE)</f>
        <v>24.66</v>
      </c>
    </row>
    <row r="258" spans="1:8" ht="15.75" thickBot="1" x14ac:dyDescent="0.3">
      <c r="A258" s="7">
        <v>44554</v>
      </c>
      <c r="B258" s="1" t="s">
        <v>99</v>
      </c>
      <c r="C258" s="3" t="s">
        <v>7</v>
      </c>
      <c r="D258" s="3" t="s">
        <v>102</v>
      </c>
      <c r="E258" s="9">
        <v>0</v>
      </c>
      <c r="F258" t="str">
        <f>VLOOKUP(Table4[[#This Row],[PRODUCT ID]],Table3[],2,FALSE)</f>
        <v>Product42</v>
      </c>
      <c r="G258">
        <f>VLOOKUP(Table4[[#This Row],[PRODUCT ID]],Table3[],5,FALSE)</f>
        <v>120</v>
      </c>
      <c r="H258">
        <f>VLOOKUP(Table4[[#This Row],[PRODUCT ID]],Table3[],6,FALSE)</f>
        <v>162</v>
      </c>
    </row>
    <row r="259" spans="1:8" ht="15.75" thickBot="1" x14ac:dyDescent="0.3">
      <c r="A259" s="8">
        <v>44554</v>
      </c>
      <c r="B259" s="4" t="s">
        <v>93</v>
      </c>
      <c r="C259" s="6" t="s">
        <v>7</v>
      </c>
      <c r="D259" s="6" t="s">
        <v>57</v>
      </c>
      <c r="E259" s="10">
        <v>0</v>
      </c>
      <c r="F259" t="str">
        <f>VLOOKUP(Table4[[#This Row],[PRODUCT ID]],Table3[],2,FALSE)</f>
        <v>Product36</v>
      </c>
      <c r="G259">
        <f>VLOOKUP(Table4[[#This Row],[PRODUCT ID]],Table3[],5,FALSE)</f>
        <v>90</v>
      </c>
      <c r="H259">
        <f>VLOOKUP(Table4[[#This Row],[PRODUCT ID]],Table3[],6,FALSE)</f>
        <v>96.3</v>
      </c>
    </row>
    <row r="260" spans="1:8" ht="15.75" thickBot="1" x14ac:dyDescent="0.3">
      <c r="A260" s="7">
        <v>44556</v>
      </c>
      <c r="B260" s="1" t="s">
        <v>98</v>
      </c>
      <c r="C260" s="3" t="s">
        <v>57</v>
      </c>
      <c r="D260" s="3" t="s">
        <v>102</v>
      </c>
      <c r="E260" s="9">
        <v>0</v>
      </c>
      <c r="F260" t="str">
        <f>VLOOKUP(Table4[[#This Row],[PRODUCT ID]],Table3[],2,FALSE)</f>
        <v>Product41</v>
      </c>
      <c r="G260">
        <f>VLOOKUP(Table4[[#This Row],[PRODUCT ID]],Table3[],5,FALSE)</f>
        <v>138</v>
      </c>
      <c r="H260">
        <f>VLOOKUP(Table4[[#This Row],[PRODUCT ID]],Table3[],6,FALSE)</f>
        <v>173.88</v>
      </c>
    </row>
    <row r="261" spans="1:8" ht="15.75" thickBot="1" x14ac:dyDescent="0.3">
      <c r="A261" s="8">
        <v>44557</v>
      </c>
      <c r="B261" s="4" t="s">
        <v>86</v>
      </c>
      <c r="C261" s="6" t="s">
        <v>103</v>
      </c>
      <c r="D261" s="6" t="s">
        <v>102</v>
      </c>
      <c r="E261" s="10">
        <v>0</v>
      </c>
      <c r="F261" t="str">
        <f>VLOOKUP(Table4[[#This Row],[PRODUCT ID]],Table3[],2,FALSE)</f>
        <v>Product29</v>
      </c>
      <c r="G261">
        <f>VLOOKUP(Table4[[#This Row],[PRODUCT ID]],Table3[],5,FALSE)</f>
        <v>47</v>
      </c>
      <c r="H261">
        <f>VLOOKUP(Table4[[#This Row],[PRODUCT ID]],Table3[],6,FALSE)</f>
        <v>53.11</v>
      </c>
    </row>
    <row r="262" spans="1:8" ht="15.75" thickBot="1" x14ac:dyDescent="0.3">
      <c r="A262" s="7">
        <v>44558</v>
      </c>
      <c r="B262" s="1" t="s">
        <v>86</v>
      </c>
      <c r="C262" s="3" t="s">
        <v>103</v>
      </c>
      <c r="D262" s="3" t="s">
        <v>102</v>
      </c>
      <c r="E262" s="9">
        <v>0</v>
      </c>
      <c r="F262" t="str">
        <f>VLOOKUP(Table4[[#This Row],[PRODUCT ID]],Table3[],2,FALSE)</f>
        <v>Product29</v>
      </c>
      <c r="G262">
        <f>VLOOKUP(Table4[[#This Row],[PRODUCT ID]],Table3[],5,FALSE)</f>
        <v>47</v>
      </c>
      <c r="H262">
        <f>VLOOKUP(Table4[[#This Row],[PRODUCT ID]],Table3[],6,FALSE)</f>
        <v>53.11</v>
      </c>
    </row>
    <row r="263" spans="1:8" ht="15.75" thickBot="1" x14ac:dyDescent="0.3">
      <c r="A263" s="8">
        <v>44560</v>
      </c>
      <c r="B263" s="4" t="s">
        <v>67</v>
      </c>
      <c r="C263" s="6" t="s">
        <v>57</v>
      </c>
      <c r="D263" s="6" t="s">
        <v>57</v>
      </c>
      <c r="E263" s="10">
        <v>0</v>
      </c>
      <c r="F263" t="str">
        <f>VLOOKUP(Table4[[#This Row],[PRODUCT ID]],Table3[],2,FALSE)</f>
        <v>Product10</v>
      </c>
      <c r="G263">
        <f>VLOOKUP(Table4[[#This Row],[PRODUCT ID]],Table3[],5,FALSE)</f>
        <v>148</v>
      </c>
      <c r="H263">
        <f>VLOOKUP(Table4[[#This Row],[PRODUCT ID]],Table3[],6,FALSE)</f>
        <v>164.28</v>
      </c>
    </row>
    <row r="264" spans="1:8" ht="15.75" thickBot="1" x14ac:dyDescent="0.3">
      <c r="A264" s="7">
        <v>44562</v>
      </c>
      <c r="B264" s="1" t="s">
        <v>79</v>
      </c>
      <c r="C264" s="3" t="s">
        <v>7</v>
      </c>
      <c r="D264" s="3" t="s">
        <v>102</v>
      </c>
      <c r="E264" s="9">
        <v>0</v>
      </c>
      <c r="F264" t="str">
        <f>VLOOKUP(Table4[[#This Row],[PRODUCT ID]],Table3[],2,FALSE)</f>
        <v>Product22</v>
      </c>
      <c r="G264">
        <f>VLOOKUP(Table4[[#This Row],[PRODUCT ID]],Table3[],5,FALSE)</f>
        <v>121</v>
      </c>
      <c r="H264">
        <f>VLOOKUP(Table4[[#This Row],[PRODUCT ID]],Table3[],6,FALSE)</f>
        <v>141.57</v>
      </c>
    </row>
    <row r="265" spans="1:8" ht="15.75" thickBot="1" x14ac:dyDescent="0.3">
      <c r="A265" s="8">
        <v>44563</v>
      </c>
      <c r="B265" s="4" t="s">
        <v>67</v>
      </c>
      <c r="C265" s="6" t="s">
        <v>103</v>
      </c>
      <c r="D265" s="6" t="s">
        <v>102</v>
      </c>
      <c r="E265" s="10">
        <v>0</v>
      </c>
      <c r="F265" t="str">
        <f>VLOOKUP(Table4[[#This Row],[PRODUCT ID]],Table3[],2,FALSE)</f>
        <v>Product10</v>
      </c>
      <c r="G265">
        <f>VLOOKUP(Table4[[#This Row],[PRODUCT ID]],Table3[],5,FALSE)</f>
        <v>148</v>
      </c>
      <c r="H265">
        <f>VLOOKUP(Table4[[#This Row],[PRODUCT ID]],Table3[],6,FALSE)</f>
        <v>164.28</v>
      </c>
    </row>
    <row r="266" spans="1:8" ht="15.75" thickBot="1" x14ac:dyDescent="0.3">
      <c r="A266" s="7">
        <v>44563</v>
      </c>
      <c r="B266" s="1" t="s">
        <v>72</v>
      </c>
      <c r="C266" s="3" t="s">
        <v>57</v>
      </c>
      <c r="D266" s="3" t="s">
        <v>102</v>
      </c>
      <c r="E266" s="9">
        <v>0</v>
      </c>
      <c r="F266" t="str">
        <f>VLOOKUP(Table4[[#This Row],[PRODUCT ID]],Table3[],2,FALSE)</f>
        <v>Product15</v>
      </c>
      <c r="G266">
        <f>VLOOKUP(Table4[[#This Row],[PRODUCT ID]],Table3[],5,FALSE)</f>
        <v>12</v>
      </c>
      <c r="H266">
        <f>VLOOKUP(Table4[[#This Row],[PRODUCT ID]],Table3[],6,FALSE)</f>
        <v>15.72</v>
      </c>
    </row>
    <row r="267" spans="1:8" ht="15.75" thickBot="1" x14ac:dyDescent="0.3">
      <c r="A267" s="8">
        <v>44563</v>
      </c>
      <c r="B267" s="4" t="s">
        <v>90</v>
      </c>
      <c r="C267" s="6" t="s">
        <v>103</v>
      </c>
      <c r="D267" s="6" t="s">
        <v>102</v>
      </c>
      <c r="E267" s="10">
        <v>0</v>
      </c>
      <c r="F267" t="str">
        <f>VLOOKUP(Table4[[#This Row],[PRODUCT ID]],Table3[],2,FALSE)</f>
        <v>Product33</v>
      </c>
      <c r="G267">
        <f>VLOOKUP(Table4[[#This Row],[PRODUCT ID]],Table3[],5,FALSE)</f>
        <v>95</v>
      </c>
      <c r="H267">
        <f>VLOOKUP(Table4[[#This Row],[PRODUCT ID]],Table3[],6,FALSE)</f>
        <v>119.7</v>
      </c>
    </row>
    <row r="268" spans="1:8" ht="15.75" thickBot="1" x14ac:dyDescent="0.3">
      <c r="A268" s="7">
        <v>44564</v>
      </c>
      <c r="B268" s="1" t="s">
        <v>100</v>
      </c>
      <c r="C268" s="3" t="s">
        <v>103</v>
      </c>
      <c r="D268" s="3" t="s">
        <v>102</v>
      </c>
      <c r="E268" s="9">
        <v>0</v>
      </c>
      <c r="F268" t="str">
        <f>VLOOKUP(Table4[[#This Row],[PRODUCT ID]],Table3[],2,FALSE)</f>
        <v>Product43</v>
      </c>
      <c r="G268">
        <f>VLOOKUP(Table4[[#This Row],[PRODUCT ID]],Table3[],5,FALSE)</f>
        <v>67</v>
      </c>
      <c r="H268">
        <f>VLOOKUP(Table4[[#This Row],[PRODUCT ID]],Table3[],6,FALSE)</f>
        <v>83.08</v>
      </c>
    </row>
    <row r="269" spans="1:8" ht="15.75" thickBot="1" x14ac:dyDescent="0.3">
      <c r="A269" s="8">
        <v>44565</v>
      </c>
      <c r="B269" s="4" t="s">
        <v>69</v>
      </c>
      <c r="C269" s="6" t="s">
        <v>103</v>
      </c>
      <c r="D269" s="6" t="s">
        <v>57</v>
      </c>
      <c r="E269" s="10">
        <v>0</v>
      </c>
      <c r="F269" t="str">
        <f>VLOOKUP(Table4[[#This Row],[PRODUCT ID]],Table3[],2,FALSE)</f>
        <v>Product12</v>
      </c>
      <c r="G269">
        <f>VLOOKUP(Table4[[#This Row],[PRODUCT ID]],Table3[],5,FALSE)</f>
        <v>73</v>
      </c>
      <c r="H269">
        <f>VLOOKUP(Table4[[#This Row],[PRODUCT ID]],Table3[],6,FALSE)</f>
        <v>94.17</v>
      </c>
    </row>
    <row r="270" spans="1:8" ht="15.75" thickBot="1" x14ac:dyDescent="0.3">
      <c r="A270" s="7">
        <v>44565</v>
      </c>
      <c r="B270" s="1" t="s">
        <v>86</v>
      </c>
      <c r="C270" s="3" t="s">
        <v>57</v>
      </c>
      <c r="D270" s="3" t="s">
        <v>57</v>
      </c>
      <c r="E270" s="9">
        <v>0</v>
      </c>
      <c r="F270" t="str">
        <f>VLOOKUP(Table4[[#This Row],[PRODUCT ID]],Table3[],2,FALSE)</f>
        <v>Product29</v>
      </c>
      <c r="G270">
        <f>VLOOKUP(Table4[[#This Row],[PRODUCT ID]],Table3[],5,FALSE)</f>
        <v>47</v>
      </c>
      <c r="H270">
        <f>VLOOKUP(Table4[[#This Row],[PRODUCT ID]],Table3[],6,FALSE)</f>
        <v>53.11</v>
      </c>
    </row>
    <row r="271" spans="1:8" ht="15.75" thickBot="1" x14ac:dyDescent="0.3">
      <c r="A271" s="8">
        <v>44570</v>
      </c>
      <c r="B271" s="4" t="s">
        <v>89</v>
      </c>
      <c r="C271" s="6" t="s">
        <v>103</v>
      </c>
      <c r="D271" s="6" t="s">
        <v>57</v>
      </c>
      <c r="E271" s="10">
        <v>0</v>
      </c>
      <c r="F271" t="str">
        <f>VLOOKUP(Table4[[#This Row],[PRODUCT ID]],Table3[],2,FALSE)</f>
        <v>Product32</v>
      </c>
      <c r="G271">
        <f>VLOOKUP(Table4[[#This Row],[PRODUCT ID]],Table3[],5,FALSE)</f>
        <v>89</v>
      </c>
      <c r="H271">
        <f>VLOOKUP(Table4[[#This Row],[PRODUCT ID]],Table3[],6,FALSE)</f>
        <v>117.48</v>
      </c>
    </row>
    <row r="272" spans="1:8" ht="15.75" thickBot="1" x14ac:dyDescent="0.3">
      <c r="A272" s="7">
        <v>44571</v>
      </c>
      <c r="B272" s="1" t="s">
        <v>91</v>
      </c>
      <c r="C272" s="3" t="s">
        <v>57</v>
      </c>
      <c r="D272" s="3" t="s">
        <v>57</v>
      </c>
      <c r="E272" s="9">
        <v>0</v>
      </c>
      <c r="F272" t="str">
        <f>VLOOKUP(Table4[[#This Row],[PRODUCT ID]],Table3[],2,FALSE)</f>
        <v>Product34</v>
      </c>
      <c r="G272">
        <f>VLOOKUP(Table4[[#This Row],[PRODUCT ID]],Table3[],5,FALSE)</f>
        <v>55</v>
      </c>
      <c r="H272">
        <f>VLOOKUP(Table4[[#This Row],[PRODUCT ID]],Table3[],6,FALSE)</f>
        <v>58.3</v>
      </c>
    </row>
    <row r="273" spans="1:8" ht="15.75" thickBot="1" x14ac:dyDescent="0.3">
      <c r="A273" s="8">
        <v>44572</v>
      </c>
      <c r="B273" s="4" t="s">
        <v>89</v>
      </c>
      <c r="C273" s="6" t="s">
        <v>103</v>
      </c>
      <c r="D273" s="6" t="s">
        <v>57</v>
      </c>
      <c r="E273" s="10">
        <v>0</v>
      </c>
      <c r="F273" t="str">
        <f>VLOOKUP(Table4[[#This Row],[PRODUCT ID]],Table3[],2,FALSE)</f>
        <v>Product32</v>
      </c>
      <c r="G273">
        <f>VLOOKUP(Table4[[#This Row],[PRODUCT ID]],Table3[],5,FALSE)</f>
        <v>89</v>
      </c>
      <c r="H273">
        <f>VLOOKUP(Table4[[#This Row],[PRODUCT ID]],Table3[],6,FALSE)</f>
        <v>117.48</v>
      </c>
    </row>
    <row r="274" spans="1:8" ht="15.75" thickBot="1" x14ac:dyDescent="0.3">
      <c r="A274" s="7">
        <v>44574</v>
      </c>
      <c r="B274" s="1" t="s">
        <v>76</v>
      </c>
      <c r="C274" s="3" t="s">
        <v>57</v>
      </c>
      <c r="D274" s="3" t="s">
        <v>57</v>
      </c>
      <c r="E274" s="9">
        <v>0</v>
      </c>
      <c r="F274" t="str">
        <f>VLOOKUP(Table4[[#This Row],[PRODUCT ID]],Table3[],2,FALSE)</f>
        <v>Product19</v>
      </c>
      <c r="G274">
        <f>VLOOKUP(Table4[[#This Row],[PRODUCT ID]],Table3[],5,FALSE)</f>
        <v>150</v>
      </c>
      <c r="H274">
        <f>VLOOKUP(Table4[[#This Row],[PRODUCT ID]],Table3[],6,FALSE)</f>
        <v>210</v>
      </c>
    </row>
    <row r="275" spans="1:8" ht="15.75" thickBot="1" x14ac:dyDescent="0.3">
      <c r="A275" s="8">
        <v>44575</v>
      </c>
      <c r="B275" s="4" t="s">
        <v>68</v>
      </c>
      <c r="C275" s="6" t="s">
        <v>103</v>
      </c>
      <c r="D275" s="6" t="s">
        <v>57</v>
      </c>
      <c r="E275" s="10">
        <v>0</v>
      </c>
      <c r="F275" t="str">
        <f>VLOOKUP(Table4[[#This Row],[PRODUCT ID]],Table3[],2,FALSE)</f>
        <v>Product11</v>
      </c>
      <c r="G275">
        <f>VLOOKUP(Table4[[#This Row],[PRODUCT ID]],Table3[],5,FALSE)</f>
        <v>44</v>
      </c>
      <c r="H275">
        <f>VLOOKUP(Table4[[#This Row],[PRODUCT ID]],Table3[],6,FALSE)</f>
        <v>48.4</v>
      </c>
    </row>
    <row r="276" spans="1:8" ht="15.75" thickBot="1" x14ac:dyDescent="0.3">
      <c r="A276" s="7">
        <v>44576</v>
      </c>
      <c r="B276" s="1" t="s">
        <v>79</v>
      </c>
      <c r="C276" s="3" t="s">
        <v>103</v>
      </c>
      <c r="D276" s="3" t="s">
        <v>102</v>
      </c>
      <c r="E276" s="9">
        <v>0</v>
      </c>
      <c r="F276" t="str">
        <f>VLOOKUP(Table4[[#This Row],[PRODUCT ID]],Table3[],2,FALSE)</f>
        <v>Product22</v>
      </c>
      <c r="G276">
        <f>VLOOKUP(Table4[[#This Row],[PRODUCT ID]],Table3[],5,FALSE)</f>
        <v>121</v>
      </c>
      <c r="H276">
        <f>VLOOKUP(Table4[[#This Row],[PRODUCT ID]],Table3[],6,FALSE)</f>
        <v>141.57</v>
      </c>
    </row>
    <row r="277" spans="1:8" ht="15.75" thickBot="1" x14ac:dyDescent="0.3">
      <c r="A277" s="8">
        <v>44577</v>
      </c>
      <c r="B277" s="4" t="s">
        <v>71</v>
      </c>
      <c r="C277" s="6" t="s">
        <v>57</v>
      </c>
      <c r="D277" s="6" t="s">
        <v>102</v>
      </c>
      <c r="E277" s="10">
        <v>0</v>
      </c>
      <c r="F277" t="str">
        <f>VLOOKUP(Table4[[#This Row],[PRODUCT ID]],Table3[],2,FALSE)</f>
        <v>Product14</v>
      </c>
      <c r="G277">
        <f>VLOOKUP(Table4[[#This Row],[PRODUCT ID]],Table3[],5,FALSE)</f>
        <v>112</v>
      </c>
      <c r="H277">
        <f>VLOOKUP(Table4[[#This Row],[PRODUCT ID]],Table3[],6,FALSE)</f>
        <v>146.72</v>
      </c>
    </row>
    <row r="278" spans="1:8" ht="15.75" thickBot="1" x14ac:dyDescent="0.3">
      <c r="A278" s="7">
        <v>44578</v>
      </c>
      <c r="B278" s="1" t="s">
        <v>97</v>
      </c>
      <c r="C278" s="3" t="s">
        <v>57</v>
      </c>
      <c r="D278" s="3" t="s">
        <v>57</v>
      </c>
      <c r="E278" s="9">
        <v>0</v>
      </c>
      <c r="F278" t="str">
        <f>VLOOKUP(Table4[[#This Row],[PRODUCT ID]],Table3[],2,FALSE)</f>
        <v>Product40</v>
      </c>
      <c r="G278">
        <f>VLOOKUP(Table4[[#This Row],[PRODUCT ID]],Table3[],5,FALSE)</f>
        <v>90</v>
      </c>
      <c r="H278">
        <f>VLOOKUP(Table4[[#This Row],[PRODUCT ID]],Table3[],6,FALSE)</f>
        <v>115.2</v>
      </c>
    </row>
    <row r="279" spans="1:8" ht="15.75" thickBot="1" x14ac:dyDescent="0.3">
      <c r="A279" s="8">
        <v>44579</v>
      </c>
      <c r="B279" s="4" t="s">
        <v>65</v>
      </c>
      <c r="C279" s="6" t="s">
        <v>7</v>
      </c>
      <c r="D279" s="6" t="s">
        <v>102</v>
      </c>
      <c r="E279" s="10">
        <v>0</v>
      </c>
      <c r="F279" t="str">
        <f>VLOOKUP(Table4[[#This Row],[PRODUCT ID]],Table3[],2,FALSE)</f>
        <v>Product08</v>
      </c>
      <c r="G279">
        <f>VLOOKUP(Table4[[#This Row],[PRODUCT ID]],Table3[],5,FALSE)</f>
        <v>83</v>
      </c>
      <c r="H279">
        <f>VLOOKUP(Table4[[#This Row],[PRODUCT ID]],Table3[],6,FALSE)</f>
        <v>94.62</v>
      </c>
    </row>
    <row r="280" spans="1:8" ht="15.75" thickBot="1" x14ac:dyDescent="0.3">
      <c r="A280" s="7">
        <v>44581</v>
      </c>
      <c r="B280" s="1" t="s">
        <v>78</v>
      </c>
      <c r="C280" s="3" t="s">
        <v>103</v>
      </c>
      <c r="D280" s="3" t="s">
        <v>102</v>
      </c>
      <c r="E280" s="9">
        <v>0</v>
      </c>
      <c r="F280" t="str">
        <f>VLOOKUP(Table4[[#This Row],[PRODUCT ID]],Table3[],2,FALSE)</f>
        <v>Product21</v>
      </c>
      <c r="G280">
        <f>VLOOKUP(Table4[[#This Row],[PRODUCT ID]],Table3[],5,FALSE)</f>
        <v>126</v>
      </c>
      <c r="H280">
        <f>VLOOKUP(Table4[[#This Row],[PRODUCT ID]],Table3[],6,FALSE)</f>
        <v>162.54</v>
      </c>
    </row>
    <row r="281" spans="1:8" ht="15.75" thickBot="1" x14ac:dyDescent="0.3">
      <c r="A281" s="8">
        <v>44581</v>
      </c>
      <c r="B281" s="4" t="s">
        <v>71</v>
      </c>
      <c r="C281" s="6" t="s">
        <v>57</v>
      </c>
      <c r="D281" s="6" t="s">
        <v>57</v>
      </c>
      <c r="E281" s="10">
        <v>0</v>
      </c>
      <c r="F281" t="str">
        <f>VLOOKUP(Table4[[#This Row],[PRODUCT ID]],Table3[],2,FALSE)</f>
        <v>Product14</v>
      </c>
      <c r="G281">
        <f>VLOOKUP(Table4[[#This Row],[PRODUCT ID]],Table3[],5,FALSE)</f>
        <v>112</v>
      </c>
      <c r="H281">
        <f>VLOOKUP(Table4[[#This Row],[PRODUCT ID]],Table3[],6,FALSE)</f>
        <v>146.72</v>
      </c>
    </row>
    <row r="282" spans="1:8" ht="15.75" thickBot="1" x14ac:dyDescent="0.3">
      <c r="A282" s="7">
        <v>44583</v>
      </c>
      <c r="B282" s="1" t="s">
        <v>58</v>
      </c>
      <c r="C282" s="3" t="s">
        <v>57</v>
      </c>
      <c r="D282" s="3" t="s">
        <v>102</v>
      </c>
      <c r="E282" s="9">
        <v>0</v>
      </c>
      <c r="F282" t="str">
        <f>VLOOKUP(Table4[[#This Row],[PRODUCT ID]],Table3[],2,FALSE)</f>
        <v>Product01</v>
      </c>
      <c r="G282">
        <f>VLOOKUP(Table4[[#This Row],[PRODUCT ID]],Table3[],5,FALSE)</f>
        <v>98</v>
      </c>
      <c r="H282">
        <f>VLOOKUP(Table4[[#This Row],[PRODUCT ID]],Table3[],6,FALSE)</f>
        <v>103.88</v>
      </c>
    </row>
    <row r="283" spans="1:8" ht="15.75" thickBot="1" x14ac:dyDescent="0.3">
      <c r="A283" s="8">
        <v>44584</v>
      </c>
      <c r="B283" s="4" t="s">
        <v>59</v>
      </c>
      <c r="C283" s="6" t="s">
        <v>7</v>
      </c>
      <c r="D283" s="6" t="s">
        <v>102</v>
      </c>
      <c r="E283" s="10">
        <v>0</v>
      </c>
      <c r="F283" t="str">
        <f>VLOOKUP(Table4[[#This Row],[PRODUCT ID]],Table3[],2,FALSE)</f>
        <v>Product02</v>
      </c>
      <c r="G283">
        <f>VLOOKUP(Table4[[#This Row],[PRODUCT ID]],Table3[],5,FALSE)</f>
        <v>105</v>
      </c>
      <c r="H283">
        <f>VLOOKUP(Table4[[#This Row],[PRODUCT ID]],Table3[],6,FALSE)</f>
        <v>142.80000000000001</v>
      </c>
    </row>
    <row r="284" spans="1:8" ht="15.75" thickBot="1" x14ac:dyDescent="0.3">
      <c r="A284" s="7">
        <v>44584</v>
      </c>
      <c r="B284" s="1" t="s">
        <v>99</v>
      </c>
      <c r="C284" s="3" t="s">
        <v>103</v>
      </c>
      <c r="D284" s="3" t="s">
        <v>57</v>
      </c>
      <c r="E284" s="9">
        <v>0</v>
      </c>
      <c r="F284" t="str">
        <f>VLOOKUP(Table4[[#This Row],[PRODUCT ID]],Table3[],2,FALSE)</f>
        <v>Product42</v>
      </c>
      <c r="G284">
        <f>VLOOKUP(Table4[[#This Row],[PRODUCT ID]],Table3[],5,FALSE)</f>
        <v>120</v>
      </c>
      <c r="H284">
        <f>VLOOKUP(Table4[[#This Row],[PRODUCT ID]],Table3[],6,FALSE)</f>
        <v>162</v>
      </c>
    </row>
    <row r="285" spans="1:8" ht="15.75" thickBot="1" x14ac:dyDescent="0.3">
      <c r="A285" s="8">
        <v>44585</v>
      </c>
      <c r="B285" s="4" t="s">
        <v>87</v>
      </c>
      <c r="C285" s="6" t="s">
        <v>57</v>
      </c>
      <c r="D285" s="6" t="s">
        <v>57</v>
      </c>
      <c r="E285" s="10">
        <v>0</v>
      </c>
      <c r="F285" t="str">
        <f>VLOOKUP(Table4[[#This Row],[PRODUCT ID]],Table3[],2,FALSE)</f>
        <v>Product30</v>
      </c>
      <c r="G285">
        <f>VLOOKUP(Table4[[#This Row],[PRODUCT ID]],Table3[],5,FALSE)</f>
        <v>148</v>
      </c>
      <c r="H285">
        <f>VLOOKUP(Table4[[#This Row],[PRODUCT ID]],Table3[],6,FALSE)</f>
        <v>201.28</v>
      </c>
    </row>
    <row r="286" spans="1:8" ht="15.75" thickBot="1" x14ac:dyDescent="0.3">
      <c r="A286" s="7">
        <v>44586</v>
      </c>
      <c r="B286" s="1" t="s">
        <v>74</v>
      </c>
      <c r="C286" s="3" t="s">
        <v>103</v>
      </c>
      <c r="D286" s="3" t="s">
        <v>102</v>
      </c>
      <c r="E286" s="9">
        <v>0</v>
      </c>
      <c r="F286" t="str">
        <f>VLOOKUP(Table4[[#This Row],[PRODUCT ID]],Table3[],2,FALSE)</f>
        <v>Product17</v>
      </c>
      <c r="G286">
        <f>VLOOKUP(Table4[[#This Row],[PRODUCT ID]],Table3[],5,FALSE)</f>
        <v>134</v>
      </c>
      <c r="H286">
        <f>VLOOKUP(Table4[[#This Row],[PRODUCT ID]],Table3[],6,FALSE)</f>
        <v>156.78</v>
      </c>
    </row>
    <row r="287" spans="1:8" ht="15.75" thickBot="1" x14ac:dyDescent="0.3">
      <c r="A287" s="8">
        <v>44589</v>
      </c>
      <c r="B287" s="4" t="s">
        <v>73</v>
      </c>
      <c r="C287" s="6" t="s">
        <v>103</v>
      </c>
      <c r="D287" s="6" t="s">
        <v>57</v>
      </c>
      <c r="E287" s="10">
        <v>0</v>
      </c>
      <c r="F287" t="str">
        <f>VLOOKUP(Table4[[#This Row],[PRODUCT ID]],Table3[],2,FALSE)</f>
        <v>Product16</v>
      </c>
      <c r="G287">
        <f>VLOOKUP(Table4[[#This Row],[PRODUCT ID]],Table3[],5,FALSE)</f>
        <v>13</v>
      </c>
      <c r="H287">
        <f>VLOOKUP(Table4[[#This Row],[PRODUCT ID]],Table3[],6,FALSE)</f>
        <v>16.64</v>
      </c>
    </row>
    <row r="288" spans="1:8" ht="15.75" thickBot="1" x14ac:dyDescent="0.3">
      <c r="A288" s="7">
        <v>44592</v>
      </c>
      <c r="B288" s="1" t="s">
        <v>80</v>
      </c>
      <c r="C288" s="3" t="s">
        <v>57</v>
      </c>
      <c r="D288" s="3" t="s">
        <v>102</v>
      </c>
      <c r="E288" s="9">
        <v>0</v>
      </c>
      <c r="F288" t="str">
        <f>VLOOKUP(Table4[[#This Row],[PRODUCT ID]],Table3[],2,FALSE)</f>
        <v>Product23</v>
      </c>
      <c r="G288">
        <f>VLOOKUP(Table4[[#This Row],[PRODUCT ID]],Table3[],5,FALSE)</f>
        <v>141</v>
      </c>
      <c r="H288">
        <f>VLOOKUP(Table4[[#This Row],[PRODUCT ID]],Table3[],6,FALSE)</f>
        <v>149.46</v>
      </c>
    </row>
    <row r="289" spans="1:8" ht="15.75" thickBot="1" x14ac:dyDescent="0.3">
      <c r="A289" s="8">
        <v>44592</v>
      </c>
      <c r="B289" s="4" t="s">
        <v>98</v>
      </c>
      <c r="C289" s="6" t="s">
        <v>103</v>
      </c>
      <c r="D289" s="6" t="s">
        <v>102</v>
      </c>
      <c r="E289" s="10">
        <v>0</v>
      </c>
      <c r="F289" t="str">
        <f>VLOOKUP(Table4[[#This Row],[PRODUCT ID]],Table3[],2,FALSE)</f>
        <v>Product41</v>
      </c>
      <c r="G289">
        <f>VLOOKUP(Table4[[#This Row],[PRODUCT ID]],Table3[],5,FALSE)</f>
        <v>138</v>
      </c>
      <c r="H289">
        <f>VLOOKUP(Table4[[#This Row],[PRODUCT ID]],Table3[],6,FALSE)</f>
        <v>173.88</v>
      </c>
    </row>
    <row r="290" spans="1:8" ht="15.75" thickBot="1" x14ac:dyDescent="0.3">
      <c r="A290" s="7">
        <v>44593</v>
      </c>
      <c r="B290" s="1" t="s">
        <v>62</v>
      </c>
      <c r="C290" s="3" t="s">
        <v>103</v>
      </c>
      <c r="D290" s="3" t="s">
        <v>102</v>
      </c>
      <c r="E290" s="9">
        <v>0</v>
      </c>
      <c r="F290" t="str">
        <f>VLOOKUP(Table4[[#This Row],[PRODUCT ID]],Table3[],2,FALSE)</f>
        <v>Product05</v>
      </c>
      <c r="G290">
        <f>VLOOKUP(Table4[[#This Row],[PRODUCT ID]],Table3[],5,FALSE)</f>
        <v>133</v>
      </c>
      <c r="H290">
        <f>VLOOKUP(Table4[[#This Row],[PRODUCT ID]],Table3[],6,FALSE)</f>
        <v>155.61000000000001</v>
      </c>
    </row>
    <row r="291" spans="1:8" ht="15.75" thickBot="1" x14ac:dyDescent="0.3">
      <c r="A291" s="8">
        <v>44595</v>
      </c>
      <c r="B291" s="4" t="s">
        <v>71</v>
      </c>
      <c r="C291" s="6" t="s">
        <v>103</v>
      </c>
      <c r="D291" s="6" t="s">
        <v>57</v>
      </c>
      <c r="E291" s="10">
        <v>0</v>
      </c>
      <c r="F291" t="str">
        <f>VLOOKUP(Table4[[#This Row],[PRODUCT ID]],Table3[],2,FALSE)</f>
        <v>Product14</v>
      </c>
      <c r="G291">
        <f>VLOOKUP(Table4[[#This Row],[PRODUCT ID]],Table3[],5,FALSE)</f>
        <v>112</v>
      </c>
      <c r="H291">
        <f>VLOOKUP(Table4[[#This Row],[PRODUCT ID]],Table3[],6,FALSE)</f>
        <v>146.72</v>
      </c>
    </row>
    <row r="292" spans="1:8" ht="15.75" thickBot="1" x14ac:dyDescent="0.3">
      <c r="A292" s="7">
        <v>44597</v>
      </c>
      <c r="B292" s="1" t="s">
        <v>75</v>
      </c>
      <c r="C292" s="3" t="s">
        <v>103</v>
      </c>
      <c r="D292" s="3" t="s">
        <v>102</v>
      </c>
      <c r="E292" s="9">
        <v>0</v>
      </c>
      <c r="F292" t="str">
        <f>VLOOKUP(Table4[[#This Row],[PRODUCT ID]],Table3[],2,FALSE)</f>
        <v>Product18</v>
      </c>
      <c r="G292">
        <f>VLOOKUP(Table4[[#This Row],[PRODUCT ID]],Table3[],5,FALSE)</f>
        <v>37</v>
      </c>
      <c r="H292">
        <f>VLOOKUP(Table4[[#This Row],[PRODUCT ID]],Table3[],6,FALSE)</f>
        <v>49.21</v>
      </c>
    </row>
    <row r="293" spans="1:8" ht="15.75" thickBot="1" x14ac:dyDescent="0.3">
      <c r="A293" s="8">
        <v>44598</v>
      </c>
      <c r="B293" s="4" t="s">
        <v>59</v>
      </c>
      <c r="C293" s="6" t="s">
        <v>103</v>
      </c>
      <c r="D293" s="6" t="s">
        <v>102</v>
      </c>
      <c r="E293" s="10">
        <v>0</v>
      </c>
      <c r="F293" t="str">
        <f>VLOOKUP(Table4[[#This Row],[PRODUCT ID]],Table3[],2,FALSE)</f>
        <v>Product02</v>
      </c>
      <c r="G293">
        <f>VLOOKUP(Table4[[#This Row],[PRODUCT ID]],Table3[],5,FALSE)</f>
        <v>105</v>
      </c>
      <c r="H293">
        <f>VLOOKUP(Table4[[#This Row],[PRODUCT ID]],Table3[],6,FALSE)</f>
        <v>142.80000000000001</v>
      </c>
    </row>
    <row r="294" spans="1:8" ht="15.75" thickBot="1" x14ac:dyDescent="0.3">
      <c r="A294" s="7">
        <v>44600</v>
      </c>
      <c r="B294" s="1" t="s">
        <v>62</v>
      </c>
      <c r="C294" s="3" t="s">
        <v>57</v>
      </c>
      <c r="D294" s="3" t="s">
        <v>102</v>
      </c>
      <c r="E294" s="9">
        <v>0</v>
      </c>
      <c r="F294" t="str">
        <f>VLOOKUP(Table4[[#This Row],[PRODUCT ID]],Table3[],2,FALSE)</f>
        <v>Product05</v>
      </c>
      <c r="G294">
        <f>VLOOKUP(Table4[[#This Row],[PRODUCT ID]],Table3[],5,FALSE)</f>
        <v>133</v>
      </c>
      <c r="H294">
        <f>VLOOKUP(Table4[[#This Row],[PRODUCT ID]],Table3[],6,FALSE)</f>
        <v>155.61000000000001</v>
      </c>
    </row>
    <row r="295" spans="1:8" ht="15.75" thickBot="1" x14ac:dyDescent="0.3">
      <c r="A295" s="8">
        <v>44600</v>
      </c>
      <c r="B295" s="4" t="s">
        <v>61</v>
      </c>
      <c r="C295" s="6" t="s">
        <v>57</v>
      </c>
      <c r="D295" s="6" t="s">
        <v>102</v>
      </c>
      <c r="E295" s="10">
        <v>0</v>
      </c>
      <c r="F295" t="str">
        <f>VLOOKUP(Table4[[#This Row],[PRODUCT ID]],Table3[],2,FALSE)</f>
        <v>Product04</v>
      </c>
      <c r="G295">
        <f>VLOOKUP(Table4[[#This Row],[PRODUCT ID]],Table3[],5,FALSE)</f>
        <v>44</v>
      </c>
      <c r="H295">
        <f>VLOOKUP(Table4[[#This Row],[PRODUCT ID]],Table3[],6,FALSE)</f>
        <v>48.84</v>
      </c>
    </row>
    <row r="296" spans="1:8" ht="15.75" thickBot="1" x14ac:dyDescent="0.3">
      <c r="A296" s="7">
        <v>44601</v>
      </c>
      <c r="B296" s="1" t="s">
        <v>89</v>
      </c>
      <c r="C296" s="3" t="s">
        <v>57</v>
      </c>
      <c r="D296" s="3" t="s">
        <v>57</v>
      </c>
      <c r="E296" s="9">
        <v>0</v>
      </c>
      <c r="F296" t="str">
        <f>VLOOKUP(Table4[[#This Row],[PRODUCT ID]],Table3[],2,FALSE)</f>
        <v>Product32</v>
      </c>
      <c r="G296">
        <f>VLOOKUP(Table4[[#This Row],[PRODUCT ID]],Table3[],5,FALSE)</f>
        <v>89</v>
      </c>
      <c r="H296">
        <f>VLOOKUP(Table4[[#This Row],[PRODUCT ID]],Table3[],6,FALSE)</f>
        <v>117.48</v>
      </c>
    </row>
    <row r="297" spans="1:8" ht="15.75" thickBot="1" x14ac:dyDescent="0.3">
      <c r="A297" s="8">
        <v>44604</v>
      </c>
      <c r="B297" s="4" t="s">
        <v>67</v>
      </c>
      <c r="C297" s="6" t="s">
        <v>103</v>
      </c>
      <c r="D297" s="6" t="s">
        <v>102</v>
      </c>
      <c r="E297" s="10">
        <v>0</v>
      </c>
      <c r="F297" t="str">
        <f>VLOOKUP(Table4[[#This Row],[PRODUCT ID]],Table3[],2,FALSE)</f>
        <v>Product10</v>
      </c>
      <c r="G297">
        <f>VLOOKUP(Table4[[#This Row],[PRODUCT ID]],Table3[],5,FALSE)</f>
        <v>148</v>
      </c>
      <c r="H297">
        <f>VLOOKUP(Table4[[#This Row],[PRODUCT ID]],Table3[],6,FALSE)</f>
        <v>164.28</v>
      </c>
    </row>
    <row r="298" spans="1:8" ht="15.75" thickBot="1" x14ac:dyDescent="0.3">
      <c r="A298" s="7">
        <v>44606</v>
      </c>
      <c r="B298" s="1" t="s">
        <v>83</v>
      </c>
      <c r="C298" s="3" t="s">
        <v>57</v>
      </c>
      <c r="D298" s="3" t="s">
        <v>102</v>
      </c>
      <c r="E298" s="9">
        <v>0</v>
      </c>
      <c r="F298" t="str">
        <f>VLOOKUP(Table4[[#This Row],[PRODUCT ID]],Table3[],2,FALSE)</f>
        <v>Product26</v>
      </c>
      <c r="G298">
        <f>VLOOKUP(Table4[[#This Row],[PRODUCT ID]],Table3[],5,FALSE)</f>
        <v>18</v>
      </c>
      <c r="H298">
        <f>VLOOKUP(Table4[[#This Row],[PRODUCT ID]],Table3[],6,FALSE)</f>
        <v>24.66</v>
      </c>
    </row>
    <row r="299" spans="1:8" ht="15.75" thickBot="1" x14ac:dyDescent="0.3">
      <c r="A299" s="8">
        <v>44606</v>
      </c>
      <c r="B299" s="4" t="s">
        <v>85</v>
      </c>
      <c r="C299" s="6" t="s">
        <v>103</v>
      </c>
      <c r="D299" s="6" t="s">
        <v>102</v>
      </c>
      <c r="E299" s="10">
        <v>0</v>
      </c>
      <c r="F299" t="str">
        <f>VLOOKUP(Table4[[#This Row],[PRODUCT ID]],Table3[],2,FALSE)</f>
        <v>Product28</v>
      </c>
      <c r="G299">
        <f>VLOOKUP(Table4[[#This Row],[PRODUCT ID]],Table3[],5,FALSE)</f>
        <v>37</v>
      </c>
      <c r="H299">
        <f>VLOOKUP(Table4[[#This Row],[PRODUCT ID]],Table3[],6,FALSE)</f>
        <v>41.81</v>
      </c>
    </row>
    <row r="300" spans="1:8" ht="15.75" thickBot="1" x14ac:dyDescent="0.3">
      <c r="A300" s="7">
        <v>44608</v>
      </c>
      <c r="B300" s="1" t="s">
        <v>89</v>
      </c>
      <c r="C300" s="3" t="s">
        <v>57</v>
      </c>
      <c r="D300" s="3" t="s">
        <v>102</v>
      </c>
      <c r="E300" s="9">
        <v>0</v>
      </c>
      <c r="F300" t="str">
        <f>VLOOKUP(Table4[[#This Row],[PRODUCT ID]],Table3[],2,FALSE)</f>
        <v>Product32</v>
      </c>
      <c r="G300">
        <f>VLOOKUP(Table4[[#This Row],[PRODUCT ID]],Table3[],5,FALSE)</f>
        <v>89</v>
      </c>
      <c r="H300">
        <f>VLOOKUP(Table4[[#This Row],[PRODUCT ID]],Table3[],6,FALSE)</f>
        <v>117.48</v>
      </c>
    </row>
    <row r="301" spans="1:8" ht="15.75" thickBot="1" x14ac:dyDescent="0.3">
      <c r="A301" s="8">
        <v>44611</v>
      </c>
      <c r="B301" s="4" t="s">
        <v>59</v>
      </c>
      <c r="C301" s="6" t="s">
        <v>57</v>
      </c>
      <c r="D301" s="6" t="s">
        <v>102</v>
      </c>
      <c r="E301" s="10">
        <v>0</v>
      </c>
      <c r="F301" t="str">
        <f>VLOOKUP(Table4[[#This Row],[PRODUCT ID]],Table3[],2,FALSE)</f>
        <v>Product02</v>
      </c>
      <c r="G301">
        <f>VLOOKUP(Table4[[#This Row],[PRODUCT ID]],Table3[],5,FALSE)</f>
        <v>105</v>
      </c>
      <c r="H301">
        <f>VLOOKUP(Table4[[#This Row],[PRODUCT ID]],Table3[],6,FALSE)</f>
        <v>142.80000000000001</v>
      </c>
    </row>
    <row r="302" spans="1:8" ht="15.75" thickBot="1" x14ac:dyDescent="0.3">
      <c r="A302" s="7">
        <v>44612</v>
      </c>
      <c r="B302" s="1" t="s">
        <v>69</v>
      </c>
      <c r="C302" s="3" t="s">
        <v>103</v>
      </c>
      <c r="D302" s="3" t="s">
        <v>102</v>
      </c>
      <c r="E302" s="9">
        <v>0</v>
      </c>
      <c r="F302" t="str">
        <f>VLOOKUP(Table4[[#This Row],[PRODUCT ID]],Table3[],2,FALSE)</f>
        <v>Product12</v>
      </c>
      <c r="G302">
        <f>VLOOKUP(Table4[[#This Row],[PRODUCT ID]],Table3[],5,FALSE)</f>
        <v>73</v>
      </c>
      <c r="H302">
        <f>VLOOKUP(Table4[[#This Row],[PRODUCT ID]],Table3[],6,FALSE)</f>
        <v>94.17</v>
      </c>
    </row>
    <row r="303" spans="1:8" ht="15.75" thickBot="1" x14ac:dyDescent="0.3">
      <c r="A303" s="8">
        <v>44615</v>
      </c>
      <c r="B303" s="4" t="s">
        <v>70</v>
      </c>
      <c r="C303" s="6" t="s">
        <v>57</v>
      </c>
      <c r="D303" s="6" t="s">
        <v>57</v>
      </c>
      <c r="E303" s="10">
        <v>0</v>
      </c>
      <c r="F303" t="str">
        <f>VLOOKUP(Table4[[#This Row],[PRODUCT ID]],Table3[],2,FALSE)</f>
        <v>Product13</v>
      </c>
      <c r="G303">
        <f>VLOOKUP(Table4[[#This Row],[PRODUCT ID]],Table3[],5,FALSE)</f>
        <v>112</v>
      </c>
      <c r="H303">
        <f>VLOOKUP(Table4[[#This Row],[PRODUCT ID]],Table3[],6,FALSE)</f>
        <v>122.08</v>
      </c>
    </row>
    <row r="304" spans="1:8" ht="15.75" thickBot="1" x14ac:dyDescent="0.3">
      <c r="A304" s="7">
        <v>44615</v>
      </c>
      <c r="B304" s="1" t="s">
        <v>73</v>
      </c>
      <c r="C304" s="3" t="s">
        <v>57</v>
      </c>
      <c r="D304" s="3" t="s">
        <v>102</v>
      </c>
      <c r="E304" s="9">
        <v>0</v>
      </c>
      <c r="F304" t="str">
        <f>VLOOKUP(Table4[[#This Row],[PRODUCT ID]],Table3[],2,FALSE)</f>
        <v>Product16</v>
      </c>
      <c r="G304">
        <f>VLOOKUP(Table4[[#This Row],[PRODUCT ID]],Table3[],5,FALSE)</f>
        <v>13</v>
      </c>
      <c r="H304">
        <f>VLOOKUP(Table4[[#This Row],[PRODUCT ID]],Table3[],6,FALSE)</f>
        <v>16.64</v>
      </c>
    </row>
    <row r="305" spans="1:8" ht="15.75" thickBot="1" x14ac:dyDescent="0.3">
      <c r="A305" s="8">
        <v>44615</v>
      </c>
      <c r="B305" s="4" t="s">
        <v>93</v>
      </c>
      <c r="C305" s="6" t="s">
        <v>103</v>
      </c>
      <c r="D305" s="6" t="s">
        <v>57</v>
      </c>
      <c r="E305" s="10">
        <v>0</v>
      </c>
      <c r="F305" t="str">
        <f>VLOOKUP(Table4[[#This Row],[PRODUCT ID]],Table3[],2,FALSE)</f>
        <v>Product36</v>
      </c>
      <c r="G305">
        <f>VLOOKUP(Table4[[#This Row],[PRODUCT ID]],Table3[],5,FALSE)</f>
        <v>90</v>
      </c>
      <c r="H305">
        <f>VLOOKUP(Table4[[#This Row],[PRODUCT ID]],Table3[],6,FALSE)</f>
        <v>96.3</v>
      </c>
    </row>
    <row r="306" spans="1:8" ht="15.75" thickBot="1" x14ac:dyDescent="0.3">
      <c r="A306" s="7">
        <v>44619</v>
      </c>
      <c r="B306" s="1" t="s">
        <v>69</v>
      </c>
      <c r="C306" s="3" t="s">
        <v>103</v>
      </c>
      <c r="D306" s="3" t="s">
        <v>102</v>
      </c>
      <c r="E306" s="9">
        <v>0</v>
      </c>
      <c r="F306" t="str">
        <f>VLOOKUP(Table4[[#This Row],[PRODUCT ID]],Table3[],2,FALSE)</f>
        <v>Product12</v>
      </c>
      <c r="G306">
        <f>VLOOKUP(Table4[[#This Row],[PRODUCT ID]],Table3[],5,FALSE)</f>
        <v>73</v>
      </c>
      <c r="H306">
        <f>VLOOKUP(Table4[[#This Row],[PRODUCT ID]],Table3[],6,FALSE)</f>
        <v>94.17</v>
      </c>
    </row>
    <row r="307" spans="1:8" ht="15.75" thickBot="1" x14ac:dyDescent="0.3">
      <c r="A307" s="8">
        <v>44619</v>
      </c>
      <c r="B307" s="4" t="s">
        <v>62</v>
      </c>
      <c r="C307" s="6" t="s">
        <v>103</v>
      </c>
      <c r="D307" s="6" t="s">
        <v>57</v>
      </c>
      <c r="E307" s="10">
        <v>0</v>
      </c>
      <c r="F307" t="str">
        <f>VLOOKUP(Table4[[#This Row],[PRODUCT ID]],Table3[],2,FALSE)</f>
        <v>Product05</v>
      </c>
      <c r="G307">
        <f>VLOOKUP(Table4[[#This Row],[PRODUCT ID]],Table3[],5,FALSE)</f>
        <v>133</v>
      </c>
      <c r="H307">
        <f>VLOOKUP(Table4[[#This Row],[PRODUCT ID]],Table3[],6,FALSE)</f>
        <v>155.61000000000001</v>
      </c>
    </row>
    <row r="308" spans="1:8" ht="15.75" thickBot="1" x14ac:dyDescent="0.3">
      <c r="A308" s="7">
        <v>44620</v>
      </c>
      <c r="B308" s="1" t="s">
        <v>94</v>
      </c>
      <c r="C308" s="3" t="s">
        <v>103</v>
      </c>
      <c r="D308" s="3" t="s">
        <v>102</v>
      </c>
      <c r="E308" s="9">
        <v>0</v>
      </c>
      <c r="F308" t="str">
        <f>VLOOKUP(Table4[[#This Row],[PRODUCT ID]],Table3[],2,FALSE)</f>
        <v>Product37</v>
      </c>
      <c r="G308">
        <f>VLOOKUP(Table4[[#This Row],[PRODUCT ID]],Table3[],5,FALSE)</f>
        <v>67</v>
      </c>
      <c r="H308">
        <f>VLOOKUP(Table4[[#This Row],[PRODUCT ID]],Table3[],6,FALSE)</f>
        <v>85.76</v>
      </c>
    </row>
    <row r="309" spans="1:8" ht="15.75" thickBot="1" x14ac:dyDescent="0.3">
      <c r="A309" s="8">
        <v>44624</v>
      </c>
      <c r="B309" s="4" t="s">
        <v>83</v>
      </c>
      <c r="C309" s="6" t="s">
        <v>7</v>
      </c>
      <c r="D309" s="6" t="s">
        <v>57</v>
      </c>
      <c r="E309" s="10">
        <v>0</v>
      </c>
      <c r="F309" t="str">
        <f>VLOOKUP(Table4[[#This Row],[PRODUCT ID]],Table3[],2,FALSE)</f>
        <v>Product26</v>
      </c>
      <c r="G309">
        <f>VLOOKUP(Table4[[#This Row],[PRODUCT ID]],Table3[],5,FALSE)</f>
        <v>18</v>
      </c>
      <c r="H309">
        <f>VLOOKUP(Table4[[#This Row],[PRODUCT ID]],Table3[],6,FALSE)</f>
        <v>24.66</v>
      </c>
    </row>
    <row r="310" spans="1:8" ht="15.75" thickBot="1" x14ac:dyDescent="0.3">
      <c r="A310" s="7">
        <v>44626</v>
      </c>
      <c r="B310" s="1" t="s">
        <v>61</v>
      </c>
      <c r="C310" s="3" t="s">
        <v>103</v>
      </c>
      <c r="D310" s="3" t="s">
        <v>102</v>
      </c>
      <c r="E310" s="9">
        <v>0</v>
      </c>
      <c r="F310" t="str">
        <f>VLOOKUP(Table4[[#This Row],[PRODUCT ID]],Table3[],2,FALSE)</f>
        <v>Product04</v>
      </c>
      <c r="G310">
        <f>VLOOKUP(Table4[[#This Row],[PRODUCT ID]],Table3[],5,FALSE)</f>
        <v>44</v>
      </c>
      <c r="H310">
        <f>VLOOKUP(Table4[[#This Row],[PRODUCT ID]],Table3[],6,FALSE)</f>
        <v>48.84</v>
      </c>
    </row>
    <row r="311" spans="1:8" ht="15.75" thickBot="1" x14ac:dyDescent="0.3">
      <c r="A311" s="8">
        <v>44627</v>
      </c>
      <c r="B311" s="4" t="s">
        <v>60</v>
      </c>
      <c r="C311" s="6" t="s">
        <v>103</v>
      </c>
      <c r="D311" s="6" t="s">
        <v>102</v>
      </c>
      <c r="E311" s="10">
        <v>0</v>
      </c>
      <c r="F311" t="str">
        <f>VLOOKUP(Table4[[#This Row],[PRODUCT ID]],Table3[],2,FALSE)</f>
        <v>Product03</v>
      </c>
      <c r="G311">
        <f>VLOOKUP(Table4[[#This Row],[PRODUCT ID]],Table3[],5,FALSE)</f>
        <v>71</v>
      </c>
      <c r="H311">
        <f>VLOOKUP(Table4[[#This Row],[PRODUCT ID]],Table3[],6,FALSE)</f>
        <v>80.94</v>
      </c>
    </row>
    <row r="312" spans="1:8" ht="15.75" thickBot="1" x14ac:dyDescent="0.3">
      <c r="A312" s="7">
        <v>44628</v>
      </c>
      <c r="B312" s="1" t="s">
        <v>101</v>
      </c>
      <c r="C312" s="3" t="s">
        <v>103</v>
      </c>
      <c r="D312" s="3" t="s">
        <v>57</v>
      </c>
      <c r="E312" s="9">
        <v>0</v>
      </c>
      <c r="F312" t="str">
        <f>VLOOKUP(Table4[[#This Row],[PRODUCT ID]],Table3[],2,FALSE)</f>
        <v>Product44</v>
      </c>
      <c r="G312">
        <f>VLOOKUP(Table4[[#This Row],[PRODUCT ID]],Table3[],5,FALSE)</f>
        <v>76</v>
      </c>
      <c r="H312">
        <f>VLOOKUP(Table4[[#This Row],[PRODUCT ID]],Table3[],6,FALSE)</f>
        <v>82.08</v>
      </c>
    </row>
    <row r="313" spans="1:8" ht="15.75" thickBot="1" x14ac:dyDescent="0.3">
      <c r="A313" s="8">
        <v>44629</v>
      </c>
      <c r="B313" s="4" t="s">
        <v>87</v>
      </c>
      <c r="C313" s="6" t="s">
        <v>103</v>
      </c>
      <c r="D313" s="6" t="s">
        <v>57</v>
      </c>
      <c r="E313" s="10">
        <v>0</v>
      </c>
      <c r="F313" t="str">
        <f>VLOOKUP(Table4[[#This Row],[PRODUCT ID]],Table3[],2,FALSE)</f>
        <v>Product30</v>
      </c>
      <c r="G313">
        <f>VLOOKUP(Table4[[#This Row],[PRODUCT ID]],Table3[],5,FALSE)</f>
        <v>148</v>
      </c>
      <c r="H313">
        <f>VLOOKUP(Table4[[#This Row],[PRODUCT ID]],Table3[],6,FALSE)</f>
        <v>201.28</v>
      </c>
    </row>
    <row r="314" spans="1:8" ht="15.75" thickBot="1" x14ac:dyDescent="0.3">
      <c r="A314" s="7">
        <v>44629</v>
      </c>
      <c r="B314" s="1" t="s">
        <v>61</v>
      </c>
      <c r="C314" s="3" t="s">
        <v>57</v>
      </c>
      <c r="D314" s="3" t="s">
        <v>102</v>
      </c>
      <c r="E314" s="9">
        <v>0</v>
      </c>
      <c r="F314" t="str">
        <f>VLOOKUP(Table4[[#This Row],[PRODUCT ID]],Table3[],2,FALSE)</f>
        <v>Product04</v>
      </c>
      <c r="G314">
        <f>VLOOKUP(Table4[[#This Row],[PRODUCT ID]],Table3[],5,FALSE)</f>
        <v>44</v>
      </c>
      <c r="H314">
        <f>VLOOKUP(Table4[[#This Row],[PRODUCT ID]],Table3[],6,FALSE)</f>
        <v>48.84</v>
      </c>
    </row>
    <row r="315" spans="1:8" ht="15.75" thickBot="1" x14ac:dyDescent="0.3">
      <c r="A315" s="8">
        <v>44630</v>
      </c>
      <c r="B315" s="4" t="s">
        <v>90</v>
      </c>
      <c r="C315" s="6" t="s">
        <v>7</v>
      </c>
      <c r="D315" s="6" t="s">
        <v>57</v>
      </c>
      <c r="E315" s="10">
        <v>0</v>
      </c>
      <c r="F315" t="str">
        <f>VLOOKUP(Table4[[#This Row],[PRODUCT ID]],Table3[],2,FALSE)</f>
        <v>Product33</v>
      </c>
      <c r="G315">
        <f>VLOOKUP(Table4[[#This Row],[PRODUCT ID]],Table3[],5,FALSE)</f>
        <v>95</v>
      </c>
      <c r="H315">
        <f>VLOOKUP(Table4[[#This Row],[PRODUCT ID]],Table3[],6,FALSE)</f>
        <v>119.7</v>
      </c>
    </row>
    <row r="316" spans="1:8" ht="15.75" thickBot="1" x14ac:dyDescent="0.3">
      <c r="A316" s="7">
        <v>44634</v>
      </c>
      <c r="B316" s="1" t="s">
        <v>73</v>
      </c>
      <c r="C316" s="3" t="s">
        <v>103</v>
      </c>
      <c r="D316" s="3" t="s">
        <v>102</v>
      </c>
      <c r="E316" s="9">
        <v>0</v>
      </c>
      <c r="F316" t="str">
        <f>VLOOKUP(Table4[[#This Row],[PRODUCT ID]],Table3[],2,FALSE)</f>
        <v>Product16</v>
      </c>
      <c r="G316">
        <f>VLOOKUP(Table4[[#This Row],[PRODUCT ID]],Table3[],5,FALSE)</f>
        <v>13</v>
      </c>
      <c r="H316">
        <f>VLOOKUP(Table4[[#This Row],[PRODUCT ID]],Table3[],6,FALSE)</f>
        <v>16.64</v>
      </c>
    </row>
    <row r="317" spans="1:8" ht="15.75" thickBot="1" x14ac:dyDescent="0.3">
      <c r="A317" s="8">
        <v>44634</v>
      </c>
      <c r="B317" s="4" t="s">
        <v>83</v>
      </c>
      <c r="C317" s="6" t="s">
        <v>103</v>
      </c>
      <c r="D317" s="6" t="s">
        <v>57</v>
      </c>
      <c r="E317" s="10">
        <v>0</v>
      </c>
      <c r="F317" t="str">
        <f>VLOOKUP(Table4[[#This Row],[PRODUCT ID]],Table3[],2,FALSE)</f>
        <v>Product26</v>
      </c>
      <c r="G317">
        <f>VLOOKUP(Table4[[#This Row],[PRODUCT ID]],Table3[],5,FALSE)</f>
        <v>18</v>
      </c>
      <c r="H317">
        <f>VLOOKUP(Table4[[#This Row],[PRODUCT ID]],Table3[],6,FALSE)</f>
        <v>24.66</v>
      </c>
    </row>
    <row r="318" spans="1:8" ht="15.75" thickBot="1" x14ac:dyDescent="0.3">
      <c r="A318" s="7">
        <v>44638</v>
      </c>
      <c r="B318" s="1" t="s">
        <v>76</v>
      </c>
      <c r="C318" s="3" t="s">
        <v>57</v>
      </c>
      <c r="D318" s="3" t="s">
        <v>102</v>
      </c>
      <c r="E318" s="9">
        <v>0</v>
      </c>
      <c r="F318" t="str">
        <f>VLOOKUP(Table4[[#This Row],[PRODUCT ID]],Table3[],2,FALSE)</f>
        <v>Product19</v>
      </c>
      <c r="G318">
        <f>VLOOKUP(Table4[[#This Row],[PRODUCT ID]],Table3[],5,FALSE)</f>
        <v>150</v>
      </c>
      <c r="H318">
        <f>VLOOKUP(Table4[[#This Row],[PRODUCT ID]],Table3[],6,FALSE)</f>
        <v>210</v>
      </c>
    </row>
    <row r="319" spans="1:8" ht="15.75" thickBot="1" x14ac:dyDescent="0.3">
      <c r="A319" s="8">
        <v>44638</v>
      </c>
      <c r="B319" s="4" t="s">
        <v>84</v>
      </c>
      <c r="C319" s="6" t="s">
        <v>103</v>
      </c>
      <c r="D319" s="6" t="s">
        <v>102</v>
      </c>
      <c r="E319" s="10">
        <v>0</v>
      </c>
      <c r="F319" t="str">
        <f>VLOOKUP(Table4[[#This Row],[PRODUCT ID]],Table3[],2,FALSE)</f>
        <v>Product27</v>
      </c>
      <c r="G319">
        <f>VLOOKUP(Table4[[#This Row],[PRODUCT ID]],Table3[],5,FALSE)</f>
        <v>48</v>
      </c>
      <c r="H319">
        <f>VLOOKUP(Table4[[#This Row],[PRODUCT ID]],Table3[],6,FALSE)</f>
        <v>57.12</v>
      </c>
    </row>
    <row r="320" spans="1:8" ht="15.75" thickBot="1" x14ac:dyDescent="0.3">
      <c r="A320" s="7">
        <v>44639</v>
      </c>
      <c r="B320" s="1" t="s">
        <v>98</v>
      </c>
      <c r="C320" s="3" t="s">
        <v>7</v>
      </c>
      <c r="D320" s="3" t="s">
        <v>102</v>
      </c>
      <c r="E320" s="9">
        <v>0</v>
      </c>
      <c r="F320" t="str">
        <f>VLOOKUP(Table4[[#This Row],[PRODUCT ID]],Table3[],2,FALSE)</f>
        <v>Product41</v>
      </c>
      <c r="G320">
        <f>VLOOKUP(Table4[[#This Row],[PRODUCT ID]],Table3[],5,FALSE)</f>
        <v>138</v>
      </c>
      <c r="H320">
        <f>VLOOKUP(Table4[[#This Row],[PRODUCT ID]],Table3[],6,FALSE)</f>
        <v>173.88</v>
      </c>
    </row>
    <row r="321" spans="1:8" ht="15.75" thickBot="1" x14ac:dyDescent="0.3">
      <c r="A321" s="8">
        <v>44643</v>
      </c>
      <c r="B321" s="4" t="s">
        <v>89</v>
      </c>
      <c r="C321" s="6" t="s">
        <v>103</v>
      </c>
      <c r="D321" s="6" t="s">
        <v>102</v>
      </c>
      <c r="E321" s="10">
        <v>0</v>
      </c>
      <c r="F321" t="str">
        <f>VLOOKUP(Table4[[#This Row],[PRODUCT ID]],Table3[],2,FALSE)</f>
        <v>Product32</v>
      </c>
      <c r="G321">
        <f>VLOOKUP(Table4[[#This Row],[PRODUCT ID]],Table3[],5,FALSE)</f>
        <v>89</v>
      </c>
      <c r="H321">
        <f>VLOOKUP(Table4[[#This Row],[PRODUCT ID]],Table3[],6,FALSE)</f>
        <v>117.48</v>
      </c>
    </row>
    <row r="322" spans="1:8" ht="15.75" thickBot="1" x14ac:dyDescent="0.3">
      <c r="A322" s="7">
        <v>44645</v>
      </c>
      <c r="B322" s="1" t="s">
        <v>58</v>
      </c>
      <c r="C322" s="3" t="s">
        <v>7</v>
      </c>
      <c r="D322" s="3" t="s">
        <v>57</v>
      </c>
      <c r="E322" s="9">
        <v>0</v>
      </c>
      <c r="F322" t="str">
        <f>VLOOKUP(Table4[[#This Row],[PRODUCT ID]],Table3[],2,FALSE)</f>
        <v>Product01</v>
      </c>
      <c r="G322">
        <f>VLOOKUP(Table4[[#This Row],[PRODUCT ID]],Table3[],5,FALSE)</f>
        <v>98</v>
      </c>
      <c r="H322">
        <f>VLOOKUP(Table4[[#This Row],[PRODUCT ID]],Table3[],6,FALSE)</f>
        <v>103.88</v>
      </c>
    </row>
    <row r="323" spans="1:8" ht="15.75" thickBot="1" x14ac:dyDescent="0.3">
      <c r="A323" s="8">
        <v>44645</v>
      </c>
      <c r="B323" s="4" t="s">
        <v>87</v>
      </c>
      <c r="C323" s="6" t="s">
        <v>103</v>
      </c>
      <c r="D323" s="6" t="s">
        <v>57</v>
      </c>
      <c r="E323" s="10">
        <v>0</v>
      </c>
      <c r="F323" t="str">
        <f>VLOOKUP(Table4[[#This Row],[PRODUCT ID]],Table3[],2,FALSE)</f>
        <v>Product30</v>
      </c>
      <c r="G323">
        <f>VLOOKUP(Table4[[#This Row],[PRODUCT ID]],Table3[],5,FALSE)</f>
        <v>148</v>
      </c>
      <c r="H323">
        <f>VLOOKUP(Table4[[#This Row],[PRODUCT ID]],Table3[],6,FALSE)</f>
        <v>201.28</v>
      </c>
    </row>
    <row r="324" spans="1:8" ht="15.75" thickBot="1" x14ac:dyDescent="0.3">
      <c r="A324" s="7">
        <v>44649</v>
      </c>
      <c r="B324" s="1" t="s">
        <v>89</v>
      </c>
      <c r="C324" s="3" t="s">
        <v>57</v>
      </c>
      <c r="D324" s="3" t="s">
        <v>57</v>
      </c>
      <c r="E324" s="9">
        <v>0</v>
      </c>
      <c r="F324" t="str">
        <f>VLOOKUP(Table4[[#This Row],[PRODUCT ID]],Table3[],2,FALSE)</f>
        <v>Product32</v>
      </c>
      <c r="G324">
        <f>VLOOKUP(Table4[[#This Row],[PRODUCT ID]],Table3[],5,FALSE)</f>
        <v>89</v>
      </c>
      <c r="H324">
        <f>VLOOKUP(Table4[[#This Row],[PRODUCT ID]],Table3[],6,FALSE)</f>
        <v>117.48</v>
      </c>
    </row>
    <row r="325" spans="1:8" ht="15.75" thickBot="1" x14ac:dyDescent="0.3">
      <c r="A325" s="8">
        <v>44650</v>
      </c>
      <c r="B325" s="4" t="s">
        <v>58</v>
      </c>
      <c r="C325" s="6" t="s">
        <v>57</v>
      </c>
      <c r="D325" s="6" t="s">
        <v>102</v>
      </c>
      <c r="E325" s="10">
        <v>0</v>
      </c>
      <c r="F325" t="str">
        <f>VLOOKUP(Table4[[#This Row],[PRODUCT ID]],Table3[],2,FALSE)</f>
        <v>Product01</v>
      </c>
      <c r="G325">
        <f>VLOOKUP(Table4[[#This Row],[PRODUCT ID]],Table3[],5,FALSE)</f>
        <v>98</v>
      </c>
      <c r="H325">
        <f>VLOOKUP(Table4[[#This Row],[PRODUCT ID]],Table3[],6,FALSE)</f>
        <v>103.88</v>
      </c>
    </row>
    <row r="326" spans="1:8" ht="15.75" thickBot="1" x14ac:dyDescent="0.3">
      <c r="A326" s="7">
        <v>44652</v>
      </c>
      <c r="B326" s="1" t="s">
        <v>59</v>
      </c>
      <c r="C326" s="3" t="s">
        <v>57</v>
      </c>
      <c r="D326" s="3" t="s">
        <v>102</v>
      </c>
      <c r="E326" s="9">
        <v>0</v>
      </c>
      <c r="F326" t="str">
        <f>VLOOKUP(Table4[[#This Row],[PRODUCT ID]],Table3[],2,FALSE)</f>
        <v>Product02</v>
      </c>
      <c r="G326">
        <f>VLOOKUP(Table4[[#This Row],[PRODUCT ID]],Table3[],5,FALSE)</f>
        <v>105</v>
      </c>
      <c r="H326">
        <f>VLOOKUP(Table4[[#This Row],[PRODUCT ID]],Table3[],6,FALSE)</f>
        <v>142.80000000000001</v>
      </c>
    </row>
    <row r="327" spans="1:8" ht="15.75" thickBot="1" x14ac:dyDescent="0.3">
      <c r="A327" s="8">
        <v>44653</v>
      </c>
      <c r="B327" s="4" t="s">
        <v>59</v>
      </c>
      <c r="C327" s="6" t="s">
        <v>103</v>
      </c>
      <c r="D327" s="6" t="s">
        <v>102</v>
      </c>
      <c r="E327" s="10">
        <v>0</v>
      </c>
      <c r="F327" t="str">
        <f>VLOOKUP(Table4[[#This Row],[PRODUCT ID]],Table3[],2,FALSE)</f>
        <v>Product02</v>
      </c>
      <c r="G327">
        <f>VLOOKUP(Table4[[#This Row],[PRODUCT ID]],Table3[],5,FALSE)</f>
        <v>105</v>
      </c>
      <c r="H327">
        <f>VLOOKUP(Table4[[#This Row],[PRODUCT ID]],Table3[],6,FALSE)</f>
        <v>142.80000000000001</v>
      </c>
    </row>
    <row r="328" spans="1:8" ht="15.75" thickBot="1" x14ac:dyDescent="0.3">
      <c r="A328" s="7">
        <v>44657</v>
      </c>
      <c r="B328" s="1" t="s">
        <v>97</v>
      </c>
      <c r="C328" s="3" t="s">
        <v>7</v>
      </c>
      <c r="D328" s="3" t="s">
        <v>102</v>
      </c>
      <c r="E328" s="9">
        <v>0</v>
      </c>
      <c r="F328" t="str">
        <f>VLOOKUP(Table4[[#This Row],[PRODUCT ID]],Table3[],2,FALSE)</f>
        <v>Product40</v>
      </c>
      <c r="G328">
        <f>VLOOKUP(Table4[[#This Row],[PRODUCT ID]],Table3[],5,FALSE)</f>
        <v>90</v>
      </c>
      <c r="H328">
        <f>VLOOKUP(Table4[[#This Row],[PRODUCT ID]],Table3[],6,FALSE)</f>
        <v>115.2</v>
      </c>
    </row>
    <row r="329" spans="1:8" ht="15.75" thickBot="1" x14ac:dyDescent="0.3">
      <c r="A329" s="8">
        <v>44658</v>
      </c>
      <c r="B329" s="4" t="s">
        <v>83</v>
      </c>
      <c r="C329" s="6" t="s">
        <v>103</v>
      </c>
      <c r="D329" s="6" t="s">
        <v>57</v>
      </c>
      <c r="E329" s="10">
        <v>0</v>
      </c>
      <c r="F329" t="str">
        <f>VLOOKUP(Table4[[#This Row],[PRODUCT ID]],Table3[],2,FALSE)</f>
        <v>Product26</v>
      </c>
      <c r="G329">
        <f>VLOOKUP(Table4[[#This Row],[PRODUCT ID]],Table3[],5,FALSE)</f>
        <v>18</v>
      </c>
      <c r="H329">
        <f>VLOOKUP(Table4[[#This Row],[PRODUCT ID]],Table3[],6,FALSE)</f>
        <v>24.66</v>
      </c>
    </row>
    <row r="330" spans="1:8" ht="15.75" thickBot="1" x14ac:dyDescent="0.3">
      <c r="A330" s="7">
        <v>44660</v>
      </c>
      <c r="B330" s="1" t="s">
        <v>96</v>
      </c>
      <c r="C330" s="3" t="s">
        <v>7</v>
      </c>
      <c r="D330" s="3" t="s">
        <v>102</v>
      </c>
      <c r="E330" s="9">
        <v>0</v>
      </c>
      <c r="F330" t="str">
        <f>VLOOKUP(Table4[[#This Row],[PRODUCT ID]],Table3[],2,FALSE)</f>
        <v>Product39</v>
      </c>
      <c r="G330">
        <f>VLOOKUP(Table4[[#This Row],[PRODUCT ID]],Table3[],5,FALSE)</f>
        <v>37</v>
      </c>
      <c r="H330">
        <f>VLOOKUP(Table4[[#This Row],[PRODUCT ID]],Table3[],6,FALSE)</f>
        <v>42.55</v>
      </c>
    </row>
    <row r="331" spans="1:8" ht="15.75" thickBot="1" x14ac:dyDescent="0.3">
      <c r="A331" s="8">
        <v>44660</v>
      </c>
      <c r="B331" s="4" t="s">
        <v>59</v>
      </c>
      <c r="C331" s="6" t="s">
        <v>57</v>
      </c>
      <c r="D331" s="6" t="s">
        <v>57</v>
      </c>
      <c r="E331" s="10">
        <v>0</v>
      </c>
      <c r="F331" t="str">
        <f>VLOOKUP(Table4[[#This Row],[PRODUCT ID]],Table3[],2,FALSE)</f>
        <v>Product02</v>
      </c>
      <c r="G331">
        <f>VLOOKUP(Table4[[#This Row],[PRODUCT ID]],Table3[],5,FALSE)</f>
        <v>105</v>
      </c>
      <c r="H331">
        <f>VLOOKUP(Table4[[#This Row],[PRODUCT ID]],Table3[],6,FALSE)</f>
        <v>142.80000000000001</v>
      </c>
    </row>
    <row r="332" spans="1:8" ht="15.75" thickBot="1" x14ac:dyDescent="0.3">
      <c r="A332" s="7">
        <v>44664</v>
      </c>
      <c r="B332" s="1" t="s">
        <v>73</v>
      </c>
      <c r="C332" s="3" t="s">
        <v>7</v>
      </c>
      <c r="D332" s="3" t="s">
        <v>57</v>
      </c>
      <c r="E332" s="9">
        <v>0</v>
      </c>
      <c r="F332" t="str">
        <f>VLOOKUP(Table4[[#This Row],[PRODUCT ID]],Table3[],2,FALSE)</f>
        <v>Product16</v>
      </c>
      <c r="G332">
        <f>VLOOKUP(Table4[[#This Row],[PRODUCT ID]],Table3[],5,FALSE)</f>
        <v>13</v>
      </c>
      <c r="H332">
        <f>VLOOKUP(Table4[[#This Row],[PRODUCT ID]],Table3[],6,FALSE)</f>
        <v>16.64</v>
      </c>
    </row>
    <row r="333" spans="1:8" ht="15.75" thickBot="1" x14ac:dyDescent="0.3">
      <c r="A333" s="8">
        <v>44669</v>
      </c>
      <c r="B333" s="4" t="s">
        <v>98</v>
      </c>
      <c r="C333" s="6" t="s">
        <v>103</v>
      </c>
      <c r="D333" s="6" t="s">
        <v>102</v>
      </c>
      <c r="E333" s="10">
        <v>0</v>
      </c>
      <c r="F333" t="str">
        <f>VLOOKUP(Table4[[#This Row],[PRODUCT ID]],Table3[],2,FALSE)</f>
        <v>Product41</v>
      </c>
      <c r="G333">
        <f>VLOOKUP(Table4[[#This Row],[PRODUCT ID]],Table3[],5,FALSE)</f>
        <v>138</v>
      </c>
      <c r="H333">
        <f>VLOOKUP(Table4[[#This Row],[PRODUCT ID]],Table3[],6,FALSE)</f>
        <v>173.88</v>
      </c>
    </row>
    <row r="334" spans="1:8" ht="15.75" thickBot="1" x14ac:dyDescent="0.3">
      <c r="A334" s="7">
        <v>44671</v>
      </c>
      <c r="B334" s="1" t="s">
        <v>75</v>
      </c>
      <c r="C334" s="3" t="s">
        <v>7</v>
      </c>
      <c r="D334" s="3" t="s">
        <v>57</v>
      </c>
      <c r="E334" s="9">
        <v>0</v>
      </c>
      <c r="F334" t="str">
        <f>VLOOKUP(Table4[[#This Row],[PRODUCT ID]],Table3[],2,FALSE)</f>
        <v>Product18</v>
      </c>
      <c r="G334">
        <f>VLOOKUP(Table4[[#This Row],[PRODUCT ID]],Table3[],5,FALSE)</f>
        <v>37</v>
      </c>
      <c r="H334">
        <f>VLOOKUP(Table4[[#This Row],[PRODUCT ID]],Table3[],6,FALSE)</f>
        <v>49.21</v>
      </c>
    </row>
    <row r="335" spans="1:8" ht="15.75" thickBot="1" x14ac:dyDescent="0.3">
      <c r="A335" s="8">
        <v>44671</v>
      </c>
      <c r="B335" s="4" t="s">
        <v>69</v>
      </c>
      <c r="C335" s="6" t="s">
        <v>103</v>
      </c>
      <c r="D335" s="6" t="s">
        <v>57</v>
      </c>
      <c r="E335" s="10">
        <v>0</v>
      </c>
      <c r="F335" t="str">
        <f>VLOOKUP(Table4[[#This Row],[PRODUCT ID]],Table3[],2,FALSE)</f>
        <v>Product12</v>
      </c>
      <c r="G335">
        <f>VLOOKUP(Table4[[#This Row],[PRODUCT ID]],Table3[],5,FALSE)</f>
        <v>73</v>
      </c>
      <c r="H335">
        <f>VLOOKUP(Table4[[#This Row],[PRODUCT ID]],Table3[],6,FALSE)</f>
        <v>94.17</v>
      </c>
    </row>
    <row r="336" spans="1:8" ht="15.75" thickBot="1" x14ac:dyDescent="0.3">
      <c r="A336" s="7">
        <v>44672</v>
      </c>
      <c r="B336" s="1" t="s">
        <v>87</v>
      </c>
      <c r="C336" s="3" t="s">
        <v>103</v>
      </c>
      <c r="D336" s="3" t="s">
        <v>102</v>
      </c>
      <c r="E336" s="9">
        <v>0</v>
      </c>
      <c r="F336" t="str">
        <f>VLOOKUP(Table4[[#This Row],[PRODUCT ID]],Table3[],2,FALSE)</f>
        <v>Product30</v>
      </c>
      <c r="G336">
        <f>VLOOKUP(Table4[[#This Row],[PRODUCT ID]],Table3[],5,FALSE)</f>
        <v>148</v>
      </c>
      <c r="H336">
        <f>VLOOKUP(Table4[[#This Row],[PRODUCT ID]],Table3[],6,FALSE)</f>
        <v>201.28</v>
      </c>
    </row>
    <row r="337" spans="1:8" ht="15.75" thickBot="1" x14ac:dyDescent="0.3">
      <c r="A337" s="8">
        <v>44672</v>
      </c>
      <c r="B337" s="4" t="s">
        <v>83</v>
      </c>
      <c r="C337" s="6" t="s">
        <v>57</v>
      </c>
      <c r="D337" s="6" t="s">
        <v>57</v>
      </c>
      <c r="E337" s="10">
        <v>0</v>
      </c>
      <c r="F337" t="str">
        <f>VLOOKUP(Table4[[#This Row],[PRODUCT ID]],Table3[],2,FALSE)</f>
        <v>Product26</v>
      </c>
      <c r="G337">
        <f>VLOOKUP(Table4[[#This Row],[PRODUCT ID]],Table3[],5,FALSE)</f>
        <v>18</v>
      </c>
      <c r="H337">
        <f>VLOOKUP(Table4[[#This Row],[PRODUCT ID]],Table3[],6,FALSE)</f>
        <v>24.66</v>
      </c>
    </row>
    <row r="338" spans="1:8" ht="15.75" thickBot="1" x14ac:dyDescent="0.3">
      <c r="A338" s="7">
        <v>44674</v>
      </c>
      <c r="B338" s="1" t="s">
        <v>101</v>
      </c>
      <c r="C338" s="3" t="s">
        <v>57</v>
      </c>
      <c r="D338" s="3" t="s">
        <v>57</v>
      </c>
      <c r="E338" s="9">
        <v>0</v>
      </c>
      <c r="F338" t="str">
        <f>VLOOKUP(Table4[[#This Row],[PRODUCT ID]],Table3[],2,FALSE)</f>
        <v>Product44</v>
      </c>
      <c r="G338">
        <f>VLOOKUP(Table4[[#This Row],[PRODUCT ID]],Table3[],5,FALSE)</f>
        <v>76</v>
      </c>
      <c r="H338">
        <f>VLOOKUP(Table4[[#This Row],[PRODUCT ID]],Table3[],6,FALSE)</f>
        <v>82.08</v>
      </c>
    </row>
    <row r="339" spans="1:8" ht="15.75" thickBot="1" x14ac:dyDescent="0.3">
      <c r="A339" s="8">
        <v>44675</v>
      </c>
      <c r="B339" s="4" t="s">
        <v>91</v>
      </c>
      <c r="C339" s="6" t="s">
        <v>103</v>
      </c>
      <c r="D339" s="6" t="s">
        <v>57</v>
      </c>
      <c r="E339" s="10">
        <v>0</v>
      </c>
      <c r="F339" t="str">
        <f>VLOOKUP(Table4[[#This Row],[PRODUCT ID]],Table3[],2,FALSE)</f>
        <v>Product34</v>
      </c>
      <c r="G339">
        <f>VLOOKUP(Table4[[#This Row],[PRODUCT ID]],Table3[],5,FALSE)</f>
        <v>55</v>
      </c>
      <c r="H339">
        <f>VLOOKUP(Table4[[#This Row],[PRODUCT ID]],Table3[],6,FALSE)</f>
        <v>58.3</v>
      </c>
    </row>
    <row r="340" spans="1:8" ht="15.75" thickBot="1" x14ac:dyDescent="0.3">
      <c r="A340" s="7">
        <v>44676</v>
      </c>
      <c r="B340" s="1" t="s">
        <v>61</v>
      </c>
      <c r="C340" s="3" t="s">
        <v>103</v>
      </c>
      <c r="D340" s="3" t="s">
        <v>102</v>
      </c>
      <c r="E340" s="9">
        <v>0</v>
      </c>
      <c r="F340" t="str">
        <f>VLOOKUP(Table4[[#This Row],[PRODUCT ID]],Table3[],2,FALSE)</f>
        <v>Product04</v>
      </c>
      <c r="G340">
        <f>VLOOKUP(Table4[[#This Row],[PRODUCT ID]],Table3[],5,FALSE)</f>
        <v>44</v>
      </c>
      <c r="H340">
        <f>VLOOKUP(Table4[[#This Row],[PRODUCT ID]],Table3[],6,FALSE)</f>
        <v>48.84</v>
      </c>
    </row>
    <row r="341" spans="1:8" ht="15.75" thickBot="1" x14ac:dyDescent="0.3">
      <c r="A341" s="8">
        <v>44676</v>
      </c>
      <c r="B341" s="4" t="s">
        <v>60</v>
      </c>
      <c r="C341" s="6" t="s">
        <v>57</v>
      </c>
      <c r="D341" s="6" t="s">
        <v>57</v>
      </c>
      <c r="E341" s="10">
        <v>0</v>
      </c>
      <c r="F341" t="str">
        <f>VLOOKUP(Table4[[#This Row],[PRODUCT ID]],Table3[],2,FALSE)</f>
        <v>Product03</v>
      </c>
      <c r="G341">
        <f>VLOOKUP(Table4[[#This Row],[PRODUCT ID]],Table3[],5,FALSE)</f>
        <v>71</v>
      </c>
      <c r="H341">
        <f>VLOOKUP(Table4[[#This Row],[PRODUCT ID]],Table3[],6,FALSE)</f>
        <v>80.94</v>
      </c>
    </row>
    <row r="342" spans="1:8" ht="15.75" thickBot="1" x14ac:dyDescent="0.3">
      <c r="A342" s="7">
        <v>44677</v>
      </c>
      <c r="B342" s="1" t="s">
        <v>84</v>
      </c>
      <c r="C342" s="3" t="s">
        <v>103</v>
      </c>
      <c r="D342" s="3" t="s">
        <v>102</v>
      </c>
      <c r="E342" s="9">
        <v>0</v>
      </c>
      <c r="F342" t="str">
        <f>VLOOKUP(Table4[[#This Row],[PRODUCT ID]],Table3[],2,FALSE)</f>
        <v>Product27</v>
      </c>
      <c r="G342">
        <f>VLOOKUP(Table4[[#This Row],[PRODUCT ID]],Table3[],5,FALSE)</f>
        <v>48</v>
      </c>
      <c r="H342">
        <f>VLOOKUP(Table4[[#This Row],[PRODUCT ID]],Table3[],6,FALSE)</f>
        <v>57.12</v>
      </c>
    </row>
    <row r="343" spans="1:8" ht="15.75" thickBot="1" x14ac:dyDescent="0.3">
      <c r="A343" s="8">
        <v>44679</v>
      </c>
      <c r="B343" s="4" t="s">
        <v>71</v>
      </c>
      <c r="C343" s="6" t="s">
        <v>103</v>
      </c>
      <c r="D343" s="6" t="s">
        <v>102</v>
      </c>
      <c r="E343" s="10">
        <v>0</v>
      </c>
      <c r="F343" t="str">
        <f>VLOOKUP(Table4[[#This Row],[PRODUCT ID]],Table3[],2,FALSE)</f>
        <v>Product14</v>
      </c>
      <c r="G343">
        <f>VLOOKUP(Table4[[#This Row],[PRODUCT ID]],Table3[],5,FALSE)</f>
        <v>112</v>
      </c>
      <c r="H343">
        <f>VLOOKUP(Table4[[#This Row],[PRODUCT ID]],Table3[],6,FALSE)</f>
        <v>146.72</v>
      </c>
    </row>
    <row r="344" spans="1:8" ht="15.75" thickBot="1" x14ac:dyDescent="0.3">
      <c r="A344" s="7">
        <v>44681</v>
      </c>
      <c r="B344" s="1" t="s">
        <v>73</v>
      </c>
      <c r="C344" s="3" t="s">
        <v>57</v>
      </c>
      <c r="D344" s="3" t="s">
        <v>57</v>
      </c>
      <c r="E344" s="9">
        <v>0</v>
      </c>
      <c r="F344" t="str">
        <f>VLOOKUP(Table4[[#This Row],[PRODUCT ID]],Table3[],2,FALSE)</f>
        <v>Product16</v>
      </c>
      <c r="G344">
        <f>VLOOKUP(Table4[[#This Row],[PRODUCT ID]],Table3[],5,FALSE)</f>
        <v>13</v>
      </c>
      <c r="H344">
        <f>VLOOKUP(Table4[[#This Row],[PRODUCT ID]],Table3[],6,FALSE)</f>
        <v>16.64</v>
      </c>
    </row>
    <row r="345" spans="1:8" ht="15.75" thickBot="1" x14ac:dyDescent="0.3">
      <c r="A345" s="8">
        <v>44681</v>
      </c>
      <c r="B345" s="4" t="s">
        <v>84</v>
      </c>
      <c r="C345" s="6" t="s">
        <v>103</v>
      </c>
      <c r="D345" s="6" t="s">
        <v>57</v>
      </c>
      <c r="E345" s="10">
        <v>0</v>
      </c>
      <c r="F345" t="str">
        <f>VLOOKUP(Table4[[#This Row],[PRODUCT ID]],Table3[],2,FALSE)</f>
        <v>Product27</v>
      </c>
      <c r="G345">
        <f>VLOOKUP(Table4[[#This Row],[PRODUCT ID]],Table3[],5,FALSE)</f>
        <v>48</v>
      </c>
      <c r="H345">
        <f>VLOOKUP(Table4[[#This Row],[PRODUCT ID]],Table3[],6,FALSE)</f>
        <v>57.12</v>
      </c>
    </row>
    <row r="346" spans="1:8" ht="15.75" thickBot="1" x14ac:dyDescent="0.3">
      <c r="A346" s="7">
        <v>44682</v>
      </c>
      <c r="B346" s="1" t="s">
        <v>91</v>
      </c>
      <c r="C346" s="3" t="s">
        <v>7</v>
      </c>
      <c r="D346" s="3" t="s">
        <v>57</v>
      </c>
      <c r="E346" s="9">
        <v>0</v>
      </c>
      <c r="F346" t="str">
        <f>VLOOKUP(Table4[[#This Row],[PRODUCT ID]],Table3[],2,FALSE)</f>
        <v>Product34</v>
      </c>
      <c r="G346">
        <f>VLOOKUP(Table4[[#This Row],[PRODUCT ID]],Table3[],5,FALSE)</f>
        <v>55</v>
      </c>
      <c r="H346">
        <f>VLOOKUP(Table4[[#This Row],[PRODUCT ID]],Table3[],6,FALSE)</f>
        <v>58.3</v>
      </c>
    </row>
    <row r="347" spans="1:8" ht="15.75" thickBot="1" x14ac:dyDescent="0.3">
      <c r="A347" s="8">
        <v>44682</v>
      </c>
      <c r="B347" s="4" t="s">
        <v>90</v>
      </c>
      <c r="C347" s="6" t="s">
        <v>57</v>
      </c>
      <c r="D347" s="6" t="s">
        <v>57</v>
      </c>
      <c r="E347" s="10">
        <v>0</v>
      </c>
      <c r="F347" t="str">
        <f>VLOOKUP(Table4[[#This Row],[PRODUCT ID]],Table3[],2,FALSE)</f>
        <v>Product33</v>
      </c>
      <c r="G347">
        <f>VLOOKUP(Table4[[#This Row],[PRODUCT ID]],Table3[],5,FALSE)</f>
        <v>95</v>
      </c>
      <c r="H347">
        <f>VLOOKUP(Table4[[#This Row],[PRODUCT ID]],Table3[],6,FALSE)</f>
        <v>119.7</v>
      </c>
    </row>
    <row r="348" spans="1:8" ht="15.75" thickBot="1" x14ac:dyDescent="0.3">
      <c r="A348" s="7">
        <v>44683</v>
      </c>
      <c r="B348" s="1" t="s">
        <v>70</v>
      </c>
      <c r="C348" s="3" t="s">
        <v>57</v>
      </c>
      <c r="D348" s="3" t="s">
        <v>102</v>
      </c>
      <c r="E348" s="9">
        <v>0</v>
      </c>
      <c r="F348" t="str">
        <f>VLOOKUP(Table4[[#This Row],[PRODUCT ID]],Table3[],2,FALSE)</f>
        <v>Product13</v>
      </c>
      <c r="G348">
        <f>VLOOKUP(Table4[[#This Row],[PRODUCT ID]],Table3[],5,FALSE)</f>
        <v>112</v>
      </c>
      <c r="H348">
        <f>VLOOKUP(Table4[[#This Row],[PRODUCT ID]],Table3[],6,FALSE)</f>
        <v>122.08</v>
      </c>
    </row>
    <row r="349" spans="1:8" ht="15.75" thickBot="1" x14ac:dyDescent="0.3">
      <c r="A349" s="8">
        <v>44685</v>
      </c>
      <c r="B349" s="4" t="s">
        <v>77</v>
      </c>
      <c r="C349" s="6" t="s">
        <v>103</v>
      </c>
      <c r="D349" s="6" t="s">
        <v>57</v>
      </c>
      <c r="E349" s="10">
        <v>0</v>
      </c>
      <c r="F349" t="str">
        <f>VLOOKUP(Table4[[#This Row],[PRODUCT ID]],Table3[],2,FALSE)</f>
        <v>Product20</v>
      </c>
      <c r="G349">
        <f>VLOOKUP(Table4[[#This Row],[PRODUCT ID]],Table3[],5,FALSE)</f>
        <v>61</v>
      </c>
      <c r="H349">
        <f>VLOOKUP(Table4[[#This Row],[PRODUCT ID]],Table3[],6,FALSE)</f>
        <v>76.25</v>
      </c>
    </row>
    <row r="350" spans="1:8" ht="15.75" thickBot="1" x14ac:dyDescent="0.3">
      <c r="A350" s="7">
        <v>44687</v>
      </c>
      <c r="B350" s="1" t="s">
        <v>91</v>
      </c>
      <c r="C350" s="3" t="s">
        <v>103</v>
      </c>
      <c r="D350" s="3" t="s">
        <v>57</v>
      </c>
      <c r="E350" s="9">
        <v>0</v>
      </c>
      <c r="F350" t="str">
        <f>VLOOKUP(Table4[[#This Row],[PRODUCT ID]],Table3[],2,FALSE)</f>
        <v>Product34</v>
      </c>
      <c r="G350">
        <f>VLOOKUP(Table4[[#This Row],[PRODUCT ID]],Table3[],5,FALSE)</f>
        <v>55</v>
      </c>
      <c r="H350">
        <f>VLOOKUP(Table4[[#This Row],[PRODUCT ID]],Table3[],6,FALSE)</f>
        <v>58.3</v>
      </c>
    </row>
    <row r="351" spans="1:8" ht="15.75" thickBot="1" x14ac:dyDescent="0.3">
      <c r="A351" s="8">
        <v>44688</v>
      </c>
      <c r="B351" s="4" t="s">
        <v>72</v>
      </c>
      <c r="C351" s="6" t="s">
        <v>57</v>
      </c>
      <c r="D351" s="6" t="s">
        <v>102</v>
      </c>
      <c r="E351" s="10">
        <v>0</v>
      </c>
      <c r="F351" t="str">
        <f>VLOOKUP(Table4[[#This Row],[PRODUCT ID]],Table3[],2,FALSE)</f>
        <v>Product15</v>
      </c>
      <c r="G351">
        <f>VLOOKUP(Table4[[#This Row],[PRODUCT ID]],Table3[],5,FALSE)</f>
        <v>12</v>
      </c>
      <c r="H351">
        <f>VLOOKUP(Table4[[#This Row],[PRODUCT ID]],Table3[],6,FALSE)</f>
        <v>15.72</v>
      </c>
    </row>
    <row r="352" spans="1:8" ht="15.75" thickBot="1" x14ac:dyDescent="0.3">
      <c r="A352" s="7">
        <v>44688</v>
      </c>
      <c r="B352" s="1" t="s">
        <v>84</v>
      </c>
      <c r="C352" s="3" t="s">
        <v>57</v>
      </c>
      <c r="D352" s="3" t="s">
        <v>57</v>
      </c>
      <c r="E352" s="9">
        <v>0</v>
      </c>
      <c r="F352" t="str">
        <f>VLOOKUP(Table4[[#This Row],[PRODUCT ID]],Table3[],2,FALSE)</f>
        <v>Product27</v>
      </c>
      <c r="G352">
        <f>VLOOKUP(Table4[[#This Row],[PRODUCT ID]],Table3[],5,FALSE)</f>
        <v>48</v>
      </c>
      <c r="H352">
        <f>VLOOKUP(Table4[[#This Row],[PRODUCT ID]],Table3[],6,FALSE)</f>
        <v>57.12</v>
      </c>
    </row>
    <row r="353" spans="1:8" ht="15.75" thickBot="1" x14ac:dyDescent="0.3">
      <c r="A353" s="8">
        <v>44689</v>
      </c>
      <c r="B353" s="4" t="s">
        <v>79</v>
      </c>
      <c r="C353" s="6" t="s">
        <v>57</v>
      </c>
      <c r="D353" s="6" t="s">
        <v>57</v>
      </c>
      <c r="E353" s="10">
        <v>0</v>
      </c>
      <c r="F353" t="str">
        <f>VLOOKUP(Table4[[#This Row],[PRODUCT ID]],Table3[],2,FALSE)</f>
        <v>Product22</v>
      </c>
      <c r="G353">
        <f>VLOOKUP(Table4[[#This Row],[PRODUCT ID]],Table3[],5,FALSE)</f>
        <v>121</v>
      </c>
      <c r="H353">
        <f>VLOOKUP(Table4[[#This Row],[PRODUCT ID]],Table3[],6,FALSE)</f>
        <v>141.57</v>
      </c>
    </row>
    <row r="354" spans="1:8" ht="15.75" thickBot="1" x14ac:dyDescent="0.3">
      <c r="A354" s="7">
        <v>44690</v>
      </c>
      <c r="B354" s="1" t="s">
        <v>74</v>
      </c>
      <c r="C354" s="3" t="s">
        <v>7</v>
      </c>
      <c r="D354" s="3" t="s">
        <v>102</v>
      </c>
      <c r="E354" s="9">
        <v>0</v>
      </c>
      <c r="F354" t="str">
        <f>VLOOKUP(Table4[[#This Row],[PRODUCT ID]],Table3[],2,FALSE)</f>
        <v>Product17</v>
      </c>
      <c r="G354">
        <f>VLOOKUP(Table4[[#This Row],[PRODUCT ID]],Table3[],5,FALSE)</f>
        <v>134</v>
      </c>
      <c r="H354">
        <f>VLOOKUP(Table4[[#This Row],[PRODUCT ID]],Table3[],6,FALSE)</f>
        <v>156.78</v>
      </c>
    </row>
    <row r="355" spans="1:8" ht="15.75" thickBot="1" x14ac:dyDescent="0.3">
      <c r="A355" s="8">
        <v>44691</v>
      </c>
      <c r="B355" s="4" t="s">
        <v>66</v>
      </c>
      <c r="C355" s="6" t="s">
        <v>103</v>
      </c>
      <c r="D355" s="6" t="s">
        <v>57</v>
      </c>
      <c r="E355" s="10">
        <v>0</v>
      </c>
      <c r="F355" t="str">
        <f>VLOOKUP(Table4[[#This Row],[PRODUCT ID]],Table3[],2,FALSE)</f>
        <v>Product09</v>
      </c>
      <c r="G355">
        <f>VLOOKUP(Table4[[#This Row],[PRODUCT ID]],Table3[],5,FALSE)</f>
        <v>6</v>
      </c>
      <c r="H355">
        <f>VLOOKUP(Table4[[#This Row],[PRODUCT ID]],Table3[],6,FALSE)</f>
        <v>7.86</v>
      </c>
    </row>
    <row r="356" spans="1:8" ht="15.75" thickBot="1" x14ac:dyDescent="0.3">
      <c r="A356" s="7">
        <v>44693</v>
      </c>
      <c r="B356" s="1" t="s">
        <v>68</v>
      </c>
      <c r="C356" s="3" t="s">
        <v>57</v>
      </c>
      <c r="D356" s="3" t="s">
        <v>102</v>
      </c>
      <c r="E356" s="9">
        <v>0</v>
      </c>
      <c r="F356" t="str">
        <f>VLOOKUP(Table4[[#This Row],[PRODUCT ID]],Table3[],2,FALSE)</f>
        <v>Product11</v>
      </c>
      <c r="G356">
        <f>VLOOKUP(Table4[[#This Row],[PRODUCT ID]],Table3[],5,FALSE)</f>
        <v>44</v>
      </c>
      <c r="H356">
        <f>VLOOKUP(Table4[[#This Row],[PRODUCT ID]],Table3[],6,FALSE)</f>
        <v>48.4</v>
      </c>
    </row>
    <row r="357" spans="1:8" ht="15.75" thickBot="1" x14ac:dyDescent="0.3">
      <c r="A357" s="8">
        <v>44694</v>
      </c>
      <c r="B357" s="4" t="s">
        <v>69</v>
      </c>
      <c r="C357" s="6" t="s">
        <v>103</v>
      </c>
      <c r="D357" s="6" t="s">
        <v>57</v>
      </c>
      <c r="E357" s="10">
        <v>0</v>
      </c>
      <c r="F357" t="str">
        <f>VLOOKUP(Table4[[#This Row],[PRODUCT ID]],Table3[],2,FALSE)</f>
        <v>Product12</v>
      </c>
      <c r="G357">
        <f>VLOOKUP(Table4[[#This Row],[PRODUCT ID]],Table3[],5,FALSE)</f>
        <v>73</v>
      </c>
      <c r="H357">
        <f>VLOOKUP(Table4[[#This Row],[PRODUCT ID]],Table3[],6,FALSE)</f>
        <v>94.17</v>
      </c>
    </row>
    <row r="358" spans="1:8" ht="15.75" thickBot="1" x14ac:dyDescent="0.3">
      <c r="A358" s="7">
        <v>44695</v>
      </c>
      <c r="B358" s="1" t="s">
        <v>65</v>
      </c>
      <c r="C358" s="3" t="s">
        <v>103</v>
      </c>
      <c r="D358" s="3" t="s">
        <v>102</v>
      </c>
      <c r="E358" s="9">
        <v>0</v>
      </c>
      <c r="F358" t="str">
        <f>VLOOKUP(Table4[[#This Row],[PRODUCT ID]],Table3[],2,FALSE)</f>
        <v>Product08</v>
      </c>
      <c r="G358">
        <f>VLOOKUP(Table4[[#This Row],[PRODUCT ID]],Table3[],5,FALSE)</f>
        <v>83</v>
      </c>
      <c r="H358">
        <f>VLOOKUP(Table4[[#This Row],[PRODUCT ID]],Table3[],6,FALSE)</f>
        <v>94.62</v>
      </c>
    </row>
    <row r="359" spans="1:8" ht="15.75" thickBot="1" x14ac:dyDescent="0.3">
      <c r="A359" s="8">
        <v>44696</v>
      </c>
      <c r="B359" s="4" t="s">
        <v>77</v>
      </c>
      <c r="C359" s="6" t="s">
        <v>57</v>
      </c>
      <c r="D359" s="6" t="s">
        <v>57</v>
      </c>
      <c r="E359" s="10">
        <v>0</v>
      </c>
      <c r="F359" t="str">
        <f>VLOOKUP(Table4[[#This Row],[PRODUCT ID]],Table3[],2,FALSE)</f>
        <v>Product20</v>
      </c>
      <c r="G359">
        <f>VLOOKUP(Table4[[#This Row],[PRODUCT ID]],Table3[],5,FALSE)</f>
        <v>61</v>
      </c>
      <c r="H359">
        <f>VLOOKUP(Table4[[#This Row],[PRODUCT ID]],Table3[],6,FALSE)</f>
        <v>76.25</v>
      </c>
    </row>
    <row r="360" spans="1:8" ht="15.75" thickBot="1" x14ac:dyDescent="0.3">
      <c r="A360" s="7">
        <v>44697</v>
      </c>
      <c r="B360" s="1" t="s">
        <v>67</v>
      </c>
      <c r="C360" s="3" t="s">
        <v>103</v>
      </c>
      <c r="D360" s="3" t="s">
        <v>102</v>
      </c>
      <c r="E360" s="9">
        <v>0</v>
      </c>
      <c r="F360" t="str">
        <f>VLOOKUP(Table4[[#This Row],[PRODUCT ID]],Table3[],2,FALSE)</f>
        <v>Product10</v>
      </c>
      <c r="G360">
        <f>VLOOKUP(Table4[[#This Row],[PRODUCT ID]],Table3[],5,FALSE)</f>
        <v>148</v>
      </c>
      <c r="H360">
        <f>VLOOKUP(Table4[[#This Row],[PRODUCT ID]],Table3[],6,FALSE)</f>
        <v>164.28</v>
      </c>
    </row>
    <row r="361" spans="1:8" ht="15.75" thickBot="1" x14ac:dyDescent="0.3">
      <c r="A361" s="8">
        <v>44697</v>
      </c>
      <c r="B361" s="4" t="s">
        <v>88</v>
      </c>
      <c r="C361" s="6" t="s">
        <v>57</v>
      </c>
      <c r="D361" s="6" t="s">
        <v>57</v>
      </c>
      <c r="E361" s="10">
        <v>0</v>
      </c>
      <c r="F361" t="str">
        <f>VLOOKUP(Table4[[#This Row],[PRODUCT ID]],Table3[],2,FALSE)</f>
        <v>Product31</v>
      </c>
      <c r="G361">
        <f>VLOOKUP(Table4[[#This Row],[PRODUCT ID]],Table3[],5,FALSE)</f>
        <v>93</v>
      </c>
      <c r="H361">
        <f>VLOOKUP(Table4[[#This Row],[PRODUCT ID]],Table3[],6,FALSE)</f>
        <v>104.16</v>
      </c>
    </row>
    <row r="362" spans="1:8" ht="15.75" thickBot="1" x14ac:dyDescent="0.3">
      <c r="A362" s="7">
        <v>44698</v>
      </c>
      <c r="B362" s="1" t="s">
        <v>84</v>
      </c>
      <c r="C362" s="3" t="s">
        <v>103</v>
      </c>
      <c r="D362" s="3" t="s">
        <v>102</v>
      </c>
      <c r="E362" s="9">
        <v>0</v>
      </c>
      <c r="F362" t="str">
        <f>VLOOKUP(Table4[[#This Row],[PRODUCT ID]],Table3[],2,FALSE)</f>
        <v>Product27</v>
      </c>
      <c r="G362">
        <f>VLOOKUP(Table4[[#This Row],[PRODUCT ID]],Table3[],5,FALSE)</f>
        <v>48</v>
      </c>
      <c r="H362">
        <f>VLOOKUP(Table4[[#This Row],[PRODUCT ID]],Table3[],6,FALSE)</f>
        <v>57.12</v>
      </c>
    </row>
    <row r="363" spans="1:8" ht="15.75" thickBot="1" x14ac:dyDescent="0.3">
      <c r="A363" s="8">
        <v>44699</v>
      </c>
      <c r="B363" s="4" t="s">
        <v>84</v>
      </c>
      <c r="C363" s="6" t="s">
        <v>7</v>
      </c>
      <c r="D363" s="6" t="s">
        <v>57</v>
      </c>
      <c r="E363" s="10">
        <v>0</v>
      </c>
      <c r="F363" t="str">
        <f>VLOOKUP(Table4[[#This Row],[PRODUCT ID]],Table3[],2,FALSE)</f>
        <v>Product27</v>
      </c>
      <c r="G363">
        <f>VLOOKUP(Table4[[#This Row],[PRODUCT ID]],Table3[],5,FALSE)</f>
        <v>48</v>
      </c>
      <c r="H363">
        <f>VLOOKUP(Table4[[#This Row],[PRODUCT ID]],Table3[],6,FALSE)</f>
        <v>57.12</v>
      </c>
    </row>
    <row r="364" spans="1:8" ht="15.75" thickBot="1" x14ac:dyDescent="0.3">
      <c r="A364" s="7">
        <v>44699</v>
      </c>
      <c r="B364" s="1" t="s">
        <v>95</v>
      </c>
      <c r="C364" s="3" t="s">
        <v>7</v>
      </c>
      <c r="D364" s="3" t="s">
        <v>57</v>
      </c>
      <c r="E364" s="9">
        <v>0</v>
      </c>
      <c r="F364" t="str">
        <f>VLOOKUP(Table4[[#This Row],[PRODUCT ID]],Table3[],2,FALSE)</f>
        <v>Product38</v>
      </c>
      <c r="G364">
        <f>VLOOKUP(Table4[[#This Row],[PRODUCT ID]],Table3[],5,FALSE)</f>
        <v>72</v>
      </c>
      <c r="H364">
        <f>VLOOKUP(Table4[[#This Row],[PRODUCT ID]],Table3[],6,FALSE)</f>
        <v>79.92</v>
      </c>
    </row>
    <row r="365" spans="1:8" ht="15.75" thickBot="1" x14ac:dyDescent="0.3">
      <c r="A365" s="8">
        <v>44701</v>
      </c>
      <c r="B365" s="4" t="s">
        <v>101</v>
      </c>
      <c r="C365" s="6" t="s">
        <v>57</v>
      </c>
      <c r="D365" s="6" t="s">
        <v>102</v>
      </c>
      <c r="E365" s="10">
        <v>0</v>
      </c>
      <c r="F365" t="str">
        <f>VLOOKUP(Table4[[#This Row],[PRODUCT ID]],Table3[],2,FALSE)</f>
        <v>Product44</v>
      </c>
      <c r="G365">
        <f>VLOOKUP(Table4[[#This Row],[PRODUCT ID]],Table3[],5,FALSE)</f>
        <v>76</v>
      </c>
      <c r="H365">
        <f>VLOOKUP(Table4[[#This Row],[PRODUCT ID]],Table3[],6,FALSE)</f>
        <v>82.08</v>
      </c>
    </row>
    <row r="366" spans="1:8" ht="15.75" thickBot="1" x14ac:dyDescent="0.3">
      <c r="A366" s="7">
        <v>44703</v>
      </c>
      <c r="B366" s="1" t="s">
        <v>72</v>
      </c>
      <c r="C366" s="3" t="s">
        <v>103</v>
      </c>
      <c r="D366" s="3" t="s">
        <v>57</v>
      </c>
      <c r="E366" s="9">
        <v>0</v>
      </c>
      <c r="F366" t="str">
        <f>VLOOKUP(Table4[[#This Row],[PRODUCT ID]],Table3[],2,FALSE)</f>
        <v>Product15</v>
      </c>
      <c r="G366">
        <f>VLOOKUP(Table4[[#This Row],[PRODUCT ID]],Table3[],5,FALSE)</f>
        <v>12</v>
      </c>
      <c r="H366">
        <f>VLOOKUP(Table4[[#This Row],[PRODUCT ID]],Table3[],6,FALSE)</f>
        <v>15.72</v>
      </c>
    </row>
    <row r="367" spans="1:8" ht="15.75" thickBot="1" x14ac:dyDescent="0.3">
      <c r="A367" s="8">
        <v>44706</v>
      </c>
      <c r="B367" s="4" t="s">
        <v>59</v>
      </c>
      <c r="C367" s="6" t="s">
        <v>57</v>
      </c>
      <c r="D367" s="6" t="s">
        <v>57</v>
      </c>
      <c r="E367" s="10">
        <v>0</v>
      </c>
      <c r="F367" t="str">
        <f>VLOOKUP(Table4[[#This Row],[PRODUCT ID]],Table3[],2,FALSE)</f>
        <v>Product02</v>
      </c>
      <c r="G367">
        <f>VLOOKUP(Table4[[#This Row],[PRODUCT ID]],Table3[],5,FALSE)</f>
        <v>105</v>
      </c>
      <c r="H367">
        <f>VLOOKUP(Table4[[#This Row],[PRODUCT ID]],Table3[],6,FALSE)</f>
        <v>142.80000000000001</v>
      </c>
    </row>
    <row r="368" spans="1:8" ht="15.75" thickBot="1" x14ac:dyDescent="0.3">
      <c r="A368" s="7">
        <v>44707</v>
      </c>
      <c r="B368" s="1" t="s">
        <v>85</v>
      </c>
      <c r="C368" s="3" t="s">
        <v>103</v>
      </c>
      <c r="D368" s="3" t="s">
        <v>57</v>
      </c>
      <c r="E368" s="9">
        <v>0</v>
      </c>
      <c r="F368" t="str">
        <f>VLOOKUP(Table4[[#This Row],[PRODUCT ID]],Table3[],2,FALSE)</f>
        <v>Product28</v>
      </c>
      <c r="G368">
        <f>VLOOKUP(Table4[[#This Row],[PRODUCT ID]],Table3[],5,FALSE)</f>
        <v>37</v>
      </c>
      <c r="H368">
        <f>VLOOKUP(Table4[[#This Row],[PRODUCT ID]],Table3[],6,FALSE)</f>
        <v>41.81</v>
      </c>
    </row>
    <row r="369" spans="1:8" ht="15.75" thickBot="1" x14ac:dyDescent="0.3">
      <c r="A369" s="8">
        <v>44707</v>
      </c>
      <c r="B369" s="4" t="s">
        <v>84</v>
      </c>
      <c r="C369" s="6" t="s">
        <v>57</v>
      </c>
      <c r="D369" s="6" t="s">
        <v>57</v>
      </c>
      <c r="E369" s="10">
        <v>0</v>
      </c>
      <c r="F369" t="str">
        <f>VLOOKUP(Table4[[#This Row],[PRODUCT ID]],Table3[],2,FALSE)</f>
        <v>Product27</v>
      </c>
      <c r="G369">
        <f>VLOOKUP(Table4[[#This Row],[PRODUCT ID]],Table3[],5,FALSE)</f>
        <v>48</v>
      </c>
      <c r="H369">
        <f>VLOOKUP(Table4[[#This Row],[PRODUCT ID]],Table3[],6,FALSE)</f>
        <v>57.12</v>
      </c>
    </row>
    <row r="370" spans="1:8" ht="15.75" thickBot="1" x14ac:dyDescent="0.3">
      <c r="A370" s="7">
        <v>44709</v>
      </c>
      <c r="B370" s="1" t="s">
        <v>98</v>
      </c>
      <c r="C370" s="3" t="s">
        <v>7</v>
      </c>
      <c r="D370" s="3" t="s">
        <v>102</v>
      </c>
      <c r="E370" s="9">
        <v>0</v>
      </c>
      <c r="F370" t="str">
        <f>VLOOKUP(Table4[[#This Row],[PRODUCT ID]],Table3[],2,FALSE)</f>
        <v>Product41</v>
      </c>
      <c r="G370">
        <f>VLOOKUP(Table4[[#This Row],[PRODUCT ID]],Table3[],5,FALSE)</f>
        <v>138</v>
      </c>
      <c r="H370">
        <f>VLOOKUP(Table4[[#This Row],[PRODUCT ID]],Table3[],6,FALSE)</f>
        <v>173.88</v>
      </c>
    </row>
    <row r="371" spans="1:8" ht="15.75" thickBot="1" x14ac:dyDescent="0.3">
      <c r="A371" s="8">
        <v>44709</v>
      </c>
      <c r="B371" s="4" t="s">
        <v>65</v>
      </c>
      <c r="C371" s="6" t="s">
        <v>7</v>
      </c>
      <c r="D371" s="6" t="s">
        <v>57</v>
      </c>
      <c r="E371" s="10">
        <v>0</v>
      </c>
      <c r="F371" t="str">
        <f>VLOOKUP(Table4[[#This Row],[PRODUCT ID]],Table3[],2,FALSE)</f>
        <v>Product08</v>
      </c>
      <c r="G371">
        <f>VLOOKUP(Table4[[#This Row],[PRODUCT ID]],Table3[],5,FALSE)</f>
        <v>83</v>
      </c>
      <c r="H371">
        <f>VLOOKUP(Table4[[#This Row],[PRODUCT ID]],Table3[],6,FALSE)</f>
        <v>94.62</v>
      </c>
    </row>
    <row r="372" spans="1:8" ht="15.75" thickBot="1" x14ac:dyDescent="0.3">
      <c r="A372" s="7">
        <v>44709</v>
      </c>
      <c r="B372" s="1" t="s">
        <v>67</v>
      </c>
      <c r="C372" s="3" t="s">
        <v>57</v>
      </c>
      <c r="D372" s="3" t="s">
        <v>102</v>
      </c>
      <c r="E372" s="9">
        <v>0</v>
      </c>
      <c r="F372" t="str">
        <f>VLOOKUP(Table4[[#This Row],[PRODUCT ID]],Table3[],2,FALSE)</f>
        <v>Product10</v>
      </c>
      <c r="G372">
        <f>VLOOKUP(Table4[[#This Row],[PRODUCT ID]],Table3[],5,FALSE)</f>
        <v>148</v>
      </c>
      <c r="H372">
        <f>VLOOKUP(Table4[[#This Row],[PRODUCT ID]],Table3[],6,FALSE)</f>
        <v>164.28</v>
      </c>
    </row>
    <row r="373" spans="1:8" ht="15.75" thickBot="1" x14ac:dyDescent="0.3">
      <c r="A373" s="8">
        <v>44709</v>
      </c>
      <c r="B373" s="4" t="s">
        <v>61</v>
      </c>
      <c r="C373" s="6" t="s">
        <v>57</v>
      </c>
      <c r="D373" s="6" t="s">
        <v>57</v>
      </c>
      <c r="E373" s="10">
        <v>0</v>
      </c>
      <c r="F373" t="str">
        <f>VLOOKUP(Table4[[#This Row],[PRODUCT ID]],Table3[],2,FALSE)</f>
        <v>Product04</v>
      </c>
      <c r="G373">
        <f>VLOOKUP(Table4[[#This Row],[PRODUCT ID]],Table3[],5,FALSE)</f>
        <v>44</v>
      </c>
      <c r="H373">
        <f>VLOOKUP(Table4[[#This Row],[PRODUCT ID]],Table3[],6,FALSE)</f>
        <v>48.84</v>
      </c>
    </row>
    <row r="374" spans="1:8" ht="15.75" thickBot="1" x14ac:dyDescent="0.3">
      <c r="A374" s="7">
        <v>44709</v>
      </c>
      <c r="B374" s="1" t="s">
        <v>77</v>
      </c>
      <c r="C374" s="3" t="s">
        <v>103</v>
      </c>
      <c r="D374" s="3" t="s">
        <v>102</v>
      </c>
      <c r="E374" s="9">
        <v>0</v>
      </c>
      <c r="F374" t="str">
        <f>VLOOKUP(Table4[[#This Row],[PRODUCT ID]],Table3[],2,FALSE)</f>
        <v>Product20</v>
      </c>
      <c r="G374">
        <f>VLOOKUP(Table4[[#This Row],[PRODUCT ID]],Table3[],5,FALSE)</f>
        <v>61</v>
      </c>
      <c r="H374">
        <f>VLOOKUP(Table4[[#This Row],[PRODUCT ID]],Table3[],6,FALSE)</f>
        <v>76.25</v>
      </c>
    </row>
    <row r="375" spans="1:8" ht="15.75" thickBot="1" x14ac:dyDescent="0.3">
      <c r="A375" s="8">
        <v>44711</v>
      </c>
      <c r="B375" s="4" t="s">
        <v>101</v>
      </c>
      <c r="C375" s="6" t="s">
        <v>103</v>
      </c>
      <c r="D375" s="6" t="s">
        <v>57</v>
      </c>
      <c r="E375" s="10">
        <v>0</v>
      </c>
      <c r="F375" t="str">
        <f>VLOOKUP(Table4[[#This Row],[PRODUCT ID]],Table3[],2,FALSE)</f>
        <v>Product44</v>
      </c>
      <c r="G375">
        <f>VLOOKUP(Table4[[#This Row],[PRODUCT ID]],Table3[],5,FALSE)</f>
        <v>76</v>
      </c>
      <c r="H375">
        <f>VLOOKUP(Table4[[#This Row],[PRODUCT ID]],Table3[],6,FALSE)</f>
        <v>82.08</v>
      </c>
    </row>
    <row r="376" spans="1:8" ht="15.75" thickBot="1" x14ac:dyDescent="0.3">
      <c r="A376" s="7">
        <v>44711</v>
      </c>
      <c r="B376" s="1" t="s">
        <v>62</v>
      </c>
      <c r="C376" s="3" t="s">
        <v>7</v>
      </c>
      <c r="D376" s="3" t="s">
        <v>102</v>
      </c>
      <c r="E376" s="9">
        <v>0</v>
      </c>
      <c r="F376" t="str">
        <f>VLOOKUP(Table4[[#This Row],[PRODUCT ID]],Table3[],2,FALSE)</f>
        <v>Product05</v>
      </c>
      <c r="G376">
        <f>VLOOKUP(Table4[[#This Row],[PRODUCT ID]],Table3[],5,FALSE)</f>
        <v>133</v>
      </c>
      <c r="H376">
        <f>VLOOKUP(Table4[[#This Row],[PRODUCT ID]],Table3[],6,FALSE)</f>
        <v>155.61000000000001</v>
      </c>
    </row>
    <row r="377" spans="1:8" ht="15.75" thickBot="1" x14ac:dyDescent="0.3">
      <c r="A377" s="8">
        <v>44711</v>
      </c>
      <c r="B377" s="4" t="s">
        <v>90</v>
      </c>
      <c r="C377" s="6" t="s">
        <v>57</v>
      </c>
      <c r="D377" s="6" t="s">
        <v>102</v>
      </c>
      <c r="E377" s="10">
        <v>0</v>
      </c>
      <c r="F377" t="str">
        <f>VLOOKUP(Table4[[#This Row],[PRODUCT ID]],Table3[],2,FALSE)</f>
        <v>Product33</v>
      </c>
      <c r="G377">
        <f>VLOOKUP(Table4[[#This Row],[PRODUCT ID]],Table3[],5,FALSE)</f>
        <v>95</v>
      </c>
      <c r="H377">
        <f>VLOOKUP(Table4[[#This Row],[PRODUCT ID]],Table3[],6,FALSE)</f>
        <v>119.7</v>
      </c>
    </row>
    <row r="378" spans="1:8" ht="15.75" thickBot="1" x14ac:dyDescent="0.3">
      <c r="A378" s="7">
        <v>44715</v>
      </c>
      <c r="B378" s="1" t="s">
        <v>65</v>
      </c>
      <c r="C378" s="3" t="s">
        <v>57</v>
      </c>
      <c r="D378" s="3" t="s">
        <v>57</v>
      </c>
      <c r="E378" s="9">
        <v>0</v>
      </c>
      <c r="F378" t="str">
        <f>VLOOKUP(Table4[[#This Row],[PRODUCT ID]],Table3[],2,FALSE)</f>
        <v>Product08</v>
      </c>
      <c r="G378">
        <f>VLOOKUP(Table4[[#This Row],[PRODUCT ID]],Table3[],5,FALSE)</f>
        <v>83</v>
      </c>
      <c r="H378">
        <f>VLOOKUP(Table4[[#This Row],[PRODUCT ID]],Table3[],6,FALSE)</f>
        <v>94.62</v>
      </c>
    </row>
    <row r="379" spans="1:8" ht="15.75" thickBot="1" x14ac:dyDescent="0.3">
      <c r="A379" s="8">
        <v>44722</v>
      </c>
      <c r="B379" s="4" t="s">
        <v>85</v>
      </c>
      <c r="C379" s="6" t="s">
        <v>7</v>
      </c>
      <c r="D379" s="6" t="s">
        <v>57</v>
      </c>
      <c r="E379" s="10">
        <v>0</v>
      </c>
      <c r="F379" t="str">
        <f>VLOOKUP(Table4[[#This Row],[PRODUCT ID]],Table3[],2,FALSE)</f>
        <v>Product28</v>
      </c>
      <c r="G379">
        <f>VLOOKUP(Table4[[#This Row],[PRODUCT ID]],Table3[],5,FALSE)</f>
        <v>37</v>
      </c>
      <c r="H379">
        <f>VLOOKUP(Table4[[#This Row],[PRODUCT ID]],Table3[],6,FALSE)</f>
        <v>41.81</v>
      </c>
    </row>
    <row r="380" spans="1:8" ht="15.75" thickBot="1" x14ac:dyDescent="0.3">
      <c r="A380" s="7">
        <v>44723</v>
      </c>
      <c r="B380" s="1" t="s">
        <v>96</v>
      </c>
      <c r="C380" s="3" t="s">
        <v>57</v>
      </c>
      <c r="D380" s="3" t="s">
        <v>102</v>
      </c>
      <c r="E380" s="9">
        <v>0</v>
      </c>
      <c r="F380" t="str">
        <f>VLOOKUP(Table4[[#This Row],[PRODUCT ID]],Table3[],2,FALSE)</f>
        <v>Product39</v>
      </c>
      <c r="G380">
        <f>VLOOKUP(Table4[[#This Row],[PRODUCT ID]],Table3[],5,FALSE)</f>
        <v>37</v>
      </c>
      <c r="H380">
        <f>VLOOKUP(Table4[[#This Row],[PRODUCT ID]],Table3[],6,FALSE)</f>
        <v>42.55</v>
      </c>
    </row>
    <row r="381" spans="1:8" ht="15.75" thickBot="1" x14ac:dyDescent="0.3">
      <c r="A381" s="8">
        <v>44723</v>
      </c>
      <c r="B381" s="4" t="s">
        <v>78</v>
      </c>
      <c r="C381" s="6" t="s">
        <v>103</v>
      </c>
      <c r="D381" s="6" t="s">
        <v>57</v>
      </c>
      <c r="E381" s="10">
        <v>0</v>
      </c>
      <c r="F381" t="str">
        <f>VLOOKUP(Table4[[#This Row],[PRODUCT ID]],Table3[],2,FALSE)</f>
        <v>Product21</v>
      </c>
      <c r="G381">
        <f>VLOOKUP(Table4[[#This Row],[PRODUCT ID]],Table3[],5,FALSE)</f>
        <v>126</v>
      </c>
      <c r="H381">
        <f>VLOOKUP(Table4[[#This Row],[PRODUCT ID]],Table3[],6,FALSE)</f>
        <v>162.54</v>
      </c>
    </row>
    <row r="382" spans="1:8" ht="15.75" thickBot="1" x14ac:dyDescent="0.3">
      <c r="A382" s="7">
        <v>44725</v>
      </c>
      <c r="B382" s="1" t="s">
        <v>83</v>
      </c>
      <c r="C382" s="3" t="s">
        <v>103</v>
      </c>
      <c r="D382" s="3" t="s">
        <v>102</v>
      </c>
      <c r="E382" s="9">
        <v>0</v>
      </c>
      <c r="F382" t="str">
        <f>VLOOKUP(Table4[[#This Row],[PRODUCT ID]],Table3[],2,FALSE)</f>
        <v>Product26</v>
      </c>
      <c r="G382">
        <f>VLOOKUP(Table4[[#This Row],[PRODUCT ID]],Table3[],5,FALSE)</f>
        <v>18</v>
      </c>
      <c r="H382">
        <f>VLOOKUP(Table4[[#This Row],[PRODUCT ID]],Table3[],6,FALSE)</f>
        <v>24.66</v>
      </c>
    </row>
    <row r="383" spans="1:8" ht="15.75" thickBot="1" x14ac:dyDescent="0.3">
      <c r="A383" s="8">
        <v>44727</v>
      </c>
      <c r="B383" s="4" t="s">
        <v>99</v>
      </c>
      <c r="C383" s="6" t="s">
        <v>7</v>
      </c>
      <c r="D383" s="6" t="s">
        <v>57</v>
      </c>
      <c r="E383" s="10">
        <v>0</v>
      </c>
      <c r="F383" t="str">
        <f>VLOOKUP(Table4[[#This Row],[PRODUCT ID]],Table3[],2,FALSE)</f>
        <v>Product42</v>
      </c>
      <c r="G383">
        <f>VLOOKUP(Table4[[#This Row],[PRODUCT ID]],Table3[],5,FALSE)</f>
        <v>120</v>
      </c>
      <c r="H383">
        <f>VLOOKUP(Table4[[#This Row],[PRODUCT ID]],Table3[],6,FALSE)</f>
        <v>162</v>
      </c>
    </row>
    <row r="384" spans="1:8" ht="15.75" thickBot="1" x14ac:dyDescent="0.3">
      <c r="A384" s="7">
        <v>44728</v>
      </c>
      <c r="B384" s="1" t="s">
        <v>86</v>
      </c>
      <c r="C384" s="3" t="s">
        <v>57</v>
      </c>
      <c r="D384" s="3" t="s">
        <v>102</v>
      </c>
      <c r="E384" s="9">
        <v>0</v>
      </c>
      <c r="F384" t="str">
        <f>VLOOKUP(Table4[[#This Row],[PRODUCT ID]],Table3[],2,FALSE)</f>
        <v>Product29</v>
      </c>
      <c r="G384">
        <f>VLOOKUP(Table4[[#This Row],[PRODUCT ID]],Table3[],5,FALSE)</f>
        <v>47</v>
      </c>
      <c r="H384">
        <f>VLOOKUP(Table4[[#This Row],[PRODUCT ID]],Table3[],6,FALSE)</f>
        <v>53.11</v>
      </c>
    </row>
    <row r="385" spans="1:8" ht="15.75" thickBot="1" x14ac:dyDescent="0.3">
      <c r="A385" s="8">
        <v>44731</v>
      </c>
      <c r="B385" s="4" t="s">
        <v>59</v>
      </c>
      <c r="C385" s="6" t="s">
        <v>103</v>
      </c>
      <c r="D385" s="6" t="s">
        <v>102</v>
      </c>
      <c r="E385" s="10">
        <v>0</v>
      </c>
      <c r="F385" t="str">
        <f>VLOOKUP(Table4[[#This Row],[PRODUCT ID]],Table3[],2,FALSE)</f>
        <v>Product02</v>
      </c>
      <c r="G385">
        <f>VLOOKUP(Table4[[#This Row],[PRODUCT ID]],Table3[],5,FALSE)</f>
        <v>105</v>
      </c>
      <c r="H385">
        <f>VLOOKUP(Table4[[#This Row],[PRODUCT ID]],Table3[],6,FALSE)</f>
        <v>142.80000000000001</v>
      </c>
    </row>
    <row r="386" spans="1:8" ht="15.75" thickBot="1" x14ac:dyDescent="0.3">
      <c r="A386" s="7">
        <v>44733</v>
      </c>
      <c r="B386" s="1" t="s">
        <v>74</v>
      </c>
      <c r="C386" s="3" t="s">
        <v>103</v>
      </c>
      <c r="D386" s="3" t="s">
        <v>102</v>
      </c>
      <c r="E386" s="9">
        <v>0</v>
      </c>
      <c r="F386" t="str">
        <f>VLOOKUP(Table4[[#This Row],[PRODUCT ID]],Table3[],2,FALSE)</f>
        <v>Product17</v>
      </c>
      <c r="G386">
        <f>VLOOKUP(Table4[[#This Row],[PRODUCT ID]],Table3[],5,FALSE)</f>
        <v>134</v>
      </c>
      <c r="H386">
        <f>VLOOKUP(Table4[[#This Row],[PRODUCT ID]],Table3[],6,FALSE)</f>
        <v>156.78</v>
      </c>
    </row>
    <row r="387" spans="1:8" ht="15.75" thickBot="1" x14ac:dyDescent="0.3">
      <c r="A387" s="8">
        <v>44734</v>
      </c>
      <c r="B387" s="4" t="s">
        <v>97</v>
      </c>
      <c r="C387" s="6" t="s">
        <v>57</v>
      </c>
      <c r="D387" s="6" t="s">
        <v>102</v>
      </c>
      <c r="E387" s="10">
        <v>0</v>
      </c>
      <c r="F387" t="str">
        <f>VLOOKUP(Table4[[#This Row],[PRODUCT ID]],Table3[],2,FALSE)</f>
        <v>Product40</v>
      </c>
      <c r="G387">
        <f>VLOOKUP(Table4[[#This Row],[PRODUCT ID]],Table3[],5,FALSE)</f>
        <v>90</v>
      </c>
      <c r="H387">
        <f>VLOOKUP(Table4[[#This Row],[PRODUCT ID]],Table3[],6,FALSE)</f>
        <v>115.2</v>
      </c>
    </row>
    <row r="388" spans="1:8" ht="15.75" thickBot="1" x14ac:dyDescent="0.3">
      <c r="A388" s="7">
        <v>44734</v>
      </c>
      <c r="B388" s="1" t="s">
        <v>58</v>
      </c>
      <c r="C388" s="3" t="s">
        <v>103</v>
      </c>
      <c r="D388" s="3" t="s">
        <v>102</v>
      </c>
      <c r="E388" s="9">
        <v>0</v>
      </c>
      <c r="F388" t="str">
        <f>VLOOKUP(Table4[[#This Row],[PRODUCT ID]],Table3[],2,FALSE)</f>
        <v>Product01</v>
      </c>
      <c r="G388">
        <f>VLOOKUP(Table4[[#This Row],[PRODUCT ID]],Table3[],5,FALSE)</f>
        <v>98</v>
      </c>
      <c r="H388">
        <f>VLOOKUP(Table4[[#This Row],[PRODUCT ID]],Table3[],6,FALSE)</f>
        <v>103.88</v>
      </c>
    </row>
    <row r="389" spans="1:8" ht="15.75" thickBot="1" x14ac:dyDescent="0.3">
      <c r="A389" s="8">
        <v>44735</v>
      </c>
      <c r="B389" s="4" t="s">
        <v>61</v>
      </c>
      <c r="C389" s="6" t="s">
        <v>103</v>
      </c>
      <c r="D389" s="6" t="s">
        <v>57</v>
      </c>
      <c r="E389" s="10">
        <v>0</v>
      </c>
      <c r="F389" t="str">
        <f>VLOOKUP(Table4[[#This Row],[PRODUCT ID]],Table3[],2,FALSE)</f>
        <v>Product04</v>
      </c>
      <c r="G389">
        <f>VLOOKUP(Table4[[#This Row],[PRODUCT ID]],Table3[],5,FALSE)</f>
        <v>44</v>
      </c>
      <c r="H389">
        <f>VLOOKUP(Table4[[#This Row],[PRODUCT ID]],Table3[],6,FALSE)</f>
        <v>48.84</v>
      </c>
    </row>
    <row r="390" spans="1:8" ht="15.75" thickBot="1" x14ac:dyDescent="0.3">
      <c r="A390" s="7">
        <v>44736</v>
      </c>
      <c r="B390" s="1" t="s">
        <v>75</v>
      </c>
      <c r="C390" s="3" t="s">
        <v>103</v>
      </c>
      <c r="D390" s="3" t="s">
        <v>102</v>
      </c>
      <c r="E390" s="9">
        <v>0</v>
      </c>
      <c r="F390" t="str">
        <f>VLOOKUP(Table4[[#This Row],[PRODUCT ID]],Table3[],2,FALSE)</f>
        <v>Product18</v>
      </c>
      <c r="G390">
        <f>VLOOKUP(Table4[[#This Row],[PRODUCT ID]],Table3[],5,FALSE)</f>
        <v>37</v>
      </c>
      <c r="H390">
        <f>VLOOKUP(Table4[[#This Row],[PRODUCT ID]],Table3[],6,FALSE)</f>
        <v>49.21</v>
      </c>
    </row>
    <row r="391" spans="1:8" ht="15.75" thickBot="1" x14ac:dyDescent="0.3">
      <c r="A391" s="8">
        <v>44737</v>
      </c>
      <c r="B391" s="4" t="s">
        <v>69</v>
      </c>
      <c r="C391" s="6" t="s">
        <v>57</v>
      </c>
      <c r="D391" s="6" t="s">
        <v>57</v>
      </c>
      <c r="E391" s="10">
        <v>0</v>
      </c>
      <c r="F391" t="str">
        <f>VLOOKUP(Table4[[#This Row],[PRODUCT ID]],Table3[],2,FALSE)</f>
        <v>Product12</v>
      </c>
      <c r="G391">
        <f>VLOOKUP(Table4[[#This Row],[PRODUCT ID]],Table3[],5,FALSE)</f>
        <v>73</v>
      </c>
      <c r="H391">
        <f>VLOOKUP(Table4[[#This Row],[PRODUCT ID]],Table3[],6,FALSE)</f>
        <v>94.17</v>
      </c>
    </row>
    <row r="392" spans="1:8" ht="15.75" thickBot="1" x14ac:dyDescent="0.3">
      <c r="A392" s="7">
        <v>44738</v>
      </c>
      <c r="B392" s="1" t="s">
        <v>91</v>
      </c>
      <c r="C392" s="3" t="s">
        <v>103</v>
      </c>
      <c r="D392" s="3" t="s">
        <v>102</v>
      </c>
      <c r="E392" s="9">
        <v>0</v>
      </c>
      <c r="F392" t="str">
        <f>VLOOKUP(Table4[[#This Row],[PRODUCT ID]],Table3[],2,FALSE)</f>
        <v>Product34</v>
      </c>
      <c r="G392">
        <f>VLOOKUP(Table4[[#This Row],[PRODUCT ID]],Table3[],5,FALSE)</f>
        <v>55</v>
      </c>
      <c r="H392">
        <f>VLOOKUP(Table4[[#This Row],[PRODUCT ID]],Table3[],6,FALSE)</f>
        <v>58.3</v>
      </c>
    </row>
    <row r="393" spans="1:8" ht="15.75" thickBot="1" x14ac:dyDescent="0.3">
      <c r="A393" s="8">
        <v>44738</v>
      </c>
      <c r="B393" s="4" t="s">
        <v>100</v>
      </c>
      <c r="C393" s="6" t="s">
        <v>103</v>
      </c>
      <c r="D393" s="6" t="s">
        <v>57</v>
      </c>
      <c r="E393" s="10">
        <v>0</v>
      </c>
      <c r="F393" t="str">
        <f>VLOOKUP(Table4[[#This Row],[PRODUCT ID]],Table3[],2,FALSE)</f>
        <v>Product43</v>
      </c>
      <c r="G393">
        <f>VLOOKUP(Table4[[#This Row],[PRODUCT ID]],Table3[],5,FALSE)</f>
        <v>67</v>
      </c>
      <c r="H393">
        <f>VLOOKUP(Table4[[#This Row],[PRODUCT ID]],Table3[],6,FALSE)</f>
        <v>83.08</v>
      </c>
    </row>
    <row r="394" spans="1:8" ht="15.75" thickBot="1" x14ac:dyDescent="0.3">
      <c r="A394" s="7">
        <v>44745</v>
      </c>
      <c r="B394" s="1" t="s">
        <v>90</v>
      </c>
      <c r="C394" s="3" t="s">
        <v>103</v>
      </c>
      <c r="D394" s="3" t="s">
        <v>102</v>
      </c>
      <c r="E394" s="9">
        <v>0</v>
      </c>
      <c r="F394" t="str">
        <f>VLOOKUP(Table4[[#This Row],[PRODUCT ID]],Table3[],2,FALSE)</f>
        <v>Product33</v>
      </c>
      <c r="G394">
        <f>VLOOKUP(Table4[[#This Row],[PRODUCT ID]],Table3[],5,FALSE)</f>
        <v>95</v>
      </c>
      <c r="H394">
        <f>VLOOKUP(Table4[[#This Row],[PRODUCT ID]],Table3[],6,FALSE)</f>
        <v>119.7</v>
      </c>
    </row>
    <row r="395" spans="1:8" ht="15.75" thickBot="1" x14ac:dyDescent="0.3">
      <c r="A395" s="8">
        <v>44746</v>
      </c>
      <c r="B395" s="4" t="s">
        <v>64</v>
      </c>
      <c r="C395" s="6" t="s">
        <v>103</v>
      </c>
      <c r="D395" s="6" t="s">
        <v>57</v>
      </c>
      <c r="E395" s="10">
        <v>0</v>
      </c>
      <c r="F395" t="str">
        <f>VLOOKUP(Table4[[#This Row],[PRODUCT ID]],Table3[],2,FALSE)</f>
        <v>Product07</v>
      </c>
      <c r="G395">
        <f>VLOOKUP(Table4[[#This Row],[PRODUCT ID]],Table3[],5,FALSE)</f>
        <v>43</v>
      </c>
      <c r="H395">
        <f>VLOOKUP(Table4[[#This Row],[PRODUCT ID]],Table3[],6,FALSE)</f>
        <v>47.73</v>
      </c>
    </row>
    <row r="396" spans="1:8" ht="15.75" thickBot="1" x14ac:dyDescent="0.3">
      <c r="A396" s="7">
        <v>44747</v>
      </c>
      <c r="B396" s="1" t="s">
        <v>82</v>
      </c>
      <c r="C396" s="3" t="s">
        <v>57</v>
      </c>
      <c r="D396" s="3" t="s">
        <v>102</v>
      </c>
      <c r="E396" s="9">
        <v>0</v>
      </c>
      <c r="F396" t="str">
        <f>VLOOKUP(Table4[[#This Row],[PRODUCT ID]],Table3[],2,FALSE)</f>
        <v>Product25</v>
      </c>
      <c r="G396">
        <f>VLOOKUP(Table4[[#This Row],[PRODUCT ID]],Table3[],5,FALSE)</f>
        <v>7</v>
      </c>
      <c r="H396">
        <f>VLOOKUP(Table4[[#This Row],[PRODUCT ID]],Table3[],6,FALSE)</f>
        <v>8.33</v>
      </c>
    </row>
    <row r="397" spans="1:8" ht="15.75" thickBot="1" x14ac:dyDescent="0.3">
      <c r="A397" s="8">
        <v>44747</v>
      </c>
      <c r="B397" s="4" t="s">
        <v>72</v>
      </c>
      <c r="C397" s="6" t="s">
        <v>103</v>
      </c>
      <c r="D397" s="6" t="s">
        <v>57</v>
      </c>
      <c r="E397" s="10">
        <v>0</v>
      </c>
      <c r="F397" t="str">
        <f>VLOOKUP(Table4[[#This Row],[PRODUCT ID]],Table3[],2,FALSE)</f>
        <v>Product15</v>
      </c>
      <c r="G397">
        <f>VLOOKUP(Table4[[#This Row],[PRODUCT ID]],Table3[],5,FALSE)</f>
        <v>12</v>
      </c>
      <c r="H397">
        <f>VLOOKUP(Table4[[#This Row],[PRODUCT ID]],Table3[],6,FALSE)</f>
        <v>15.72</v>
      </c>
    </row>
    <row r="398" spans="1:8" ht="15.75" thickBot="1" x14ac:dyDescent="0.3">
      <c r="A398" s="7">
        <v>44748</v>
      </c>
      <c r="B398" s="1" t="s">
        <v>98</v>
      </c>
      <c r="C398" s="3" t="s">
        <v>103</v>
      </c>
      <c r="D398" s="3" t="s">
        <v>102</v>
      </c>
      <c r="E398" s="9">
        <v>0</v>
      </c>
      <c r="F398" t="str">
        <f>VLOOKUP(Table4[[#This Row],[PRODUCT ID]],Table3[],2,FALSE)</f>
        <v>Product41</v>
      </c>
      <c r="G398">
        <f>VLOOKUP(Table4[[#This Row],[PRODUCT ID]],Table3[],5,FALSE)</f>
        <v>138</v>
      </c>
      <c r="H398">
        <f>VLOOKUP(Table4[[#This Row],[PRODUCT ID]],Table3[],6,FALSE)</f>
        <v>173.88</v>
      </c>
    </row>
    <row r="399" spans="1:8" ht="15.75" thickBot="1" x14ac:dyDescent="0.3">
      <c r="A399" s="8">
        <v>44750</v>
      </c>
      <c r="B399" s="4" t="s">
        <v>75</v>
      </c>
      <c r="C399" s="6" t="s">
        <v>103</v>
      </c>
      <c r="D399" s="6" t="s">
        <v>57</v>
      </c>
      <c r="E399" s="10">
        <v>0</v>
      </c>
      <c r="F399" t="str">
        <f>VLOOKUP(Table4[[#This Row],[PRODUCT ID]],Table3[],2,FALSE)</f>
        <v>Product18</v>
      </c>
      <c r="G399">
        <f>VLOOKUP(Table4[[#This Row],[PRODUCT ID]],Table3[],5,FALSE)</f>
        <v>37</v>
      </c>
      <c r="H399">
        <f>VLOOKUP(Table4[[#This Row],[PRODUCT ID]],Table3[],6,FALSE)</f>
        <v>49.21</v>
      </c>
    </row>
    <row r="400" spans="1:8" ht="15.75" thickBot="1" x14ac:dyDescent="0.3">
      <c r="A400" s="7">
        <v>44752</v>
      </c>
      <c r="B400" s="1" t="s">
        <v>89</v>
      </c>
      <c r="C400" s="3" t="s">
        <v>57</v>
      </c>
      <c r="D400" s="3" t="s">
        <v>102</v>
      </c>
      <c r="E400" s="9">
        <v>0</v>
      </c>
      <c r="F400" t="str">
        <f>VLOOKUP(Table4[[#This Row],[PRODUCT ID]],Table3[],2,FALSE)</f>
        <v>Product32</v>
      </c>
      <c r="G400">
        <f>VLOOKUP(Table4[[#This Row],[PRODUCT ID]],Table3[],5,FALSE)</f>
        <v>89</v>
      </c>
      <c r="H400">
        <f>VLOOKUP(Table4[[#This Row],[PRODUCT ID]],Table3[],6,FALSE)</f>
        <v>117.48</v>
      </c>
    </row>
    <row r="401" spans="1:8" ht="15.75" thickBot="1" x14ac:dyDescent="0.3">
      <c r="A401" s="8">
        <v>44754</v>
      </c>
      <c r="B401" s="4" t="s">
        <v>85</v>
      </c>
      <c r="C401" s="6" t="s">
        <v>103</v>
      </c>
      <c r="D401" s="6" t="s">
        <v>102</v>
      </c>
      <c r="E401" s="10">
        <v>0</v>
      </c>
      <c r="F401" t="str">
        <f>VLOOKUP(Table4[[#This Row],[PRODUCT ID]],Table3[],2,FALSE)</f>
        <v>Product28</v>
      </c>
      <c r="G401">
        <f>VLOOKUP(Table4[[#This Row],[PRODUCT ID]],Table3[],5,FALSE)</f>
        <v>37</v>
      </c>
      <c r="H401">
        <f>VLOOKUP(Table4[[#This Row],[PRODUCT ID]],Table3[],6,FALSE)</f>
        <v>41.81</v>
      </c>
    </row>
    <row r="402" spans="1:8" ht="15.75" thickBot="1" x14ac:dyDescent="0.3">
      <c r="A402" s="7">
        <v>44755</v>
      </c>
      <c r="B402" s="1" t="s">
        <v>82</v>
      </c>
      <c r="C402" s="3" t="s">
        <v>103</v>
      </c>
      <c r="D402" s="3" t="s">
        <v>57</v>
      </c>
      <c r="E402" s="9">
        <v>0</v>
      </c>
      <c r="F402" t="str">
        <f>VLOOKUP(Table4[[#This Row],[PRODUCT ID]],Table3[],2,FALSE)</f>
        <v>Product25</v>
      </c>
      <c r="G402">
        <f>VLOOKUP(Table4[[#This Row],[PRODUCT ID]],Table3[],5,FALSE)</f>
        <v>7</v>
      </c>
      <c r="H402">
        <f>VLOOKUP(Table4[[#This Row],[PRODUCT ID]],Table3[],6,FALSE)</f>
        <v>8.33</v>
      </c>
    </row>
    <row r="403" spans="1:8" ht="15.75" thickBot="1" x14ac:dyDescent="0.3">
      <c r="A403" s="8">
        <v>44756</v>
      </c>
      <c r="B403" s="4" t="s">
        <v>90</v>
      </c>
      <c r="C403" s="6" t="s">
        <v>103</v>
      </c>
      <c r="D403" s="6" t="s">
        <v>57</v>
      </c>
      <c r="E403" s="10">
        <v>0</v>
      </c>
      <c r="F403" t="str">
        <f>VLOOKUP(Table4[[#This Row],[PRODUCT ID]],Table3[],2,FALSE)</f>
        <v>Product33</v>
      </c>
      <c r="G403">
        <f>VLOOKUP(Table4[[#This Row],[PRODUCT ID]],Table3[],5,FALSE)</f>
        <v>95</v>
      </c>
      <c r="H403">
        <f>VLOOKUP(Table4[[#This Row],[PRODUCT ID]],Table3[],6,FALSE)</f>
        <v>119.7</v>
      </c>
    </row>
    <row r="404" spans="1:8" ht="15.75" thickBot="1" x14ac:dyDescent="0.3">
      <c r="A404" s="7">
        <v>44757</v>
      </c>
      <c r="B404" s="1" t="s">
        <v>61</v>
      </c>
      <c r="C404" s="3" t="s">
        <v>57</v>
      </c>
      <c r="D404" s="3" t="s">
        <v>57</v>
      </c>
      <c r="E404" s="9">
        <v>0</v>
      </c>
      <c r="F404" t="str">
        <f>VLOOKUP(Table4[[#This Row],[PRODUCT ID]],Table3[],2,FALSE)</f>
        <v>Product04</v>
      </c>
      <c r="G404">
        <f>VLOOKUP(Table4[[#This Row],[PRODUCT ID]],Table3[],5,FALSE)</f>
        <v>44</v>
      </c>
      <c r="H404">
        <f>VLOOKUP(Table4[[#This Row],[PRODUCT ID]],Table3[],6,FALSE)</f>
        <v>48.84</v>
      </c>
    </row>
    <row r="405" spans="1:8" ht="15.75" thickBot="1" x14ac:dyDescent="0.3">
      <c r="A405" s="8">
        <v>44759</v>
      </c>
      <c r="B405" s="4" t="s">
        <v>98</v>
      </c>
      <c r="C405" s="6" t="s">
        <v>57</v>
      </c>
      <c r="D405" s="6" t="s">
        <v>102</v>
      </c>
      <c r="E405" s="10">
        <v>0</v>
      </c>
      <c r="F405" t="str">
        <f>VLOOKUP(Table4[[#This Row],[PRODUCT ID]],Table3[],2,FALSE)</f>
        <v>Product41</v>
      </c>
      <c r="G405">
        <f>VLOOKUP(Table4[[#This Row],[PRODUCT ID]],Table3[],5,FALSE)</f>
        <v>138</v>
      </c>
      <c r="H405">
        <f>VLOOKUP(Table4[[#This Row],[PRODUCT ID]],Table3[],6,FALSE)</f>
        <v>173.88</v>
      </c>
    </row>
    <row r="406" spans="1:8" ht="15.75" thickBot="1" x14ac:dyDescent="0.3">
      <c r="A406" s="7">
        <v>44760</v>
      </c>
      <c r="B406" s="1" t="s">
        <v>67</v>
      </c>
      <c r="C406" s="3" t="s">
        <v>103</v>
      </c>
      <c r="D406" s="3" t="s">
        <v>57</v>
      </c>
      <c r="E406" s="9">
        <v>0</v>
      </c>
      <c r="F406" t="str">
        <f>VLOOKUP(Table4[[#This Row],[PRODUCT ID]],Table3[],2,FALSE)</f>
        <v>Product10</v>
      </c>
      <c r="G406">
        <f>VLOOKUP(Table4[[#This Row],[PRODUCT ID]],Table3[],5,FALSE)</f>
        <v>148</v>
      </c>
      <c r="H406">
        <f>VLOOKUP(Table4[[#This Row],[PRODUCT ID]],Table3[],6,FALSE)</f>
        <v>164.28</v>
      </c>
    </row>
    <row r="407" spans="1:8" ht="15.75" thickBot="1" x14ac:dyDescent="0.3">
      <c r="A407" s="8">
        <v>44762</v>
      </c>
      <c r="B407" s="4" t="s">
        <v>99</v>
      </c>
      <c r="C407" s="6" t="s">
        <v>7</v>
      </c>
      <c r="D407" s="6" t="s">
        <v>57</v>
      </c>
      <c r="E407" s="10">
        <v>0</v>
      </c>
      <c r="F407" t="str">
        <f>VLOOKUP(Table4[[#This Row],[PRODUCT ID]],Table3[],2,FALSE)</f>
        <v>Product42</v>
      </c>
      <c r="G407">
        <f>VLOOKUP(Table4[[#This Row],[PRODUCT ID]],Table3[],5,FALSE)</f>
        <v>120</v>
      </c>
      <c r="H407">
        <f>VLOOKUP(Table4[[#This Row],[PRODUCT ID]],Table3[],6,FALSE)</f>
        <v>162</v>
      </c>
    </row>
    <row r="408" spans="1:8" ht="15.75" thickBot="1" x14ac:dyDescent="0.3">
      <c r="A408" s="7">
        <v>44764</v>
      </c>
      <c r="B408" s="1" t="s">
        <v>91</v>
      </c>
      <c r="C408" s="3" t="s">
        <v>103</v>
      </c>
      <c r="D408" s="3" t="s">
        <v>102</v>
      </c>
      <c r="E408" s="9">
        <v>0</v>
      </c>
      <c r="F408" t="str">
        <f>VLOOKUP(Table4[[#This Row],[PRODUCT ID]],Table3[],2,FALSE)</f>
        <v>Product34</v>
      </c>
      <c r="G408">
        <f>VLOOKUP(Table4[[#This Row],[PRODUCT ID]],Table3[],5,FALSE)</f>
        <v>55</v>
      </c>
      <c r="H408">
        <f>VLOOKUP(Table4[[#This Row],[PRODUCT ID]],Table3[],6,FALSE)</f>
        <v>58.3</v>
      </c>
    </row>
    <row r="409" spans="1:8" ht="15.75" thickBot="1" x14ac:dyDescent="0.3">
      <c r="A409" s="8">
        <v>44765</v>
      </c>
      <c r="B409" s="4" t="s">
        <v>75</v>
      </c>
      <c r="C409" s="6" t="s">
        <v>57</v>
      </c>
      <c r="D409" s="6" t="s">
        <v>57</v>
      </c>
      <c r="E409" s="10">
        <v>0</v>
      </c>
      <c r="F409" t="str">
        <f>VLOOKUP(Table4[[#This Row],[PRODUCT ID]],Table3[],2,FALSE)</f>
        <v>Product18</v>
      </c>
      <c r="G409">
        <f>VLOOKUP(Table4[[#This Row],[PRODUCT ID]],Table3[],5,FALSE)</f>
        <v>37</v>
      </c>
      <c r="H409">
        <f>VLOOKUP(Table4[[#This Row],[PRODUCT ID]],Table3[],6,FALSE)</f>
        <v>49.21</v>
      </c>
    </row>
    <row r="410" spans="1:8" ht="15.75" thickBot="1" x14ac:dyDescent="0.3">
      <c r="A410" s="7">
        <v>44766</v>
      </c>
      <c r="B410" s="1" t="s">
        <v>63</v>
      </c>
      <c r="C410" s="3" t="s">
        <v>103</v>
      </c>
      <c r="D410" s="3" t="s">
        <v>102</v>
      </c>
      <c r="E410" s="9">
        <v>0</v>
      </c>
      <c r="F410" t="str">
        <f>VLOOKUP(Table4[[#This Row],[PRODUCT ID]],Table3[],2,FALSE)</f>
        <v>Product06</v>
      </c>
      <c r="G410">
        <f>VLOOKUP(Table4[[#This Row],[PRODUCT ID]],Table3[],5,FALSE)</f>
        <v>75</v>
      </c>
      <c r="H410">
        <f>VLOOKUP(Table4[[#This Row],[PRODUCT ID]],Table3[],6,FALSE)</f>
        <v>85.5</v>
      </c>
    </row>
    <row r="411" spans="1:8" ht="15.75" thickBot="1" x14ac:dyDescent="0.3">
      <c r="A411" s="8">
        <v>44766</v>
      </c>
      <c r="B411" s="4" t="s">
        <v>84</v>
      </c>
      <c r="C411" s="6" t="s">
        <v>57</v>
      </c>
      <c r="D411" s="6" t="s">
        <v>57</v>
      </c>
      <c r="E411" s="10">
        <v>0</v>
      </c>
      <c r="F411" t="str">
        <f>VLOOKUP(Table4[[#This Row],[PRODUCT ID]],Table3[],2,FALSE)</f>
        <v>Product27</v>
      </c>
      <c r="G411">
        <f>VLOOKUP(Table4[[#This Row],[PRODUCT ID]],Table3[],5,FALSE)</f>
        <v>48</v>
      </c>
      <c r="H411">
        <f>VLOOKUP(Table4[[#This Row],[PRODUCT ID]],Table3[],6,FALSE)</f>
        <v>57.12</v>
      </c>
    </row>
    <row r="412" spans="1:8" ht="15.75" thickBot="1" x14ac:dyDescent="0.3">
      <c r="A412" s="7">
        <v>44767</v>
      </c>
      <c r="B412" s="1" t="s">
        <v>101</v>
      </c>
      <c r="C412" s="3" t="s">
        <v>103</v>
      </c>
      <c r="D412" s="3" t="s">
        <v>102</v>
      </c>
      <c r="E412" s="9">
        <v>0</v>
      </c>
      <c r="F412" t="str">
        <f>VLOOKUP(Table4[[#This Row],[PRODUCT ID]],Table3[],2,FALSE)</f>
        <v>Product44</v>
      </c>
      <c r="G412">
        <f>VLOOKUP(Table4[[#This Row],[PRODUCT ID]],Table3[],5,FALSE)</f>
        <v>76</v>
      </c>
      <c r="H412">
        <f>VLOOKUP(Table4[[#This Row],[PRODUCT ID]],Table3[],6,FALSE)</f>
        <v>82.08</v>
      </c>
    </row>
    <row r="413" spans="1:8" ht="15.75" thickBot="1" x14ac:dyDescent="0.3">
      <c r="A413" s="8">
        <v>44767</v>
      </c>
      <c r="B413" s="4" t="s">
        <v>74</v>
      </c>
      <c r="C413" s="6" t="s">
        <v>103</v>
      </c>
      <c r="D413" s="6" t="s">
        <v>102</v>
      </c>
      <c r="E413" s="10">
        <v>0</v>
      </c>
      <c r="F413" t="str">
        <f>VLOOKUP(Table4[[#This Row],[PRODUCT ID]],Table3[],2,FALSE)</f>
        <v>Product17</v>
      </c>
      <c r="G413">
        <f>VLOOKUP(Table4[[#This Row],[PRODUCT ID]],Table3[],5,FALSE)</f>
        <v>134</v>
      </c>
      <c r="H413">
        <f>VLOOKUP(Table4[[#This Row],[PRODUCT ID]],Table3[],6,FALSE)</f>
        <v>156.78</v>
      </c>
    </row>
    <row r="414" spans="1:8" ht="15.75" thickBot="1" x14ac:dyDescent="0.3">
      <c r="A414" s="7">
        <v>44767</v>
      </c>
      <c r="B414" s="1" t="s">
        <v>60</v>
      </c>
      <c r="C414" s="3" t="s">
        <v>57</v>
      </c>
      <c r="D414" s="3" t="s">
        <v>102</v>
      </c>
      <c r="E414" s="9">
        <v>0</v>
      </c>
      <c r="F414" t="str">
        <f>VLOOKUP(Table4[[#This Row],[PRODUCT ID]],Table3[],2,FALSE)</f>
        <v>Product03</v>
      </c>
      <c r="G414">
        <f>VLOOKUP(Table4[[#This Row],[PRODUCT ID]],Table3[],5,FALSE)</f>
        <v>71</v>
      </c>
      <c r="H414">
        <f>VLOOKUP(Table4[[#This Row],[PRODUCT ID]],Table3[],6,FALSE)</f>
        <v>80.94</v>
      </c>
    </row>
    <row r="415" spans="1:8" ht="15.75" thickBot="1" x14ac:dyDescent="0.3">
      <c r="A415" s="8">
        <v>44768</v>
      </c>
      <c r="B415" s="4" t="s">
        <v>60</v>
      </c>
      <c r="C415" s="6" t="s">
        <v>57</v>
      </c>
      <c r="D415" s="6" t="s">
        <v>57</v>
      </c>
      <c r="E415" s="10">
        <v>0</v>
      </c>
      <c r="F415" t="str">
        <f>VLOOKUP(Table4[[#This Row],[PRODUCT ID]],Table3[],2,FALSE)</f>
        <v>Product03</v>
      </c>
      <c r="G415">
        <f>VLOOKUP(Table4[[#This Row],[PRODUCT ID]],Table3[],5,FALSE)</f>
        <v>71</v>
      </c>
      <c r="H415">
        <f>VLOOKUP(Table4[[#This Row],[PRODUCT ID]],Table3[],6,FALSE)</f>
        <v>80.94</v>
      </c>
    </row>
    <row r="416" spans="1:8" ht="15.75" thickBot="1" x14ac:dyDescent="0.3">
      <c r="A416" s="7">
        <v>44768</v>
      </c>
      <c r="B416" s="1" t="s">
        <v>83</v>
      </c>
      <c r="C416" s="3" t="s">
        <v>57</v>
      </c>
      <c r="D416" s="3" t="s">
        <v>102</v>
      </c>
      <c r="E416" s="9">
        <v>0</v>
      </c>
      <c r="F416" t="str">
        <f>VLOOKUP(Table4[[#This Row],[PRODUCT ID]],Table3[],2,FALSE)</f>
        <v>Product26</v>
      </c>
      <c r="G416">
        <f>VLOOKUP(Table4[[#This Row],[PRODUCT ID]],Table3[],5,FALSE)</f>
        <v>18</v>
      </c>
      <c r="H416">
        <f>VLOOKUP(Table4[[#This Row],[PRODUCT ID]],Table3[],6,FALSE)</f>
        <v>24.66</v>
      </c>
    </row>
    <row r="417" spans="1:8" ht="15.75" thickBot="1" x14ac:dyDescent="0.3">
      <c r="A417" s="8">
        <v>44776</v>
      </c>
      <c r="B417" s="4" t="s">
        <v>69</v>
      </c>
      <c r="C417" s="6" t="s">
        <v>103</v>
      </c>
      <c r="D417" s="6" t="s">
        <v>102</v>
      </c>
      <c r="E417" s="10">
        <v>0</v>
      </c>
      <c r="F417" t="str">
        <f>VLOOKUP(Table4[[#This Row],[PRODUCT ID]],Table3[],2,FALSE)</f>
        <v>Product12</v>
      </c>
      <c r="G417">
        <f>VLOOKUP(Table4[[#This Row],[PRODUCT ID]],Table3[],5,FALSE)</f>
        <v>73</v>
      </c>
      <c r="H417">
        <f>VLOOKUP(Table4[[#This Row],[PRODUCT ID]],Table3[],6,FALSE)</f>
        <v>94.17</v>
      </c>
    </row>
    <row r="418" spans="1:8" ht="15.75" thickBot="1" x14ac:dyDescent="0.3">
      <c r="A418" s="7">
        <v>44779</v>
      </c>
      <c r="B418" s="1" t="s">
        <v>73</v>
      </c>
      <c r="C418" s="3" t="s">
        <v>57</v>
      </c>
      <c r="D418" s="3" t="s">
        <v>57</v>
      </c>
      <c r="E418" s="9">
        <v>0</v>
      </c>
      <c r="F418" t="str">
        <f>VLOOKUP(Table4[[#This Row],[PRODUCT ID]],Table3[],2,FALSE)</f>
        <v>Product16</v>
      </c>
      <c r="G418">
        <f>VLOOKUP(Table4[[#This Row],[PRODUCT ID]],Table3[],5,FALSE)</f>
        <v>13</v>
      </c>
      <c r="H418">
        <f>VLOOKUP(Table4[[#This Row],[PRODUCT ID]],Table3[],6,FALSE)</f>
        <v>16.64</v>
      </c>
    </row>
    <row r="419" spans="1:8" ht="15.75" thickBot="1" x14ac:dyDescent="0.3">
      <c r="A419" s="8">
        <v>44781</v>
      </c>
      <c r="B419" s="4" t="s">
        <v>73</v>
      </c>
      <c r="C419" s="6" t="s">
        <v>103</v>
      </c>
      <c r="D419" s="6" t="s">
        <v>57</v>
      </c>
      <c r="E419" s="10">
        <v>0</v>
      </c>
      <c r="F419" t="str">
        <f>VLOOKUP(Table4[[#This Row],[PRODUCT ID]],Table3[],2,FALSE)</f>
        <v>Product16</v>
      </c>
      <c r="G419">
        <f>VLOOKUP(Table4[[#This Row],[PRODUCT ID]],Table3[],5,FALSE)</f>
        <v>13</v>
      </c>
      <c r="H419">
        <f>VLOOKUP(Table4[[#This Row],[PRODUCT ID]],Table3[],6,FALSE)</f>
        <v>16.64</v>
      </c>
    </row>
    <row r="420" spans="1:8" ht="15.75" thickBot="1" x14ac:dyDescent="0.3">
      <c r="A420" s="7">
        <v>44781</v>
      </c>
      <c r="B420" s="1" t="s">
        <v>89</v>
      </c>
      <c r="C420" s="3" t="s">
        <v>103</v>
      </c>
      <c r="D420" s="3" t="s">
        <v>102</v>
      </c>
      <c r="E420" s="9">
        <v>0</v>
      </c>
      <c r="F420" t="str">
        <f>VLOOKUP(Table4[[#This Row],[PRODUCT ID]],Table3[],2,FALSE)</f>
        <v>Product32</v>
      </c>
      <c r="G420">
        <f>VLOOKUP(Table4[[#This Row],[PRODUCT ID]],Table3[],5,FALSE)</f>
        <v>89</v>
      </c>
      <c r="H420">
        <f>VLOOKUP(Table4[[#This Row],[PRODUCT ID]],Table3[],6,FALSE)</f>
        <v>117.48</v>
      </c>
    </row>
    <row r="421" spans="1:8" ht="15.75" thickBot="1" x14ac:dyDescent="0.3">
      <c r="A421" s="8">
        <v>44781</v>
      </c>
      <c r="B421" s="4" t="s">
        <v>78</v>
      </c>
      <c r="C421" s="6" t="s">
        <v>103</v>
      </c>
      <c r="D421" s="6" t="s">
        <v>102</v>
      </c>
      <c r="E421" s="10">
        <v>0</v>
      </c>
      <c r="F421" t="str">
        <f>VLOOKUP(Table4[[#This Row],[PRODUCT ID]],Table3[],2,FALSE)</f>
        <v>Product21</v>
      </c>
      <c r="G421">
        <f>VLOOKUP(Table4[[#This Row],[PRODUCT ID]],Table3[],5,FALSE)</f>
        <v>126</v>
      </c>
      <c r="H421">
        <f>VLOOKUP(Table4[[#This Row],[PRODUCT ID]],Table3[],6,FALSE)</f>
        <v>162.54</v>
      </c>
    </row>
    <row r="422" spans="1:8" ht="15.75" thickBot="1" x14ac:dyDescent="0.3">
      <c r="A422" s="7">
        <v>44787</v>
      </c>
      <c r="B422" s="1" t="s">
        <v>87</v>
      </c>
      <c r="C422" s="3" t="s">
        <v>103</v>
      </c>
      <c r="D422" s="3" t="s">
        <v>102</v>
      </c>
      <c r="E422" s="9">
        <v>0</v>
      </c>
      <c r="F422" t="str">
        <f>VLOOKUP(Table4[[#This Row],[PRODUCT ID]],Table3[],2,FALSE)</f>
        <v>Product30</v>
      </c>
      <c r="G422">
        <f>VLOOKUP(Table4[[#This Row],[PRODUCT ID]],Table3[],5,FALSE)</f>
        <v>148</v>
      </c>
      <c r="H422">
        <f>VLOOKUP(Table4[[#This Row],[PRODUCT ID]],Table3[],6,FALSE)</f>
        <v>201.28</v>
      </c>
    </row>
    <row r="423" spans="1:8" ht="15.75" thickBot="1" x14ac:dyDescent="0.3">
      <c r="A423" s="8">
        <v>44788</v>
      </c>
      <c r="B423" s="4" t="s">
        <v>68</v>
      </c>
      <c r="C423" s="6" t="s">
        <v>7</v>
      </c>
      <c r="D423" s="6" t="s">
        <v>102</v>
      </c>
      <c r="E423" s="10">
        <v>0</v>
      </c>
      <c r="F423" t="str">
        <f>VLOOKUP(Table4[[#This Row],[PRODUCT ID]],Table3[],2,FALSE)</f>
        <v>Product11</v>
      </c>
      <c r="G423">
        <f>VLOOKUP(Table4[[#This Row],[PRODUCT ID]],Table3[],5,FALSE)</f>
        <v>44</v>
      </c>
      <c r="H423">
        <f>VLOOKUP(Table4[[#This Row],[PRODUCT ID]],Table3[],6,FALSE)</f>
        <v>48.4</v>
      </c>
    </row>
    <row r="424" spans="1:8" ht="15.75" thickBot="1" x14ac:dyDescent="0.3">
      <c r="A424" s="7">
        <v>44788</v>
      </c>
      <c r="B424" s="1" t="s">
        <v>72</v>
      </c>
      <c r="C424" s="3" t="s">
        <v>103</v>
      </c>
      <c r="D424" s="3" t="s">
        <v>57</v>
      </c>
      <c r="E424" s="9">
        <v>0</v>
      </c>
      <c r="F424" t="str">
        <f>VLOOKUP(Table4[[#This Row],[PRODUCT ID]],Table3[],2,FALSE)</f>
        <v>Product15</v>
      </c>
      <c r="G424">
        <f>VLOOKUP(Table4[[#This Row],[PRODUCT ID]],Table3[],5,FALSE)</f>
        <v>12</v>
      </c>
      <c r="H424">
        <f>VLOOKUP(Table4[[#This Row],[PRODUCT ID]],Table3[],6,FALSE)</f>
        <v>15.72</v>
      </c>
    </row>
    <row r="425" spans="1:8" ht="15.75" thickBot="1" x14ac:dyDescent="0.3">
      <c r="A425" s="8">
        <v>44791</v>
      </c>
      <c r="B425" s="4" t="s">
        <v>86</v>
      </c>
      <c r="C425" s="6" t="s">
        <v>57</v>
      </c>
      <c r="D425" s="6" t="s">
        <v>57</v>
      </c>
      <c r="E425" s="10">
        <v>0</v>
      </c>
      <c r="F425" t="str">
        <f>VLOOKUP(Table4[[#This Row],[PRODUCT ID]],Table3[],2,FALSE)</f>
        <v>Product29</v>
      </c>
      <c r="G425">
        <f>VLOOKUP(Table4[[#This Row],[PRODUCT ID]],Table3[],5,FALSE)</f>
        <v>47</v>
      </c>
      <c r="H425">
        <f>VLOOKUP(Table4[[#This Row],[PRODUCT ID]],Table3[],6,FALSE)</f>
        <v>53.11</v>
      </c>
    </row>
    <row r="426" spans="1:8" ht="15.75" thickBot="1" x14ac:dyDescent="0.3">
      <c r="A426" s="7">
        <v>44791</v>
      </c>
      <c r="B426" s="1" t="s">
        <v>67</v>
      </c>
      <c r="C426" s="3" t="s">
        <v>57</v>
      </c>
      <c r="D426" s="3" t="s">
        <v>102</v>
      </c>
      <c r="E426" s="9">
        <v>0</v>
      </c>
      <c r="F426" t="str">
        <f>VLOOKUP(Table4[[#This Row],[PRODUCT ID]],Table3[],2,FALSE)</f>
        <v>Product10</v>
      </c>
      <c r="G426">
        <f>VLOOKUP(Table4[[#This Row],[PRODUCT ID]],Table3[],5,FALSE)</f>
        <v>148</v>
      </c>
      <c r="H426">
        <f>VLOOKUP(Table4[[#This Row],[PRODUCT ID]],Table3[],6,FALSE)</f>
        <v>164.28</v>
      </c>
    </row>
    <row r="427" spans="1:8" ht="15.75" thickBot="1" x14ac:dyDescent="0.3">
      <c r="A427" s="8">
        <v>44792</v>
      </c>
      <c r="B427" s="4" t="s">
        <v>64</v>
      </c>
      <c r="C427" s="6" t="s">
        <v>57</v>
      </c>
      <c r="D427" s="6" t="s">
        <v>57</v>
      </c>
      <c r="E427" s="10">
        <v>0</v>
      </c>
      <c r="F427" t="str">
        <f>VLOOKUP(Table4[[#This Row],[PRODUCT ID]],Table3[],2,FALSE)</f>
        <v>Product07</v>
      </c>
      <c r="G427">
        <f>VLOOKUP(Table4[[#This Row],[PRODUCT ID]],Table3[],5,FALSE)</f>
        <v>43</v>
      </c>
      <c r="H427">
        <f>VLOOKUP(Table4[[#This Row],[PRODUCT ID]],Table3[],6,FALSE)</f>
        <v>47.73</v>
      </c>
    </row>
    <row r="428" spans="1:8" ht="15.75" thickBot="1" x14ac:dyDescent="0.3">
      <c r="A428" s="7">
        <v>44793</v>
      </c>
      <c r="B428" s="1" t="s">
        <v>80</v>
      </c>
      <c r="C428" s="3" t="s">
        <v>103</v>
      </c>
      <c r="D428" s="3" t="s">
        <v>57</v>
      </c>
      <c r="E428" s="9">
        <v>0</v>
      </c>
      <c r="F428" t="str">
        <f>VLOOKUP(Table4[[#This Row],[PRODUCT ID]],Table3[],2,FALSE)</f>
        <v>Product23</v>
      </c>
      <c r="G428">
        <f>VLOOKUP(Table4[[#This Row],[PRODUCT ID]],Table3[],5,FALSE)</f>
        <v>141</v>
      </c>
      <c r="H428">
        <f>VLOOKUP(Table4[[#This Row],[PRODUCT ID]],Table3[],6,FALSE)</f>
        <v>149.46</v>
      </c>
    </row>
    <row r="429" spans="1:8" ht="15.75" thickBot="1" x14ac:dyDescent="0.3">
      <c r="A429" s="8">
        <v>44793</v>
      </c>
      <c r="B429" s="4" t="s">
        <v>90</v>
      </c>
      <c r="C429" s="6" t="s">
        <v>103</v>
      </c>
      <c r="D429" s="6" t="s">
        <v>57</v>
      </c>
      <c r="E429" s="10">
        <v>0</v>
      </c>
      <c r="F429" t="str">
        <f>VLOOKUP(Table4[[#This Row],[PRODUCT ID]],Table3[],2,FALSE)</f>
        <v>Product33</v>
      </c>
      <c r="G429">
        <f>VLOOKUP(Table4[[#This Row],[PRODUCT ID]],Table3[],5,FALSE)</f>
        <v>95</v>
      </c>
      <c r="H429">
        <f>VLOOKUP(Table4[[#This Row],[PRODUCT ID]],Table3[],6,FALSE)</f>
        <v>119.7</v>
      </c>
    </row>
    <row r="430" spans="1:8" ht="15.75" thickBot="1" x14ac:dyDescent="0.3">
      <c r="A430" s="7">
        <v>44794</v>
      </c>
      <c r="B430" s="1" t="s">
        <v>73</v>
      </c>
      <c r="C430" s="3" t="s">
        <v>103</v>
      </c>
      <c r="D430" s="3" t="s">
        <v>57</v>
      </c>
      <c r="E430" s="9">
        <v>0</v>
      </c>
      <c r="F430" t="str">
        <f>VLOOKUP(Table4[[#This Row],[PRODUCT ID]],Table3[],2,FALSE)</f>
        <v>Product16</v>
      </c>
      <c r="G430">
        <f>VLOOKUP(Table4[[#This Row],[PRODUCT ID]],Table3[],5,FALSE)</f>
        <v>13</v>
      </c>
      <c r="H430">
        <f>VLOOKUP(Table4[[#This Row],[PRODUCT ID]],Table3[],6,FALSE)</f>
        <v>16.64</v>
      </c>
    </row>
    <row r="431" spans="1:8" ht="15.75" thickBot="1" x14ac:dyDescent="0.3">
      <c r="A431" s="8">
        <v>44796</v>
      </c>
      <c r="B431" s="4" t="s">
        <v>101</v>
      </c>
      <c r="C431" s="6" t="s">
        <v>57</v>
      </c>
      <c r="D431" s="6" t="s">
        <v>57</v>
      </c>
      <c r="E431" s="10">
        <v>0</v>
      </c>
      <c r="F431" t="str">
        <f>VLOOKUP(Table4[[#This Row],[PRODUCT ID]],Table3[],2,FALSE)</f>
        <v>Product44</v>
      </c>
      <c r="G431">
        <f>VLOOKUP(Table4[[#This Row],[PRODUCT ID]],Table3[],5,FALSE)</f>
        <v>76</v>
      </c>
      <c r="H431">
        <f>VLOOKUP(Table4[[#This Row],[PRODUCT ID]],Table3[],6,FALSE)</f>
        <v>82.08</v>
      </c>
    </row>
    <row r="432" spans="1:8" ht="15.75" thickBot="1" x14ac:dyDescent="0.3">
      <c r="A432" s="7">
        <v>44796</v>
      </c>
      <c r="B432" s="1" t="s">
        <v>86</v>
      </c>
      <c r="C432" s="3" t="s">
        <v>103</v>
      </c>
      <c r="D432" s="3" t="s">
        <v>102</v>
      </c>
      <c r="E432" s="9">
        <v>0</v>
      </c>
      <c r="F432" t="str">
        <f>VLOOKUP(Table4[[#This Row],[PRODUCT ID]],Table3[],2,FALSE)</f>
        <v>Product29</v>
      </c>
      <c r="G432">
        <f>VLOOKUP(Table4[[#This Row],[PRODUCT ID]],Table3[],5,FALSE)</f>
        <v>47</v>
      </c>
      <c r="H432">
        <f>VLOOKUP(Table4[[#This Row],[PRODUCT ID]],Table3[],6,FALSE)</f>
        <v>53.11</v>
      </c>
    </row>
    <row r="433" spans="1:8" ht="15.75" thickBot="1" x14ac:dyDescent="0.3">
      <c r="A433" s="8">
        <v>44797</v>
      </c>
      <c r="B433" s="4" t="s">
        <v>62</v>
      </c>
      <c r="C433" s="6" t="s">
        <v>103</v>
      </c>
      <c r="D433" s="6" t="s">
        <v>102</v>
      </c>
      <c r="E433" s="10">
        <v>0</v>
      </c>
      <c r="F433" t="str">
        <f>VLOOKUP(Table4[[#This Row],[PRODUCT ID]],Table3[],2,FALSE)</f>
        <v>Product05</v>
      </c>
      <c r="G433">
        <f>VLOOKUP(Table4[[#This Row],[PRODUCT ID]],Table3[],5,FALSE)</f>
        <v>133</v>
      </c>
      <c r="H433">
        <f>VLOOKUP(Table4[[#This Row],[PRODUCT ID]],Table3[],6,FALSE)</f>
        <v>155.61000000000001</v>
      </c>
    </row>
    <row r="434" spans="1:8" ht="15.75" thickBot="1" x14ac:dyDescent="0.3">
      <c r="A434" s="7">
        <v>44799</v>
      </c>
      <c r="B434" s="1" t="s">
        <v>76</v>
      </c>
      <c r="C434" s="3" t="s">
        <v>7</v>
      </c>
      <c r="D434" s="3" t="s">
        <v>102</v>
      </c>
      <c r="E434" s="9">
        <v>0</v>
      </c>
      <c r="F434" t="str">
        <f>VLOOKUP(Table4[[#This Row],[PRODUCT ID]],Table3[],2,FALSE)</f>
        <v>Product19</v>
      </c>
      <c r="G434">
        <f>VLOOKUP(Table4[[#This Row],[PRODUCT ID]],Table3[],5,FALSE)</f>
        <v>150</v>
      </c>
      <c r="H434">
        <f>VLOOKUP(Table4[[#This Row],[PRODUCT ID]],Table3[],6,FALSE)</f>
        <v>210</v>
      </c>
    </row>
    <row r="435" spans="1:8" ht="15.75" thickBot="1" x14ac:dyDescent="0.3">
      <c r="A435" s="8">
        <v>44799</v>
      </c>
      <c r="B435" s="4" t="s">
        <v>94</v>
      </c>
      <c r="C435" s="6" t="s">
        <v>57</v>
      </c>
      <c r="D435" s="6" t="s">
        <v>57</v>
      </c>
      <c r="E435" s="10">
        <v>0</v>
      </c>
      <c r="F435" t="str">
        <f>VLOOKUP(Table4[[#This Row],[PRODUCT ID]],Table3[],2,FALSE)</f>
        <v>Product37</v>
      </c>
      <c r="G435">
        <f>VLOOKUP(Table4[[#This Row],[PRODUCT ID]],Table3[],5,FALSE)</f>
        <v>67</v>
      </c>
      <c r="H435">
        <f>VLOOKUP(Table4[[#This Row],[PRODUCT ID]],Table3[],6,FALSE)</f>
        <v>85.76</v>
      </c>
    </row>
    <row r="436" spans="1:8" ht="15.75" thickBot="1" x14ac:dyDescent="0.3">
      <c r="A436" s="7">
        <v>44800</v>
      </c>
      <c r="B436" s="1" t="s">
        <v>96</v>
      </c>
      <c r="C436" s="3" t="s">
        <v>7</v>
      </c>
      <c r="D436" s="3" t="s">
        <v>57</v>
      </c>
      <c r="E436" s="9">
        <v>0</v>
      </c>
      <c r="F436" t="str">
        <f>VLOOKUP(Table4[[#This Row],[PRODUCT ID]],Table3[],2,FALSE)</f>
        <v>Product39</v>
      </c>
      <c r="G436">
        <f>VLOOKUP(Table4[[#This Row],[PRODUCT ID]],Table3[],5,FALSE)</f>
        <v>37</v>
      </c>
      <c r="H436">
        <f>VLOOKUP(Table4[[#This Row],[PRODUCT ID]],Table3[],6,FALSE)</f>
        <v>42.55</v>
      </c>
    </row>
    <row r="437" spans="1:8" ht="15.75" thickBot="1" x14ac:dyDescent="0.3">
      <c r="A437" s="8">
        <v>44801</v>
      </c>
      <c r="B437" s="4" t="s">
        <v>62</v>
      </c>
      <c r="C437" s="6" t="s">
        <v>57</v>
      </c>
      <c r="D437" s="6" t="s">
        <v>57</v>
      </c>
      <c r="E437" s="10">
        <v>0</v>
      </c>
      <c r="F437" t="str">
        <f>VLOOKUP(Table4[[#This Row],[PRODUCT ID]],Table3[],2,FALSE)</f>
        <v>Product05</v>
      </c>
      <c r="G437">
        <f>VLOOKUP(Table4[[#This Row],[PRODUCT ID]],Table3[],5,FALSE)</f>
        <v>133</v>
      </c>
      <c r="H437">
        <f>VLOOKUP(Table4[[#This Row],[PRODUCT ID]],Table3[],6,FALSE)</f>
        <v>155.61000000000001</v>
      </c>
    </row>
    <row r="438" spans="1:8" ht="15.75" thickBot="1" x14ac:dyDescent="0.3">
      <c r="A438" s="7">
        <v>44801</v>
      </c>
      <c r="B438" s="1" t="s">
        <v>96</v>
      </c>
      <c r="C438" s="3" t="s">
        <v>103</v>
      </c>
      <c r="D438" s="3" t="s">
        <v>57</v>
      </c>
      <c r="E438" s="9">
        <v>0</v>
      </c>
      <c r="F438" t="str">
        <f>VLOOKUP(Table4[[#This Row],[PRODUCT ID]],Table3[],2,FALSE)</f>
        <v>Product39</v>
      </c>
      <c r="G438">
        <f>VLOOKUP(Table4[[#This Row],[PRODUCT ID]],Table3[],5,FALSE)</f>
        <v>37</v>
      </c>
      <c r="H438">
        <f>VLOOKUP(Table4[[#This Row],[PRODUCT ID]],Table3[],6,FALSE)</f>
        <v>42.55</v>
      </c>
    </row>
    <row r="439" spans="1:8" ht="15.75" thickBot="1" x14ac:dyDescent="0.3">
      <c r="A439" s="8">
        <v>44803</v>
      </c>
      <c r="B439" s="4" t="s">
        <v>63</v>
      </c>
      <c r="C439" s="6" t="s">
        <v>57</v>
      </c>
      <c r="D439" s="6" t="s">
        <v>102</v>
      </c>
      <c r="E439" s="10">
        <v>0</v>
      </c>
      <c r="F439" t="str">
        <f>VLOOKUP(Table4[[#This Row],[PRODUCT ID]],Table3[],2,FALSE)</f>
        <v>Product06</v>
      </c>
      <c r="G439">
        <f>VLOOKUP(Table4[[#This Row],[PRODUCT ID]],Table3[],5,FALSE)</f>
        <v>75</v>
      </c>
      <c r="H439">
        <f>VLOOKUP(Table4[[#This Row],[PRODUCT ID]],Table3[],6,FALSE)</f>
        <v>85.5</v>
      </c>
    </row>
    <row r="440" spans="1:8" ht="15.75" thickBot="1" x14ac:dyDescent="0.3">
      <c r="A440" s="7">
        <v>44803</v>
      </c>
      <c r="B440" s="1" t="s">
        <v>100</v>
      </c>
      <c r="C440" s="3" t="s">
        <v>103</v>
      </c>
      <c r="D440" s="3" t="s">
        <v>102</v>
      </c>
      <c r="E440" s="9">
        <v>0</v>
      </c>
      <c r="F440" t="str">
        <f>VLOOKUP(Table4[[#This Row],[PRODUCT ID]],Table3[],2,FALSE)</f>
        <v>Product43</v>
      </c>
      <c r="G440">
        <f>VLOOKUP(Table4[[#This Row],[PRODUCT ID]],Table3[],5,FALSE)</f>
        <v>67</v>
      </c>
      <c r="H440">
        <f>VLOOKUP(Table4[[#This Row],[PRODUCT ID]],Table3[],6,FALSE)</f>
        <v>83.08</v>
      </c>
    </row>
    <row r="441" spans="1:8" ht="15.75" thickBot="1" x14ac:dyDescent="0.3">
      <c r="A441" s="8">
        <v>44803</v>
      </c>
      <c r="B441" s="4" t="s">
        <v>82</v>
      </c>
      <c r="C441" s="6" t="s">
        <v>103</v>
      </c>
      <c r="D441" s="6" t="s">
        <v>102</v>
      </c>
      <c r="E441" s="10">
        <v>0</v>
      </c>
      <c r="F441" t="str">
        <f>VLOOKUP(Table4[[#This Row],[PRODUCT ID]],Table3[],2,FALSE)</f>
        <v>Product25</v>
      </c>
      <c r="G441">
        <f>VLOOKUP(Table4[[#This Row],[PRODUCT ID]],Table3[],5,FALSE)</f>
        <v>7</v>
      </c>
      <c r="H441">
        <f>VLOOKUP(Table4[[#This Row],[PRODUCT ID]],Table3[],6,FALSE)</f>
        <v>8.33</v>
      </c>
    </row>
    <row r="442" spans="1:8" ht="15.75" thickBot="1" x14ac:dyDescent="0.3">
      <c r="A442" s="7">
        <v>44804</v>
      </c>
      <c r="B442" s="1" t="s">
        <v>72</v>
      </c>
      <c r="C442" s="3" t="s">
        <v>103</v>
      </c>
      <c r="D442" s="3" t="s">
        <v>102</v>
      </c>
      <c r="E442" s="9">
        <v>0</v>
      </c>
      <c r="F442" t="str">
        <f>VLOOKUP(Table4[[#This Row],[PRODUCT ID]],Table3[],2,FALSE)</f>
        <v>Product15</v>
      </c>
      <c r="G442">
        <f>VLOOKUP(Table4[[#This Row],[PRODUCT ID]],Table3[],5,FALSE)</f>
        <v>12</v>
      </c>
      <c r="H442">
        <f>VLOOKUP(Table4[[#This Row],[PRODUCT ID]],Table3[],6,FALSE)</f>
        <v>15.72</v>
      </c>
    </row>
    <row r="443" spans="1:8" ht="15.75" thickBot="1" x14ac:dyDescent="0.3">
      <c r="A443" s="8">
        <v>44808</v>
      </c>
      <c r="B443" s="4" t="s">
        <v>59</v>
      </c>
      <c r="C443" s="6" t="s">
        <v>103</v>
      </c>
      <c r="D443" s="6" t="s">
        <v>102</v>
      </c>
      <c r="E443" s="10">
        <v>0</v>
      </c>
      <c r="F443" t="str">
        <f>VLOOKUP(Table4[[#This Row],[PRODUCT ID]],Table3[],2,FALSE)</f>
        <v>Product02</v>
      </c>
      <c r="G443">
        <f>VLOOKUP(Table4[[#This Row],[PRODUCT ID]],Table3[],5,FALSE)</f>
        <v>105</v>
      </c>
      <c r="H443">
        <f>VLOOKUP(Table4[[#This Row],[PRODUCT ID]],Table3[],6,FALSE)</f>
        <v>142.80000000000001</v>
      </c>
    </row>
    <row r="444" spans="1:8" ht="15.75" thickBot="1" x14ac:dyDescent="0.3">
      <c r="A444" s="7">
        <v>44810</v>
      </c>
      <c r="B444" s="1" t="s">
        <v>62</v>
      </c>
      <c r="C444" s="3" t="s">
        <v>7</v>
      </c>
      <c r="D444" s="3" t="s">
        <v>57</v>
      </c>
      <c r="E444" s="9">
        <v>0</v>
      </c>
      <c r="F444" t="str">
        <f>VLOOKUP(Table4[[#This Row],[PRODUCT ID]],Table3[],2,FALSE)</f>
        <v>Product05</v>
      </c>
      <c r="G444">
        <f>VLOOKUP(Table4[[#This Row],[PRODUCT ID]],Table3[],5,FALSE)</f>
        <v>133</v>
      </c>
      <c r="H444">
        <f>VLOOKUP(Table4[[#This Row],[PRODUCT ID]],Table3[],6,FALSE)</f>
        <v>155.61000000000001</v>
      </c>
    </row>
    <row r="445" spans="1:8" ht="15.75" thickBot="1" x14ac:dyDescent="0.3">
      <c r="A445" s="8">
        <v>44813</v>
      </c>
      <c r="B445" s="4" t="s">
        <v>98</v>
      </c>
      <c r="C445" s="6" t="s">
        <v>103</v>
      </c>
      <c r="D445" s="6" t="s">
        <v>57</v>
      </c>
      <c r="E445" s="10">
        <v>0</v>
      </c>
      <c r="F445" t="str">
        <f>VLOOKUP(Table4[[#This Row],[PRODUCT ID]],Table3[],2,FALSE)</f>
        <v>Product41</v>
      </c>
      <c r="G445">
        <f>VLOOKUP(Table4[[#This Row],[PRODUCT ID]],Table3[],5,FALSE)</f>
        <v>138</v>
      </c>
      <c r="H445">
        <f>VLOOKUP(Table4[[#This Row],[PRODUCT ID]],Table3[],6,FALSE)</f>
        <v>173.88</v>
      </c>
    </row>
    <row r="446" spans="1:8" ht="15.75" thickBot="1" x14ac:dyDescent="0.3">
      <c r="A446" s="7">
        <v>44813</v>
      </c>
      <c r="B446" s="1" t="s">
        <v>60</v>
      </c>
      <c r="C446" s="3" t="s">
        <v>103</v>
      </c>
      <c r="D446" s="3" t="s">
        <v>57</v>
      </c>
      <c r="E446" s="9">
        <v>0</v>
      </c>
      <c r="F446" t="str">
        <f>VLOOKUP(Table4[[#This Row],[PRODUCT ID]],Table3[],2,FALSE)</f>
        <v>Product03</v>
      </c>
      <c r="G446">
        <f>VLOOKUP(Table4[[#This Row],[PRODUCT ID]],Table3[],5,FALSE)</f>
        <v>71</v>
      </c>
      <c r="H446">
        <f>VLOOKUP(Table4[[#This Row],[PRODUCT ID]],Table3[],6,FALSE)</f>
        <v>80.94</v>
      </c>
    </row>
    <row r="447" spans="1:8" ht="15.75" thickBot="1" x14ac:dyDescent="0.3">
      <c r="A447" s="8">
        <v>44814</v>
      </c>
      <c r="B447" s="4" t="s">
        <v>92</v>
      </c>
      <c r="C447" s="6" t="s">
        <v>57</v>
      </c>
      <c r="D447" s="6" t="s">
        <v>102</v>
      </c>
      <c r="E447" s="10">
        <v>0</v>
      </c>
      <c r="F447" t="str">
        <f>VLOOKUP(Table4[[#This Row],[PRODUCT ID]],Table3[],2,FALSE)</f>
        <v>Product35</v>
      </c>
      <c r="G447">
        <f>VLOOKUP(Table4[[#This Row],[PRODUCT ID]],Table3[],5,FALSE)</f>
        <v>5</v>
      </c>
      <c r="H447">
        <f>VLOOKUP(Table4[[#This Row],[PRODUCT ID]],Table3[],6,FALSE)</f>
        <v>6.7</v>
      </c>
    </row>
    <row r="448" spans="1:8" ht="15.75" thickBot="1" x14ac:dyDescent="0.3">
      <c r="A448" s="7">
        <v>44814</v>
      </c>
      <c r="B448" s="1" t="s">
        <v>95</v>
      </c>
      <c r="C448" s="3" t="s">
        <v>103</v>
      </c>
      <c r="D448" s="3" t="s">
        <v>102</v>
      </c>
      <c r="E448" s="9">
        <v>0</v>
      </c>
      <c r="F448" t="str">
        <f>VLOOKUP(Table4[[#This Row],[PRODUCT ID]],Table3[],2,FALSE)</f>
        <v>Product38</v>
      </c>
      <c r="G448">
        <f>VLOOKUP(Table4[[#This Row],[PRODUCT ID]],Table3[],5,FALSE)</f>
        <v>72</v>
      </c>
      <c r="H448">
        <f>VLOOKUP(Table4[[#This Row],[PRODUCT ID]],Table3[],6,FALSE)</f>
        <v>79.92</v>
      </c>
    </row>
    <row r="449" spans="1:8" ht="15.75" thickBot="1" x14ac:dyDescent="0.3">
      <c r="A449" s="8">
        <v>44818</v>
      </c>
      <c r="B449" s="4" t="s">
        <v>86</v>
      </c>
      <c r="C449" s="6" t="s">
        <v>103</v>
      </c>
      <c r="D449" s="6" t="s">
        <v>102</v>
      </c>
      <c r="E449" s="10">
        <v>0</v>
      </c>
      <c r="F449" t="str">
        <f>VLOOKUP(Table4[[#This Row],[PRODUCT ID]],Table3[],2,FALSE)</f>
        <v>Product29</v>
      </c>
      <c r="G449">
        <f>VLOOKUP(Table4[[#This Row],[PRODUCT ID]],Table3[],5,FALSE)</f>
        <v>47</v>
      </c>
      <c r="H449">
        <f>VLOOKUP(Table4[[#This Row],[PRODUCT ID]],Table3[],6,FALSE)</f>
        <v>53.11</v>
      </c>
    </row>
    <row r="450" spans="1:8" ht="15.75" thickBot="1" x14ac:dyDescent="0.3">
      <c r="A450" s="7">
        <v>44819</v>
      </c>
      <c r="B450" s="1" t="s">
        <v>94</v>
      </c>
      <c r="C450" s="3" t="s">
        <v>57</v>
      </c>
      <c r="D450" s="3" t="s">
        <v>57</v>
      </c>
      <c r="E450" s="9">
        <v>0</v>
      </c>
      <c r="F450" t="str">
        <f>VLOOKUP(Table4[[#This Row],[PRODUCT ID]],Table3[],2,FALSE)</f>
        <v>Product37</v>
      </c>
      <c r="G450">
        <f>VLOOKUP(Table4[[#This Row],[PRODUCT ID]],Table3[],5,FALSE)</f>
        <v>67</v>
      </c>
      <c r="H450">
        <f>VLOOKUP(Table4[[#This Row],[PRODUCT ID]],Table3[],6,FALSE)</f>
        <v>85.76</v>
      </c>
    </row>
    <row r="451" spans="1:8" ht="15.75" thickBot="1" x14ac:dyDescent="0.3">
      <c r="A451" s="8">
        <v>44822</v>
      </c>
      <c r="B451" s="4" t="s">
        <v>83</v>
      </c>
      <c r="C451" s="6" t="s">
        <v>57</v>
      </c>
      <c r="D451" s="6" t="s">
        <v>102</v>
      </c>
      <c r="E451" s="10">
        <v>0</v>
      </c>
      <c r="F451" t="str">
        <f>VLOOKUP(Table4[[#This Row],[PRODUCT ID]],Table3[],2,FALSE)</f>
        <v>Product26</v>
      </c>
      <c r="G451">
        <f>VLOOKUP(Table4[[#This Row],[PRODUCT ID]],Table3[],5,FALSE)</f>
        <v>18</v>
      </c>
      <c r="H451">
        <f>VLOOKUP(Table4[[#This Row],[PRODUCT ID]],Table3[],6,FALSE)</f>
        <v>24.66</v>
      </c>
    </row>
    <row r="452" spans="1:8" ht="15.75" thickBot="1" x14ac:dyDescent="0.3">
      <c r="A452" s="7">
        <v>44823</v>
      </c>
      <c r="B452" s="1" t="s">
        <v>90</v>
      </c>
      <c r="C452" s="3" t="s">
        <v>7</v>
      </c>
      <c r="D452" s="3" t="s">
        <v>102</v>
      </c>
      <c r="E452" s="9">
        <v>0</v>
      </c>
      <c r="F452" t="str">
        <f>VLOOKUP(Table4[[#This Row],[PRODUCT ID]],Table3[],2,FALSE)</f>
        <v>Product33</v>
      </c>
      <c r="G452">
        <f>VLOOKUP(Table4[[#This Row],[PRODUCT ID]],Table3[],5,FALSE)</f>
        <v>95</v>
      </c>
      <c r="H452">
        <f>VLOOKUP(Table4[[#This Row],[PRODUCT ID]],Table3[],6,FALSE)</f>
        <v>119.7</v>
      </c>
    </row>
    <row r="453" spans="1:8" ht="15.75" thickBot="1" x14ac:dyDescent="0.3">
      <c r="A453" s="8">
        <v>44824</v>
      </c>
      <c r="B453" s="4" t="s">
        <v>90</v>
      </c>
      <c r="C453" s="6" t="s">
        <v>103</v>
      </c>
      <c r="D453" s="6" t="s">
        <v>57</v>
      </c>
      <c r="E453" s="10">
        <v>0</v>
      </c>
      <c r="F453" t="str">
        <f>VLOOKUP(Table4[[#This Row],[PRODUCT ID]],Table3[],2,FALSE)</f>
        <v>Product33</v>
      </c>
      <c r="G453">
        <f>VLOOKUP(Table4[[#This Row],[PRODUCT ID]],Table3[],5,FALSE)</f>
        <v>95</v>
      </c>
      <c r="H453">
        <f>VLOOKUP(Table4[[#This Row],[PRODUCT ID]],Table3[],6,FALSE)</f>
        <v>119.7</v>
      </c>
    </row>
    <row r="454" spans="1:8" ht="15.75" thickBot="1" x14ac:dyDescent="0.3">
      <c r="A454" s="7">
        <v>44824</v>
      </c>
      <c r="B454" s="1" t="s">
        <v>58</v>
      </c>
      <c r="C454" s="3" t="s">
        <v>103</v>
      </c>
      <c r="D454" s="3" t="s">
        <v>57</v>
      </c>
      <c r="E454" s="9">
        <v>0</v>
      </c>
      <c r="F454" t="str">
        <f>VLOOKUP(Table4[[#This Row],[PRODUCT ID]],Table3[],2,FALSE)</f>
        <v>Product01</v>
      </c>
      <c r="G454">
        <f>VLOOKUP(Table4[[#This Row],[PRODUCT ID]],Table3[],5,FALSE)</f>
        <v>98</v>
      </c>
      <c r="H454">
        <f>VLOOKUP(Table4[[#This Row],[PRODUCT ID]],Table3[],6,FALSE)</f>
        <v>103.88</v>
      </c>
    </row>
    <row r="455" spans="1:8" ht="15.75" thickBot="1" x14ac:dyDescent="0.3">
      <c r="A455" s="8">
        <v>44825</v>
      </c>
      <c r="B455" s="4" t="s">
        <v>75</v>
      </c>
      <c r="C455" s="6" t="s">
        <v>57</v>
      </c>
      <c r="D455" s="6" t="s">
        <v>57</v>
      </c>
      <c r="E455" s="10">
        <v>0</v>
      </c>
      <c r="F455" t="str">
        <f>VLOOKUP(Table4[[#This Row],[PRODUCT ID]],Table3[],2,FALSE)</f>
        <v>Product18</v>
      </c>
      <c r="G455">
        <f>VLOOKUP(Table4[[#This Row],[PRODUCT ID]],Table3[],5,FALSE)</f>
        <v>37</v>
      </c>
      <c r="H455">
        <f>VLOOKUP(Table4[[#This Row],[PRODUCT ID]],Table3[],6,FALSE)</f>
        <v>49.21</v>
      </c>
    </row>
    <row r="456" spans="1:8" ht="15.75" thickBot="1" x14ac:dyDescent="0.3">
      <c r="A456" s="7">
        <v>44825</v>
      </c>
      <c r="B456" s="1" t="s">
        <v>83</v>
      </c>
      <c r="C456" s="3" t="s">
        <v>103</v>
      </c>
      <c r="D456" s="3" t="s">
        <v>102</v>
      </c>
      <c r="E456" s="9">
        <v>0</v>
      </c>
      <c r="F456" t="str">
        <f>VLOOKUP(Table4[[#This Row],[PRODUCT ID]],Table3[],2,FALSE)</f>
        <v>Product26</v>
      </c>
      <c r="G456">
        <f>VLOOKUP(Table4[[#This Row],[PRODUCT ID]],Table3[],5,FALSE)</f>
        <v>18</v>
      </c>
      <c r="H456">
        <f>VLOOKUP(Table4[[#This Row],[PRODUCT ID]],Table3[],6,FALSE)</f>
        <v>24.66</v>
      </c>
    </row>
    <row r="457" spans="1:8" ht="15.75" thickBot="1" x14ac:dyDescent="0.3">
      <c r="A457" s="8">
        <v>44826</v>
      </c>
      <c r="B457" s="4" t="s">
        <v>100</v>
      </c>
      <c r="C457" s="6" t="s">
        <v>57</v>
      </c>
      <c r="D457" s="6" t="s">
        <v>57</v>
      </c>
      <c r="E457" s="10">
        <v>0</v>
      </c>
      <c r="F457" t="str">
        <f>VLOOKUP(Table4[[#This Row],[PRODUCT ID]],Table3[],2,FALSE)</f>
        <v>Product43</v>
      </c>
      <c r="G457">
        <f>VLOOKUP(Table4[[#This Row],[PRODUCT ID]],Table3[],5,FALSE)</f>
        <v>67</v>
      </c>
      <c r="H457">
        <f>VLOOKUP(Table4[[#This Row],[PRODUCT ID]],Table3[],6,FALSE)</f>
        <v>83.08</v>
      </c>
    </row>
    <row r="458" spans="1:8" ht="15.75" thickBot="1" x14ac:dyDescent="0.3">
      <c r="A458" s="7">
        <v>44827</v>
      </c>
      <c r="B458" s="1" t="s">
        <v>69</v>
      </c>
      <c r="C458" s="3" t="s">
        <v>103</v>
      </c>
      <c r="D458" s="3" t="s">
        <v>57</v>
      </c>
      <c r="E458" s="9">
        <v>0</v>
      </c>
      <c r="F458" t="str">
        <f>VLOOKUP(Table4[[#This Row],[PRODUCT ID]],Table3[],2,FALSE)</f>
        <v>Product12</v>
      </c>
      <c r="G458">
        <f>VLOOKUP(Table4[[#This Row],[PRODUCT ID]],Table3[],5,FALSE)</f>
        <v>73</v>
      </c>
      <c r="H458">
        <f>VLOOKUP(Table4[[#This Row],[PRODUCT ID]],Table3[],6,FALSE)</f>
        <v>94.17</v>
      </c>
    </row>
    <row r="459" spans="1:8" ht="15.75" thickBot="1" x14ac:dyDescent="0.3">
      <c r="A459" s="8">
        <v>44828</v>
      </c>
      <c r="B459" s="4" t="s">
        <v>89</v>
      </c>
      <c r="C459" s="6" t="s">
        <v>103</v>
      </c>
      <c r="D459" s="6" t="s">
        <v>57</v>
      </c>
      <c r="E459" s="10">
        <v>0</v>
      </c>
      <c r="F459" t="str">
        <f>VLOOKUP(Table4[[#This Row],[PRODUCT ID]],Table3[],2,FALSE)</f>
        <v>Product32</v>
      </c>
      <c r="G459">
        <f>VLOOKUP(Table4[[#This Row],[PRODUCT ID]],Table3[],5,FALSE)</f>
        <v>89</v>
      </c>
      <c r="H459">
        <f>VLOOKUP(Table4[[#This Row],[PRODUCT ID]],Table3[],6,FALSE)</f>
        <v>117.48</v>
      </c>
    </row>
    <row r="460" spans="1:8" ht="15.75" thickBot="1" x14ac:dyDescent="0.3">
      <c r="A460" s="7">
        <v>44828</v>
      </c>
      <c r="B460" s="1" t="s">
        <v>89</v>
      </c>
      <c r="C460" s="3" t="s">
        <v>103</v>
      </c>
      <c r="D460" s="3" t="s">
        <v>102</v>
      </c>
      <c r="E460" s="9">
        <v>0</v>
      </c>
      <c r="F460" t="str">
        <f>VLOOKUP(Table4[[#This Row],[PRODUCT ID]],Table3[],2,FALSE)</f>
        <v>Product32</v>
      </c>
      <c r="G460">
        <f>VLOOKUP(Table4[[#This Row],[PRODUCT ID]],Table3[],5,FALSE)</f>
        <v>89</v>
      </c>
      <c r="H460">
        <f>VLOOKUP(Table4[[#This Row],[PRODUCT ID]],Table3[],6,FALSE)</f>
        <v>117.48</v>
      </c>
    </row>
    <row r="461" spans="1:8" ht="15.75" thickBot="1" x14ac:dyDescent="0.3">
      <c r="A461" s="8">
        <v>44831</v>
      </c>
      <c r="B461" s="4" t="s">
        <v>93</v>
      </c>
      <c r="C461" s="6" t="s">
        <v>103</v>
      </c>
      <c r="D461" s="6" t="s">
        <v>102</v>
      </c>
      <c r="E461" s="10">
        <v>0</v>
      </c>
      <c r="F461" t="str">
        <f>VLOOKUP(Table4[[#This Row],[PRODUCT ID]],Table3[],2,FALSE)</f>
        <v>Product36</v>
      </c>
      <c r="G461">
        <f>VLOOKUP(Table4[[#This Row],[PRODUCT ID]],Table3[],5,FALSE)</f>
        <v>90</v>
      </c>
      <c r="H461">
        <f>VLOOKUP(Table4[[#This Row],[PRODUCT ID]],Table3[],6,FALSE)</f>
        <v>96.3</v>
      </c>
    </row>
    <row r="462" spans="1:8" ht="15.75" thickBot="1" x14ac:dyDescent="0.3">
      <c r="A462" s="7">
        <v>44831</v>
      </c>
      <c r="B462" s="1" t="s">
        <v>101</v>
      </c>
      <c r="C462" s="3" t="s">
        <v>103</v>
      </c>
      <c r="D462" s="3" t="s">
        <v>102</v>
      </c>
      <c r="E462" s="9">
        <v>0</v>
      </c>
      <c r="F462" t="str">
        <f>VLOOKUP(Table4[[#This Row],[PRODUCT ID]],Table3[],2,FALSE)</f>
        <v>Product44</v>
      </c>
      <c r="G462">
        <f>VLOOKUP(Table4[[#This Row],[PRODUCT ID]],Table3[],5,FALSE)</f>
        <v>76</v>
      </c>
      <c r="H462">
        <f>VLOOKUP(Table4[[#This Row],[PRODUCT ID]],Table3[],6,FALSE)</f>
        <v>82.08</v>
      </c>
    </row>
    <row r="463" spans="1:8" ht="15.75" thickBot="1" x14ac:dyDescent="0.3">
      <c r="A463" s="8">
        <v>44831</v>
      </c>
      <c r="B463" s="4" t="s">
        <v>95</v>
      </c>
      <c r="C463" s="6" t="s">
        <v>7</v>
      </c>
      <c r="D463" s="6" t="s">
        <v>102</v>
      </c>
      <c r="E463" s="10">
        <v>0</v>
      </c>
      <c r="F463" t="str">
        <f>VLOOKUP(Table4[[#This Row],[PRODUCT ID]],Table3[],2,FALSE)</f>
        <v>Product38</v>
      </c>
      <c r="G463">
        <f>VLOOKUP(Table4[[#This Row],[PRODUCT ID]],Table3[],5,FALSE)</f>
        <v>72</v>
      </c>
      <c r="H463">
        <f>VLOOKUP(Table4[[#This Row],[PRODUCT ID]],Table3[],6,FALSE)</f>
        <v>79.92</v>
      </c>
    </row>
    <row r="464" spans="1:8" ht="15.75" thickBot="1" x14ac:dyDescent="0.3">
      <c r="A464" s="7">
        <v>44833</v>
      </c>
      <c r="B464" s="1" t="s">
        <v>91</v>
      </c>
      <c r="C464" s="3" t="s">
        <v>103</v>
      </c>
      <c r="D464" s="3" t="s">
        <v>57</v>
      </c>
      <c r="E464" s="9">
        <v>0</v>
      </c>
      <c r="F464" t="str">
        <f>VLOOKUP(Table4[[#This Row],[PRODUCT ID]],Table3[],2,FALSE)</f>
        <v>Product34</v>
      </c>
      <c r="G464">
        <f>VLOOKUP(Table4[[#This Row],[PRODUCT ID]],Table3[],5,FALSE)</f>
        <v>55</v>
      </c>
      <c r="H464">
        <f>VLOOKUP(Table4[[#This Row],[PRODUCT ID]],Table3[],6,FALSE)</f>
        <v>58.3</v>
      </c>
    </row>
    <row r="465" spans="1:8" ht="15.75" thickBot="1" x14ac:dyDescent="0.3">
      <c r="A465" s="8">
        <v>44837</v>
      </c>
      <c r="B465" s="4" t="s">
        <v>68</v>
      </c>
      <c r="C465" s="6" t="s">
        <v>103</v>
      </c>
      <c r="D465" s="6" t="s">
        <v>102</v>
      </c>
      <c r="E465" s="10">
        <v>0</v>
      </c>
      <c r="F465" t="str">
        <f>VLOOKUP(Table4[[#This Row],[PRODUCT ID]],Table3[],2,FALSE)</f>
        <v>Product11</v>
      </c>
      <c r="G465">
        <f>VLOOKUP(Table4[[#This Row],[PRODUCT ID]],Table3[],5,FALSE)</f>
        <v>44</v>
      </c>
      <c r="H465">
        <f>VLOOKUP(Table4[[#This Row],[PRODUCT ID]],Table3[],6,FALSE)</f>
        <v>48.4</v>
      </c>
    </row>
    <row r="466" spans="1:8" ht="15.75" thickBot="1" x14ac:dyDescent="0.3">
      <c r="A466" s="7">
        <v>44838</v>
      </c>
      <c r="B466" s="1" t="s">
        <v>64</v>
      </c>
      <c r="C466" s="3" t="s">
        <v>103</v>
      </c>
      <c r="D466" s="3" t="s">
        <v>57</v>
      </c>
      <c r="E466" s="9">
        <v>0</v>
      </c>
      <c r="F466" t="str">
        <f>VLOOKUP(Table4[[#This Row],[PRODUCT ID]],Table3[],2,FALSE)</f>
        <v>Product07</v>
      </c>
      <c r="G466">
        <f>VLOOKUP(Table4[[#This Row],[PRODUCT ID]],Table3[],5,FALSE)</f>
        <v>43</v>
      </c>
      <c r="H466">
        <f>VLOOKUP(Table4[[#This Row],[PRODUCT ID]],Table3[],6,FALSE)</f>
        <v>47.73</v>
      </c>
    </row>
    <row r="467" spans="1:8" ht="15.75" thickBot="1" x14ac:dyDescent="0.3">
      <c r="A467" s="8">
        <v>44840</v>
      </c>
      <c r="B467" s="4" t="s">
        <v>92</v>
      </c>
      <c r="C467" s="6" t="s">
        <v>103</v>
      </c>
      <c r="D467" s="6" t="s">
        <v>57</v>
      </c>
      <c r="E467" s="10">
        <v>0</v>
      </c>
      <c r="F467" t="str">
        <f>VLOOKUP(Table4[[#This Row],[PRODUCT ID]],Table3[],2,FALSE)</f>
        <v>Product35</v>
      </c>
      <c r="G467">
        <f>VLOOKUP(Table4[[#This Row],[PRODUCT ID]],Table3[],5,FALSE)</f>
        <v>5</v>
      </c>
      <c r="H467">
        <f>VLOOKUP(Table4[[#This Row],[PRODUCT ID]],Table3[],6,FALSE)</f>
        <v>6.7</v>
      </c>
    </row>
    <row r="468" spans="1:8" ht="15.75" thickBot="1" x14ac:dyDescent="0.3">
      <c r="A468" s="7">
        <v>44843</v>
      </c>
      <c r="B468" s="1" t="s">
        <v>95</v>
      </c>
      <c r="C468" s="3" t="s">
        <v>57</v>
      </c>
      <c r="D468" s="3" t="s">
        <v>57</v>
      </c>
      <c r="E468" s="9">
        <v>0</v>
      </c>
      <c r="F468" t="str">
        <f>VLOOKUP(Table4[[#This Row],[PRODUCT ID]],Table3[],2,FALSE)</f>
        <v>Product38</v>
      </c>
      <c r="G468">
        <f>VLOOKUP(Table4[[#This Row],[PRODUCT ID]],Table3[],5,FALSE)</f>
        <v>72</v>
      </c>
      <c r="H468">
        <f>VLOOKUP(Table4[[#This Row],[PRODUCT ID]],Table3[],6,FALSE)</f>
        <v>79.92</v>
      </c>
    </row>
    <row r="469" spans="1:8" ht="15.75" thickBot="1" x14ac:dyDescent="0.3">
      <c r="A469" s="8">
        <v>44844</v>
      </c>
      <c r="B469" s="4" t="s">
        <v>76</v>
      </c>
      <c r="C469" s="6" t="s">
        <v>103</v>
      </c>
      <c r="D469" s="6" t="s">
        <v>57</v>
      </c>
      <c r="E469" s="10">
        <v>0</v>
      </c>
      <c r="F469" t="str">
        <f>VLOOKUP(Table4[[#This Row],[PRODUCT ID]],Table3[],2,FALSE)</f>
        <v>Product19</v>
      </c>
      <c r="G469">
        <f>VLOOKUP(Table4[[#This Row],[PRODUCT ID]],Table3[],5,FALSE)</f>
        <v>150</v>
      </c>
      <c r="H469">
        <f>VLOOKUP(Table4[[#This Row],[PRODUCT ID]],Table3[],6,FALSE)</f>
        <v>210</v>
      </c>
    </row>
    <row r="470" spans="1:8" ht="15.75" thickBot="1" x14ac:dyDescent="0.3">
      <c r="A470" s="7">
        <v>44844</v>
      </c>
      <c r="B470" s="1" t="s">
        <v>101</v>
      </c>
      <c r="C470" s="3" t="s">
        <v>57</v>
      </c>
      <c r="D470" s="3" t="s">
        <v>57</v>
      </c>
      <c r="E470" s="9">
        <v>0</v>
      </c>
      <c r="F470" t="str">
        <f>VLOOKUP(Table4[[#This Row],[PRODUCT ID]],Table3[],2,FALSE)</f>
        <v>Product44</v>
      </c>
      <c r="G470">
        <f>VLOOKUP(Table4[[#This Row],[PRODUCT ID]],Table3[],5,FALSE)</f>
        <v>76</v>
      </c>
      <c r="H470">
        <f>VLOOKUP(Table4[[#This Row],[PRODUCT ID]],Table3[],6,FALSE)</f>
        <v>82.08</v>
      </c>
    </row>
    <row r="471" spans="1:8" ht="15.75" thickBot="1" x14ac:dyDescent="0.3">
      <c r="A471" s="8">
        <v>44845</v>
      </c>
      <c r="B471" s="4" t="s">
        <v>65</v>
      </c>
      <c r="C471" s="6" t="s">
        <v>103</v>
      </c>
      <c r="D471" s="6" t="s">
        <v>57</v>
      </c>
      <c r="E471" s="10">
        <v>0</v>
      </c>
      <c r="F471" t="str">
        <f>VLOOKUP(Table4[[#This Row],[PRODUCT ID]],Table3[],2,FALSE)</f>
        <v>Product08</v>
      </c>
      <c r="G471">
        <f>VLOOKUP(Table4[[#This Row],[PRODUCT ID]],Table3[],5,FALSE)</f>
        <v>83</v>
      </c>
      <c r="H471">
        <f>VLOOKUP(Table4[[#This Row],[PRODUCT ID]],Table3[],6,FALSE)</f>
        <v>94.62</v>
      </c>
    </row>
    <row r="472" spans="1:8" ht="15.75" thickBot="1" x14ac:dyDescent="0.3">
      <c r="A472" s="7">
        <v>44847</v>
      </c>
      <c r="B472" s="1" t="s">
        <v>59</v>
      </c>
      <c r="C472" s="3" t="s">
        <v>57</v>
      </c>
      <c r="D472" s="3" t="s">
        <v>57</v>
      </c>
      <c r="E472" s="9">
        <v>0</v>
      </c>
      <c r="F472" t="str">
        <f>VLOOKUP(Table4[[#This Row],[PRODUCT ID]],Table3[],2,FALSE)</f>
        <v>Product02</v>
      </c>
      <c r="G472">
        <f>VLOOKUP(Table4[[#This Row],[PRODUCT ID]],Table3[],5,FALSE)</f>
        <v>105</v>
      </c>
      <c r="H472">
        <f>VLOOKUP(Table4[[#This Row],[PRODUCT ID]],Table3[],6,FALSE)</f>
        <v>142.80000000000001</v>
      </c>
    </row>
    <row r="473" spans="1:8" ht="15.75" thickBot="1" x14ac:dyDescent="0.3">
      <c r="A473" s="8">
        <v>44848</v>
      </c>
      <c r="B473" s="4" t="s">
        <v>101</v>
      </c>
      <c r="C473" s="6" t="s">
        <v>7</v>
      </c>
      <c r="D473" s="6" t="s">
        <v>57</v>
      </c>
      <c r="E473" s="10">
        <v>0</v>
      </c>
      <c r="F473" t="str">
        <f>VLOOKUP(Table4[[#This Row],[PRODUCT ID]],Table3[],2,FALSE)</f>
        <v>Product44</v>
      </c>
      <c r="G473">
        <f>VLOOKUP(Table4[[#This Row],[PRODUCT ID]],Table3[],5,FALSE)</f>
        <v>76</v>
      </c>
      <c r="H473">
        <f>VLOOKUP(Table4[[#This Row],[PRODUCT ID]],Table3[],6,FALSE)</f>
        <v>82.08</v>
      </c>
    </row>
    <row r="474" spans="1:8" ht="15.75" thickBot="1" x14ac:dyDescent="0.3">
      <c r="A474" s="7">
        <v>44849</v>
      </c>
      <c r="B474" s="1" t="s">
        <v>72</v>
      </c>
      <c r="C474" s="3" t="s">
        <v>103</v>
      </c>
      <c r="D474" s="3" t="s">
        <v>102</v>
      </c>
      <c r="E474" s="9">
        <v>0</v>
      </c>
      <c r="F474" t="str">
        <f>VLOOKUP(Table4[[#This Row],[PRODUCT ID]],Table3[],2,FALSE)</f>
        <v>Product15</v>
      </c>
      <c r="G474">
        <f>VLOOKUP(Table4[[#This Row],[PRODUCT ID]],Table3[],5,FALSE)</f>
        <v>12</v>
      </c>
      <c r="H474">
        <f>VLOOKUP(Table4[[#This Row],[PRODUCT ID]],Table3[],6,FALSE)</f>
        <v>15.72</v>
      </c>
    </row>
    <row r="475" spans="1:8" ht="15.75" thickBot="1" x14ac:dyDescent="0.3">
      <c r="A475" s="8">
        <v>44850</v>
      </c>
      <c r="B475" s="4" t="s">
        <v>93</v>
      </c>
      <c r="C475" s="6" t="s">
        <v>57</v>
      </c>
      <c r="D475" s="6" t="s">
        <v>57</v>
      </c>
      <c r="E475" s="10">
        <v>0</v>
      </c>
      <c r="F475" t="str">
        <f>VLOOKUP(Table4[[#This Row],[PRODUCT ID]],Table3[],2,FALSE)</f>
        <v>Product36</v>
      </c>
      <c r="G475">
        <f>VLOOKUP(Table4[[#This Row],[PRODUCT ID]],Table3[],5,FALSE)</f>
        <v>90</v>
      </c>
      <c r="H475">
        <f>VLOOKUP(Table4[[#This Row],[PRODUCT ID]],Table3[],6,FALSE)</f>
        <v>96.3</v>
      </c>
    </row>
    <row r="476" spans="1:8" ht="15.75" thickBot="1" x14ac:dyDescent="0.3">
      <c r="A476" s="7">
        <v>44857</v>
      </c>
      <c r="B476" s="1" t="s">
        <v>81</v>
      </c>
      <c r="C476" s="3" t="s">
        <v>57</v>
      </c>
      <c r="D476" s="3" t="s">
        <v>102</v>
      </c>
      <c r="E476" s="9">
        <v>0</v>
      </c>
      <c r="F476" t="str">
        <f>VLOOKUP(Table4[[#This Row],[PRODUCT ID]],Table3[],2,FALSE)</f>
        <v>Product24</v>
      </c>
      <c r="G476">
        <f>VLOOKUP(Table4[[#This Row],[PRODUCT ID]],Table3[],5,FALSE)</f>
        <v>144</v>
      </c>
      <c r="H476">
        <f>VLOOKUP(Table4[[#This Row],[PRODUCT ID]],Table3[],6,FALSE)</f>
        <v>156.96</v>
      </c>
    </row>
    <row r="477" spans="1:8" ht="15.75" thickBot="1" x14ac:dyDescent="0.3">
      <c r="A477" s="8">
        <v>44864</v>
      </c>
      <c r="B477" s="4" t="s">
        <v>99</v>
      </c>
      <c r="C477" s="6" t="s">
        <v>103</v>
      </c>
      <c r="D477" s="6" t="s">
        <v>102</v>
      </c>
      <c r="E477" s="10">
        <v>0</v>
      </c>
      <c r="F477" t="str">
        <f>VLOOKUP(Table4[[#This Row],[PRODUCT ID]],Table3[],2,FALSE)</f>
        <v>Product42</v>
      </c>
      <c r="G477">
        <f>VLOOKUP(Table4[[#This Row],[PRODUCT ID]],Table3[],5,FALSE)</f>
        <v>120</v>
      </c>
      <c r="H477">
        <f>VLOOKUP(Table4[[#This Row],[PRODUCT ID]],Table3[],6,FALSE)</f>
        <v>162</v>
      </c>
    </row>
    <row r="478" spans="1:8" ht="15.75" thickBot="1" x14ac:dyDescent="0.3">
      <c r="A478" s="7">
        <v>44865</v>
      </c>
      <c r="B478" s="1" t="s">
        <v>95</v>
      </c>
      <c r="C478" s="3" t="s">
        <v>103</v>
      </c>
      <c r="D478" s="3" t="s">
        <v>57</v>
      </c>
      <c r="E478" s="9">
        <v>0</v>
      </c>
      <c r="F478" t="str">
        <f>VLOOKUP(Table4[[#This Row],[PRODUCT ID]],Table3[],2,FALSE)</f>
        <v>Product38</v>
      </c>
      <c r="G478">
        <f>VLOOKUP(Table4[[#This Row],[PRODUCT ID]],Table3[],5,FALSE)</f>
        <v>72</v>
      </c>
      <c r="H478">
        <f>VLOOKUP(Table4[[#This Row],[PRODUCT ID]],Table3[],6,FALSE)</f>
        <v>79.92</v>
      </c>
    </row>
    <row r="479" spans="1:8" ht="15.75" thickBot="1" x14ac:dyDescent="0.3">
      <c r="A479" s="8">
        <v>44866</v>
      </c>
      <c r="B479" s="4" t="s">
        <v>69</v>
      </c>
      <c r="C479" s="6" t="s">
        <v>7</v>
      </c>
      <c r="D479" s="6" t="s">
        <v>57</v>
      </c>
      <c r="E479" s="10">
        <v>0</v>
      </c>
      <c r="F479" t="str">
        <f>VLOOKUP(Table4[[#This Row],[PRODUCT ID]],Table3[],2,FALSE)</f>
        <v>Product12</v>
      </c>
      <c r="G479">
        <f>VLOOKUP(Table4[[#This Row],[PRODUCT ID]],Table3[],5,FALSE)</f>
        <v>73</v>
      </c>
      <c r="H479">
        <f>VLOOKUP(Table4[[#This Row],[PRODUCT ID]],Table3[],6,FALSE)</f>
        <v>94.17</v>
      </c>
    </row>
    <row r="480" spans="1:8" ht="15.75" thickBot="1" x14ac:dyDescent="0.3">
      <c r="A480" s="7">
        <v>44867</v>
      </c>
      <c r="B480" s="1" t="s">
        <v>72</v>
      </c>
      <c r="C480" s="3" t="s">
        <v>7</v>
      </c>
      <c r="D480" s="3" t="s">
        <v>102</v>
      </c>
      <c r="E480" s="9">
        <v>0</v>
      </c>
      <c r="F480" t="str">
        <f>VLOOKUP(Table4[[#This Row],[PRODUCT ID]],Table3[],2,FALSE)</f>
        <v>Product15</v>
      </c>
      <c r="G480">
        <f>VLOOKUP(Table4[[#This Row],[PRODUCT ID]],Table3[],5,FALSE)</f>
        <v>12</v>
      </c>
      <c r="H480">
        <f>VLOOKUP(Table4[[#This Row],[PRODUCT ID]],Table3[],6,FALSE)</f>
        <v>15.72</v>
      </c>
    </row>
    <row r="481" spans="1:8" ht="15.75" thickBot="1" x14ac:dyDescent="0.3">
      <c r="A481" s="8">
        <v>44867</v>
      </c>
      <c r="B481" s="4" t="s">
        <v>87</v>
      </c>
      <c r="C481" s="6" t="s">
        <v>103</v>
      </c>
      <c r="D481" s="6" t="s">
        <v>102</v>
      </c>
      <c r="E481" s="10">
        <v>0</v>
      </c>
      <c r="F481" t="str">
        <f>VLOOKUP(Table4[[#This Row],[PRODUCT ID]],Table3[],2,FALSE)</f>
        <v>Product30</v>
      </c>
      <c r="G481">
        <f>VLOOKUP(Table4[[#This Row],[PRODUCT ID]],Table3[],5,FALSE)</f>
        <v>148</v>
      </c>
      <c r="H481">
        <f>VLOOKUP(Table4[[#This Row],[PRODUCT ID]],Table3[],6,FALSE)</f>
        <v>201.28</v>
      </c>
    </row>
    <row r="482" spans="1:8" ht="15.75" thickBot="1" x14ac:dyDescent="0.3">
      <c r="A482" s="7">
        <v>44867</v>
      </c>
      <c r="B482" s="1" t="s">
        <v>92</v>
      </c>
      <c r="C482" s="3" t="s">
        <v>103</v>
      </c>
      <c r="D482" s="3" t="s">
        <v>102</v>
      </c>
      <c r="E482" s="9">
        <v>0</v>
      </c>
      <c r="F482" t="str">
        <f>VLOOKUP(Table4[[#This Row],[PRODUCT ID]],Table3[],2,FALSE)</f>
        <v>Product35</v>
      </c>
      <c r="G482">
        <f>VLOOKUP(Table4[[#This Row],[PRODUCT ID]],Table3[],5,FALSE)</f>
        <v>5</v>
      </c>
      <c r="H482">
        <f>VLOOKUP(Table4[[#This Row],[PRODUCT ID]],Table3[],6,FALSE)</f>
        <v>6.7</v>
      </c>
    </row>
    <row r="483" spans="1:8" ht="15.75" thickBot="1" x14ac:dyDescent="0.3">
      <c r="A483" s="8">
        <v>44868</v>
      </c>
      <c r="B483" s="4" t="s">
        <v>77</v>
      </c>
      <c r="C483" s="6" t="s">
        <v>57</v>
      </c>
      <c r="D483" s="6" t="s">
        <v>57</v>
      </c>
      <c r="E483" s="10">
        <v>0</v>
      </c>
      <c r="F483" t="str">
        <f>VLOOKUP(Table4[[#This Row],[PRODUCT ID]],Table3[],2,FALSE)</f>
        <v>Product20</v>
      </c>
      <c r="G483">
        <f>VLOOKUP(Table4[[#This Row],[PRODUCT ID]],Table3[],5,FALSE)</f>
        <v>61</v>
      </c>
      <c r="H483">
        <f>VLOOKUP(Table4[[#This Row],[PRODUCT ID]],Table3[],6,FALSE)</f>
        <v>76.25</v>
      </c>
    </row>
    <row r="484" spans="1:8" ht="15.75" thickBot="1" x14ac:dyDescent="0.3">
      <c r="A484" s="7">
        <v>44869</v>
      </c>
      <c r="B484" s="1" t="s">
        <v>65</v>
      </c>
      <c r="C484" s="3" t="s">
        <v>103</v>
      </c>
      <c r="D484" s="3" t="s">
        <v>57</v>
      </c>
      <c r="E484" s="9">
        <v>0</v>
      </c>
      <c r="F484" t="str">
        <f>VLOOKUP(Table4[[#This Row],[PRODUCT ID]],Table3[],2,FALSE)</f>
        <v>Product08</v>
      </c>
      <c r="G484">
        <f>VLOOKUP(Table4[[#This Row],[PRODUCT ID]],Table3[],5,FALSE)</f>
        <v>83</v>
      </c>
      <c r="H484">
        <f>VLOOKUP(Table4[[#This Row],[PRODUCT ID]],Table3[],6,FALSE)</f>
        <v>94.62</v>
      </c>
    </row>
    <row r="485" spans="1:8" ht="15.75" thickBot="1" x14ac:dyDescent="0.3">
      <c r="A485" s="8">
        <v>44870</v>
      </c>
      <c r="B485" s="4" t="s">
        <v>76</v>
      </c>
      <c r="C485" s="6" t="s">
        <v>103</v>
      </c>
      <c r="D485" s="6" t="s">
        <v>102</v>
      </c>
      <c r="E485" s="10">
        <v>0</v>
      </c>
      <c r="F485" t="str">
        <f>VLOOKUP(Table4[[#This Row],[PRODUCT ID]],Table3[],2,FALSE)</f>
        <v>Product19</v>
      </c>
      <c r="G485">
        <f>VLOOKUP(Table4[[#This Row],[PRODUCT ID]],Table3[],5,FALSE)</f>
        <v>150</v>
      </c>
      <c r="H485">
        <f>VLOOKUP(Table4[[#This Row],[PRODUCT ID]],Table3[],6,FALSE)</f>
        <v>210</v>
      </c>
    </row>
    <row r="486" spans="1:8" ht="15.75" thickBot="1" x14ac:dyDescent="0.3">
      <c r="A486" s="7">
        <v>44871</v>
      </c>
      <c r="B486" s="1" t="s">
        <v>100</v>
      </c>
      <c r="C486" s="3" t="s">
        <v>103</v>
      </c>
      <c r="D486" s="3" t="s">
        <v>102</v>
      </c>
      <c r="E486" s="9">
        <v>0</v>
      </c>
      <c r="F486" t="str">
        <f>VLOOKUP(Table4[[#This Row],[PRODUCT ID]],Table3[],2,FALSE)</f>
        <v>Product43</v>
      </c>
      <c r="G486">
        <f>VLOOKUP(Table4[[#This Row],[PRODUCT ID]],Table3[],5,FALSE)</f>
        <v>67</v>
      </c>
      <c r="H486">
        <f>VLOOKUP(Table4[[#This Row],[PRODUCT ID]],Table3[],6,FALSE)</f>
        <v>83.08</v>
      </c>
    </row>
    <row r="487" spans="1:8" ht="15.75" thickBot="1" x14ac:dyDescent="0.3">
      <c r="A487" s="8">
        <v>44871</v>
      </c>
      <c r="B487" s="4" t="s">
        <v>72</v>
      </c>
      <c r="C487" s="6" t="s">
        <v>57</v>
      </c>
      <c r="D487" s="6" t="s">
        <v>57</v>
      </c>
      <c r="E487" s="10">
        <v>0</v>
      </c>
      <c r="F487" t="str">
        <f>VLOOKUP(Table4[[#This Row],[PRODUCT ID]],Table3[],2,FALSE)</f>
        <v>Product15</v>
      </c>
      <c r="G487">
        <f>VLOOKUP(Table4[[#This Row],[PRODUCT ID]],Table3[],5,FALSE)</f>
        <v>12</v>
      </c>
      <c r="H487">
        <f>VLOOKUP(Table4[[#This Row],[PRODUCT ID]],Table3[],6,FALSE)</f>
        <v>15.72</v>
      </c>
    </row>
    <row r="488" spans="1:8" ht="15.75" thickBot="1" x14ac:dyDescent="0.3">
      <c r="A488" s="7">
        <v>44871</v>
      </c>
      <c r="B488" s="1" t="s">
        <v>99</v>
      </c>
      <c r="C488" s="3" t="s">
        <v>103</v>
      </c>
      <c r="D488" s="3" t="s">
        <v>102</v>
      </c>
      <c r="E488" s="9">
        <v>0</v>
      </c>
      <c r="F488" t="str">
        <f>VLOOKUP(Table4[[#This Row],[PRODUCT ID]],Table3[],2,FALSE)</f>
        <v>Product42</v>
      </c>
      <c r="G488">
        <f>VLOOKUP(Table4[[#This Row],[PRODUCT ID]],Table3[],5,FALSE)</f>
        <v>120</v>
      </c>
      <c r="H488">
        <f>VLOOKUP(Table4[[#This Row],[PRODUCT ID]],Table3[],6,FALSE)</f>
        <v>162</v>
      </c>
    </row>
    <row r="489" spans="1:8" ht="15.75" thickBot="1" x14ac:dyDescent="0.3">
      <c r="A489" s="8">
        <v>44872</v>
      </c>
      <c r="B489" s="4" t="s">
        <v>97</v>
      </c>
      <c r="C489" s="6" t="s">
        <v>57</v>
      </c>
      <c r="D489" s="6" t="s">
        <v>102</v>
      </c>
      <c r="E489" s="10">
        <v>0</v>
      </c>
      <c r="F489" t="str">
        <f>VLOOKUP(Table4[[#This Row],[PRODUCT ID]],Table3[],2,FALSE)</f>
        <v>Product40</v>
      </c>
      <c r="G489">
        <f>VLOOKUP(Table4[[#This Row],[PRODUCT ID]],Table3[],5,FALSE)</f>
        <v>90</v>
      </c>
      <c r="H489">
        <f>VLOOKUP(Table4[[#This Row],[PRODUCT ID]],Table3[],6,FALSE)</f>
        <v>115.2</v>
      </c>
    </row>
    <row r="490" spans="1:8" ht="15.75" thickBot="1" x14ac:dyDescent="0.3">
      <c r="A490" s="7">
        <v>44873</v>
      </c>
      <c r="B490" s="1" t="s">
        <v>93</v>
      </c>
      <c r="C490" s="3" t="s">
        <v>7</v>
      </c>
      <c r="D490" s="3" t="s">
        <v>102</v>
      </c>
      <c r="E490" s="9">
        <v>0</v>
      </c>
      <c r="F490" t="str">
        <f>VLOOKUP(Table4[[#This Row],[PRODUCT ID]],Table3[],2,FALSE)</f>
        <v>Product36</v>
      </c>
      <c r="G490">
        <f>VLOOKUP(Table4[[#This Row],[PRODUCT ID]],Table3[],5,FALSE)</f>
        <v>90</v>
      </c>
      <c r="H490">
        <f>VLOOKUP(Table4[[#This Row],[PRODUCT ID]],Table3[],6,FALSE)</f>
        <v>96.3</v>
      </c>
    </row>
    <row r="491" spans="1:8" ht="15.75" thickBot="1" x14ac:dyDescent="0.3">
      <c r="A491" s="8">
        <v>44873</v>
      </c>
      <c r="B491" s="4" t="s">
        <v>76</v>
      </c>
      <c r="C491" s="6" t="s">
        <v>7</v>
      </c>
      <c r="D491" s="6" t="s">
        <v>57</v>
      </c>
      <c r="E491" s="10">
        <v>0</v>
      </c>
      <c r="F491" t="str">
        <f>VLOOKUP(Table4[[#This Row],[PRODUCT ID]],Table3[],2,FALSE)</f>
        <v>Product19</v>
      </c>
      <c r="G491">
        <f>VLOOKUP(Table4[[#This Row],[PRODUCT ID]],Table3[],5,FALSE)</f>
        <v>150</v>
      </c>
      <c r="H491">
        <f>VLOOKUP(Table4[[#This Row],[PRODUCT ID]],Table3[],6,FALSE)</f>
        <v>210</v>
      </c>
    </row>
    <row r="492" spans="1:8" ht="15.75" thickBot="1" x14ac:dyDescent="0.3">
      <c r="A492" s="7">
        <v>44874</v>
      </c>
      <c r="B492" s="1" t="s">
        <v>84</v>
      </c>
      <c r="C492" s="3" t="s">
        <v>57</v>
      </c>
      <c r="D492" s="3" t="s">
        <v>102</v>
      </c>
      <c r="E492" s="9">
        <v>0</v>
      </c>
      <c r="F492" t="str">
        <f>VLOOKUP(Table4[[#This Row],[PRODUCT ID]],Table3[],2,FALSE)</f>
        <v>Product27</v>
      </c>
      <c r="G492">
        <f>VLOOKUP(Table4[[#This Row],[PRODUCT ID]],Table3[],5,FALSE)</f>
        <v>48</v>
      </c>
      <c r="H492">
        <f>VLOOKUP(Table4[[#This Row],[PRODUCT ID]],Table3[],6,FALSE)</f>
        <v>57.12</v>
      </c>
    </row>
    <row r="493" spans="1:8" ht="15.75" thickBot="1" x14ac:dyDescent="0.3">
      <c r="A493" s="8">
        <v>44875</v>
      </c>
      <c r="B493" s="4" t="s">
        <v>75</v>
      </c>
      <c r="C493" s="6" t="s">
        <v>103</v>
      </c>
      <c r="D493" s="6" t="s">
        <v>57</v>
      </c>
      <c r="E493" s="10">
        <v>0</v>
      </c>
      <c r="F493" t="str">
        <f>VLOOKUP(Table4[[#This Row],[PRODUCT ID]],Table3[],2,FALSE)</f>
        <v>Product18</v>
      </c>
      <c r="G493">
        <f>VLOOKUP(Table4[[#This Row],[PRODUCT ID]],Table3[],5,FALSE)</f>
        <v>37</v>
      </c>
      <c r="H493">
        <f>VLOOKUP(Table4[[#This Row],[PRODUCT ID]],Table3[],6,FALSE)</f>
        <v>49.21</v>
      </c>
    </row>
    <row r="494" spans="1:8" ht="15.75" thickBot="1" x14ac:dyDescent="0.3">
      <c r="A494" s="7">
        <v>44878</v>
      </c>
      <c r="B494" s="1" t="s">
        <v>84</v>
      </c>
      <c r="C494" s="3" t="s">
        <v>7</v>
      </c>
      <c r="D494" s="3" t="s">
        <v>102</v>
      </c>
      <c r="E494" s="9">
        <v>0</v>
      </c>
      <c r="F494" t="str">
        <f>VLOOKUP(Table4[[#This Row],[PRODUCT ID]],Table3[],2,FALSE)</f>
        <v>Product27</v>
      </c>
      <c r="G494">
        <f>VLOOKUP(Table4[[#This Row],[PRODUCT ID]],Table3[],5,FALSE)</f>
        <v>48</v>
      </c>
      <c r="H494">
        <f>VLOOKUP(Table4[[#This Row],[PRODUCT ID]],Table3[],6,FALSE)</f>
        <v>57.12</v>
      </c>
    </row>
    <row r="495" spans="1:8" ht="15.75" thickBot="1" x14ac:dyDescent="0.3">
      <c r="A495" s="8">
        <v>44879</v>
      </c>
      <c r="B495" s="4" t="s">
        <v>59</v>
      </c>
      <c r="C495" s="6" t="s">
        <v>103</v>
      </c>
      <c r="D495" s="6" t="s">
        <v>102</v>
      </c>
      <c r="E495" s="10">
        <v>0</v>
      </c>
      <c r="F495" t="str">
        <f>VLOOKUP(Table4[[#This Row],[PRODUCT ID]],Table3[],2,FALSE)</f>
        <v>Product02</v>
      </c>
      <c r="G495">
        <f>VLOOKUP(Table4[[#This Row],[PRODUCT ID]],Table3[],5,FALSE)</f>
        <v>105</v>
      </c>
      <c r="H495">
        <f>VLOOKUP(Table4[[#This Row],[PRODUCT ID]],Table3[],6,FALSE)</f>
        <v>142.80000000000001</v>
      </c>
    </row>
    <row r="496" spans="1:8" ht="15.75" thickBot="1" x14ac:dyDescent="0.3">
      <c r="A496" s="7">
        <v>44880</v>
      </c>
      <c r="B496" s="1" t="s">
        <v>69</v>
      </c>
      <c r="C496" s="3" t="s">
        <v>103</v>
      </c>
      <c r="D496" s="3" t="s">
        <v>102</v>
      </c>
      <c r="E496" s="9">
        <v>0</v>
      </c>
      <c r="F496" t="str">
        <f>VLOOKUP(Table4[[#This Row],[PRODUCT ID]],Table3[],2,FALSE)</f>
        <v>Product12</v>
      </c>
      <c r="G496">
        <f>VLOOKUP(Table4[[#This Row],[PRODUCT ID]],Table3[],5,FALSE)</f>
        <v>73</v>
      </c>
      <c r="H496">
        <f>VLOOKUP(Table4[[#This Row],[PRODUCT ID]],Table3[],6,FALSE)</f>
        <v>94.17</v>
      </c>
    </row>
    <row r="497" spans="1:8" ht="15.75" thickBot="1" x14ac:dyDescent="0.3">
      <c r="A497" s="8">
        <v>44881</v>
      </c>
      <c r="B497" s="4" t="s">
        <v>74</v>
      </c>
      <c r="C497" s="6" t="s">
        <v>57</v>
      </c>
      <c r="D497" s="6" t="s">
        <v>57</v>
      </c>
      <c r="E497" s="10">
        <v>0</v>
      </c>
      <c r="F497" t="str">
        <f>VLOOKUP(Table4[[#This Row],[PRODUCT ID]],Table3[],2,FALSE)</f>
        <v>Product17</v>
      </c>
      <c r="G497">
        <f>VLOOKUP(Table4[[#This Row],[PRODUCT ID]],Table3[],5,FALSE)</f>
        <v>134</v>
      </c>
      <c r="H497">
        <f>VLOOKUP(Table4[[#This Row],[PRODUCT ID]],Table3[],6,FALSE)</f>
        <v>156.78</v>
      </c>
    </row>
    <row r="498" spans="1:8" ht="15.75" thickBot="1" x14ac:dyDescent="0.3">
      <c r="A498" s="7">
        <v>44883</v>
      </c>
      <c r="B498" s="1" t="s">
        <v>91</v>
      </c>
      <c r="C498" s="3" t="s">
        <v>103</v>
      </c>
      <c r="D498" s="3" t="s">
        <v>102</v>
      </c>
      <c r="E498" s="9">
        <v>0</v>
      </c>
      <c r="F498" t="str">
        <f>VLOOKUP(Table4[[#This Row],[PRODUCT ID]],Table3[],2,FALSE)</f>
        <v>Product34</v>
      </c>
      <c r="G498">
        <f>VLOOKUP(Table4[[#This Row],[PRODUCT ID]],Table3[],5,FALSE)</f>
        <v>55</v>
      </c>
      <c r="H498">
        <f>VLOOKUP(Table4[[#This Row],[PRODUCT ID]],Table3[],6,FALSE)</f>
        <v>58.3</v>
      </c>
    </row>
    <row r="499" spans="1:8" ht="15.75" thickBot="1" x14ac:dyDescent="0.3">
      <c r="A499" s="8">
        <v>44886</v>
      </c>
      <c r="B499" s="4" t="s">
        <v>77</v>
      </c>
      <c r="C499" s="6" t="s">
        <v>103</v>
      </c>
      <c r="D499" s="6" t="s">
        <v>102</v>
      </c>
      <c r="E499" s="10">
        <v>0</v>
      </c>
      <c r="F499" t="str">
        <f>VLOOKUP(Table4[[#This Row],[PRODUCT ID]],Table3[],2,FALSE)</f>
        <v>Product20</v>
      </c>
      <c r="G499">
        <f>VLOOKUP(Table4[[#This Row],[PRODUCT ID]],Table3[],5,FALSE)</f>
        <v>61</v>
      </c>
      <c r="H499">
        <f>VLOOKUP(Table4[[#This Row],[PRODUCT ID]],Table3[],6,FALSE)</f>
        <v>76.25</v>
      </c>
    </row>
    <row r="500" spans="1:8" ht="15.75" thickBot="1" x14ac:dyDescent="0.3">
      <c r="A500" s="7">
        <v>44888</v>
      </c>
      <c r="B500" s="1" t="s">
        <v>93</v>
      </c>
      <c r="C500" s="3" t="s">
        <v>57</v>
      </c>
      <c r="D500" s="3" t="s">
        <v>57</v>
      </c>
      <c r="E500" s="9">
        <v>0</v>
      </c>
      <c r="F500" t="str">
        <f>VLOOKUP(Table4[[#This Row],[PRODUCT ID]],Table3[],2,FALSE)</f>
        <v>Product36</v>
      </c>
      <c r="G500">
        <f>VLOOKUP(Table4[[#This Row],[PRODUCT ID]],Table3[],5,FALSE)</f>
        <v>90</v>
      </c>
      <c r="H500">
        <f>VLOOKUP(Table4[[#This Row],[PRODUCT ID]],Table3[],6,FALSE)</f>
        <v>96.3</v>
      </c>
    </row>
    <row r="501" spans="1:8" ht="15.75" thickBot="1" x14ac:dyDescent="0.3">
      <c r="A501" s="8">
        <v>44890</v>
      </c>
      <c r="B501" s="4" t="s">
        <v>61</v>
      </c>
      <c r="C501" s="6" t="s">
        <v>103</v>
      </c>
      <c r="D501" s="6" t="s">
        <v>102</v>
      </c>
      <c r="E501" s="10">
        <v>0</v>
      </c>
      <c r="F501" t="str">
        <f>VLOOKUP(Table4[[#This Row],[PRODUCT ID]],Table3[],2,FALSE)</f>
        <v>Product04</v>
      </c>
      <c r="G501">
        <f>VLOOKUP(Table4[[#This Row],[PRODUCT ID]],Table3[],5,FALSE)</f>
        <v>44</v>
      </c>
      <c r="H501">
        <f>VLOOKUP(Table4[[#This Row],[PRODUCT ID]],Table3[],6,FALSE)</f>
        <v>48.84</v>
      </c>
    </row>
    <row r="502" spans="1:8" ht="15.75" thickBot="1" x14ac:dyDescent="0.3">
      <c r="A502" s="7">
        <v>44891</v>
      </c>
      <c r="B502" s="1" t="s">
        <v>89</v>
      </c>
      <c r="C502" s="3" t="s">
        <v>103</v>
      </c>
      <c r="D502" s="3" t="s">
        <v>57</v>
      </c>
      <c r="E502" s="9">
        <v>0</v>
      </c>
      <c r="F502" t="str">
        <f>VLOOKUP(Table4[[#This Row],[PRODUCT ID]],Table3[],2,FALSE)</f>
        <v>Product32</v>
      </c>
      <c r="G502">
        <f>VLOOKUP(Table4[[#This Row],[PRODUCT ID]],Table3[],5,FALSE)</f>
        <v>89</v>
      </c>
      <c r="H502">
        <f>VLOOKUP(Table4[[#This Row],[PRODUCT ID]],Table3[],6,FALSE)</f>
        <v>117.48</v>
      </c>
    </row>
    <row r="503" spans="1:8" ht="15.75" thickBot="1" x14ac:dyDescent="0.3">
      <c r="A503" s="8">
        <v>44892</v>
      </c>
      <c r="B503" s="4" t="s">
        <v>91</v>
      </c>
      <c r="C503" s="6" t="s">
        <v>103</v>
      </c>
      <c r="D503" s="6" t="s">
        <v>57</v>
      </c>
      <c r="E503" s="10">
        <v>0</v>
      </c>
      <c r="F503" t="str">
        <f>VLOOKUP(Table4[[#This Row],[PRODUCT ID]],Table3[],2,FALSE)</f>
        <v>Product34</v>
      </c>
      <c r="G503">
        <f>VLOOKUP(Table4[[#This Row],[PRODUCT ID]],Table3[],5,FALSE)</f>
        <v>55</v>
      </c>
      <c r="H503">
        <f>VLOOKUP(Table4[[#This Row],[PRODUCT ID]],Table3[],6,FALSE)</f>
        <v>58.3</v>
      </c>
    </row>
    <row r="504" spans="1:8" ht="15.75" thickBot="1" x14ac:dyDescent="0.3">
      <c r="A504" s="7">
        <v>44893</v>
      </c>
      <c r="B504" s="1" t="s">
        <v>88</v>
      </c>
      <c r="C504" s="3" t="s">
        <v>103</v>
      </c>
      <c r="D504" s="3" t="s">
        <v>102</v>
      </c>
      <c r="E504" s="9">
        <v>0</v>
      </c>
      <c r="F504" t="str">
        <f>VLOOKUP(Table4[[#This Row],[PRODUCT ID]],Table3[],2,FALSE)</f>
        <v>Product31</v>
      </c>
      <c r="G504">
        <f>VLOOKUP(Table4[[#This Row],[PRODUCT ID]],Table3[],5,FALSE)</f>
        <v>93</v>
      </c>
      <c r="H504">
        <f>VLOOKUP(Table4[[#This Row],[PRODUCT ID]],Table3[],6,FALSE)</f>
        <v>104.16</v>
      </c>
    </row>
    <row r="505" spans="1:8" ht="15.75" thickBot="1" x14ac:dyDescent="0.3">
      <c r="A505" s="8">
        <v>44895</v>
      </c>
      <c r="B505" s="4" t="s">
        <v>72</v>
      </c>
      <c r="C505" s="6" t="s">
        <v>103</v>
      </c>
      <c r="D505" s="6" t="s">
        <v>57</v>
      </c>
      <c r="E505" s="10">
        <v>0</v>
      </c>
      <c r="F505" t="str">
        <f>VLOOKUP(Table4[[#This Row],[PRODUCT ID]],Table3[],2,FALSE)</f>
        <v>Product15</v>
      </c>
      <c r="G505">
        <f>VLOOKUP(Table4[[#This Row],[PRODUCT ID]],Table3[],5,FALSE)</f>
        <v>12</v>
      </c>
      <c r="H505">
        <f>VLOOKUP(Table4[[#This Row],[PRODUCT ID]],Table3[],6,FALSE)</f>
        <v>15.72</v>
      </c>
    </row>
    <row r="506" spans="1:8" ht="15.75" thickBot="1" x14ac:dyDescent="0.3">
      <c r="A506" s="7">
        <v>44898</v>
      </c>
      <c r="B506" s="1" t="s">
        <v>85</v>
      </c>
      <c r="C506" s="3" t="s">
        <v>7</v>
      </c>
      <c r="D506" s="3" t="s">
        <v>102</v>
      </c>
      <c r="E506" s="9">
        <v>0</v>
      </c>
      <c r="F506" t="str">
        <f>VLOOKUP(Table4[[#This Row],[PRODUCT ID]],Table3[],2,FALSE)</f>
        <v>Product28</v>
      </c>
      <c r="G506">
        <f>VLOOKUP(Table4[[#This Row],[PRODUCT ID]],Table3[],5,FALSE)</f>
        <v>37</v>
      </c>
      <c r="H506">
        <f>VLOOKUP(Table4[[#This Row],[PRODUCT ID]],Table3[],6,FALSE)</f>
        <v>41.81</v>
      </c>
    </row>
    <row r="507" spans="1:8" ht="15.75" thickBot="1" x14ac:dyDescent="0.3">
      <c r="A507" s="8">
        <v>44899</v>
      </c>
      <c r="B507" s="4" t="s">
        <v>83</v>
      </c>
      <c r="C507" s="6" t="s">
        <v>103</v>
      </c>
      <c r="D507" s="6" t="s">
        <v>102</v>
      </c>
      <c r="E507" s="10">
        <v>0</v>
      </c>
      <c r="F507" t="str">
        <f>VLOOKUP(Table4[[#This Row],[PRODUCT ID]],Table3[],2,FALSE)</f>
        <v>Product26</v>
      </c>
      <c r="G507">
        <f>VLOOKUP(Table4[[#This Row],[PRODUCT ID]],Table3[],5,FALSE)</f>
        <v>18</v>
      </c>
      <c r="H507">
        <f>VLOOKUP(Table4[[#This Row],[PRODUCT ID]],Table3[],6,FALSE)</f>
        <v>24.66</v>
      </c>
    </row>
    <row r="508" spans="1:8" ht="15.75" thickBot="1" x14ac:dyDescent="0.3">
      <c r="A508" s="7">
        <v>44899</v>
      </c>
      <c r="B508" s="1" t="s">
        <v>101</v>
      </c>
      <c r="C508" s="3" t="s">
        <v>103</v>
      </c>
      <c r="D508" s="3" t="s">
        <v>102</v>
      </c>
      <c r="E508" s="9">
        <v>0</v>
      </c>
      <c r="F508" t="str">
        <f>VLOOKUP(Table4[[#This Row],[PRODUCT ID]],Table3[],2,FALSE)</f>
        <v>Product44</v>
      </c>
      <c r="G508">
        <f>VLOOKUP(Table4[[#This Row],[PRODUCT ID]],Table3[],5,FALSE)</f>
        <v>76</v>
      </c>
      <c r="H508">
        <f>VLOOKUP(Table4[[#This Row],[PRODUCT ID]],Table3[],6,FALSE)</f>
        <v>82.08</v>
      </c>
    </row>
    <row r="509" spans="1:8" ht="15.75" thickBot="1" x14ac:dyDescent="0.3">
      <c r="A509" s="8">
        <v>44902</v>
      </c>
      <c r="B509" s="4" t="s">
        <v>95</v>
      </c>
      <c r="C509" s="6" t="s">
        <v>103</v>
      </c>
      <c r="D509" s="6" t="s">
        <v>102</v>
      </c>
      <c r="E509" s="10">
        <v>0</v>
      </c>
      <c r="F509" t="str">
        <f>VLOOKUP(Table4[[#This Row],[PRODUCT ID]],Table3[],2,FALSE)</f>
        <v>Product38</v>
      </c>
      <c r="G509">
        <f>VLOOKUP(Table4[[#This Row],[PRODUCT ID]],Table3[],5,FALSE)</f>
        <v>72</v>
      </c>
      <c r="H509">
        <f>VLOOKUP(Table4[[#This Row],[PRODUCT ID]],Table3[],6,FALSE)</f>
        <v>79.92</v>
      </c>
    </row>
    <row r="510" spans="1:8" ht="15.75" thickBot="1" x14ac:dyDescent="0.3">
      <c r="A510" s="7">
        <v>44902</v>
      </c>
      <c r="B510" s="1" t="s">
        <v>73</v>
      </c>
      <c r="C510" s="3" t="s">
        <v>103</v>
      </c>
      <c r="D510" s="3" t="s">
        <v>57</v>
      </c>
      <c r="E510" s="9">
        <v>0</v>
      </c>
      <c r="F510" t="str">
        <f>VLOOKUP(Table4[[#This Row],[PRODUCT ID]],Table3[],2,FALSE)</f>
        <v>Product16</v>
      </c>
      <c r="G510">
        <f>VLOOKUP(Table4[[#This Row],[PRODUCT ID]],Table3[],5,FALSE)</f>
        <v>13</v>
      </c>
      <c r="H510">
        <f>VLOOKUP(Table4[[#This Row],[PRODUCT ID]],Table3[],6,FALSE)</f>
        <v>16.64</v>
      </c>
    </row>
    <row r="511" spans="1:8" ht="15.75" thickBot="1" x14ac:dyDescent="0.3">
      <c r="A511" s="8">
        <v>44902</v>
      </c>
      <c r="B511" s="4" t="s">
        <v>95</v>
      </c>
      <c r="C511" s="6" t="s">
        <v>103</v>
      </c>
      <c r="D511" s="6" t="s">
        <v>102</v>
      </c>
      <c r="E511" s="10">
        <v>0</v>
      </c>
      <c r="F511" t="str">
        <f>VLOOKUP(Table4[[#This Row],[PRODUCT ID]],Table3[],2,FALSE)</f>
        <v>Product38</v>
      </c>
      <c r="G511">
        <f>VLOOKUP(Table4[[#This Row],[PRODUCT ID]],Table3[],5,FALSE)</f>
        <v>72</v>
      </c>
      <c r="H511">
        <f>VLOOKUP(Table4[[#This Row],[PRODUCT ID]],Table3[],6,FALSE)</f>
        <v>79.92</v>
      </c>
    </row>
    <row r="512" spans="1:8" ht="15.75" thickBot="1" x14ac:dyDescent="0.3">
      <c r="A512" s="7">
        <v>44906</v>
      </c>
      <c r="B512" s="1" t="s">
        <v>84</v>
      </c>
      <c r="C512" s="3" t="s">
        <v>103</v>
      </c>
      <c r="D512" s="3" t="s">
        <v>57</v>
      </c>
      <c r="E512" s="9">
        <v>0</v>
      </c>
      <c r="F512" t="str">
        <f>VLOOKUP(Table4[[#This Row],[PRODUCT ID]],Table3[],2,FALSE)</f>
        <v>Product27</v>
      </c>
      <c r="G512">
        <f>VLOOKUP(Table4[[#This Row],[PRODUCT ID]],Table3[],5,FALSE)</f>
        <v>48</v>
      </c>
      <c r="H512">
        <f>VLOOKUP(Table4[[#This Row],[PRODUCT ID]],Table3[],6,FALSE)</f>
        <v>57.12</v>
      </c>
    </row>
    <row r="513" spans="1:8" ht="15.75" thickBot="1" x14ac:dyDescent="0.3">
      <c r="A513" s="8">
        <v>44906</v>
      </c>
      <c r="B513" s="4" t="s">
        <v>70</v>
      </c>
      <c r="C513" s="6" t="s">
        <v>7</v>
      </c>
      <c r="D513" s="6" t="s">
        <v>57</v>
      </c>
      <c r="E513" s="10">
        <v>0</v>
      </c>
      <c r="F513" t="str">
        <f>VLOOKUP(Table4[[#This Row],[PRODUCT ID]],Table3[],2,FALSE)</f>
        <v>Product13</v>
      </c>
      <c r="G513">
        <f>VLOOKUP(Table4[[#This Row],[PRODUCT ID]],Table3[],5,FALSE)</f>
        <v>112</v>
      </c>
      <c r="H513">
        <f>VLOOKUP(Table4[[#This Row],[PRODUCT ID]],Table3[],6,FALSE)</f>
        <v>122.08</v>
      </c>
    </row>
    <row r="514" spans="1:8" ht="15.75" thickBot="1" x14ac:dyDescent="0.3">
      <c r="A514" s="7">
        <v>44906</v>
      </c>
      <c r="B514" s="1" t="s">
        <v>71</v>
      </c>
      <c r="C514" s="3" t="s">
        <v>57</v>
      </c>
      <c r="D514" s="3" t="s">
        <v>102</v>
      </c>
      <c r="E514" s="9">
        <v>0</v>
      </c>
      <c r="F514" t="str">
        <f>VLOOKUP(Table4[[#This Row],[PRODUCT ID]],Table3[],2,FALSE)</f>
        <v>Product14</v>
      </c>
      <c r="G514">
        <f>VLOOKUP(Table4[[#This Row],[PRODUCT ID]],Table3[],5,FALSE)</f>
        <v>112</v>
      </c>
      <c r="H514">
        <f>VLOOKUP(Table4[[#This Row],[PRODUCT ID]],Table3[],6,FALSE)</f>
        <v>146.72</v>
      </c>
    </row>
    <row r="515" spans="1:8" ht="15.75" thickBot="1" x14ac:dyDescent="0.3">
      <c r="A515" s="8">
        <v>44907</v>
      </c>
      <c r="B515" s="4" t="s">
        <v>87</v>
      </c>
      <c r="C515" s="6" t="s">
        <v>7</v>
      </c>
      <c r="D515" s="6" t="s">
        <v>102</v>
      </c>
      <c r="E515" s="10">
        <v>0</v>
      </c>
      <c r="F515" t="str">
        <f>VLOOKUP(Table4[[#This Row],[PRODUCT ID]],Table3[],2,FALSE)</f>
        <v>Product30</v>
      </c>
      <c r="G515">
        <f>VLOOKUP(Table4[[#This Row],[PRODUCT ID]],Table3[],5,FALSE)</f>
        <v>148</v>
      </c>
      <c r="H515">
        <f>VLOOKUP(Table4[[#This Row],[PRODUCT ID]],Table3[],6,FALSE)</f>
        <v>201.28</v>
      </c>
    </row>
    <row r="516" spans="1:8" ht="15.75" thickBot="1" x14ac:dyDescent="0.3">
      <c r="A516" s="7">
        <v>44907</v>
      </c>
      <c r="B516" s="1" t="s">
        <v>98</v>
      </c>
      <c r="C516" s="3" t="s">
        <v>7</v>
      </c>
      <c r="D516" s="3" t="s">
        <v>57</v>
      </c>
      <c r="E516" s="9">
        <v>0</v>
      </c>
      <c r="F516" t="str">
        <f>VLOOKUP(Table4[[#This Row],[PRODUCT ID]],Table3[],2,FALSE)</f>
        <v>Product41</v>
      </c>
      <c r="G516">
        <f>VLOOKUP(Table4[[#This Row],[PRODUCT ID]],Table3[],5,FALSE)</f>
        <v>138</v>
      </c>
      <c r="H516">
        <f>VLOOKUP(Table4[[#This Row],[PRODUCT ID]],Table3[],6,FALSE)</f>
        <v>173.88</v>
      </c>
    </row>
    <row r="517" spans="1:8" ht="15.75" thickBot="1" x14ac:dyDescent="0.3">
      <c r="A517" s="8">
        <v>44909</v>
      </c>
      <c r="B517" s="4" t="s">
        <v>62</v>
      </c>
      <c r="C517" s="6" t="s">
        <v>103</v>
      </c>
      <c r="D517" s="6" t="s">
        <v>102</v>
      </c>
      <c r="E517" s="10">
        <v>0</v>
      </c>
      <c r="F517" t="str">
        <f>VLOOKUP(Table4[[#This Row],[PRODUCT ID]],Table3[],2,FALSE)</f>
        <v>Product05</v>
      </c>
      <c r="G517">
        <f>VLOOKUP(Table4[[#This Row],[PRODUCT ID]],Table3[],5,FALSE)</f>
        <v>133</v>
      </c>
      <c r="H517">
        <f>VLOOKUP(Table4[[#This Row],[PRODUCT ID]],Table3[],6,FALSE)</f>
        <v>155.61000000000001</v>
      </c>
    </row>
    <row r="518" spans="1:8" ht="15.75" thickBot="1" x14ac:dyDescent="0.3">
      <c r="A518" s="7">
        <v>44910</v>
      </c>
      <c r="B518" s="1" t="s">
        <v>66</v>
      </c>
      <c r="C518" s="3" t="s">
        <v>103</v>
      </c>
      <c r="D518" s="3" t="s">
        <v>57</v>
      </c>
      <c r="E518" s="9">
        <v>0</v>
      </c>
      <c r="F518" t="str">
        <f>VLOOKUP(Table4[[#This Row],[PRODUCT ID]],Table3[],2,FALSE)</f>
        <v>Product09</v>
      </c>
      <c r="G518">
        <f>VLOOKUP(Table4[[#This Row],[PRODUCT ID]],Table3[],5,FALSE)</f>
        <v>6</v>
      </c>
      <c r="H518">
        <f>VLOOKUP(Table4[[#This Row],[PRODUCT ID]],Table3[],6,FALSE)</f>
        <v>7.86</v>
      </c>
    </row>
    <row r="519" spans="1:8" ht="15.75" thickBot="1" x14ac:dyDescent="0.3">
      <c r="A519" s="8">
        <v>44914</v>
      </c>
      <c r="B519" s="4" t="s">
        <v>101</v>
      </c>
      <c r="C519" s="6" t="s">
        <v>103</v>
      </c>
      <c r="D519" s="6" t="s">
        <v>57</v>
      </c>
      <c r="E519" s="10">
        <v>0</v>
      </c>
      <c r="F519" t="str">
        <f>VLOOKUP(Table4[[#This Row],[PRODUCT ID]],Table3[],2,FALSE)</f>
        <v>Product44</v>
      </c>
      <c r="G519">
        <f>VLOOKUP(Table4[[#This Row],[PRODUCT ID]],Table3[],5,FALSE)</f>
        <v>76</v>
      </c>
      <c r="H519">
        <f>VLOOKUP(Table4[[#This Row],[PRODUCT ID]],Table3[],6,FALSE)</f>
        <v>82.08</v>
      </c>
    </row>
    <row r="520" spans="1:8" ht="15.75" thickBot="1" x14ac:dyDescent="0.3">
      <c r="A520" s="7">
        <v>44914</v>
      </c>
      <c r="B520" s="1" t="s">
        <v>68</v>
      </c>
      <c r="C520" s="3" t="s">
        <v>103</v>
      </c>
      <c r="D520" s="3" t="s">
        <v>102</v>
      </c>
      <c r="E520" s="9">
        <v>0</v>
      </c>
      <c r="F520" t="str">
        <f>VLOOKUP(Table4[[#This Row],[PRODUCT ID]],Table3[],2,FALSE)</f>
        <v>Product11</v>
      </c>
      <c r="G520">
        <f>VLOOKUP(Table4[[#This Row],[PRODUCT ID]],Table3[],5,FALSE)</f>
        <v>44</v>
      </c>
      <c r="H520">
        <f>VLOOKUP(Table4[[#This Row],[PRODUCT ID]],Table3[],6,FALSE)</f>
        <v>48.4</v>
      </c>
    </row>
    <row r="521" spans="1:8" ht="15.75" thickBot="1" x14ac:dyDescent="0.3">
      <c r="A521" s="8">
        <v>44914</v>
      </c>
      <c r="B521" s="4" t="s">
        <v>66</v>
      </c>
      <c r="C521" s="6" t="s">
        <v>57</v>
      </c>
      <c r="D521" s="6" t="s">
        <v>57</v>
      </c>
      <c r="E521" s="10">
        <v>0</v>
      </c>
      <c r="F521" t="str">
        <f>VLOOKUP(Table4[[#This Row],[PRODUCT ID]],Table3[],2,FALSE)</f>
        <v>Product09</v>
      </c>
      <c r="G521">
        <f>VLOOKUP(Table4[[#This Row],[PRODUCT ID]],Table3[],5,FALSE)</f>
        <v>6</v>
      </c>
      <c r="H521">
        <f>VLOOKUP(Table4[[#This Row],[PRODUCT ID]],Table3[],6,FALSE)</f>
        <v>7.86</v>
      </c>
    </row>
    <row r="522" spans="1:8" ht="15.75" thickBot="1" x14ac:dyDescent="0.3">
      <c r="A522" s="7">
        <v>44916</v>
      </c>
      <c r="B522" s="1" t="s">
        <v>63</v>
      </c>
      <c r="C522" s="3" t="s">
        <v>103</v>
      </c>
      <c r="D522" s="3" t="s">
        <v>57</v>
      </c>
      <c r="E522" s="9">
        <v>0</v>
      </c>
      <c r="F522" t="str">
        <f>VLOOKUP(Table4[[#This Row],[PRODUCT ID]],Table3[],2,FALSE)</f>
        <v>Product06</v>
      </c>
      <c r="G522">
        <f>VLOOKUP(Table4[[#This Row],[PRODUCT ID]],Table3[],5,FALSE)</f>
        <v>75</v>
      </c>
      <c r="H522">
        <f>VLOOKUP(Table4[[#This Row],[PRODUCT ID]],Table3[],6,FALSE)</f>
        <v>85.5</v>
      </c>
    </row>
    <row r="523" spans="1:8" ht="15.75" thickBot="1" x14ac:dyDescent="0.3">
      <c r="A523" s="8">
        <v>44924</v>
      </c>
      <c r="B523" s="4" t="s">
        <v>65</v>
      </c>
      <c r="C523" s="6" t="s">
        <v>103</v>
      </c>
      <c r="D523" s="6" t="s">
        <v>57</v>
      </c>
      <c r="E523" s="10">
        <v>0</v>
      </c>
      <c r="F523" t="str">
        <f>VLOOKUP(Table4[[#This Row],[PRODUCT ID]],Table3[],2,FALSE)</f>
        <v>Product08</v>
      </c>
      <c r="G523">
        <f>VLOOKUP(Table4[[#This Row],[PRODUCT ID]],Table3[],5,FALSE)</f>
        <v>83</v>
      </c>
      <c r="H523">
        <f>VLOOKUP(Table4[[#This Row],[PRODUCT ID]],Table3[],6,FALSE)</f>
        <v>94.62</v>
      </c>
    </row>
    <row r="524" spans="1:8" ht="15.75" thickBot="1" x14ac:dyDescent="0.3">
      <c r="A524" s="7">
        <v>44924</v>
      </c>
      <c r="B524" s="1" t="s">
        <v>99</v>
      </c>
      <c r="C524" s="3" t="s">
        <v>7</v>
      </c>
      <c r="D524" s="3" t="s">
        <v>102</v>
      </c>
      <c r="E524" s="9">
        <v>0</v>
      </c>
      <c r="F524" t="str">
        <f>VLOOKUP(Table4[[#This Row],[PRODUCT ID]],Table3[],2,FALSE)</f>
        <v>Product42</v>
      </c>
      <c r="G524">
        <f>VLOOKUP(Table4[[#This Row],[PRODUCT ID]],Table3[],5,FALSE)</f>
        <v>120</v>
      </c>
      <c r="H524">
        <f>VLOOKUP(Table4[[#This Row],[PRODUCT ID]],Table3[],6,FALSE)</f>
        <v>162</v>
      </c>
    </row>
    <row r="525" spans="1:8" ht="15.75" thickBot="1" x14ac:dyDescent="0.3">
      <c r="A525" s="8">
        <v>44925</v>
      </c>
      <c r="B525" s="4" t="s">
        <v>98</v>
      </c>
      <c r="C525" s="6" t="s">
        <v>103</v>
      </c>
      <c r="D525" s="6" t="s">
        <v>57</v>
      </c>
      <c r="E525" s="10">
        <v>0</v>
      </c>
      <c r="F525" t="str">
        <f>VLOOKUP(Table4[[#This Row],[PRODUCT ID]],Table3[],2,FALSE)</f>
        <v>Product41</v>
      </c>
      <c r="G525">
        <f>VLOOKUP(Table4[[#This Row],[PRODUCT ID]],Table3[],5,FALSE)</f>
        <v>138</v>
      </c>
      <c r="H525">
        <f>VLOOKUP(Table4[[#This Row],[PRODUCT ID]],Table3[],6,FALSE)</f>
        <v>173.88</v>
      </c>
    </row>
    <row r="526" spans="1:8" ht="15.75" thickBot="1" x14ac:dyDescent="0.3">
      <c r="A526" s="7">
        <v>44926</v>
      </c>
      <c r="B526" s="1" t="s">
        <v>90</v>
      </c>
      <c r="C526" s="3" t="s">
        <v>57</v>
      </c>
      <c r="D526" s="3" t="s">
        <v>57</v>
      </c>
      <c r="E526" s="9">
        <v>0</v>
      </c>
      <c r="F526" t="str">
        <f>VLOOKUP(Table4[[#This Row],[PRODUCT ID]],Table3[],2,FALSE)</f>
        <v>Product33</v>
      </c>
      <c r="G526">
        <f>VLOOKUP(Table4[[#This Row],[PRODUCT ID]],Table3[],5,FALSE)</f>
        <v>95</v>
      </c>
      <c r="H526">
        <f>VLOOKUP(Table4[[#This Row],[PRODUCT ID]],Table3[],6,FALSE)</f>
        <v>119.7</v>
      </c>
    </row>
    <row r="527" spans="1:8" x14ac:dyDescent="0.25">
      <c r="A527" s="14">
        <v>44926</v>
      </c>
      <c r="B527" s="15" t="s">
        <v>68</v>
      </c>
      <c r="C527" s="17" t="s">
        <v>57</v>
      </c>
      <c r="D527" s="17" t="s">
        <v>57</v>
      </c>
      <c r="E527" s="18">
        <v>0</v>
      </c>
      <c r="F527" t="str">
        <f>VLOOKUP(Table4[[#This Row],[PRODUCT ID]],Table3[],2,FALSE)</f>
        <v>Product11</v>
      </c>
      <c r="G527">
        <f>VLOOKUP(Table4[[#This Row],[PRODUCT ID]],Table3[],5,FALSE)</f>
        <v>44</v>
      </c>
      <c r="H527">
        <f>VLOOKUP(Table4[[#This Row],[PRODUCT ID]],Table3[],6,FALSE)</f>
        <v>48.4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5"/>
  <sheetViews>
    <sheetView topLeftCell="A33" workbookViewId="0">
      <selection activeCell="B16" sqref="B16"/>
    </sheetView>
  </sheetViews>
  <sheetFormatPr defaultRowHeight="15" x14ac:dyDescent="0.25"/>
  <cols>
    <col min="1" max="1" width="14" customWidth="1"/>
    <col min="2" max="2" width="14.140625" bestFit="1" customWidth="1"/>
    <col min="3" max="3" width="12.7109375" customWidth="1"/>
    <col min="4" max="4" width="10.28515625" bestFit="1" customWidth="1"/>
    <col min="5" max="5" width="18.140625" bestFit="1" customWidth="1"/>
    <col min="6" max="6" width="18.28515625" bestFit="1" customWidth="1"/>
  </cols>
  <sheetData>
    <row r="1" spans="1:6" ht="15.75" thickBot="1" x14ac:dyDescent="0.3">
      <c r="A1" s="11" t="s">
        <v>2</v>
      </c>
      <c r="B1" s="12" t="s">
        <v>1</v>
      </c>
      <c r="C1" s="12" t="s">
        <v>0</v>
      </c>
      <c r="D1" s="12" t="s">
        <v>3</v>
      </c>
      <c r="E1" s="12" t="s">
        <v>4</v>
      </c>
      <c r="F1" s="13" t="s">
        <v>5</v>
      </c>
    </row>
    <row r="2" spans="1:6" ht="16.5" thickTop="1" thickBot="1" x14ac:dyDescent="0.3">
      <c r="A2" s="19" t="s">
        <v>58</v>
      </c>
      <c r="B2" s="3" t="s">
        <v>10</v>
      </c>
      <c r="C2" s="3" t="s">
        <v>9</v>
      </c>
      <c r="D2" s="3" t="s">
        <v>8</v>
      </c>
      <c r="E2" s="2">
        <v>98</v>
      </c>
      <c r="F2" s="21">
        <v>103.88</v>
      </c>
    </row>
    <row r="3" spans="1:6" ht="15.75" thickBot="1" x14ac:dyDescent="0.3">
      <c r="A3" s="20" t="s">
        <v>59</v>
      </c>
      <c r="B3" s="6" t="s">
        <v>11</v>
      </c>
      <c r="C3" s="6" t="s">
        <v>9</v>
      </c>
      <c r="D3" s="6" t="s">
        <v>8</v>
      </c>
      <c r="E3" s="5">
        <v>105</v>
      </c>
      <c r="F3" s="22">
        <v>142.80000000000001</v>
      </c>
    </row>
    <row r="4" spans="1:6" ht="15.75" thickBot="1" x14ac:dyDescent="0.3">
      <c r="A4" s="19" t="s">
        <v>60</v>
      </c>
      <c r="B4" s="3" t="s">
        <v>12</v>
      </c>
      <c r="C4" s="3" t="s">
        <v>9</v>
      </c>
      <c r="D4" s="3" t="s">
        <v>8</v>
      </c>
      <c r="E4" s="2">
        <v>71</v>
      </c>
      <c r="F4" s="21">
        <v>80.94</v>
      </c>
    </row>
    <row r="5" spans="1:6" ht="15.75" thickBot="1" x14ac:dyDescent="0.3">
      <c r="A5" s="20" t="s">
        <v>61</v>
      </c>
      <c r="B5" s="6" t="s">
        <v>13</v>
      </c>
      <c r="C5" s="6" t="s">
        <v>9</v>
      </c>
      <c r="D5" s="6" t="s">
        <v>8</v>
      </c>
      <c r="E5" s="5">
        <v>44</v>
      </c>
      <c r="F5" s="22">
        <v>48.84</v>
      </c>
    </row>
    <row r="6" spans="1:6" ht="15.75" thickBot="1" x14ac:dyDescent="0.3">
      <c r="A6" s="19" t="s">
        <v>62</v>
      </c>
      <c r="B6" s="3" t="s">
        <v>14</v>
      </c>
      <c r="C6" s="3" t="s">
        <v>9</v>
      </c>
      <c r="D6" s="3" t="s">
        <v>8</v>
      </c>
      <c r="E6" s="2">
        <v>133</v>
      </c>
      <c r="F6" s="21">
        <v>155.61000000000001</v>
      </c>
    </row>
    <row r="7" spans="1:6" ht="15.75" thickBot="1" x14ac:dyDescent="0.3">
      <c r="A7" s="20" t="s">
        <v>63</v>
      </c>
      <c r="B7" s="6" t="s">
        <v>15</v>
      </c>
      <c r="C7" s="6" t="s">
        <v>9</v>
      </c>
      <c r="D7" s="6" t="s">
        <v>8</v>
      </c>
      <c r="E7" s="5">
        <v>75</v>
      </c>
      <c r="F7" s="22">
        <v>85.5</v>
      </c>
    </row>
    <row r="8" spans="1:6" ht="15.75" thickBot="1" x14ac:dyDescent="0.3">
      <c r="A8" s="19" t="s">
        <v>64</v>
      </c>
      <c r="B8" s="3" t="s">
        <v>16</v>
      </c>
      <c r="C8" s="3" t="s">
        <v>9</v>
      </c>
      <c r="D8" s="3" t="s">
        <v>8</v>
      </c>
      <c r="E8" s="2">
        <v>43</v>
      </c>
      <c r="F8" s="21">
        <v>47.73</v>
      </c>
    </row>
    <row r="9" spans="1:6" ht="15.75" thickBot="1" x14ac:dyDescent="0.3">
      <c r="A9" s="20" t="s">
        <v>65</v>
      </c>
      <c r="B9" s="6" t="s">
        <v>17</v>
      </c>
      <c r="C9" s="6" t="s">
        <v>9</v>
      </c>
      <c r="D9" s="6" t="s">
        <v>8</v>
      </c>
      <c r="E9" s="5">
        <v>83</v>
      </c>
      <c r="F9" s="22">
        <v>94.62</v>
      </c>
    </row>
    <row r="10" spans="1:6" ht="15.75" thickBot="1" x14ac:dyDescent="0.3">
      <c r="A10" s="19" t="s">
        <v>66</v>
      </c>
      <c r="B10" s="3" t="s">
        <v>18</v>
      </c>
      <c r="C10" s="3" t="s">
        <v>9</v>
      </c>
      <c r="D10" s="3" t="s">
        <v>8</v>
      </c>
      <c r="E10" s="2">
        <v>6</v>
      </c>
      <c r="F10" s="21">
        <v>7.86</v>
      </c>
    </row>
    <row r="11" spans="1:6" ht="15.75" thickBot="1" x14ac:dyDescent="0.3">
      <c r="A11" s="20" t="s">
        <v>67</v>
      </c>
      <c r="B11" s="6" t="s">
        <v>19</v>
      </c>
      <c r="C11" s="6" t="s">
        <v>54</v>
      </c>
      <c r="D11" s="6" t="s">
        <v>8</v>
      </c>
      <c r="E11" s="5">
        <v>148</v>
      </c>
      <c r="F11" s="22">
        <v>164.28</v>
      </c>
    </row>
    <row r="12" spans="1:6" ht="15.75" thickBot="1" x14ac:dyDescent="0.3">
      <c r="A12" s="19" t="s">
        <v>68</v>
      </c>
      <c r="B12" s="3" t="s">
        <v>20</v>
      </c>
      <c r="C12" s="3" t="s">
        <v>54</v>
      </c>
      <c r="D12" s="3" t="s">
        <v>8</v>
      </c>
      <c r="E12" s="2">
        <v>44</v>
      </c>
      <c r="F12" s="21">
        <v>48.4</v>
      </c>
    </row>
    <row r="13" spans="1:6" ht="15.75" thickBot="1" x14ac:dyDescent="0.3">
      <c r="A13" s="20" t="s">
        <v>69</v>
      </c>
      <c r="B13" s="6" t="s">
        <v>21</v>
      </c>
      <c r="C13" s="6" t="s">
        <v>54</v>
      </c>
      <c r="D13" s="6" t="s">
        <v>8</v>
      </c>
      <c r="E13" s="5">
        <v>73</v>
      </c>
      <c r="F13" s="22">
        <v>94.17</v>
      </c>
    </row>
    <row r="14" spans="1:6" ht="15.75" thickBot="1" x14ac:dyDescent="0.3">
      <c r="A14" s="19" t="s">
        <v>70</v>
      </c>
      <c r="B14" s="3" t="s">
        <v>22</v>
      </c>
      <c r="C14" s="3" t="s">
        <v>54</v>
      </c>
      <c r="D14" s="3" t="s">
        <v>8</v>
      </c>
      <c r="E14" s="2">
        <v>112</v>
      </c>
      <c r="F14" s="21">
        <v>122.08</v>
      </c>
    </row>
    <row r="15" spans="1:6" ht="15.75" thickBot="1" x14ac:dyDescent="0.3">
      <c r="A15" s="20" t="s">
        <v>71</v>
      </c>
      <c r="B15" s="6" t="s">
        <v>23</v>
      </c>
      <c r="C15" s="6" t="s">
        <v>54</v>
      </c>
      <c r="D15" s="6" t="s">
        <v>8</v>
      </c>
      <c r="E15" s="5">
        <v>112</v>
      </c>
      <c r="F15" s="22">
        <v>146.72</v>
      </c>
    </row>
    <row r="16" spans="1:6" ht="15.75" thickBot="1" x14ac:dyDescent="0.3">
      <c r="A16" s="19" t="s">
        <v>72</v>
      </c>
      <c r="B16" s="3" t="s">
        <v>24</v>
      </c>
      <c r="C16" s="3" t="s">
        <v>54</v>
      </c>
      <c r="D16" s="3" t="s">
        <v>8</v>
      </c>
      <c r="E16" s="2">
        <v>12</v>
      </c>
      <c r="F16" s="21">
        <v>15.72</v>
      </c>
    </row>
    <row r="17" spans="1:6" ht="15.75" thickBot="1" x14ac:dyDescent="0.3">
      <c r="A17" s="20" t="s">
        <v>73</v>
      </c>
      <c r="B17" s="6" t="s">
        <v>25</v>
      </c>
      <c r="C17" s="6" t="s">
        <v>54</v>
      </c>
      <c r="D17" s="6" t="s">
        <v>8</v>
      </c>
      <c r="E17" s="5">
        <v>13</v>
      </c>
      <c r="F17" s="22">
        <v>16.64</v>
      </c>
    </row>
    <row r="18" spans="1:6" ht="15.75" thickBot="1" x14ac:dyDescent="0.3">
      <c r="A18" s="19" t="s">
        <v>74</v>
      </c>
      <c r="B18" s="3" t="s">
        <v>26</v>
      </c>
      <c r="C18" s="3" t="s">
        <v>54</v>
      </c>
      <c r="D18" s="3" t="s">
        <v>8</v>
      </c>
      <c r="E18" s="2">
        <v>134</v>
      </c>
      <c r="F18" s="21">
        <v>156.78</v>
      </c>
    </row>
    <row r="19" spans="1:6" ht="15.75" thickBot="1" x14ac:dyDescent="0.3">
      <c r="A19" s="20" t="s">
        <v>75</v>
      </c>
      <c r="B19" s="6" t="s">
        <v>27</v>
      </c>
      <c r="C19" s="6" t="s">
        <v>54</v>
      </c>
      <c r="D19" s="6" t="s">
        <v>8</v>
      </c>
      <c r="E19" s="5">
        <v>37</v>
      </c>
      <c r="F19" s="22">
        <v>49.21</v>
      </c>
    </row>
    <row r="20" spans="1:6" ht="15.75" thickBot="1" x14ac:dyDescent="0.3">
      <c r="A20" s="19" t="s">
        <v>76</v>
      </c>
      <c r="B20" s="3" t="s">
        <v>28</v>
      </c>
      <c r="C20" s="3" t="s">
        <v>54</v>
      </c>
      <c r="D20" s="3" t="s">
        <v>8</v>
      </c>
      <c r="E20" s="2">
        <v>150</v>
      </c>
      <c r="F20" s="21">
        <v>210</v>
      </c>
    </row>
    <row r="21" spans="1:6" ht="15.75" thickBot="1" x14ac:dyDescent="0.3">
      <c r="A21" s="20" t="s">
        <v>77</v>
      </c>
      <c r="B21" s="6" t="s">
        <v>29</v>
      </c>
      <c r="C21" s="6" t="s">
        <v>55</v>
      </c>
      <c r="D21" s="6" t="s">
        <v>8</v>
      </c>
      <c r="E21" s="5">
        <v>61</v>
      </c>
      <c r="F21" s="22">
        <v>76.25</v>
      </c>
    </row>
    <row r="22" spans="1:6" ht="15.75" thickBot="1" x14ac:dyDescent="0.3">
      <c r="A22" s="19" t="s">
        <v>78</v>
      </c>
      <c r="B22" s="3" t="s">
        <v>30</v>
      </c>
      <c r="C22" s="3" t="s">
        <v>55</v>
      </c>
      <c r="D22" s="3" t="s">
        <v>8</v>
      </c>
      <c r="E22" s="2">
        <v>126</v>
      </c>
      <c r="F22" s="21">
        <v>162.54</v>
      </c>
    </row>
    <row r="23" spans="1:6" ht="15.75" thickBot="1" x14ac:dyDescent="0.3">
      <c r="A23" s="20" t="s">
        <v>79</v>
      </c>
      <c r="B23" s="6" t="s">
        <v>31</v>
      </c>
      <c r="C23" s="6" t="s">
        <v>55</v>
      </c>
      <c r="D23" s="6" t="s">
        <v>8</v>
      </c>
      <c r="E23" s="5">
        <v>121</v>
      </c>
      <c r="F23" s="22">
        <v>141.57</v>
      </c>
    </row>
    <row r="24" spans="1:6" ht="15.75" thickBot="1" x14ac:dyDescent="0.3">
      <c r="A24" s="19" t="s">
        <v>80</v>
      </c>
      <c r="B24" s="3" t="s">
        <v>32</v>
      </c>
      <c r="C24" s="3" t="s">
        <v>55</v>
      </c>
      <c r="D24" s="3" t="s">
        <v>8</v>
      </c>
      <c r="E24" s="2">
        <v>141</v>
      </c>
      <c r="F24" s="21">
        <v>149.46</v>
      </c>
    </row>
    <row r="25" spans="1:6" ht="15.75" thickBot="1" x14ac:dyDescent="0.3">
      <c r="A25" s="20" t="s">
        <v>81</v>
      </c>
      <c r="B25" s="6" t="s">
        <v>33</v>
      </c>
      <c r="C25" s="6" t="s">
        <v>55</v>
      </c>
      <c r="D25" s="6" t="s">
        <v>8</v>
      </c>
      <c r="E25" s="5">
        <v>144</v>
      </c>
      <c r="F25" s="22">
        <v>156.96</v>
      </c>
    </row>
    <row r="26" spans="1:6" ht="15.75" thickBot="1" x14ac:dyDescent="0.3">
      <c r="A26" s="19" t="s">
        <v>82</v>
      </c>
      <c r="B26" s="3" t="s">
        <v>34</v>
      </c>
      <c r="C26" s="3" t="s">
        <v>56</v>
      </c>
      <c r="D26" s="3" t="s">
        <v>8</v>
      </c>
      <c r="E26" s="2">
        <v>7</v>
      </c>
      <c r="F26" s="21">
        <v>8.33</v>
      </c>
    </row>
    <row r="27" spans="1:6" ht="15.75" thickBot="1" x14ac:dyDescent="0.3">
      <c r="A27" s="20" t="s">
        <v>83</v>
      </c>
      <c r="B27" s="6" t="s">
        <v>35</v>
      </c>
      <c r="C27" s="6" t="s">
        <v>56</v>
      </c>
      <c r="D27" s="6" t="s">
        <v>8</v>
      </c>
      <c r="E27" s="5">
        <v>18</v>
      </c>
      <c r="F27" s="22">
        <v>24.66</v>
      </c>
    </row>
    <row r="28" spans="1:6" ht="15.75" thickBot="1" x14ac:dyDescent="0.3">
      <c r="A28" s="19" t="s">
        <v>84</v>
      </c>
      <c r="B28" s="3" t="s">
        <v>36</v>
      </c>
      <c r="C28" s="3" t="s">
        <v>56</v>
      </c>
      <c r="D28" s="3" t="s">
        <v>8</v>
      </c>
      <c r="E28" s="2">
        <v>48</v>
      </c>
      <c r="F28" s="21">
        <v>57.12</v>
      </c>
    </row>
    <row r="29" spans="1:6" ht="15.75" thickBot="1" x14ac:dyDescent="0.3">
      <c r="A29" s="20" t="s">
        <v>85</v>
      </c>
      <c r="B29" s="6" t="s">
        <v>37</v>
      </c>
      <c r="C29" s="6" t="s">
        <v>56</v>
      </c>
      <c r="D29" s="6" t="s">
        <v>8</v>
      </c>
      <c r="E29" s="5">
        <v>37</v>
      </c>
      <c r="F29" s="22">
        <v>41.81</v>
      </c>
    </row>
    <row r="30" spans="1:6" ht="15.75" thickBot="1" x14ac:dyDescent="0.3">
      <c r="A30" s="19" t="s">
        <v>86</v>
      </c>
      <c r="B30" s="3" t="s">
        <v>38</v>
      </c>
      <c r="C30" s="3" t="s">
        <v>56</v>
      </c>
      <c r="D30" s="3" t="s">
        <v>8</v>
      </c>
      <c r="E30" s="2">
        <v>47</v>
      </c>
      <c r="F30" s="21">
        <v>53.11</v>
      </c>
    </row>
    <row r="31" spans="1:6" ht="15.75" thickBot="1" x14ac:dyDescent="0.3">
      <c r="A31" s="20" t="s">
        <v>87</v>
      </c>
      <c r="B31" s="6" t="s">
        <v>39</v>
      </c>
      <c r="C31" s="6" t="s">
        <v>56</v>
      </c>
      <c r="D31" s="6" t="s">
        <v>8</v>
      </c>
      <c r="E31" s="5">
        <v>148</v>
      </c>
      <c r="F31" s="22">
        <v>201.28</v>
      </c>
    </row>
    <row r="32" spans="1:6" ht="15.75" thickBot="1" x14ac:dyDescent="0.3">
      <c r="A32" s="19" t="s">
        <v>88</v>
      </c>
      <c r="B32" s="3" t="s">
        <v>40</v>
      </c>
      <c r="C32" s="3" t="s">
        <v>56</v>
      </c>
      <c r="D32" s="3" t="s">
        <v>8</v>
      </c>
      <c r="E32" s="2">
        <v>93</v>
      </c>
      <c r="F32" s="21">
        <v>104.16</v>
      </c>
    </row>
    <row r="33" spans="1:6" ht="15.75" thickBot="1" x14ac:dyDescent="0.3">
      <c r="A33" s="20" t="s">
        <v>89</v>
      </c>
      <c r="B33" s="6" t="s">
        <v>41</v>
      </c>
      <c r="C33" s="6" t="s">
        <v>56</v>
      </c>
      <c r="D33" s="6" t="s">
        <v>8</v>
      </c>
      <c r="E33" s="5">
        <v>89</v>
      </c>
      <c r="F33" s="22">
        <v>117.48</v>
      </c>
    </row>
    <row r="34" spans="1:6" ht="15.75" thickBot="1" x14ac:dyDescent="0.3">
      <c r="A34" s="19" t="s">
        <v>90</v>
      </c>
      <c r="B34" s="3" t="s">
        <v>42</v>
      </c>
      <c r="C34" s="3" t="s">
        <v>56</v>
      </c>
      <c r="D34" s="3" t="s">
        <v>8</v>
      </c>
      <c r="E34" s="2">
        <v>95</v>
      </c>
      <c r="F34" s="21">
        <v>119.7</v>
      </c>
    </row>
    <row r="35" spans="1:6" ht="15.75" thickBot="1" x14ac:dyDescent="0.3">
      <c r="A35" s="20" t="s">
        <v>91</v>
      </c>
      <c r="B35" s="6" t="s">
        <v>43</v>
      </c>
      <c r="C35" s="6" t="s">
        <v>56</v>
      </c>
      <c r="D35" s="6" t="s">
        <v>8</v>
      </c>
      <c r="E35" s="5">
        <v>55</v>
      </c>
      <c r="F35" s="22">
        <v>58.3</v>
      </c>
    </row>
    <row r="36" spans="1:6" ht="15.75" thickBot="1" x14ac:dyDescent="0.3">
      <c r="A36" s="19" t="s">
        <v>92</v>
      </c>
      <c r="B36" s="3" t="s">
        <v>44</v>
      </c>
      <c r="C36" s="3" t="s">
        <v>56</v>
      </c>
      <c r="D36" s="3" t="s">
        <v>8</v>
      </c>
      <c r="E36" s="2">
        <v>5</v>
      </c>
      <c r="F36" s="21">
        <v>6.7</v>
      </c>
    </row>
    <row r="37" spans="1:6" ht="15.75" thickBot="1" x14ac:dyDescent="0.3">
      <c r="A37" s="20" t="s">
        <v>93</v>
      </c>
      <c r="B37" s="6" t="s">
        <v>45</v>
      </c>
      <c r="C37" s="6" t="s">
        <v>56</v>
      </c>
      <c r="D37" s="6" t="s">
        <v>8</v>
      </c>
      <c r="E37" s="5">
        <v>90</v>
      </c>
      <c r="F37" s="22">
        <v>96.3</v>
      </c>
    </row>
    <row r="38" spans="1:6" ht="15.75" thickBot="1" x14ac:dyDescent="0.3">
      <c r="A38" s="19" t="s">
        <v>94</v>
      </c>
      <c r="B38" s="3" t="s">
        <v>46</v>
      </c>
      <c r="C38" s="3" t="s">
        <v>56</v>
      </c>
      <c r="D38" s="3" t="s">
        <v>8</v>
      </c>
      <c r="E38" s="2">
        <v>67</v>
      </c>
      <c r="F38" s="21">
        <v>85.76</v>
      </c>
    </row>
    <row r="39" spans="1:6" ht="15.75" thickBot="1" x14ac:dyDescent="0.3">
      <c r="A39" s="20" t="s">
        <v>95</v>
      </c>
      <c r="B39" s="6" t="s">
        <v>47</v>
      </c>
      <c r="C39" s="6" t="s">
        <v>56</v>
      </c>
      <c r="D39" s="6" t="s">
        <v>8</v>
      </c>
      <c r="E39" s="5">
        <v>72</v>
      </c>
      <c r="F39" s="22">
        <v>79.92</v>
      </c>
    </row>
    <row r="40" spans="1:6" ht="15.75" thickBot="1" x14ac:dyDescent="0.3">
      <c r="A40" s="19" t="s">
        <v>96</v>
      </c>
      <c r="B40" s="3" t="s">
        <v>48</v>
      </c>
      <c r="C40" s="3" t="s">
        <v>56</v>
      </c>
      <c r="D40" s="3" t="s">
        <v>8</v>
      </c>
      <c r="E40" s="2">
        <v>37</v>
      </c>
      <c r="F40" s="21">
        <v>42.55</v>
      </c>
    </row>
    <row r="41" spans="1:6" ht="15.75" thickBot="1" x14ac:dyDescent="0.3">
      <c r="A41" s="20" t="s">
        <v>97</v>
      </c>
      <c r="B41" s="6" t="s">
        <v>49</v>
      </c>
      <c r="C41" s="6" t="s">
        <v>56</v>
      </c>
      <c r="D41" s="6" t="s">
        <v>8</v>
      </c>
      <c r="E41" s="5">
        <v>90</v>
      </c>
      <c r="F41" s="22">
        <v>115.2</v>
      </c>
    </row>
    <row r="42" spans="1:6" ht="15.75" thickBot="1" x14ac:dyDescent="0.3">
      <c r="A42" s="19" t="s">
        <v>98</v>
      </c>
      <c r="B42" s="3" t="s">
        <v>50</v>
      </c>
      <c r="C42" s="3" t="s">
        <v>56</v>
      </c>
      <c r="D42" s="3" t="s">
        <v>8</v>
      </c>
      <c r="E42" s="2">
        <v>138</v>
      </c>
      <c r="F42" s="21">
        <v>173.88</v>
      </c>
    </row>
    <row r="43" spans="1:6" ht="15.75" thickBot="1" x14ac:dyDescent="0.3">
      <c r="A43" s="20" t="s">
        <v>99</v>
      </c>
      <c r="B43" s="6" t="s">
        <v>51</v>
      </c>
      <c r="C43" s="6" t="s">
        <v>56</v>
      </c>
      <c r="D43" s="6" t="s">
        <v>8</v>
      </c>
      <c r="E43" s="5">
        <v>120</v>
      </c>
      <c r="F43" s="22">
        <v>162</v>
      </c>
    </row>
    <row r="44" spans="1:6" ht="15.75" thickBot="1" x14ac:dyDescent="0.3">
      <c r="A44" s="19" t="s">
        <v>100</v>
      </c>
      <c r="B44" s="3" t="s">
        <v>52</v>
      </c>
      <c r="C44" s="3" t="s">
        <v>56</v>
      </c>
      <c r="D44" s="3" t="s">
        <v>8</v>
      </c>
      <c r="E44" s="2">
        <v>67</v>
      </c>
      <c r="F44" s="21">
        <v>83.08</v>
      </c>
    </row>
    <row r="45" spans="1:6" x14ac:dyDescent="0.25">
      <c r="A45" s="23" t="s">
        <v>101</v>
      </c>
      <c r="B45" s="17" t="s">
        <v>53</v>
      </c>
      <c r="C45" s="17" t="s">
        <v>56</v>
      </c>
      <c r="D45" s="17" t="s">
        <v>8</v>
      </c>
      <c r="E45" s="16">
        <v>76</v>
      </c>
      <c r="F45" s="24">
        <v>82.08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Input Data</vt:lpstr>
      <vt:lpstr>Master Datas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David Asini</cp:lastModifiedBy>
  <dcterms:created xsi:type="dcterms:W3CDTF">2021-10-25T14:45:48Z</dcterms:created>
  <dcterms:modified xsi:type="dcterms:W3CDTF">2024-05-25T09:45:56Z</dcterms:modified>
</cp:coreProperties>
</file>