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17090" windowHeight="5430"/>
  </bookViews>
  <sheets>
    <sheet name="Parcial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P6" i="1" l="1"/>
  <c r="P14" i="1"/>
  <c r="P18" i="1"/>
  <c r="P30" i="1"/>
  <c r="P31" i="1"/>
  <c r="P32" i="1"/>
  <c r="D4" i="1"/>
  <c r="D5" i="1"/>
  <c r="D6" i="1"/>
  <c r="N6" i="1" s="1"/>
  <c r="D7" i="1"/>
  <c r="D8" i="1"/>
  <c r="D9" i="1"/>
  <c r="D10" i="1"/>
  <c r="D11" i="1"/>
  <c r="D12" i="1"/>
  <c r="D13" i="1"/>
  <c r="D14" i="1"/>
  <c r="N14" i="1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N30" i="1" s="1"/>
  <c r="D31" i="1"/>
  <c r="D32" i="1"/>
  <c r="D33" i="1"/>
  <c r="N7" i="1"/>
  <c r="P7" i="1" s="1"/>
  <c r="N8" i="1"/>
  <c r="P8" i="1" s="1"/>
  <c r="N15" i="1"/>
  <c r="P15" i="1" s="1"/>
  <c r="N16" i="1"/>
  <c r="P16" i="1" s="1"/>
  <c r="N31" i="1"/>
  <c r="N32" i="1"/>
  <c r="D3" i="1"/>
  <c r="N3" i="1" s="1"/>
  <c r="P3" i="1" s="1"/>
  <c r="M4" i="1"/>
  <c r="M5" i="1"/>
  <c r="M6" i="1"/>
  <c r="M7" i="1"/>
  <c r="M8" i="1"/>
  <c r="M9" i="1"/>
  <c r="N9" i="1" s="1"/>
  <c r="P9" i="1" s="1"/>
  <c r="M10" i="1"/>
  <c r="M11" i="1"/>
  <c r="M12" i="1"/>
  <c r="M13" i="1"/>
  <c r="M14" i="1"/>
  <c r="M15" i="1"/>
  <c r="M16" i="1"/>
  <c r="M17" i="1"/>
  <c r="N17" i="1" s="1"/>
  <c r="P17" i="1" s="1"/>
  <c r="M18" i="1"/>
  <c r="M19" i="1"/>
  <c r="M20" i="1"/>
  <c r="M21" i="1"/>
  <c r="M22" i="1"/>
  <c r="M23" i="1"/>
  <c r="M24" i="1"/>
  <c r="M25" i="1"/>
  <c r="N25" i="1" s="1"/>
  <c r="P25" i="1" s="1"/>
  <c r="M26" i="1"/>
  <c r="N26" i="1" s="1"/>
  <c r="P26" i="1" s="1"/>
  <c r="M27" i="1"/>
  <c r="M28" i="1"/>
  <c r="M29" i="1"/>
  <c r="M30" i="1"/>
  <c r="M31" i="1"/>
  <c r="M32" i="1"/>
  <c r="M33" i="1"/>
  <c r="N33" i="1" s="1"/>
  <c r="P33" i="1" s="1"/>
  <c r="M3" i="1"/>
  <c r="N19" i="1"/>
  <c r="P19" i="1" s="1"/>
  <c r="N20" i="1"/>
  <c r="P20" i="1" s="1"/>
  <c r="N23" i="1"/>
  <c r="P23" i="1" s="1"/>
  <c r="N24" i="1"/>
  <c r="P24" i="1" s="1"/>
  <c r="N10" i="1"/>
  <c r="P10" i="1" s="1"/>
  <c r="N18" i="1"/>
  <c r="N22" i="1" l="1"/>
  <c r="P22" i="1" s="1"/>
  <c r="N29" i="1"/>
  <c r="P29" i="1" s="1"/>
  <c r="N21" i="1"/>
  <c r="P21" i="1" s="1"/>
  <c r="N13" i="1"/>
  <c r="P13" i="1" s="1"/>
  <c r="N5" i="1"/>
  <c r="P5" i="1" s="1"/>
  <c r="N28" i="1"/>
  <c r="P28" i="1" s="1"/>
  <c r="N12" i="1"/>
  <c r="P12" i="1" s="1"/>
  <c r="N4" i="1"/>
  <c r="P4" i="1" s="1"/>
  <c r="N27" i="1"/>
  <c r="P27" i="1" s="1"/>
  <c r="N11" i="1"/>
  <c r="P11" i="1" s="1"/>
</calcChain>
</file>

<file path=xl/sharedStrings.xml><?xml version="1.0" encoding="utf-8"?>
<sst xmlns="http://schemas.openxmlformats.org/spreadsheetml/2006/main" count="45" uniqueCount="45">
  <si>
    <t>ID secundaria</t>
  </si>
  <si>
    <t>Examen Parcial(De 100)</t>
  </si>
  <si>
    <t>Act. Aut. 1(De 10)</t>
  </si>
  <si>
    <t>Proyecto Parcial: Entrega (De 95)</t>
  </si>
  <si>
    <t>Proyecto: Idea(De 1)</t>
  </si>
  <si>
    <t>Proyecto: Diseño(De 1)</t>
  </si>
  <si>
    <t>Proyecto: Repositorio Remoto(De 1)</t>
  </si>
  <si>
    <t>Proyecto: Plantilla(De 1)</t>
  </si>
  <si>
    <t>Proyecto: Avances(De 1)</t>
  </si>
  <si>
    <t>201601440</t>
  </si>
  <si>
    <t>201508189</t>
  </si>
  <si>
    <t>201606381</t>
  </si>
  <si>
    <t>201608288</t>
  </si>
  <si>
    <t>201607835</t>
  </si>
  <si>
    <t>201508297</t>
  </si>
  <si>
    <t>201601168</t>
  </si>
  <si>
    <t>201605946</t>
  </si>
  <si>
    <t>201221860</t>
  </si>
  <si>
    <t>201613528</t>
  </si>
  <si>
    <t>201512612</t>
  </si>
  <si>
    <t>201605656</t>
  </si>
  <si>
    <t>201508179</t>
  </si>
  <si>
    <t>201601192</t>
  </si>
  <si>
    <t>201601226</t>
  </si>
  <si>
    <t>201514964</t>
  </si>
  <si>
    <t>201604352</t>
  </si>
  <si>
    <t>201508277</t>
  </si>
  <si>
    <t>201505398</t>
  </si>
  <si>
    <t>201605680</t>
  </si>
  <si>
    <t>201608148</t>
  </si>
  <si>
    <t>201601432</t>
  </si>
  <si>
    <t>201311420</t>
  </si>
  <si>
    <t>201605870</t>
  </si>
  <si>
    <t>201604337</t>
  </si>
  <si>
    <t>201506043</t>
  </si>
  <si>
    <t>201407552</t>
  </si>
  <si>
    <t>201508874</t>
  </si>
  <si>
    <t>201601200</t>
  </si>
  <si>
    <t>201601291</t>
  </si>
  <si>
    <t>201601358</t>
  </si>
  <si>
    <t>Examen
(30.00% de la calificación)</t>
  </si>
  <si>
    <t>Act. Aut. 
(10.00% de la calificación)</t>
  </si>
  <si>
    <t>Proyecto
(30.00% de la calificación)</t>
  </si>
  <si>
    <t>Total/70</t>
  </si>
  <si>
    <t>Total/100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</si>
</sst>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NumberFormat="1"/>
    <xf numFmtId="2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2" fontId="0" fillId="0" borderId="6" xfId="0" applyNumberFormat="1" applyBorder="1"/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2" borderId="10" xfId="0" applyNumberFormat="1" applyFill="1" applyBorder="1" applyAlignment="1">
      <alignment horizontal="center" vertical="center" wrapText="1"/>
    </xf>
    <xf numFmtId="2" fontId="0" fillId="2" borderId="8" xfId="0" applyNumberFormat="1" applyFill="1" applyBorder="1"/>
    <xf numFmtId="2" fontId="0" fillId="2" borderId="1" xfId="0" applyNumberFormat="1" applyFill="1" applyBorder="1"/>
    <xf numFmtId="2" fontId="0" fillId="2" borderId="6" xfId="0" applyNumberFormat="1" applyFill="1" applyBorder="1"/>
    <xf numFmtId="0" fontId="0" fillId="3" borderId="11" xfId="0" applyNumberFormat="1" applyFill="1" applyBorder="1" applyAlignment="1">
      <alignment horizontal="center" vertical="center" wrapText="1"/>
    </xf>
    <xf numFmtId="2" fontId="0" fillId="3" borderId="4" xfId="0" applyNumberFormat="1" applyFill="1" applyBorder="1"/>
    <xf numFmtId="2" fontId="0" fillId="3" borderId="7" xfId="0" applyNumberFormat="1" applyFill="1" applyBorder="1"/>
    <xf numFmtId="2" fontId="0" fillId="3" borderId="12" xfId="0" applyNumberForma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0" fontId="0" fillId="3" borderId="2" xfId="0" applyNumberFormat="1" applyFill="1" applyBorder="1" applyAlignment="1">
      <alignment horizontal="center" vertical="center" wrapText="1"/>
    </xf>
    <xf numFmtId="0" fontId="0" fillId="0" borderId="15" xfId="0" applyNumberFormat="1" applyBorder="1"/>
    <xf numFmtId="2" fontId="0" fillId="0" borderId="16" xfId="0" applyNumberFormat="1" applyBorder="1"/>
    <xf numFmtId="2" fontId="0" fillId="2" borderId="16" xfId="0" applyNumberFormat="1" applyFill="1" applyBorder="1"/>
    <xf numFmtId="2" fontId="0" fillId="3" borderId="17" xfId="0" applyNumberFormat="1" applyFill="1" applyBorder="1"/>
    <xf numFmtId="2" fontId="0" fillId="2" borderId="18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JS"/>
  <dimension ref="B1:P33"/>
  <sheetViews>
    <sheetView showGridLines="0" showRowColHeaders="0" tabSelected="1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F18" sqref="F18"/>
    </sheetView>
  </sheetViews>
  <sheetFormatPr baseColWidth="10" defaultRowHeight="15.5" x14ac:dyDescent="0.35"/>
  <cols>
    <col min="1" max="1" width="2.58203125" customWidth="1"/>
    <col min="2" max="2" width="11.9140625" bestFit="1" customWidth="1"/>
    <col min="3" max="3" width="10.1640625" customWidth="1"/>
    <col min="4" max="4" width="13.08203125" customWidth="1"/>
    <col min="5" max="14" width="10.1640625" customWidth="1"/>
    <col min="16" max="16" width="10.1640625" customWidth="1"/>
  </cols>
  <sheetData>
    <row r="1" spans="2:16" ht="16" thickBot="1" x14ac:dyDescent="0.4"/>
    <row r="2" spans="2:16" ht="78" thickBot="1" x14ac:dyDescent="0.4">
      <c r="B2" s="5" t="s">
        <v>0</v>
      </c>
      <c r="C2" s="6" t="s">
        <v>1</v>
      </c>
      <c r="D2" s="7" t="s">
        <v>40</v>
      </c>
      <c r="E2" s="6" t="s">
        <v>2</v>
      </c>
      <c r="F2" s="7" t="s">
        <v>41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7" t="s">
        <v>42</v>
      </c>
      <c r="N2" s="11" t="s">
        <v>43</v>
      </c>
      <c r="P2" s="17" t="s">
        <v>44</v>
      </c>
    </row>
    <row r="3" spans="2:16" x14ac:dyDescent="0.35">
      <c r="B3" s="18" t="s">
        <v>9</v>
      </c>
      <c r="C3" s="19">
        <v>56.5</v>
      </c>
      <c r="D3" s="20">
        <f>C3*30/100</f>
        <v>16.95</v>
      </c>
      <c r="E3" s="19">
        <v>10</v>
      </c>
      <c r="F3" s="20">
        <f>E3</f>
        <v>10</v>
      </c>
      <c r="G3" s="19">
        <v>90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20">
        <f>SUM(G3:L3)*30/100</f>
        <v>28.5</v>
      </c>
      <c r="N3" s="21">
        <f>D3+F3+M3</f>
        <v>55.45</v>
      </c>
      <c r="P3" s="16">
        <f>N3*100/70</f>
        <v>79.214285714285708</v>
      </c>
    </row>
    <row r="4" spans="2:16" x14ac:dyDescent="0.35">
      <c r="B4" s="2" t="s">
        <v>10</v>
      </c>
      <c r="C4" s="1">
        <v>58.25</v>
      </c>
      <c r="D4" s="9">
        <f t="shared" ref="D4:D33" si="0">C4*30/100</f>
        <v>17.475000000000001</v>
      </c>
      <c r="E4" s="1">
        <v>10</v>
      </c>
      <c r="F4" s="8">
        <f t="shared" ref="F4:F33" si="1">E4</f>
        <v>10</v>
      </c>
      <c r="G4" s="1">
        <v>75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9">
        <f t="shared" ref="M4:M33" si="2">SUM(G4:L4)*30/100</f>
        <v>24</v>
      </c>
      <c r="N4" s="12">
        <f t="shared" ref="N4:N33" si="3">D4+F4+M4</f>
        <v>51.475000000000001</v>
      </c>
      <c r="P4" s="14">
        <f t="shared" ref="P4:P33" si="4">N4*100/70</f>
        <v>73.535714285714292</v>
      </c>
    </row>
    <row r="5" spans="2:16" x14ac:dyDescent="0.35">
      <c r="B5" s="2" t="s">
        <v>11</v>
      </c>
      <c r="C5" s="1">
        <v>76.5</v>
      </c>
      <c r="D5" s="9">
        <f t="shared" si="0"/>
        <v>22.95</v>
      </c>
      <c r="E5" s="1">
        <v>10</v>
      </c>
      <c r="F5" s="8">
        <f t="shared" si="1"/>
        <v>10</v>
      </c>
      <c r="G5" s="1">
        <v>74.5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9">
        <f t="shared" si="2"/>
        <v>23.85</v>
      </c>
      <c r="N5" s="12">
        <f t="shared" si="3"/>
        <v>56.800000000000004</v>
      </c>
      <c r="P5" s="14">
        <f t="shared" si="4"/>
        <v>81.142857142857139</v>
      </c>
    </row>
    <row r="6" spans="2:16" x14ac:dyDescent="0.35">
      <c r="B6" s="2" t="s">
        <v>12</v>
      </c>
      <c r="C6" s="1">
        <v>90</v>
      </c>
      <c r="D6" s="9">
        <f t="shared" si="0"/>
        <v>27</v>
      </c>
      <c r="E6" s="1">
        <v>8</v>
      </c>
      <c r="F6" s="8">
        <f t="shared" si="1"/>
        <v>8</v>
      </c>
      <c r="G6" s="1">
        <v>95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9">
        <f t="shared" si="2"/>
        <v>30</v>
      </c>
      <c r="N6" s="12">
        <f t="shared" si="3"/>
        <v>65</v>
      </c>
      <c r="P6" s="14">
        <f t="shared" si="4"/>
        <v>92.857142857142861</v>
      </c>
    </row>
    <row r="7" spans="2:16" x14ac:dyDescent="0.35">
      <c r="B7" s="2" t="s">
        <v>13</v>
      </c>
      <c r="C7" s="1">
        <v>27.25</v>
      </c>
      <c r="D7" s="9">
        <f t="shared" si="0"/>
        <v>8.1750000000000007</v>
      </c>
      <c r="E7" s="1">
        <v>1.3</v>
      </c>
      <c r="F7" s="8">
        <f t="shared" si="1"/>
        <v>1.3</v>
      </c>
      <c r="G7" s="1">
        <v>95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9">
        <f t="shared" si="2"/>
        <v>30</v>
      </c>
      <c r="N7" s="12">
        <f t="shared" si="3"/>
        <v>39.475000000000001</v>
      </c>
      <c r="P7" s="14">
        <f t="shared" si="4"/>
        <v>56.392857142857146</v>
      </c>
    </row>
    <row r="8" spans="2:16" x14ac:dyDescent="0.35">
      <c r="B8" s="2" t="s">
        <v>14</v>
      </c>
      <c r="C8" s="1">
        <v>82.5</v>
      </c>
      <c r="D8" s="9">
        <f t="shared" si="0"/>
        <v>24.75</v>
      </c>
      <c r="E8" s="1">
        <v>10</v>
      </c>
      <c r="F8" s="8">
        <f t="shared" si="1"/>
        <v>10</v>
      </c>
      <c r="G8" s="1">
        <v>90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9">
        <f t="shared" si="2"/>
        <v>28.5</v>
      </c>
      <c r="N8" s="12">
        <f t="shared" si="3"/>
        <v>63.25</v>
      </c>
      <c r="P8" s="14">
        <f t="shared" si="4"/>
        <v>90.357142857142861</v>
      </c>
    </row>
    <row r="9" spans="2:16" x14ac:dyDescent="0.35">
      <c r="B9" s="2" t="s">
        <v>15</v>
      </c>
      <c r="C9" s="1">
        <v>15.75</v>
      </c>
      <c r="D9" s="9">
        <f t="shared" si="0"/>
        <v>4.7249999999999996</v>
      </c>
      <c r="E9" s="1">
        <v>10</v>
      </c>
      <c r="F9" s="8">
        <f t="shared" si="1"/>
        <v>10</v>
      </c>
      <c r="G9" s="1">
        <v>82.5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9">
        <f t="shared" si="2"/>
        <v>26.25</v>
      </c>
      <c r="N9" s="12">
        <f t="shared" si="3"/>
        <v>40.975000000000001</v>
      </c>
      <c r="P9" s="14">
        <f t="shared" si="4"/>
        <v>58.535714285714285</v>
      </c>
    </row>
    <row r="10" spans="2:16" x14ac:dyDescent="0.35">
      <c r="B10" s="2" t="s">
        <v>16</v>
      </c>
      <c r="C10" s="1">
        <v>37.25</v>
      </c>
      <c r="D10" s="9">
        <f t="shared" si="0"/>
        <v>11.175000000000001</v>
      </c>
      <c r="E10" s="1">
        <v>10</v>
      </c>
      <c r="F10" s="8">
        <f t="shared" si="1"/>
        <v>10</v>
      </c>
      <c r="G10" s="1">
        <v>95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9">
        <f t="shared" si="2"/>
        <v>30</v>
      </c>
      <c r="N10" s="12">
        <f t="shared" si="3"/>
        <v>51.174999999999997</v>
      </c>
      <c r="P10" s="14">
        <f t="shared" si="4"/>
        <v>73.107142857142861</v>
      </c>
    </row>
    <row r="11" spans="2:16" x14ac:dyDescent="0.35">
      <c r="B11" s="2" t="s">
        <v>17</v>
      </c>
      <c r="C11" s="1">
        <v>41.25</v>
      </c>
      <c r="D11" s="9">
        <f t="shared" si="0"/>
        <v>12.375</v>
      </c>
      <c r="E11" s="1">
        <v>9</v>
      </c>
      <c r="F11" s="8">
        <f t="shared" si="1"/>
        <v>9</v>
      </c>
      <c r="G11" s="1">
        <v>90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9">
        <f t="shared" si="2"/>
        <v>28.5</v>
      </c>
      <c r="N11" s="12">
        <f t="shared" si="3"/>
        <v>49.875</v>
      </c>
      <c r="P11" s="14">
        <f t="shared" si="4"/>
        <v>71.25</v>
      </c>
    </row>
    <row r="12" spans="2:16" x14ac:dyDescent="0.35">
      <c r="B12" s="2" t="s">
        <v>18</v>
      </c>
      <c r="C12" s="1">
        <v>85.5</v>
      </c>
      <c r="D12" s="9">
        <f t="shared" si="0"/>
        <v>25.65</v>
      </c>
      <c r="E12" s="1">
        <v>3.3</v>
      </c>
      <c r="F12" s="8">
        <f t="shared" si="1"/>
        <v>3.3</v>
      </c>
      <c r="G12" s="1">
        <v>95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9">
        <f t="shared" si="2"/>
        <v>30</v>
      </c>
      <c r="N12" s="12">
        <f t="shared" si="3"/>
        <v>58.95</v>
      </c>
      <c r="P12" s="14">
        <f t="shared" si="4"/>
        <v>84.214285714285708</v>
      </c>
    </row>
    <row r="13" spans="2:16" x14ac:dyDescent="0.35">
      <c r="B13" s="2" t="s">
        <v>19</v>
      </c>
      <c r="C13" s="1">
        <v>27.25</v>
      </c>
      <c r="D13" s="9">
        <f t="shared" si="0"/>
        <v>8.1750000000000007</v>
      </c>
      <c r="E13" s="1">
        <v>10</v>
      </c>
      <c r="F13" s="8">
        <f t="shared" si="1"/>
        <v>10</v>
      </c>
      <c r="G13" s="1">
        <v>82.5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9">
        <f t="shared" si="2"/>
        <v>26.25</v>
      </c>
      <c r="N13" s="12">
        <f t="shared" si="3"/>
        <v>44.424999999999997</v>
      </c>
      <c r="P13" s="14">
        <f t="shared" si="4"/>
        <v>63.464285714285715</v>
      </c>
    </row>
    <row r="14" spans="2:16" x14ac:dyDescent="0.35">
      <c r="B14" s="2" t="s">
        <v>20</v>
      </c>
      <c r="C14" s="1">
        <v>80.75</v>
      </c>
      <c r="D14" s="9">
        <f t="shared" si="0"/>
        <v>24.225000000000001</v>
      </c>
      <c r="E14" s="1">
        <v>10</v>
      </c>
      <c r="F14" s="8">
        <f t="shared" si="1"/>
        <v>10</v>
      </c>
      <c r="G14" s="1">
        <v>95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9">
        <f t="shared" si="2"/>
        <v>30</v>
      </c>
      <c r="N14" s="12">
        <f t="shared" si="3"/>
        <v>64.224999999999994</v>
      </c>
      <c r="P14" s="14">
        <f t="shared" si="4"/>
        <v>91.749999999999986</v>
      </c>
    </row>
    <row r="15" spans="2:16" x14ac:dyDescent="0.35">
      <c r="B15" s="2" t="s">
        <v>21</v>
      </c>
      <c r="C15" s="1">
        <v>28.25</v>
      </c>
      <c r="D15" s="9">
        <f t="shared" si="0"/>
        <v>8.4749999999999996</v>
      </c>
      <c r="E15" s="1">
        <v>5.6</v>
      </c>
      <c r="F15" s="8">
        <f t="shared" si="1"/>
        <v>5.6</v>
      </c>
      <c r="G15" s="1">
        <v>75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9">
        <f t="shared" si="2"/>
        <v>24</v>
      </c>
      <c r="N15" s="12">
        <f t="shared" si="3"/>
        <v>38.075000000000003</v>
      </c>
      <c r="P15" s="14">
        <f t="shared" si="4"/>
        <v>54.392857142857146</v>
      </c>
    </row>
    <row r="16" spans="2:16" x14ac:dyDescent="0.35">
      <c r="B16" s="2" t="s">
        <v>22</v>
      </c>
      <c r="C16" s="1">
        <v>29</v>
      </c>
      <c r="D16" s="9">
        <f t="shared" si="0"/>
        <v>8.6999999999999993</v>
      </c>
      <c r="E16" s="1">
        <v>10</v>
      </c>
      <c r="F16" s="8">
        <f t="shared" si="1"/>
        <v>10</v>
      </c>
      <c r="G16" s="1">
        <v>74.5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9">
        <f t="shared" si="2"/>
        <v>23.85</v>
      </c>
      <c r="N16" s="12">
        <f t="shared" si="3"/>
        <v>42.55</v>
      </c>
      <c r="P16" s="14">
        <f t="shared" si="4"/>
        <v>60.785714285714285</v>
      </c>
    </row>
    <row r="17" spans="2:16" x14ac:dyDescent="0.35">
      <c r="B17" s="2" t="s">
        <v>23</v>
      </c>
      <c r="C17" s="1">
        <v>80</v>
      </c>
      <c r="D17" s="9">
        <f t="shared" si="0"/>
        <v>24</v>
      </c>
      <c r="E17" s="1">
        <v>10</v>
      </c>
      <c r="F17" s="8">
        <f t="shared" si="1"/>
        <v>10</v>
      </c>
      <c r="G17" s="1">
        <v>70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9">
        <f t="shared" si="2"/>
        <v>22.5</v>
      </c>
      <c r="N17" s="12">
        <f t="shared" si="3"/>
        <v>56.5</v>
      </c>
      <c r="P17" s="14">
        <f t="shared" si="4"/>
        <v>80.714285714285708</v>
      </c>
    </row>
    <row r="18" spans="2:16" x14ac:dyDescent="0.35">
      <c r="B18" s="2" t="s">
        <v>24</v>
      </c>
      <c r="C18" s="1">
        <v>44</v>
      </c>
      <c r="D18" s="9">
        <f t="shared" si="0"/>
        <v>13.2</v>
      </c>
      <c r="E18" s="1">
        <v>10</v>
      </c>
      <c r="F18" s="8">
        <f t="shared" si="1"/>
        <v>10</v>
      </c>
      <c r="G18" s="1">
        <v>85.5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9">
        <f t="shared" si="2"/>
        <v>27.15</v>
      </c>
      <c r="N18" s="12">
        <f t="shared" si="3"/>
        <v>50.349999999999994</v>
      </c>
      <c r="P18" s="14">
        <f t="shared" si="4"/>
        <v>71.928571428571416</v>
      </c>
    </row>
    <row r="19" spans="2:16" x14ac:dyDescent="0.35">
      <c r="B19" s="2" t="s">
        <v>25</v>
      </c>
      <c r="C19" s="1">
        <v>39</v>
      </c>
      <c r="D19" s="9">
        <f t="shared" si="0"/>
        <v>11.7</v>
      </c>
      <c r="E19" s="1">
        <v>6.6</v>
      </c>
      <c r="F19" s="8">
        <f t="shared" si="1"/>
        <v>6.6</v>
      </c>
      <c r="G19" s="1">
        <v>74.5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9">
        <f t="shared" si="2"/>
        <v>23.85</v>
      </c>
      <c r="N19" s="12">
        <f t="shared" si="3"/>
        <v>42.15</v>
      </c>
      <c r="P19" s="14">
        <f t="shared" si="4"/>
        <v>60.214285714285715</v>
      </c>
    </row>
    <row r="20" spans="2:16" x14ac:dyDescent="0.35">
      <c r="B20" s="2" t="s">
        <v>26</v>
      </c>
      <c r="C20" s="1">
        <v>38</v>
      </c>
      <c r="D20" s="9">
        <f t="shared" si="0"/>
        <v>11.4</v>
      </c>
      <c r="E20" s="1">
        <v>10</v>
      </c>
      <c r="F20" s="8">
        <f t="shared" si="1"/>
        <v>10</v>
      </c>
      <c r="G20" s="1">
        <v>85.5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9">
        <f t="shared" si="2"/>
        <v>27.15</v>
      </c>
      <c r="N20" s="12">
        <f t="shared" si="3"/>
        <v>48.55</v>
      </c>
      <c r="P20" s="14">
        <f t="shared" si="4"/>
        <v>69.357142857142861</v>
      </c>
    </row>
    <row r="21" spans="2:16" x14ac:dyDescent="0.35">
      <c r="B21" s="2" t="s">
        <v>27</v>
      </c>
      <c r="C21" s="1">
        <v>30.25</v>
      </c>
      <c r="D21" s="9">
        <f t="shared" si="0"/>
        <v>9.0749999999999993</v>
      </c>
      <c r="E21" s="1">
        <v>10</v>
      </c>
      <c r="F21" s="8">
        <f t="shared" si="1"/>
        <v>10</v>
      </c>
      <c r="G21" s="1">
        <v>95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9">
        <f t="shared" si="2"/>
        <v>30</v>
      </c>
      <c r="N21" s="12">
        <f t="shared" si="3"/>
        <v>49.075000000000003</v>
      </c>
      <c r="P21" s="14">
        <f t="shared" si="4"/>
        <v>70.107142857142861</v>
      </c>
    </row>
    <row r="22" spans="2:16" x14ac:dyDescent="0.35">
      <c r="B22" s="2" t="s">
        <v>28</v>
      </c>
      <c r="C22" s="1">
        <v>79</v>
      </c>
      <c r="D22" s="9">
        <f t="shared" si="0"/>
        <v>23.7</v>
      </c>
      <c r="E22" s="1">
        <v>10</v>
      </c>
      <c r="F22" s="8">
        <f t="shared" si="1"/>
        <v>10</v>
      </c>
      <c r="G22" s="1">
        <v>70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9">
        <f t="shared" si="2"/>
        <v>22.5</v>
      </c>
      <c r="N22" s="12">
        <f t="shared" si="3"/>
        <v>56.2</v>
      </c>
      <c r="P22" s="14">
        <f t="shared" si="4"/>
        <v>80.285714285714292</v>
      </c>
    </row>
    <row r="23" spans="2:16" x14ac:dyDescent="0.35">
      <c r="B23" s="2" t="s">
        <v>29</v>
      </c>
      <c r="C23" s="1">
        <v>84</v>
      </c>
      <c r="D23" s="9">
        <f t="shared" si="0"/>
        <v>25.2</v>
      </c>
      <c r="E23" s="1">
        <v>10</v>
      </c>
      <c r="F23" s="8">
        <f t="shared" si="1"/>
        <v>10</v>
      </c>
      <c r="G23" s="1">
        <v>74.5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9">
        <f t="shared" si="2"/>
        <v>23.85</v>
      </c>
      <c r="N23" s="12">
        <f t="shared" si="3"/>
        <v>59.050000000000004</v>
      </c>
      <c r="P23" s="14">
        <f t="shared" si="4"/>
        <v>84.357142857142861</v>
      </c>
    </row>
    <row r="24" spans="2:16" x14ac:dyDescent="0.35">
      <c r="B24" s="2" t="s">
        <v>30</v>
      </c>
      <c r="C24" s="1">
        <v>63</v>
      </c>
      <c r="D24" s="9">
        <f t="shared" si="0"/>
        <v>18.899999999999999</v>
      </c>
      <c r="E24" s="1">
        <v>10</v>
      </c>
      <c r="F24" s="8">
        <f t="shared" si="1"/>
        <v>10</v>
      </c>
      <c r="G24" s="1">
        <v>90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9">
        <f t="shared" si="2"/>
        <v>28.5</v>
      </c>
      <c r="N24" s="12">
        <f t="shared" si="3"/>
        <v>57.4</v>
      </c>
      <c r="P24" s="14">
        <f t="shared" si="4"/>
        <v>82</v>
      </c>
    </row>
    <row r="25" spans="2:16" x14ac:dyDescent="0.35">
      <c r="B25" s="2" t="s">
        <v>31</v>
      </c>
      <c r="C25" s="1">
        <v>26.5</v>
      </c>
      <c r="D25" s="9">
        <f t="shared" si="0"/>
        <v>7.95</v>
      </c>
      <c r="E25" s="1">
        <v>10</v>
      </c>
      <c r="F25" s="8">
        <f t="shared" si="1"/>
        <v>10</v>
      </c>
      <c r="G25" s="1">
        <v>75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9">
        <f t="shared" si="2"/>
        <v>24</v>
      </c>
      <c r="N25" s="12">
        <f t="shared" si="3"/>
        <v>41.95</v>
      </c>
      <c r="P25" s="14">
        <f t="shared" si="4"/>
        <v>59.928571428571431</v>
      </c>
    </row>
    <row r="26" spans="2:16" x14ac:dyDescent="0.35">
      <c r="B26" s="2" t="s">
        <v>32</v>
      </c>
      <c r="C26" s="1">
        <v>90.75</v>
      </c>
      <c r="D26" s="9">
        <f t="shared" si="0"/>
        <v>27.225000000000001</v>
      </c>
      <c r="E26" s="1">
        <v>10</v>
      </c>
      <c r="F26" s="8">
        <f t="shared" si="1"/>
        <v>10</v>
      </c>
      <c r="G26" s="1">
        <v>95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9">
        <f t="shared" si="2"/>
        <v>30</v>
      </c>
      <c r="N26" s="12">
        <f t="shared" si="3"/>
        <v>67.224999999999994</v>
      </c>
      <c r="P26" s="14">
        <f t="shared" si="4"/>
        <v>96.035714285714278</v>
      </c>
    </row>
    <row r="27" spans="2:16" x14ac:dyDescent="0.35">
      <c r="B27" s="2" t="s">
        <v>33</v>
      </c>
      <c r="C27" s="1">
        <v>55.5</v>
      </c>
      <c r="D27" s="9">
        <f t="shared" si="0"/>
        <v>16.649999999999999</v>
      </c>
      <c r="E27" s="1">
        <v>10</v>
      </c>
      <c r="F27" s="8">
        <f t="shared" si="1"/>
        <v>10</v>
      </c>
      <c r="G27" s="1">
        <v>95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9">
        <f t="shared" si="2"/>
        <v>30</v>
      </c>
      <c r="N27" s="12">
        <f t="shared" si="3"/>
        <v>56.65</v>
      </c>
      <c r="P27" s="14">
        <f t="shared" si="4"/>
        <v>80.928571428571431</v>
      </c>
    </row>
    <row r="28" spans="2:16" x14ac:dyDescent="0.35">
      <c r="B28" s="2" t="s">
        <v>34</v>
      </c>
      <c r="C28" s="1">
        <v>56.25</v>
      </c>
      <c r="D28" s="9">
        <f t="shared" si="0"/>
        <v>16.875</v>
      </c>
      <c r="E28" s="1">
        <v>10</v>
      </c>
      <c r="F28" s="8">
        <f t="shared" si="1"/>
        <v>10</v>
      </c>
      <c r="G28" s="1">
        <v>85.5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9">
        <f t="shared" si="2"/>
        <v>27.15</v>
      </c>
      <c r="N28" s="12">
        <f t="shared" si="3"/>
        <v>54.024999999999999</v>
      </c>
      <c r="P28" s="14">
        <f t="shared" si="4"/>
        <v>77.178571428571431</v>
      </c>
    </row>
    <row r="29" spans="2:16" x14ac:dyDescent="0.35">
      <c r="B29" s="2" t="s">
        <v>35</v>
      </c>
      <c r="C29" s="1">
        <v>67</v>
      </c>
      <c r="D29" s="9">
        <f t="shared" si="0"/>
        <v>20.100000000000001</v>
      </c>
      <c r="E29" s="1">
        <v>5.6</v>
      </c>
      <c r="F29" s="8">
        <f t="shared" si="1"/>
        <v>5.6</v>
      </c>
      <c r="G29" s="1">
        <v>75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9">
        <f t="shared" si="2"/>
        <v>24</v>
      </c>
      <c r="N29" s="12">
        <f t="shared" si="3"/>
        <v>49.7</v>
      </c>
      <c r="P29" s="14">
        <f t="shared" si="4"/>
        <v>71</v>
      </c>
    </row>
    <row r="30" spans="2:16" x14ac:dyDescent="0.35">
      <c r="B30" s="2" t="s">
        <v>36</v>
      </c>
      <c r="C30" s="1">
        <v>45</v>
      </c>
      <c r="D30" s="9">
        <f t="shared" si="0"/>
        <v>13.5</v>
      </c>
      <c r="E30" s="1">
        <v>10</v>
      </c>
      <c r="F30" s="8">
        <f t="shared" si="1"/>
        <v>10</v>
      </c>
      <c r="G30" s="1">
        <v>82.5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9">
        <f t="shared" si="2"/>
        <v>26.25</v>
      </c>
      <c r="N30" s="12">
        <f t="shared" si="3"/>
        <v>49.75</v>
      </c>
      <c r="P30" s="14">
        <f t="shared" si="4"/>
        <v>71.071428571428569</v>
      </c>
    </row>
    <row r="31" spans="2:16" x14ac:dyDescent="0.35">
      <c r="B31" s="2" t="s">
        <v>37</v>
      </c>
      <c r="C31" s="1">
        <v>43</v>
      </c>
      <c r="D31" s="9">
        <f t="shared" si="0"/>
        <v>12.9</v>
      </c>
      <c r="E31" s="1">
        <v>10</v>
      </c>
      <c r="F31" s="8">
        <f t="shared" si="1"/>
        <v>10</v>
      </c>
      <c r="G31" s="1">
        <v>82.5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9">
        <f t="shared" si="2"/>
        <v>26.25</v>
      </c>
      <c r="N31" s="12">
        <f t="shared" si="3"/>
        <v>49.15</v>
      </c>
      <c r="P31" s="14">
        <f t="shared" si="4"/>
        <v>70.214285714285708</v>
      </c>
    </row>
    <row r="32" spans="2:16" x14ac:dyDescent="0.35">
      <c r="B32" s="2" t="s">
        <v>38</v>
      </c>
      <c r="C32" s="1">
        <v>64.25</v>
      </c>
      <c r="D32" s="9">
        <f t="shared" si="0"/>
        <v>19.274999999999999</v>
      </c>
      <c r="E32" s="1">
        <v>7</v>
      </c>
      <c r="F32" s="8">
        <f t="shared" si="1"/>
        <v>7</v>
      </c>
      <c r="G32" s="1">
        <v>85.5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9">
        <f t="shared" si="2"/>
        <v>27.15</v>
      </c>
      <c r="N32" s="12">
        <f t="shared" si="3"/>
        <v>53.424999999999997</v>
      </c>
      <c r="P32" s="14">
        <f t="shared" si="4"/>
        <v>76.321428571428569</v>
      </c>
    </row>
    <row r="33" spans="2:16" ht="16" thickBot="1" x14ac:dyDescent="0.4">
      <c r="B33" s="3" t="s">
        <v>39</v>
      </c>
      <c r="C33" s="4">
        <v>70.75</v>
      </c>
      <c r="D33" s="10">
        <f t="shared" si="0"/>
        <v>21.225000000000001</v>
      </c>
      <c r="E33" s="4">
        <v>10</v>
      </c>
      <c r="F33" s="22">
        <f t="shared" si="1"/>
        <v>10</v>
      </c>
      <c r="G33" s="4">
        <v>70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10">
        <f t="shared" si="2"/>
        <v>22.5</v>
      </c>
      <c r="N33" s="13">
        <f t="shared" si="3"/>
        <v>53.725000000000001</v>
      </c>
      <c r="P33" s="15">
        <f t="shared" si="4"/>
        <v>76.75</v>
      </c>
    </row>
  </sheetData>
  <pageMargins left="0.7" right="0.7" top="0.75" bottom="0.75" header="0.3" footer="0.3"/>
  <ignoredErrors>
    <ignoredError sqref="M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Parcial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2019-07-17T18:01:53Z</dcterms:modified>
</cp:coreProperties>
</file>