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External\EPPlus\EPPlusTest\Workbooks\"/>
    </mc:Choice>
  </mc:AlternateContent>
  <bookViews>
    <workbookView xWindow="0" yWindow="0" windowWidth="38400" windowHeight="17835" activeTab="2"/>
  </bookViews>
  <sheets>
    <sheet name="Sheet1" sheetId="1" r:id="rId1"/>
    <sheet name="Sheet2" sheetId="2" r:id="rId2"/>
    <sheet name="ValidateFormulas" sheetId="3" r:id="rId3"/>
  </sheets>
  <definedNames>
    <definedName name="Cells_B2B3">ValidateFormulas!$B$2:$B$3</definedName>
    <definedName name="Name">Sheet1!$C$1</definedName>
    <definedName name="NameName">Name+Sheet1!$D$5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3" l="1"/>
  <c r="J10" i="3"/>
  <c r="J11" i="3"/>
  <c r="J12" i="3"/>
  <c r="J13" i="3"/>
  <c r="J14" i="3"/>
  <c r="J15" i="3"/>
  <c r="J16" i="3"/>
  <c r="O12" i="3"/>
  <c r="R9" i="3"/>
  <c r="O11" i="3"/>
  <c r="S11" i="3"/>
  <c r="T9" i="3"/>
  <c r="S10" i="3"/>
  <c r="S9" i="3"/>
  <c r="Q9" i="3"/>
  <c r="O10" i="3"/>
  <c r="P9" i="3"/>
  <c r="P10" i="3"/>
  <c r="O9" i="3"/>
  <c r="S12" i="3"/>
  <c r="L11" i="3"/>
  <c r="S13" i="3"/>
  <c r="H12" i="3" l="1"/>
  <c r="H9" i="3"/>
  <c r="H17" i="3"/>
  <c r="H10" i="3"/>
  <c r="H18" i="3"/>
  <c r="G16" i="3"/>
  <c r="G15" i="3"/>
  <c r="G14" i="3"/>
  <c r="G13" i="3"/>
  <c r="G12" i="3"/>
  <c r="G11" i="3"/>
  <c r="G10" i="3"/>
  <c r="G9" i="3"/>
  <c r="F16" i="3"/>
  <c r="F15" i="3"/>
  <c r="F14" i="3"/>
  <c r="F13" i="3"/>
  <c r="F12" i="3"/>
  <c r="F11" i="3"/>
  <c r="F10" i="3"/>
  <c r="F9" i="3"/>
  <c r="I13" i="3"/>
  <c r="I12" i="3"/>
  <c r="I11" i="3"/>
  <c r="H13" i="3"/>
  <c r="H11" i="3"/>
  <c r="E12" i="3"/>
  <c r="E13" i="3"/>
  <c r="D13" i="3"/>
  <c r="D12" i="3"/>
  <c r="C12" i="3"/>
  <c r="C13" i="3"/>
  <c r="B13" i="3"/>
  <c r="B12" i="3"/>
  <c r="I17" i="3"/>
  <c r="I27" i="3"/>
  <c r="I26" i="3"/>
  <c r="I25" i="3"/>
  <c r="I24" i="3"/>
  <c r="I23" i="3"/>
  <c r="I22" i="3"/>
  <c r="I21" i="3"/>
  <c r="I20" i="3"/>
  <c r="I19" i="3"/>
  <c r="I18" i="3"/>
  <c r="H27" i="3"/>
  <c r="H26" i="3"/>
  <c r="H25" i="3"/>
  <c r="H24" i="3"/>
  <c r="H23" i="3"/>
  <c r="H22" i="3"/>
  <c r="H21" i="3"/>
  <c r="H20" i="3"/>
  <c r="H19" i="3"/>
  <c r="H16" i="3"/>
  <c r="E27" i="3"/>
  <c r="E26" i="3"/>
  <c r="E25" i="3"/>
  <c r="E24" i="3"/>
  <c r="E23" i="3"/>
  <c r="E22" i="3"/>
  <c r="E21" i="3"/>
  <c r="E20" i="3"/>
  <c r="E19" i="3"/>
  <c r="E18" i="3"/>
  <c r="E17" i="3"/>
  <c r="D27" i="3"/>
  <c r="D26" i="3"/>
  <c r="D25" i="3"/>
  <c r="D24" i="3"/>
  <c r="D23" i="3"/>
  <c r="D22" i="3"/>
  <c r="D21" i="3"/>
  <c r="D19" i="3"/>
  <c r="D20" i="3"/>
  <c r="D18" i="3"/>
  <c r="D17" i="3"/>
  <c r="B27" i="3"/>
  <c r="B26" i="3"/>
  <c r="B25" i="3"/>
  <c r="B24" i="3"/>
  <c r="B23" i="3"/>
  <c r="B22" i="3"/>
  <c r="B21" i="3"/>
  <c r="B20" i="3"/>
  <c r="B19" i="3"/>
  <c r="B18" i="3"/>
  <c r="C27" i="3"/>
  <c r="C26" i="3"/>
  <c r="C25" i="3"/>
  <c r="C24" i="3"/>
  <c r="C23" i="3"/>
  <c r="C22" i="3"/>
  <c r="C21" i="3"/>
  <c r="C20" i="3"/>
  <c r="C19" i="3"/>
  <c r="C18" i="3"/>
  <c r="C17" i="3"/>
  <c r="C16" i="3"/>
  <c r="B17" i="3"/>
  <c r="M9" i="3"/>
  <c r="L9" i="3"/>
  <c r="L10" i="3" s="1"/>
  <c r="I9" i="3"/>
  <c r="N9" i="3" l="1"/>
  <c r="I16" i="3"/>
  <c r="E16" i="3"/>
  <c r="D16" i="3"/>
  <c r="B16" i="3"/>
  <c r="I15" i="3"/>
  <c r="H15" i="3"/>
  <c r="E15" i="3"/>
  <c r="D15" i="3"/>
  <c r="C15" i="3"/>
  <c r="B15" i="3"/>
  <c r="I14" i="3"/>
  <c r="H14" i="3"/>
  <c r="E14" i="3"/>
  <c r="D14" i="3"/>
  <c r="C14" i="3"/>
  <c r="B14" i="3"/>
  <c r="E11" i="3"/>
  <c r="D11" i="3"/>
  <c r="C11" i="3"/>
  <c r="B11" i="3"/>
  <c r="I10" i="3"/>
  <c r="E10" i="3"/>
  <c r="D10" i="3"/>
  <c r="B10" i="3"/>
  <c r="C10" i="3"/>
  <c r="D9" i="3"/>
  <c r="C9" i="3"/>
  <c r="B9" i="3"/>
  <c r="E9" i="3"/>
  <c r="A10" i="2" l="1"/>
  <c r="A9" i="2"/>
  <c r="A8" i="2"/>
  <c r="A7" i="2"/>
  <c r="B6" i="1" l="1"/>
  <c r="C2" i="1" s="1"/>
  <c r="B3" i="1"/>
  <c r="B4" i="1"/>
  <c r="B5" i="1"/>
  <c r="B2" i="1"/>
  <c r="B1" i="1"/>
  <c r="A7" i="1" l="1"/>
  <c r="C1" i="1" s="1"/>
  <c r="D5" i="1"/>
</calcChain>
</file>

<file path=xl/sharedStrings.xml><?xml version="1.0" encoding="utf-8"?>
<sst xmlns="http://schemas.openxmlformats.org/spreadsheetml/2006/main" count="41" uniqueCount="39">
  <si>
    <t>Functions</t>
  </si>
  <si>
    <t>Text</t>
  </si>
  <si>
    <t>SingelCell</t>
  </si>
  <si>
    <t>MultiCell</t>
  </si>
  <si>
    <t>Name</t>
  </si>
  <si>
    <t>Sum</t>
  </si>
  <si>
    <t>MultiCell incl Text</t>
  </si>
  <si>
    <t>Ref</t>
  </si>
  <si>
    <t>Name other sheet</t>
  </si>
  <si>
    <t>Count</t>
  </si>
  <si>
    <t>CountA</t>
  </si>
  <si>
    <t>Data</t>
  </si>
  <si>
    <t>Average</t>
  </si>
  <si>
    <t>AverageA</t>
  </si>
  <si>
    <t>Product</t>
  </si>
  <si>
    <t>Name Error</t>
  </si>
  <si>
    <t>Div/0</t>
  </si>
  <si>
    <t>Subtotal(1</t>
  </si>
  <si>
    <t>Subtotal(2</t>
  </si>
  <si>
    <t>Subtotal(3</t>
  </si>
  <si>
    <t>Subtotal(4</t>
  </si>
  <si>
    <t>Subtotal(5</t>
  </si>
  <si>
    <t>Subtotal(6</t>
  </si>
  <si>
    <t>Subtotal(7</t>
  </si>
  <si>
    <t>Subtotal(8</t>
  </si>
  <si>
    <t>Subtotal(9</t>
  </si>
  <si>
    <t>Subtotal(10</t>
  </si>
  <si>
    <t>Subtotal(11</t>
  </si>
  <si>
    <t>Min</t>
  </si>
  <si>
    <t>Max</t>
  </si>
  <si>
    <t>Single Argument</t>
  </si>
  <si>
    <t>Multi Argument</t>
  </si>
  <si>
    <t>ValueError</t>
  </si>
  <si>
    <t>NA Error</t>
  </si>
  <si>
    <t>Null Error</t>
  </si>
  <si>
    <t>Numerror</t>
  </si>
  <si>
    <t>Array incl text &amp; boolean</t>
  </si>
  <si>
    <t>Errors</t>
  </si>
  <si>
    <t>Div0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</si>
</sst>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workbookViewId="0">
      <selection activeCell="D7" sqref="D7"/>
    </sheetView>
  </sheetViews>
  <sheetFormatPr defaultRowHeight="15" x14ac:dyDescent="0.25"/>
  <cols>
    <col min="8" max="8" width="6.7109375" customWidth="1"/>
    <col min="9" max="9" width="7.42578125" customWidth="1"/>
    <col min="10" max="10" width="6.85546875" customWidth="1"/>
  </cols>
  <sheetData>
    <row r="1" spans="1:4" x14ac:dyDescent="0.25">
      <c r="A1">
        <v>1</v>
      </c>
      <c r="B1">
        <f>A1</f>
        <v>1</v>
      </c>
      <c r="C1">
        <f>SUM(A1:A7)+C2</f>
        <v>130</v>
      </c>
    </row>
    <row r="2" spans="1:4" x14ac:dyDescent="0.25">
      <c r="A2">
        <v>2</v>
      </c>
      <c r="B2">
        <f>A2+B1</f>
        <v>3</v>
      </c>
      <c r="C2">
        <f>SUM(B1:B6)</f>
        <v>50</v>
      </c>
    </row>
    <row r="3" spans="1:4" x14ac:dyDescent="0.25">
      <c r="A3">
        <v>3</v>
      </c>
      <c r="B3">
        <f t="shared" ref="B3:B5" si="0">A3+B2</f>
        <v>6</v>
      </c>
    </row>
    <row r="4" spans="1:4" x14ac:dyDescent="0.25">
      <c r="A4">
        <v>4</v>
      </c>
      <c r="B4">
        <f t="shared" si="0"/>
        <v>10</v>
      </c>
    </row>
    <row r="5" spans="1:4" x14ac:dyDescent="0.25">
      <c r="A5">
        <v>5</v>
      </c>
      <c r="B5">
        <f t="shared" si="0"/>
        <v>15</v>
      </c>
      <c r="D5">
        <f>(Name+35+80)*2</f>
        <v>490</v>
      </c>
    </row>
    <row r="6" spans="1:4" x14ac:dyDescent="0.25">
      <c r="B6">
        <f>A6+B5</f>
        <v>15</v>
      </c>
    </row>
    <row r="7" spans="1:4" x14ac:dyDescent="0.25">
      <c r="A7">
        <f>C2+B5</f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7" spans="1:1" x14ac:dyDescent="0.25">
      <c r="A7">
        <f>SUM(A1:A5)</f>
        <v>15</v>
      </c>
    </row>
    <row r="8" spans="1:1" x14ac:dyDescent="0.25">
      <c r="A8">
        <f>AVERAGE(A1:A5)</f>
        <v>3</v>
      </c>
    </row>
    <row r="9" spans="1:1" x14ac:dyDescent="0.25">
      <c r="A9">
        <f>MAX(A1:A5)</f>
        <v>5</v>
      </c>
    </row>
    <row r="10" spans="1:1" x14ac:dyDescent="0.25">
      <c r="A10">
        <f>MIN(A1:A5)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7"/>
  <sheetViews>
    <sheetView tabSelected="1" workbookViewId="0">
      <selection activeCell="B7" sqref="B7"/>
    </sheetView>
  </sheetViews>
  <sheetFormatPr defaultRowHeight="15" x14ac:dyDescent="0.25"/>
  <cols>
    <col min="1" max="1" width="11.140625" style="1" bestFit="1" customWidth="1"/>
    <col min="2" max="2" width="9.85546875" bestFit="1" customWidth="1"/>
    <col min="3" max="3" width="12" bestFit="1" customWidth="1"/>
    <col min="4" max="4" width="17.42578125" bestFit="1" customWidth="1"/>
    <col min="5" max="5" width="12" bestFit="1" customWidth="1"/>
    <col min="6" max="6" width="15.85546875" bestFit="1" customWidth="1"/>
    <col min="7" max="7" width="15.28515625" bestFit="1" customWidth="1"/>
    <col min="8" max="8" width="5.85546875" bestFit="1" customWidth="1"/>
    <col min="9" max="9" width="17.28515625" bestFit="1" customWidth="1"/>
    <col min="10" max="10" width="23.42578125" bestFit="1" customWidth="1"/>
    <col min="12" max="12" width="11" bestFit="1" customWidth="1"/>
    <col min="13" max="13" width="7.7109375" bestFit="1" customWidth="1"/>
    <col min="14" max="14" width="11" bestFit="1" customWidth="1"/>
  </cols>
  <sheetData>
    <row r="1" spans="1:20" x14ac:dyDescent="0.25">
      <c r="A1" s="1" t="s">
        <v>0</v>
      </c>
      <c r="B1" s="1" t="s">
        <v>11</v>
      </c>
    </row>
    <row r="2" spans="1:20" x14ac:dyDescent="0.25">
      <c r="B2">
        <v>3</v>
      </c>
    </row>
    <row r="3" spans="1:20" x14ac:dyDescent="0.25">
      <c r="B3">
        <v>7</v>
      </c>
    </row>
    <row r="4" spans="1:20" x14ac:dyDescent="0.25">
      <c r="B4">
        <v>12</v>
      </c>
    </row>
    <row r="5" spans="1:20" x14ac:dyDescent="0.25">
      <c r="B5">
        <v>18</v>
      </c>
    </row>
    <row r="6" spans="1:20" x14ac:dyDescent="0.25">
      <c r="B6" t="s">
        <v>1</v>
      </c>
    </row>
    <row r="7" spans="1:20" x14ac:dyDescent="0.25">
      <c r="B7" t="b">
        <v>1</v>
      </c>
      <c r="L7" s="3" t="s">
        <v>37</v>
      </c>
      <c r="M7" s="3"/>
      <c r="N7" s="3"/>
      <c r="O7" s="3"/>
      <c r="P7" s="3"/>
      <c r="Q7" s="3"/>
      <c r="R7" s="3"/>
      <c r="S7" s="3"/>
      <c r="T7" s="4"/>
    </row>
    <row r="8" spans="1:20" x14ac:dyDescent="0.25">
      <c r="B8" s="1" t="s">
        <v>2</v>
      </c>
      <c r="C8" s="1" t="s">
        <v>3</v>
      </c>
      <c r="D8" s="1" t="s">
        <v>6</v>
      </c>
      <c r="E8" s="1" t="s">
        <v>4</v>
      </c>
      <c r="F8" s="1" t="s">
        <v>30</v>
      </c>
      <c r="G8" s="1" t="s">
        <v>31</v>
      </c>
      <c r="H8" s="1" t="s">
        <v>7</v>
      </c>
      <c r="I8" s="1" t="s">
        <v>8</v>
      </c>
      <c r="J8" s="1" t="s">
        <v>36</v>
      </c>
      <c r="L8" s="1" t="s">
        <v>15</v>
      </c>
      <c r="M8" s="1" t="s">
        <v>16</v>
      </c>
      <c r="N8" s="1" t="s">
        <v>15</v>
      </c>
      <c r="O8" s="1" t="s">
        <v>32</v>
      </c>
      <c r="P8" s="1" t="s">
        <v>33</v>
      </c>
      <c r="Q8" s="1" t="s">
        <v>35</v>
      </c>
      <c r="R8" s="1" t="s">
        <v>34</v>
      </c>
      <c r="S8" s="1" t="s">
        <v>7</v>
      </c>
      <c r="T8" s="1" t="s">
        <v>38</v>
      </c>
    </row>
    <row r="9" spans="1:20" x14ac:dyDescent="0.25">
      <c r="A9" s="1" t="s">
        <v>5</v>
      </c>
      <c r="B9">
        <f>SUM($B$2)</f>
        <v>3</v>
      </c>
      <c r="C9">
        <f>SUM($B$2:$B$5)</f>
        <v>40</v>
      </c>
      <c r="D9">
        <f>SUM($B$2:$B$6)</f>
        <v>40</v>
      </c>
      <c r="E9">
        <f>SUM(Cells_B2B3)</f>
        <v>10</v>
      </c>
      <c r="F9">
        <f>SUM(1)</f>
        <v>1</v>
      </c>
      <c r="G9">
        <f>SUM(1,3,B4:B5)</f>
        <v>34</v>
      </c>
      <c r="H9" t="e">
        <f>SUM(#REF!:B3)</f>
        <v>#REF!</v>
      </c>
      <c r="I9">
        <f>SUM(Name)</f>
        <v>130</v>
      </c>
      <c r="J9">
        <f>SUM({1;2;4;"Text";TRUE})</f>
        <v>7</v>
      </c>
      <c r="L9" t="e">
        <f>d</f>
        <v>#NAME?</v>
      </c>
      <c r="M9" t="e">
        <f>SUM(T9)</f>
        <v>#DIV/0!</v>
      </c>
      <c r="N9">
        <f>SUM(C2:C3)</f>
        <v>0</v>
      </c>
      <c r="O9" t="e">
        <f>1+"a"</f>
        <v>#VALUE!</v>
      </c>
      <c r="P9" t="e">
        <f>VLOOKUP(8,I9:I27,0,FALSE)</f>
        <v>#N/A</v>
      </c>
      <c r="Q9" t="e">
        <f>POWER(100,10000000000000)</f>
        <v>#NUM!</v>
      </c>
      <c r="R9" t="e">
        <f>B1 B2</f>
        <v>#NULL!</v>
      </c>
      <c r="S9" t="e">
        <f>SUM(#REF!:B3)</f>
        <v>#REF!</v>
      </c>
      <c r="T9" t="e">
        <f>0/0</f>
        <v>#DIV/0!</v>
      </c>
    </row>
    <row r="10" spans="1:20" x14ac:dyDescent="0.25">
      <c r="A10" s="1" t="s">
        <v>9</v>
      </c>
      <c r="B10">
        <f>COUNT($B$2)</f>
        <v>1</v>
      </c>
      <c r="C10">
        <f>COUNT($B$2:$B$5)</f>
        <v>4</v>
      </c>
      <c r="D10">
        <f>COUNT($B$2:$B$6)</f>
        <v>4</v>
      </c>
      <c r="E10">
        <f>COUNT(Cells_B2B3)</f>
        <v>2</v>
      </c>
      <c r="F10">
        <f>COUNT(1)</f>
        <v>1</v>
      </c>
      <c r="G10">
        <f>COUNT(1,3,B4:B5)</f>
        <v>4</v>
      </c>
      <c r="H10">
        <f>COUNT(#REF!)</f>
        <v>0</v>
      </c>
      <c r="I10">
        <f>COUNT(Name)</f>
        <v>1</v>
      </c>
      <c r="J10">
        <f>COUNT({1;2;4;"Text";TRUE})</f>
        <v>3</v>
      </c>
      <c r="L10" t="e">
        <f>SUM(L9)</f>
        <v>#NAME?</v>
      </c>
      <c r="O10" t="e">
        <f>SUBTOTAL(45,J9:J26)</f>
        <v>#VALUE!</v>
      </c>
      <c r="P10" t="e">
        <f>NA()</f>
        <v>#N/A</v>
      </c>
      <c r="S10" t="e">
        <f>MAX(#REF!)</f>
        <v>#REF!</v>
      </c>
    </row>
    <row r="11" spans="1:20" x14ac:dyDescent="0.25">
      <c r="A11" s="1" t="s">
        <v>10</v>
      </c>
      <c r="B11">
        <f>COUNTA($B$2)</f>
        <v>1</v>
      </c>
      <c r="C11">
        <f>COUNTA($B$2:$B$5)</f>
        <v>4</v>
      </c>
      <c r="D11">
        <f>COUNTA($B$2:$B$6)</f>
        <v>5</v>
      </c>
      <c r="E11">
        <f>COUNTA(Cells_B2B3)</f>
        <v>2</v>
      </c>
      <c r="F11">
        <f>COUNTA(1)</f>
        <v>1</v>
      </c>
      <c r="G11">
        <f>COUNTA(1,3,B4:B5)</f>
        <v>4</v>
      </c>
      <c r="H11">
        <f>COUNTA(#REF!)</f>
        <v>1</v>
      </c>
      <c r="I11">
        <f>COUNTA(Name)</f>
        <v>1</v>
      </c>
      <c r="J11">
        <f>COUNTA({1;2;4;"Text";TRUE})</f>
        <v>5</v>
      </c>
      <c r="L11" t="e">
        <f ca="1">Dp()</f>
        <v>#NAME?</v>
      </c>
      <c r="O11" t="e">
        <f>SUMPRODUCT(B2,B3:B4)</f>
        <v>#VALUE!</v>
      </c>
      <c r="S11" t="e">
        <f>#REF!:#REF!</f>
        <v>#REF!</v>
      </c>
    </row>
    <row r="12" spans="1:20" x14ac:dyDescent="0.25">
      <c r="A12" s="1" t="s">
        <v>29</v>
      </c>
      <c r="B12">
        <f>MIN($B$2)</f>
        <v>3</v>
      </c>
      <c r="C12">
        <f>MAX($B$2:$B$5)</f>
        <v>18</v>
      </c>
      <c r="D12">
        <f>MIN($B$2:$B$6)</f>
        <v>3</v>
      </c>
      <c r="E12">
        <f>MAX(Cells_B2B3)</f>
        <v>7</v>
      </c>
      <c r="F12">
        <f>MAX(1)</f>
        <v>1</v>
      </c>
      <c r="G12">
        <f>MIN(1,3,B4:B5)</f>
        <v>1</v>
      </c>
      <c r="H12" t="e">
        <f>MAX(#REF!)</f>
        <v>#REF!</v>
      </c>
      <c r="I12">
        <f>MAX(Name)</f>
        <v>130</v>
      </c>
      <c r="J12">
        <f>MAX({1;2;4;"Text";TRUE})</f>
        <v>4</v>
      </c>
      <c r="O12" t="e">
        <f>B1:B2</f>
        <v>#VALUE!</v>
      </c>
      <c r="S12" t="e">
        <f ca="1">D5()</f>
        <v>#REF!</v>
      </c>
    </row>
    <row r="13" spans="1:20" x14ac:dyDescent="0.25">
      <c r="A13" s="1" t="s">
        <v>28</v>
      </c>
      <c r="B13">
        <f>MAX($B$2)</f>
        <v>3</v>
      </c>
      <c r="C13">
        <f>MIN($B$2:$B$5)</f>
        <v>3</v>
      </c>
      <c r="D13">
        <f>MAX($B$2:$B$6)</f>
        <v>18</v>
      </c>
      <c r="E13">
        <f>MIN(Cells_B2B3)</f>
        <v>3</v>
      </c>
      <c r="F13">
        <f>MIN(1)</f>
        <v>1</v>
      </c>
      <c r="G13">
        <f>MAX(1,3,B4:B5)</f>
        <v>18</v>
      </c>
      <c r="H13" t="e">
        <f>MIN(#REF!)</f>
        <v>#REF!</v>
      </c>
      <c r="I13">
        <f>MIN(Name)</f>
        <v>130</v>
      </c>
      <c r="J13">
        <f>MIN({1;2;4;"Text";TRUE})</f>
        <v>1</v>
      </c>
      <c r="S13" t="e">
        <f ca="1">D5(21)</f>
        <v>#REF!</v>
      </c>
    </row>
    <row r="14" spans="1:20" x14ac:dyDescent="0.25">
      <c r="A14" s="1" t="s">
        <v>12</v>
      </c>
      <c r="B14">
        <f>AVERAGE($B$2)</f>
        <v>3</v>
      </c>
      <c r="C14">
        <f>AVERAGE($B$2:$B$5)</f>
        <v>10</v>
      </c>
      <c r="D14">
        <f>AVERAGE($B$2:$B$6)</f>
        <v>10</v>
      </c>
      <c r="E14">
        <f>AVERAGE(Cells_B2B3)</f>
        <v>5</v>
      </c>
      <c r="F14">
        <f>AVERAGE(1)</f>
        <v>1</v>
      </c>
      <c r="G14">
        <f>AVERAGE(1,3,B4:B5)</f>
        <v>8.5</v>
      </c>
      <c r="H14" t="e">
        <f>AVERAGE(#REF!)</f>
        <v>#REF!</v>
      </c>
      <c r="I14">
        <f>AVERAGE(Name)</f>
        <v>130</v>
      </c>
      <c r="J14">
        <f>AVERAGE({1;2;4;"Text";TRUE})</f>
        <v>2.3333333333333335</v>
      </c>
    </row>
    <row r="15" spans="1:20" x14ac:dyDescent="0.25">
      <c r="A15" s="1" t="s">
        <v>13</v>
      </c>
      <c r="B15">
        <f>AVERAGEA($B$2)</f>
        <v>3</v>
      </c>
      <c r="C15">
        <f>AVERAGEA($B$2:$B$5)</f>
        <v>10</v>
      </c>
      <c r="D15">
        <f>AVERAGEA($B$2:$B$6)</f>
        <v>8</v>
      </c>
      <c r="E15">
        <f>AVERAGEA(Cells_B2B3)</f>
        <v>5</v>
      </c>
      <c r="F15">
        <f>AVERAGEA(1)</f>
        <v>1</v>
      </c>
      <c r="G15">
        <f>SUM(1,3,B4:B5)</f>
        <v>34</v>
      </c>
      <c r="H15" t="e">
        <f>AVERAGEA(#REF!)</f>
        <v>#REF!</v>
      </c>
      <c r="I15">
        <f>AVERAGEA(Name)</f>
        <v>130</v>
      </c>
      <c r="J15">
        <f>AVERAGEA({1;2;4;"Text";TRUE})</f>
        <v>1.75</v>
      </c>
    </row>
    <row r="16" spans="1:20" x14ac:dyDescent="0.25">
      <c r="A16" s="1" t="s">
        <v>14</v>
      </c>
      <c r="B16">
        <f>PRODUCT($B$2)</f>
        <v>3</v>
      </c>
      <c r="C16">
        <f>PRODUCT($B$2:$B$5)</f>
        <v>4536</v>
      </c>
      <c r="D16">
        <f>PRODUCT($B$2:$B$6)</f>
        <v>4536</v>
      </c>
      <c r="E16">
        <f>PRODUCT(Cells_B2B3)</f>
        <v>21</v>
      </c>
      <c r="F16">
        <f>PRODUCT(1)</f>
        <v>1</v>
      </c>
      <c r="G16">
        <f>PRODUCT(1,3,B4:B5)</f>
        <v>648</v>
      </c>
      <c r="H16" t="e">
        <f>PRODUCT(#REF!)</f>
        <v>#REF!</v>
      </c>
      <c r="I16">
        <f>PRODUCT(Name)</f>
        <v>130</v>
      </c>
      <c r="J16">
        <f>PRODUCT({1;2;4;"Text";TRUE})</f>
        <v>8</v>
      </c>
    </row>
    <row r="17" spans="1:10" x14ac:dyDescent="0.25">
      <c r="A17" s="1" t="s">
        <v>17</v>
      </c>
      <c r="B17">
        <f>SUBTOTAL(1,B2)</f>
        <v>3</v>
      </c>
      <c r="C17">
        <f>SUBTOTAL(1,$B$2:$B$5)</f>
        <v>10</v>
      </c>
      <c r="D17">
        <f>SUBTOTAL(1,$B$2:$B$6)</f>
        <v>10</v>
      </c>
      <c r="E17">
        <f>SUBTOTAL(1,Cells_B2B3)</f>
        <v>5</v>
      </c>
      <c r="F17" s="2"/>
      <c r="G17" s="2"/>
      <c r="H17" t="e">
        <f>SUBTOTAL(1,#REF!:B3)</f>
        <v>#REF!</v>
      </c>
      <c r="I17">
        <f>SUBTOTAL(1,Name)</f>
        <v>130</v>
      </c>
      <c r="J17" s="2"/>
    </row>
    <row r="18" spans="1:10" x14ac:dyDescent="0.25">
      <c r="A18" s="1" t="s">
        <v>18</v>
      </c>
      <c r="B18">
        <f>SUBTOTAL(2,$B$2)</f>
        <v>1</v>
      </c>
      <c r="C18">
        <f>SUBTOTAL(2,$B$2:$B$5)</f>
        <v>4</v>
      </c>
      <c r="D18">
        <f>SUBTOTAL(2,$B$2:$B$6)</f>
        <v>4</v>
      </c>
      <c r="E18">
        <f>SUBTOTAL(2,Cells_B2B3)</f>
        <v>2</v>
      </c>
      <c r="F18" s="2"/>
      <c r="G18" s="2"/>
      <c r="H18" t="e">
        <f>SUBTOTAL(2,#REF!)</f>
        <v>#REF!</v>
      </c>
      <c r="I18">
        <f>SUBTOTAL(2,Name)</f>
        <v>1</v>
      </c>
      <c r="J18" s="2"/>
    </row>
    <row r="19" spans="1:10" x14ac:dyDescent="0.25">
      <c r="A19" s="1" t="s">
        <v>19</v>
      </c>
      <c r="B19">
        <f>SUBTOTAL(3,$B$2)</f>
        <v>1</v>
      </c>
      <c r="C19">
        <f>SUBTOTAL(3,$B$2:$B$5)</f>
        <v>4</v>
      </c>
      <c r="D19">
        <f>SUBTOTAL(3,$B$2:$B$6)</f>
        <v>5</v>
      </c>
      <c r="E19">
        <f>SUBTOTAL(3,Cells_B2B3)</f>
        <v>2</v>
      </c>
      <c r="F19" s="2"/>
      <c r="G19" s="2"/>
      <c r="H19" t="e">
        <f>SUBTOTAL(3,#REF!)</f>
        <v>#REF!</v>
      </c>
      <c r="I19">
        <f>SUBTOTAL(3,Name)</f>
        <v>1</v>
      </c>
      <c r="J19" s="2"/>
    </row>
    <row r="20" spans="1:10" x14ac:dyDescent="0.25">
      <c r="A20" s="1" t="s">
        <v>20</v>
      </c>
      <c r="B20">
        <f>SUBTOTAL(4,$B$2)</f>
        <v>3</v>
      </c>
      <c r="C20">
        <f>SUBTOTAL(4,$B$2:$B$5)</f>
        <v>18</v>
      </c>
      <c r="D20">
        <f>SUBTOTAL(4,$B$2:$B$6)</f>
        <v>18</v>
      </c>
      <c r="E20">
        <f>SUBTOTAL(4,Cells_B2B3)</f>
        <v>7</v>
      </c>
      <c r="F20" s="2"/>
      <c r="G20" s="2"/>
      <c r="H20" t="e">
        <f>SUBTOTAL(4,#REF!)</f>
        <v>#REF!</v>
      </c>
      <c r="I20">
        <f>SUBTOTAL(4,Name)</f>
        <v>130</v>
      </c>
      <c r="J20" s="2"/>
    </row>
    <row r="21" spans="1:10" x14ac:dyDescent="0.25">
      <c r="A21" s="1" t="s">
        <v>21</v>
      </c>
      <c r="B21">
        <f>SUBTOTAL(5,$B$2)</f>
        <v>3</v>
      </c>
      <c r="C21">
        <f>SUBTOTAL(5,$B$2:$B$5)</f>
        <v>3</v>
      </c>
      <c r="D21">
        <f>SUBTOTAL(5,$B$2:$B$6)</f>
        <v>3</v>
      </c>
      <c r="E21">
        <f>SUBTOTAL(5,Cells_B2B3)</f>
        <v>3</v>
      </c>
      <c r="F21" s="2"/>
      <c r="G21" s="2"/>
      <c r="H21" t="e">
        <f>SUBTOTAL(5,#REF!)</f>
        <v>#REF!</v>
      </c>
      <c r="I21">
        <f>SUBTOTAL(5,Name)</f>
        <v>130</v>
      </c>
      <c r="J21" s="2"/>
    </row>
    <row r="22" spans="1:10" x14ac:dyDescent="0.25">
      <c r="A22" s="1" t="s">
        <v>22</v>
      </c>
      <c r="B22">
        <f>SUBTOTAL(6,$B$2)</f>
        <v>3</v>
      </c>
      <c r="C22">
        <f>SUBTOTAL(6,$B$2:$B$5)</f>
        <v>4536</v>
      </c>
      <c r="D22">
        <f>SUBTOTAL(6,$B$2:$B$6)</f>
        <v>4536</v>
      </c>
      <c r="E22">
        <f>SUBTOTAL(6,Cells_B2B3)</f>
        <v>21</v>
      </c>
      <c r="F22" s="2"/>
      <c r="G22" s="2"/>
      <c r="H22" t="e">
        <f>SUBTOTAL(6,#REF!)</f>
        <v>#REF!</v>
      </c>
      <c r="I22">
        <f>SUBTOTAL(6,Name)</f>
        <v>130</v>
      </c>
      <c r="J22" s="2"/>
    </row>
    <row r="23" spans="1:10" x14ac:dyDescent="0.25">
      <c r="A23" s="1" t="s">
        <v>23</v>
      </c>
      <c r="B23" t="e">
        <f>SUBTOTAL(7,$B$2)</f>
        <v>#DIV/0!</v>
      </c>
      <c r="C23">
        <f>SUBTOTAL(7,$B$2:$B$5)</f>
        <v>6.4807406984078604</v>
      </c>
      <c r="D23">
        <f>SUBTOTAL(7,$B$2:$B$6)</f>
        <v>6.4807406984078604</v>
      </c>
      <c r="E23">
        <f>SUBTOTAL(7,Cells_B2B3)</f>
        <v>2.8284271247461903</v>
      </c>
      <c r="F23" s="2"/>
      <c r="G23" s="2"/>
      <c r="H23" t="e">
        <f>SUBTOTAL(7,#REF!)</f>
        <v>#REF!</v>
      </c>
      <c r="I23" t="e">
        <f>SUBTOTAL(7,Name)</f>
        <v>#DIV/0!</v>
      </c>
      <c r="J23" s="2"/>
    </row>
    <row r="24" spans="1:10" x14ac:dyDescent="0.25">
      <c r="A24" s="1" t="s">
        <v>24</v>
      </c>
      <c r="B24">
        <f>SUBTOTAL(8,$B$2)</f>
        <v>0</v>
      </c>
      <c r="C24">
        <f>SUBTOTAL(8,$B$2:$B$5)</f>
        <v>5.6124860801609122</v>
      </c>
      <c r="D24">
        <f>SUBTOTAL(8,$B$2:$B$6)</f>
        <v>5.6124860801609122</v>
      </c>
      <c r="E24">
        <f>SUBTOTAL(8,Cells_B2B3)</f>
        <v>2</v>
      </c>
      <c r="F24" s="2"/>
      <c r="G24" s="2"/>
      <c r="H24" t="e">
        <f>SUBTOTAL(8,#REF!)</f>
        <v>#REF!</v>
      </c>
      <c r="I24">
        <f>SUBTOTAL(8,Name)</f>
        <v>0</v>
      </c>
      <c r="J24" s="2"/>
    </row>
    <row r="25" spans="1:10" x14ac:dyDescent="0.25">
      <c r="A25" s="1" t="s">
        <v>25</v>
      </c>
      <c r="B25">
        <f>SUBTOTAL(9,$B$2)</f>
        <v>3</v>
      </c>
      <c r="C25">
        <f>SUBTOTAL(9,$B$2:$B$5)</f>
        <v>40</v>
      </c>
      <c r="D25">
        <f>SUBTOTAL(9,$B$2:$B$6)</f>
        <v>40</v>
      </c>
      <c r="E25">
        <f>SUBTOTAL(9,Cells_B2B3)</f>
        <v>10</v>
      </c>
      <c r="F25" s="2"/>
      <c r="G25" s="2"/>
      <c r="H25" t="e">
        <f>SUBTOTAL(9,#REF!)</f>
        <v>#REF!</v>
      </c>
      <c r="I25">
        <f>SUBTOTAL(9,Name)</f>
        <v>130</v>
      </c>
      <c r="J25" s="2"/>
    </row>
    <row r="26" spans="1:10" x14ac:dyDescent="0.25">
      <c r="A26" s="1" t="s">
        <v>26</v>
      </c>
      <c r="B26" t="e">
        <f>SUBTOTAL(10,$B$2)</f>
        <v>#DIV/0!</v>
      </c>
      <c r="C26">
        <f>SUBTOTAL(10,$B$2:$B$5)</f>
        <v>42</v>
      </c>
      <c r="D26">
        <f>SUBTOTAL(10,$B$2:$B$6)</f>
        <v>42</v>
      </c>
      <c r="E26">
        <f>SUBTOTAL(10,Cells_B2B3)</f>
        <v>8</v>
      </c>
      <c r="F26" s="2"/>
      <c r="G26" s="2"/>
      <c r="H26" t="e">
        <f>SUBTOTAL(10,#REF!)</f>
        <v>#REF!</v>
      </c>
      <c r="I26" t="e">
        <f>SUBTOTAL(10,Name)</f>
        <v>#DIV/0!</v>
      </c>
      <c r="J26" s="2"/>
    </row>
    <row r="27" spans="1:10" x14ac:dyDescent="0.25">
      <c r="A27" s="1" t="s">
        <v>27</v>
      </c>
      <c r="B27">
        <f>SUBTOTAL(11,$B$2)</f>
        <v>0</v>
      </c>
      <c r="C27">
        <f>SUBTOTAL(11,$B$2:$B$5)</f>
        <v>31.5</v>
      </c>
      <c r="D27">
        <f>SUBTOTAL(11,$B$2:$B$6)</f>
        <v>31.5</v>
      </c>
      <c r="E27">
        <f>SUBTOTAL(11,Cells_B2B3)</f>
        <v>4</v>
      </c>
      <c r="F27" s="2"/>
      <c r="G27" s="2"/>
      <c r="H27" t="e">
        <f>SUBTOTAL(11,#REF!)</f>
        <v>#REF!</v>
      </c>
      <c r="I27">
        <f>SUBTOTAL(11,Name)</f>
        <v>0</v>
      </c>
      <c r="J27" s="2"/>
    </row>
  </sheetData>
  <mergeCells count="1">
    <mergeCell ref="L7:T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ValidateFormulas</vt:lpstr>
      <vt:lpstr>Cells_B2B3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Källman, Jan</dc:creator>
  <cp:lastModifiedBy>Källman, Jan</cp:lastModifiedBy>
  <dcterms:created xsi:type="dcterms:W3CDTF">2013-08-12T05:46:06Z</dcterms:created>
  <dcterms:modified xsi:type="dcterms:W3CDTF">2013-12-10T12:52:53Z</dcterms:modified>
</cp:coreProperties>
</file>