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itHub\diet_and_control\diets\utils\"/>
    </mc:Choice>
  </mc:AlternateContent>
  <xr:revisionPtr revIDLastSave="0" documentId="13_ncr:1_{1266F46B-836C-4087-9E83-D6E87C789FC4}" xr6:coauthVersionLast="47" xr6:coauthVersionMax="47" xr10:uidLastSave="{00000000-0000-0000-0000-000000000000}"/>
  <bookViews>
    <workbookView xWindow="0" yWindow="4890" windowWidth="38700" windowHeight="15345" xr2:uid="{A373EF7D-856A-473D-8B16-30DE7D3A582A}"/>
  </bookViews>
  <sheets>
    <sheet name="patients_data" sheetId="1" r:id="rId1"/>
    <sheet name="menus" sheetId="2" r:id="rId2"/>
    <sheet name="meals" sheetId="6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6" i="6" l="1"/>
  <c r="G36" i="6"/>
  <c r="F36" i="6"/>
  <c r="E36" i="6" s="1"/>
  <c r="D36" i="6"/>
  <c r="H35" i="6"/>
  <c r="G35" i="6"/>
  <c r="F35" i="6"/>
  <c r="E35" i="6" s="1"/>
  <c r="D35" i="6"/>
  <c r="H34" i="6"/>
  <c r="G34" i="6"/>
  <c r="F34" i="6"/>
  <c r="E34" i="6" s="1"/>
  <c r="D34" i="6"/>
  <c r="H33" i="6"/>
  <c r="G33" i="6"/>
  <c r="F33" i="6"/>
  <c r="E33" i="6"/>
  <c r="D33" i="6"/>
  <c r="H32" i="6"/>
  <c r="E32" i="6" s="1"/>
  <c r="G32" i="6"/>
  <c r="F32" i="6"/>
  <c r="D32" i="6"/>
  <c r="H31" i="6"/>
  <c r="G31" i="6"/>
  <c r="E31" i="6" s="1"/>
  <c r="F31" i="6"/>
  <c r="D31" i="6"/>
  <c r="H30" i="6"/>
  <c r="G30" i="6"/>
  <c r="F30" i="6"/>
  <c r="E30" i="6"/>
  <c r="D30" i="6"/>
  <c r="H29" i="6"/>
  <c r="G29" i="6"/>
  <c r="F29" i="6"/>
  <c r="E29" i="6" s="1"/>
  <c r="D29" i="6"/>
  <c r="H28" i="6"/>
  <c r="G28" i="6"/>
  <c r="F28" i="6"/>
  <c r="E28" i="6" s="1"/>
  <c r="D28" i="6"/>
  <c r="H27" i="6"/>
  <c r="G27" i="6"/>
  <c r="F27" i="6"/>
  <c r="E27" i="6"/>
  <c r="D27" i="6"/>
  <c r="H26" i="6"/>
  <c r="G26" i="6"/>
  <c r="F26" i="6"/>
  <c r="E26" i="6" s="1"/>
  <c r="D26" i="6"/>
  <c r="H25" i="6"/>
  <c r="G25" i="6"/>
  <c r="F25" i="6"/>
  <c r="E25" i="6"/>
  <c r="D25" i="6"/>
  <c r="H24" i="6"/>
  <c r="E24" i="6" s="1"/>
  <c r="G24" i="6"/>
  <c r="F24" i="6"/>
  <c r="D24" i="6"/>
  <c r="H23" i="6"/>
  <c r="G23" i="6"/>
  <c r="E23" i="6" s="1"/>
  <c r="F23" i="6"/>
  <c r="D23" i="6"/>
  <c r="H22" i="6"/>
  <c r="G22" i="6"/>
  <c r="F22" i="6"/>
  <c r="E22" i="6"/>
  <c r="D22" i="6"/>
  <c r="H20" i="6"/>
  <c r="G20" i="6"/>
  <c r="E20" i="6" s="1"/>
  <c r="F20" i="6"/>
  <c r="D20" i="6"/>
</calcChain>
</file>

<file path=xl/sharedStrings.xml><?xml version="1.0" encoding="utf-8"?>
<sst xmlns="http://schemas.openxmlformats.org/spreadsheetml/2006/main" count="137" uniqueCount="109">
  <si>
    <t>EDAD</t>
  </si>
  <si>
    <t>GENERO</t>
  </si>
  <si>
    <t>BMI</t>
  </si>
  <si>
    <t>TMB</t>
  </si>
  <si>
    <t>PROT</t>
  </si>
  <si>
    <t>CARB</t>
  </si>
  <si>
    <t>GRA</t>
  </si>
  <si>
    <t>ENFERMEDAD</t>
  </si>
  <si>
    <t>Femenino</t>
  </si>
  <si>
    <t>Id_Plan pk</t>
  </si>
  <si>
    <t>Id_Dia pk</t>
  </si>
  <si>
    <t>Id_AlimentoDesayuno1</t>
  </si>
  <si>
    <t>Id_AlimentoDesayuno2</t>
  </si>
  <si>
    <t>Id_AlimentoAlmuerzo1</t>
  </si>
  <si>
    <t>Id_AlimentoAlmuerzo2</t>
  </si>
  <si>
    <t>Id_AlimentoAlmuerzo3</t>
  </si>
  <si>
    <t>Id_AlimentoCena1</t>
  </si>
  <si>
    <t>Id_AlimentoCena2</t>
  </si>
  <si>
    <t>Id_Snack</t>
  </si>
  <si>
    <t>IdComida</t>
  </si>
  <si>
    <t>NombreComida</t>
  </si>
  <si>
    <t>TipoComida</t>
  </si>
  <si>
    <t>Porcion(g)</t>
  </si>
  <si>
    <t>ENERC(kcal)</t>
  </si>
  <si>
    <t>PROTEÍNAS(kcal)</t>
  </si>
  <si>
    <t>GRASAS(kcal)</t>
  </si>
  <si>
    <t>CARBOHIDRATOS(kcal)</t>
  </si>
  <si>
    <t>PROTEÍNAS(g)</t>
  </si>
  <si>
    <t>GRASAS(g)</t>
  </si>
  <si>
    <t>CARBOHIDRATOS(g)</t>
  </si>
  <si>
    <t>1 Taza de avena bebible endulzada</t>
  </si>
  <si>
    <t>Desayuno</t>
  </si>
  <si>
    <t>2 Panes francés con palta</t>
  </si>
  <si>
    <t xml:space="preserve">1 Ensalada de palta con aliño de aceite de oliva </t>
  </si>
  <si>
    <t>Complemento</t>
  </si>
  <si>
    <t>2 Mandarinas</t>
  </si>
  <si>
    <t>Snack</t>
  </si>
  <si>
    <t>Asado de pollo con lentejas y arroz</t>
  </si>
  <si>
    <t xml:space="preserve">Fondo </t>
  </si>
  <si>
    <t>Arroz con lentejas y pollo a la olla</t>
  </si>
  <si>
    <t>1 pan francés con aceitunas</t>
  </si>
  <si>
    <t>1 Limonada endulzada</t>
  </si>
  <si>
    <t xml:space="preserve">Refresco </t>
  </si>
  <si>
    <t>Ensalada de lechuga sazonada con limón y sal </t>
  </si>
  <si>
    <t xml:space="preserve">Arroz con pollo a la plancha </t>
  </si>
  <si>
    <t>Cena</t>
  </si>
  <si>
    <t>Ensalada cocida de zanahoria, vainita y papa</t>
  </si>
  <si>
    <t>Granadilla</t>
  </si>
  <si>
    <t>1 taza de quinua bebible endulzada</t>
  </si>
  <si>
    <t>1 pan francés con tortilla de espinaca</t>
  </si>
  <si>
    <t>Arroz con col saltada de pollo</t>
  </si>
  <si>
    <t>Agua de manzana endulzada</t>
  </si>
  <si>
    <t xml:space="preserve">Ensalada de frutas con yogurt </t>
  </si>
  <si>
    <t xml:space="preserve">Arroz con pollo a la plancha y locro  </t>
  </si>
  <si>
    <t>1 taza de avena con cocoa</t>
  </si>
  <si>
    <t>1 Vaso de agua</t>
  </si>
  <si>
    <t>1 pan francés con huevo frito</t>
  </si>
  <si>
    <t xml:space="preserve">1 pan con palta </t>
  </si>
  <si>
    <t>Pescado anchoveta acompañado con arroz y camote morado</t>
  </si>
  <si>
    <t>1 Ensalada de cebolla y tomate con aceite de olivo</t>
  </si>
  <si>
    <t xml:space="preserve">Arroz con pollo a la parrilla y alverja </t>
  </si>
  <si>
    <t xml:space="preserve">Ensalada de brócoli </t>
  </si>
  <si>
    <t>Ensalada cocida de vainita con zanahoria sazonada con Limón sal y aceite.</t>
  </si>
  <si>
    <t>Pescado anchoveta acompañado con arroz y camote y choclo</t>
  </si>
  <si>
    <t>Tallarines al pesto peruano con hígado de res</t>
  </si>
  <si>
    <t>9 fresas</t>
  </si>
  <si>
    <t>Arroz con pollo a la plancha</t>
  </si>
  <si>
    <t xml:space="preserve">1 taza de leche entera con cocoa endulzada </t>
  </si>
  <si>
    <t>1 Pan con queso</t>
  </si>
  <si>
    <t>1 plátano de seda</t>
  </si>
  <si>
    <t>15 Almendras</t>
  </si>
  <si>
    <t>IMAGE</t>
  </si>
  <si>
    <t>https://img.freepik.com/foto-gratis/deliciosa-comida-vietnamita-que-incluye-pho-ga-fideos-rollitos-primavera-mesa-blanca_181624-34062.jpg?size=626&amp;ext=jpg&amp;ga=GA1.2.1683082823.1629158400</t>
  </si>
  <si>
    <t>https://img.freepik.com/foto-gratis/deliciosa-comida-vietnamita-que-incluye-pho-ga-fideos-rollitos-primavera-mesa-blanca_181624-34062.jpg?size=626&amp;ext=jpg&amp;ga=GA1.2.1683082823.1629158401</t>
  </si>
  <si>
    <t>https://img.freepik.com/foto-gratis/deliciosa-comida-vietnamita-que-incluye-pho-ga-fideos-rollitos-primavera-mesa-blanca_181624-34062.jpg?size=626&amp;ext=jpg&amp;ga=GA1.2.1683082823.1629158402</t>
  </si>
  <si>
    <t>https://img.freepik.com/foto-gratis/deliciosa-comida-vietnamita-que-incluye-pho-ga-fideos-rollitos-primavera-mesa-blanca_181624-34062.jpg?size=626&amp;ext=jpg&amp;ga=GA1.2.1683082823.1629158403</t>
  </si>
  <si>
    <t>https://img.freepik.com/foto-gratis/deliciosa-comida-vietnamita-que-incluye-pho-ga-fideos-rollitos-primavera-mesa-blanca_181624-34062.jpg?size=626&amp;ext=jpg&amp;ga=GA1.2.1683082823.1629158404</t>
  </si>
  <si>
    <t>https://img.freepik.com/foto-gratis/deliciosa-comida-vietnamita-que-incluye-pho-ga-fideos-rollitos-primavera-mesa-blanca_181624-34062.jpg?size=626&amp;ext=jpg&amp;ga=GA1.2.1683082823.1629158405</t>
  </si>
  <si>
    <t>https://img.freepik.com/foto-gratis/deliciosa-comida-vietnamita-que-incluye-pho-ga-fideos-rollitos-primavera-mesa-blanca_181624-34062.jpg?size=626&amp;ext=jpg&amp;ga=GA1.2.1683082823.1629158406</t>
  </si>
  <si>
    <t>https://img.freepik.com/foto-gratis/deliciosa-comida-vietnamita-que-incluye-pho-ga-fideos-rollitos-primavera-mesa-blanca_181624-34062.jpg?size=626&amp;ext=jpg&amp;ga=GA1.2.1683082823.1629158407</t>
  </si>
  <si>
    <t>https://img.freepik.com/foto-gratis/deliciosa-comida-vietnamita-que-incluye-pho-ga-fideos-rollitos-primavera-mesa-blanca_181624-34062.jpg?size=626&amp;ext=jpg&amp;ga=GA1.2.1683082823.1629158408</t>
  </si>
  <si>
    <t>https://img.freepik.com/foto-gratis/deliciosa-comida-vietnamita-que-incluye-pho-ga-fideos-rollitos-primavera-mesa-blanca_181624-34062.jpg?size=626&amp;ext=jpg&amp;ga=GA1.2.1683082823.1629158409</t>
  </si>
  <si>
    <t>https://img.freepik.com/foto-gratis/deliciosa-comida-vietnamita-que-incluye-pho-ga-fideos-rollitos-primavera-mesa-blanca_181624-34062.jpg?size=626&amp;ext=jpg&amp;ga=GA1.2.1683082823.1629158410</t>
  </si>
  <si>
    <t>https://img.freepik.com/foto-gratis/deliciosa-comida-vietnamita-que-incluye-pho-ga-fideos-rollitos-primavera-mesa-blanca_181624-34062.jpg?size=626&amp;ext=jpg&amp;ga=GA1.2.1683082823.1629158411</t>
  </si>
  <si>
    <t>https://img.freepik.com/foto-gratis/deliciosa-comida-vietnamita-que-incluye-pho-ga-fideos-rollitos-primavera-mesa-blanca_181624-34062.jpg?size=626&amp;ext=jpg&amp;ga=GA1.2.1683082823.1629158412</t>
  </si>
  <si>
    <t>https://img.freepik.com/foto-gratis/deliciosa-comida-vietnamita-que-incluye-pho-ga-fideos-rollitos-primavera-mesa-blanca_181624-34062.jpg?size=626&amp;ext=jpg&amp;ga=GA1.2.1683082823.1629158413</t>
  </si>
  <si>
    <t>https://img.freepik.com/foto-gratis/deliciosa-comida-vietnamita-que-incluye-pho-ga-fideos-rollitos-primavera-mesa-blanca_181624-34062.jpg?size=626&amp;ext=jpg&amp;ga=GA1.2.1683082823.1629158414</t>
  </si>
  <si>
    <t>https://img.freepik.com/foto-gratis/deliciosa-comida-vietnamita-que-incluye-pho-ga-fideos-rollitos-primavera-mesa-blanca_181624-34062.jpg?size=626&amp;ext=jpg&amp;ga=GA1.2.1683082823.1629158415</t>
  </si>
  <si>
    <t>https://img.freepik.com/foto-gratis/deliciosa-comida-vietnamita-que-incluye-pho-ga-fideos-rollitos-primavera-mesa-blanca_181624-34062.jpg?size=626&amp;ext=jpg&amp;ga=GA1.2.1683082823.1629158416</t>
  </si>
  <si>
    <t>https://img.freepik.com/foto-gratis/deliciosa-comida-vietnamita-que-incluye-pho-ga-fideos-rollitos-primavera-mesa-blanca_181624-34062.jpg?size=626&amp;ext=jpg&amp;ga=GA1.2.1683082823.1629158417</t>
  </si>
  <si>
    <t>https://img.freepik.com/foto-gratis/deliciosa-comida-vietnamita-que-incluye-pho-ga-fideos-rollitos-primavera-mesa-blanca_181624-34062.jpg?size=626&amp;ext=jpg&amp;ga=GA1.2.1683082823.1629158418</t>
  </si>
  <si>
    <t>https://img.freepik.com/foto-gratis/deliciosa-comida-vietnamita-que-incluye-pho-ga-fideos-rollitos-primavera-mesa-blanca_181624-34062.jpg?size=626&amp;ext=jpg&amp;ga=GA1.2.1683082823.1629158419</t>
  </si>
  <si>
    <t>https://img.freepik.com/foto-gratis/deliciosa-comida-vietnamita-que-incluye-pho-ga-fideos-rollitos-primavera-mesa-blanca_181624-34062.jpg?size=626&amp;ext=jpg&amp;ga=GA1.2.1683082823.1629158420</t>
  </si>
  <si>
    <t>https://img.freepik.com/foto-gratis/deliciosa-comida-vietnamita-que-incluye-pho-ga-fideos-rollitos-primavera-mesa-blanca_181624-34062.jpg?size=626&amp;ext=jpg&amp;ga=GA1.2.1683082823.1629158421</t>
  </si>
  <si>
    <t>https://img.freepik.com/foto-gratis/deliciosa-comida-vietnamita-que-incluye-pho-ga-fideos-rollitos-primavera-mesa-blanca_181624-34062.jpg?size=626&amp;ext=jpg&amp;ga=GA1.2.1683082823.1629158422</t>
  </si>
  <si>
    <t>https://img.freepik.com/foto-gratis/deliciosa-comida-vietnamita-que-incluye-pho-ga-fideos-rollitos-primavera-mesa-blanca_181624-34062.jpg?size=626&amp;ext=jpg&amp;ga=GA1.2.1683082823.1629158423</t>
  </si>
  <si>
    <t>https://img.freepik.com/foto-gratis/deliciosa-comida-vietnamita-que-incluye-pho-ga-fideos-rollitos-primavera-mesa-blanca_181624-34062.jpg?size=626&amp;ext=jpg&amp;ga=GA1.2.1683082823.1629158424</t>
  </si>
  <si>
    <t>https://img.freepik.com/foto-gratis/deliciosa-comida-vietnamita-que-incluye-pho-ga-fideos-rollitos-primavera-mesa-blanca_181624-34062.jpg?size=626&amp;ext=jpg&amp;ga=GA1.2.1683082823.1629158425</t>
  </si>
  <si>
    <t>https://img.freepik.com/foto-gratis/deliciosa-comida-vietnamita-que-incluye-pho-ga-fideos-rollitos-primavera-mesa-blanca_181624-34062.jpg?size=626&amp;ext=jpg&amp;ga=GA1.2.1683082823.1629158426</t>
  </si>
  <si>
    <t>https://img.freepik.com/foto-gratis/deliciosa-comida-vietnamita-que-incluye-pho-ga-fideos-rollitos-primavera-mesa-blanca_181624-34062.jpg?size=626&amp;ext=jpg&amp;ga=GA1.2.1683082823.1629158427</t>
  </si>
  <si>
    <t>https://img.freepik.com/foto-gratis/deliciosa-comida-vietnamita-que-incluye-pho-ga-fideos-rollitos-primavera-mesa-blanca_181624-34062.jpg?size=626&amp;ext=jpg&amp;ga=GA1.2.1683082823.1629158428</t>
  </si>
  <si>
    <t>https://img.freepik.com/foto-gratis/deliciosa-comida-vietnamita-que-incluye-pho-ga-fideos-rollitos-primavera-mesa-blanca_181624-34062.jpg?size=626&amp;ext=jpg&amp;ga=GA1.2.1683082823.1629158429</t>
  </si>
  <si>
    <t>https://img.freepik.com/foto-gratis/deliciosa-comida-vietnamita-que-incluye-pho-ga-fideos-rollitos-primavera-mesa-blanca_181624-34062.jpg?size=626&amp;ext=jpg&amp;ga=GA1.2.1683082823.1629158430</t>
  </si>
  <si>
    <t>https://img.freepik.com/foto-gratis/deliciosa-comida-vietnamita-que-incluye-pho-ga-fideos-rollitos-primavera-mesa-blanca_181624-34062.jpg?size=626&amp;ext=jpg&amp;ga=GA1.2.1683082823.1629158431</t>
  </si>
  <si>
    <t>https://img.freepik.com/foto-gratis/deliciosa-comida-vietnamita-que-incluye-pho-ga-fideos-rollitos-primavera-mesa-blanca_181624-34062.jpg?size=626&amp;ext=jpg&amp;ga=GA1.2.1683082823.1629158432</t>
  </si>
  <si>
    <t>https://img.freepik.com/foto-gratis/deliciosa-comida-vietnamita-que-incluye-pho-ga-fideos-rollitos-primavera-mesa-blanca_181624-34062.jpg?size=626&amp;ext=jpg&amp;ga=GA1.2.1683082823.1629158433</t>
  </si>
  <si>
    <t>https://img.freepik.com/foto-gratis/deliciosa-comida-vietnamita-que-incluye-pho-ga-fideos-rollitos-primavera-mesa-blanca_181624-34062.jpg?size=626&amp;ext=jpg&amp;ga=GA1.2.1683082823.1629158434</t>
  </si>
  <si>
    <t xml:space="preserve">PLAN </t>
  </si>
  <si>
    <t>OBESIDAD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</si>
</sst>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6100"/>
      <name val="Calibri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6EFCE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CE4D6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Fill="1" applyBorder="1"/>
    <xf numFmtId="0" fontId="1" fillId="0" borderId="2" xfId="0" applyFont="1" applyFill="1" applyBorder="1"/>
    <xf numFmtId="0" fontId="0" fillId="0" borderId="0" xfId="0" applyAlignment="1">
      <alignment wrapText="1"/>
    </xf>
    <xf numFmtId="0" fontId="2" fillId="0" borderId="0" xfId="0" applyFont="1" applyFill="1" applyBorder="1" applyAlignment="1"/>
    <xf numFmtId="0" fontId="3" fillId="2" borderId="0" xfId="0" applyFont="1" applyFill="1" applyBorder="1" applyAlignment="1"/>
    <xf numFmtId="0" fontId="0" fillId="3" borderId="0" xfId="0" applyFill="1"/>
    <xf numFmtId="0" fontId="2" fillId="3" borderId="0" xfId="0" applyFont="1" applyFill="1" applyBorder="1" applyAlignment="1"/>
    <xf numFmtId="0" fontId="0" fillId="4" borderId="0" xfId="0" applyFill="1" applyAlignment="1">
      <alignment wrapText="1"/>
    </xf>
    <xf numFmtId="0" fontId="4" fillId="5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7" borderId="0" xfId="0" applyFill="1" applyAlignment="1">
      <alignment wrapText="1"/>
    </xf>
    <xf numFmtId="0" fontId="5" fillId="0" borderId="0" xfId="0" applyFont="1"/>
    <xf numFmtId="2" fontId="0" fillId="0" borderId="0" xfId="0" applyNumberFormat="1"/>
    <xf numFmtId="0" fontId="4" fillId="0" borderId="0" xfId="0" applyFont="1" applyFill="1"/>
    <xf numFmtId="2" fontId="4" fillId="0" borderId="0" xfId="0" applyNumberFormat="1" applyFont="1" applyFill="1"/>
    <xf numFmtId="0" fontId="1" fillId="0" borderId="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A5EB3-648C-4B0F-A60C-2DC2A5FC50B6}">
  <dimension ref="A1:I2"/>
  <sheetViews>
    <sheetView tabSelected="1" workbookViewId="0">
      <selection activeCell="H2" sqref="H2"/>
    </sheetView>
  </sheetViews>
  <sheetFormatPr baseColWidth="10" defaultColWidth="11.42578125" defaultRowHeight="15" x14ac:dyDescent="0.25"/>
  <cols>
    <col min="8" max="8" width="12.85546875" customWidth="1"/>
  </cols>
  <sheetData>
    <row r="1" spans="1:9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6" t="s">
        <v>107</v>
      </c>
    </row>
    <row r="2" spans="1:9" x14ac:dyDescent="0.25">
      <c r="A2">
        <v>46</v>
      </c>
      <c r="B2" t="s">
        <v>8</v>
      </c>
      <c r="C2">
        <v>31.2</v>
      </c>
      <c r="D2">
        <v>1663</v>
      </c>
      <c r="E2">
        <v>282</v>
      </c>
      <c r="F2">
        <v>915</v>
      </c>
      <c r="G2">
        <v>466</v>
      </c>
      <c r="H2" t="s">
        <v>108</v>
      </c>
      <c r="I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D8C32-35AE-4502-A17D-01163AEC8328}">
  <dimension ref="A1:J8"/>
  <sheetViews>
    <sheetView zoomScale="130" zoomScaleNormal="130" workbookViewId="0">
      <selection activeCell="C38" sqref="C38"/>
    </sheetView>
  </sheetViews>
  <sheetFormatPr baseColWidth="10" defaultColWidth="11.42578125" defaultRowHeight="15" x14ac:dyDescent="0.25"/>
  <cols>
    <col min="3" max="3" width="12.140625" customWidth="1"/>
    <col min="4" max="4" width="12" customWidth="1"/>
    <col min="11" max="11" width="13.5703125" customWidth="1"/>
    <col min="12" max="13" width="15.28515625" customWidth="1"/>
    <col min="15" max="15" width="12.42578125" customWidth="1"/>
    <col min="16" max="16" width="23" customWidth="1"/>
    <col min="17" max="17" width="15.85546875" customWidth="1"/>
    <col min="18" max="18" width="17.5703125" customWidth="1"/>
  </cols>
  <sheetData>
    <row r="1" spans="1:10" ht="42.75" customHeight="1" x14ac:dyDescent="0.25">
      <c r="A1" s="3" t="s">
        <v>9</v>
      </c>
      <c r="B1" s="3" t="s">
        <v>10</v>
      </c>
      <c r="C1" s="8" t="s">
        <v>11</v>
      </c>
      <c r="D1" s="8" t="s">
        <v>12</v>
      </c>
      <c r="E1" s="9" t="s">
        <v>13</v>
      </c>
      <c r="F1" s="9" t="s">
        <v>14</v>
      </c>
      <c r="G1" s="9" t="s">
        <v>15</v>
      </c>
      <c r="H1" s="10" t="s">
        <v>16</v>
      </c>
      <c r="I1" s="10" t="s">
        <v>17</v>
      </c>
      <c r="J1" s="11" t="s">
        <v>18</v>
      </c>
    </row>
    <row r="2" spans="1:10" x14ac:dyDescent="0.25">
      <c r="A2">
        <v>1</v>
      </c>
      <c r="B2">
        <v>1</v>
      </c>
      <c r="C2">
        <v>2</v>
      </c>
      <c r="D2">
        <v>7</v>
      </c>
      <c r="E2">
        <v>3</v>
      </c>
      <c r="F2">
        <v>5</v>
      </c>
      <c r="G2">
        <v>8</v>
      </c>
      <c r="H2">
        <v>10</v>
      </c>
      <c r="I2">
        <v>11</v>
      </c>
      <c r="J2">
        <v>13</v>
      </c>
    </row>
    <row r="3" spans="1:10" x14ac:dyDescent="0.25">
      <c r="A3">
        <v>1</v>
      </c>
      <c r="B3">
        <v>2</v>
      </c>
      <c r="C3">
        <v>13</v>
      </c>
      <c r="D3">
        <v>14</v>
      </c>
      <c r="E3">
        <v>15</v>
      </c>
      <c r="F3">
        <v>16</v>
      </c>
      <c r="G3">
        <v>20</v>
      </c>
      <c r="H3">
        <v>18</v>
      </c>
      <c r="I3">
        <v>20</v>
      </c>
      <c r="J3">
        <v>17</v>
      </c>
    </row>
    <row r="4" spans="1:10" x14ac:dyDescent="0.25">
      <c r="A4">
        <v>1</v>
      </c>
      <c r="B4">
        <v>3</v>
      </c>
      <c r="C4">
        <v>19</v>
      </c>
      <c r="D4">
        <v>22</v>
      </c>
      <c r="E4">
        <v>23</v>
      </c>
      <c r="F4">
        <v>24</v>
      </c>
      <c r="G4">
        <v>20</v>
      </c>
      <c r="H4">
        <v>28</v>
      </c>
      <c r="I4">
        <v>20</v>
      </c>
      <c r="J4">
        <v>17</v>
      </c>
    </row>
    <row r="5" spans="1:10" x14ac:dyDescent="0.25">
      <c r="A5">
        <v>1</v>
      </c>
      <c r="B5">
        <v>4</v>
      </c>
      <c r="C5">
        <v>13</v>
      </c>
      <c r="D5">
        <v>7</v>
      </c>
      <c r="E5">
        <v>29</v>
      </c>
      <c r="F5">
        <v>20</v>
      </c>
      <c r="G5">
        <v>20</v>
      </c>
      <c r="H5">
        <v>29</v>
      </c>
      <c r="I5">
        <v>20</v>
      </c>
      <c r="J5">
        <v>30</v>
      </c>
    </row>
    <row r="6" spans="1:10" x14ac:dyDescent="0.25">
      <c r="A6">
        <v>1</v>
      </c>
      <c r="B6">
        <v>5</v>
      </c>
      <c r="C6">
        <v>32</v>
      </c>
      <c r="D6">
        <v>33</v>
      </c>
      <c r="E6">
        <v>31</v>
      </c>
      <c r="F6">
        <v>27</v>
      </c>
      <c r="G6">
        <v>20</v>
      </c>
      <c r="H6">
        <v>31</v>
      </c>
      <c r="I6">
        <v>27</v>
      </c>
      <c r="J6">
        <v>35</v>
      </c>
    </row>
    <row r="7" spans="1:10" x14ac:dyDescent="0.25">
      <c r="A7">
        <v>1</v>
      </c>
      <c r="B7">
        <v>6</v>
      </c>
      <c r="C7">
        <v>1</v>
      </c>
      <c r="D7">
        <v>21</v>
      </c>
      <c r="E7">
        <v>26</v>
      </c>
      <c r="F7">
        <v>25</v>
      </c>
      <c r="G7">
        <v>20</v>
      </c>
      <c r="H7">
        <v>25</v>
      </c>
      <c r="I7">
        <v>20</v>
      </c>
      <c r="J7">
        <v>34</v>
      </c>
    </row>
    <row r="8" spans="1:10" x14ac:dyDescent="0.25">
      <c r="A8">
        <v>1</v>
      </c>
      <c r="B8">
        <v>7</v>
      </c>
      <c r="C8">
        <v>2</v>
      </c>
      <c r="D8">
        <v>1</v>
      </c>
      <c r="E8">
        <v>6</v>
      </c>
      <c r="F8">
        <v>9</v>
      </c>
      <c r="G8">
        <v>20</v>
      </c>
      <c r="H8">
        <v>6</v>
      </c>
      <c r="I8">
        <v>9</v>
      </c>
      <c r="J8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F4DC3-0B5E-4CCD-B944-DCA5CDE1ECD1}">
  <dimension ref="A1:L36"/>
  <sheetViews>
    <sheetView workbookViewId="0">
      <selection activeCell="AC14" sqref="AC14"/>
    </sheetView>
  </sheetViews>
  <sheetFormatPr baseColWidth="10" defaultRowHeight="15" x14ac:dyDescent="0.25"/>
  <sheetData>
    <row r="1" spans="1:12" x14ac:dyDescent="0.25">
      <c r="A1" t="s">
        <v>19</v>
      </c>
      <c r="B1" t="s">
        <v>20</v>
      </c>
      <c r="C1" s="4" t="s">
        <v>21</v>
      </c>
      <c r="D1" s="6" t="s">
        <v>22</v>
      </c>
      <c r="E1" s="7" t="s">
        <v>23</v>
      </c>
      <c r="F1" s="5" t="s">
        <v>24</v>
      </c>
      <c r="G1" s="5" t="s">
        <v>25</v>
      </c>
      <c r="H1" s="5" t="s">
        <v>26</v>
      </c>
      <c r="I1" s="4" t="s">
        <v>27</v>
      </c>
      <c r="J1" s="4" t="s">
        <v>28</v>
      </c>
      <c r="K1" s="4" t="s">
        <v>29</v>
      </c>
      <c r="L1" s="4" t="s">
        <v>71</v>
      </c>
    </row>
    <row r="2" spans="1:12" x14ac:dyDescent="0.25">
      <c r="A2">
        <v>1</v>
      </c>
      <c r="B2" t="s">
        <v>30</v>
      </c>
      <c r="C2" t="s">
        <v>31</v>
      </c>
      <c r="D2">
        <v>27.6</v>
      </c>
      <c r="E2">
        <v>114.4</v>
      </c>
      <c r="F2">
        <v>10.8</v>
      </c>
      <c r="G2">
        <v>7.2</v>
      </c>
      <c r="H2">
        <v>96.4</v>
      </c>
      <c r="I2">
        <v>2.7</v>
      </c>
      <c r="J2">
        <v>0.8</v>
      </c>
      <c r="K2">
        <v>24.1</v>
      </c>
      <c r="L2" t="s">
        <v>72</v>
      </c>
    </row>
    <row r="3" spans="1:12" x14ac:dyDescent="0.25">
      <c r="A3">
        <v>2</v>
      </c>
      <c r="B3" t="s">
        <v>32</v>
      </c>
      <c r="C3" t="s">
        <v>31</v>
      </c>
      <c r="D3">
        <v>69.300000000000011</v>
      </c>
      <c r="E3">
        <v>344.20000000000005</v>
      </c>
      <c r="F3">
        <v>28.8</v>
      </c>
      <c r="G3">
        <v>120.60000000000001</v>
      </c>
      <c r="H3">
        <v>194.8</v>
      </c>
      <c r="I3">
        <v>7.2</v>
      </c>
      <c r="J3">
        <v>13.4</v>
      </c>
      <c r="K3">
        <v>48.7</v>
      </c>
      <c r="L3" t="s">
        <v>73</v>
      </c>
    </row>
    <row r="4" spans="1:12" x14ac:dyDescent="0.25">
      <c r="A4">
        <v>3</v>
      </c>
      <c r="B4" t="s">
        <v>33</v>
      </c>
      <c r="C4" t="s">
        <v>34</v>
      </c>
      <c r="D4">
        <v>12.5</v>
      </c>
      <c r="E4">
        <v>90</v>
      </c>
      <c r="F4">
        <v>4.4000000000000004</v>
      </c>
      <c r="G4">
        <v>72</v>
      </c>
      <c r="H4">
        <v>13.6</v>
      </c>
      <c r="I4">
        <v>1.1000000000000001</v>
      </c>
      <c r="J4">
        <v>8</v>
      </c>
      <c r="K4">
        <v>3.4</v>
      </c>
      <c r="L4" t="s">
        <v>74</v>
      </c>
    </row>
    <row r="5" spans="1:12" x14ac:dyDescent="0.25">
      <c r="A5">
        <v>4</v>
      </c>
      <c r="B5" t="s">
        <v>35</v>
      </c>
      <c r="C5" t="s">
        <v>36</v>
      </c>
      <c r="D5">
        <v>15.3</v>
      </c>
      <c r="E5">
        <v>63.7</v>
      </c>
      <c r="F5">
        <v>4</v>
      </c>
      <c r="G5">
        <v>4.5</v>
      </c>
      <c r="H5">
        <v>55.2</v>
      </c>
      <c r="I5">
        <v>1</v>
      </c>
      <c r="J5">
        <v>0.5</v>
      </c>
      <c r="K5">
        <v>13.8</v>
      </c>
      <c r="L5" t="s">
        <v>75</v>
      </c>
    </row>
    <row r="6" spans="1:12" x14ac:dyDescent="0.25">
      <c r="A6">
        <v>5</v>
      </c>
      <c r="B6" t="s">
        <v>37</v>
      </c>
      <c r="C6" t="s">
        <v>38</v>
      </c>
      <c r="D6">
        <v>148.70000000000002</v>
      </c>
      <c r="E6">
        <v>551</v>
      </c>
      <c r="F6">
        <v>166.8</v>
      </c>
      <c r="G6">
        <v>14.6</v>
      </c>
      <c r="H6">
        <v>369.6</v>
      </c>
      <c r="I6">
        <v>41.7</v>
      </c>
      <c r="J6">
        <v>14.6</v>
      </c>
      <c r="K6">
        <v>92.4</v>
      </c>
      <c r="L6" t="s">
        <v>76</v>
      </c>
    </row>
    <row r="7" spans="1:12" x14ac:dyDescent="0.25">
      <c r="A7">
        <v>6</v>
      </c>
      <c r="B7" t="s">
        <v>39</v>
      </c>
      <c r="C7" t="s">
        <v>38</v>
      </c>
      <c r="D7">
        <v>120.60000000000001</v>
      </c>
      <c r="E7">
        <v>496.4</v>
      </c>
      <c r="F7">
        <v>115.6</v>
      </c>
      <c r="G7">
        <v>25.2</v>
      </c>
      <c r="H7">
        <v>355.6</v>
      </c>
      <c r="I7">
        <v>28.9</v>
      </c>
      <c r="J7">
        <v>2.8</v>
      </c>
      <c r="K7">
        <v>88.9</v>
      </c>
      <c r="L7" t="s">
        <v>77</v>
      </c>
    </row>
    <row r="8" spans="1:12" x14ac:dyDescent="0.25">
      <c r="A8">
        <v>7</v>
      </c>
      <c r="B8" t="s">
        <v>40</v>
      </c>
      <c r="C8" t="s">
        <v>31</v>
      </c>
      <c r="D8">
        <v>30.599999999999998</v>
      </c>
      <c r="E8">
        <v>154.89999999999998</v>
      </c>
      <c r="F8">
        <v>10.8</v>
      </c>
      <c r="G8">
        <v>58.5</v>
      </c>
      <c r="H8">
        <v>85.6</v>
      </c>
      <c r="I8">
        <v>2.7</v>
      </c>
      <c r="J8">
        <v>6.5</v>
      </c>
      <c r="K8">
        <v>21.4</v>
      </c>
      <c r="L8" t="s">
        <v>78</v>
      </c>
    </row>
    <row r="9" spans="1:12" x14ac:dyDescent="0.25">
      <c r="A9">
        <v>8</v>
      </c>
      <c r="B9" t="s">
        <v>41</v>
      </c>
      <c r="C9" t="s">
        <v>42</v>
      </c>
      <c r="D9">
        <v>10.799999999999999</v>
      </c>
      <c r="E9">
        <v>43.199999999999996</v>
      </c>
      <c r="F9">
        <v>0.4</v>
      </c>
      <c r="G9">
        <v>0</v>
      </c>
      <c r="H9">
        <v>42.8</v>
      </c>
      <c r="I9">
        <v>0.1</v>
      </c>
      <c r="J9">
        <v>0</v>
      </c>
      <c r="K9">
        <v>10.7</v>
      </c>
      <c r="L9" t="s">
        <v>79</v>
      </c>
    </row>
    <row r="10" spans="1:12" x14ac:dyDescent="0.25">
      <c r="A10">
        <v>9</v>
      </c>
      <c r="B10" t="s">
        <v>43</v>
      </c>
      <c r="C10" t="s">
        <v>34</v>
      </c>
      <c r="D10">
        <v>15.6</v>
      </c>
      <c r="E10">
        <v>137.4</v>
      </c>
      <c r="F10">
        <v>0.4</v>
      </c>
      <c r="G10">
        <v>135</v>
      </c>
      <c r="H10">
        <v>2</v>
      </c>
      <c r="I10">
        <v>0.1</v>
      </c>
      <c r="J10">
        <v>15</v>
      </c>
      <c r="K10">
        <v>0.5</v>
      </c>
      <c r="L10" t="s">
        <v>80</v>
      </c>
    </row>
    <row r="11" spans="1:12" x14ac:dyDescent="0.25">
      <c r="A11">
        <v>10</v>
      </c>
      <c r="B11" t="s">
        <v>44</v>
      </c>
      <c r="C11" t="s">
        <v>45</v>
      </c>
      <c r="D11">
        <v>73.8</v>
      </c>
      <c r="E11">
        <v>311.2</v>
      </c>
      <c r="F11">
        <v>96</v>
      </c>
      <c r="G11">
        <v>28.8</v>
      </c>
      <c r="H11">
        <v>186.4</v>
      </c>
      <c r="I11">
        <v>24</v>
      </c>
      <c r="J11">
        <v>3.2</v>
      </c>
      <c r="K11">
        <v>46.6</v>
      </c>
      <c r="L11" t="s">
        <v>81</v>
      </c>
    </row>
    <row r="12" spans="1:12" x14ac:dyDescent="0.25">
      <c r="A12">
        <v>11</v>
      </c>
      <c r="B12" t="s">
        <v>46</v>
      </c>
      <c r="C12" t="s">
        <v>34</v>
      </c>
      <c r="D12">
        <v>28.700000000000003</v>
      </c>
      <c r="E12">
        <v>177.3</v>
      </c>
      <c r="F12">
        <v>7.2</v>
      </c>
      <c r="G12">
        <v>112.5</v>
      </c>
      <c r="H12">
        <v>57.6</v>
      </c>
      <c r="I12">
        <v>1.8</v>
      </c>
      <c r="J12">
        <v>12.5</v>
      </c>
      <c r="K12">
        <v>14.4</v>
      </c>
      <c r="L12" t="s">
        <v>82</v>
      </c>
    </row>
    <row r="13" spans="1:12" x14ac:dyDescent="0.25">
      <c r="A13">
        <v>12</v>
      </c>
      <c r="B13" t="s">
        <v>47</v>
      </c>
      <c r="C13" t="s">
        <v>36</v>
      </c>
      <c r="D13">
        <v>11.9</v>
      </c>
      <c r="E13">
        <v>53.6</v>
      </c>
      <c r="F13">
        <v>5.2</v>
      </c>
      <c r="G13">
        <v>10.799999999999999</v>
      </c>
      <c r="H13">
        <v>37.6</v>
      </c>
      <c r="I13">
        <v>1.3</v>
      </c>
      <c r="J13">
        <v>1.2</v>
      </c>
      <c r="K13">
        <v>9.4</v>
      </c>
      <c r="L13" t="s">
        <v>83</v>
      </c>
    </row>
    <row r="14" spans="1:12" x14ac:dyDescent="0.25">
      <c r="A14">
        <v>13</v>
      </c>
      <c r="B14" t="s">
        <v>48</v>
      </c>
      <c r="C14" t="s">
        <v>31</v>
      </c>
      <c r="D14">
        <v>15.4</v>
      </c>
      <c r="E14">
        <v>66.599999999999994</v>
      </c>
      <c r="F14">
        <v>9.6</v>
      </c>
      <c r="G14">
        <v>9</v>
      </c>
      <c r="H14">
        <v>48</v>
      </c>
      <c r="I14">
        <v>2.4</v>
      </c>
      <c r="J14">
        <v>1</v>
      </c>
      <c r="K14">
        <v>12</v>
      </c>
      <c r="L14" t="s">
        <v>84</v>
      </c>
    </row>
    <row r="15" spans="1:12" x14ac:dyDescent="0.25">
      <c r="A15">
        <v>14</v>
      </c>
      <c r="B15" t="s">
        <v>49</v>
      </c>
      <c r="C15" t="s">
        <v>31</v>
      </c>
      <c r="D15">
        <v>38.799999999999997</v>
      </c>
      <c r="E15">
        <v>198.7</v>
      </c>
      <c r="F15">
        <v>40</v>
      </c>
      <c r="G15">
        <v>78.3</v>
      </c>
      <c r="H15">
        <v>80.400000000000006</v>
      </c>
      <c r="I15">
        <v>10</v>
      </c>
      <c r="J15">
        <v>8.6999999999999993</v>
      </c>
      <c r="K15">
        <v>20.100000000000001</v>
      </c>
      <c r="L15" t="s">
        <v>85</v>
      </c>
    </row>
    <row r="16" spans="1:12" x14ac:dyDescent="0.25">
      <c r="A16">
        <v>15</v>
      </c>
      <c r="B16" t="s">
        <v>50</v>
      </c>
      <c r="C16" t="s">
        <v>38</v>
      </c>
      <c r="D16">
        <v>99.6</v>
      </c>
      <c r="E16">
        <v>467.9</v>
      </c>
      <c r="F16">
        <v>106.4</v>
      </c>
      <c r="G16">
        <v>125.10000000000001</v>
      </c>
      <c r="H16">
        <v>236.4</v>
      </c>
      <c r="I16">
        <v>26.6</v>
      </c>
      <c r="J16">
        <v>13.9</v>
      </c>
      <c r="K16">
        <v>59.1</v>
      </c>
      <c r="L16" t="s">
        <v>86</v>
      </c>
    </row>
    <row r="17" spans="1:12" x14ac:dyDescent="0.25">
      <c r="A17">
        <v>16</v>
      </c>
      <c r="B17" t="s">
        <v>51</v>
      </c>
      <c r="C17" t="s">
        <v>42</v>
      </c>
      <c r="D17">
        <v>27.2</v>
      </c>
      <c r="E17">
        <v>109.3</v>
      </c>
      <c r="F17">
        <v>2.4</v>
      </c>
      <c r="G17">
        <v>0.9</v>
      </c>
      <c r="H17">
        <v>106</v>
      </c>
      <c r="I17">
        <v>0.6</v>
      </c>
      <c r="J17">
        <v>0.1</v>
      </c>
      <c r="K17">
        <v>26.5</v>
      </c>
      <c r="L17" t="s">
        <v>87</v>
      </c>
    </row>
    <row r="18" spans="1:12" x14ac:dyDescent="0.25">
      <c r="A18">
        <v>17</v>
      </c>
      <c r="B18" t="s">
        <v>52</v>
      </c>
      <c r="C18" t="s">
        <v>36</v>
      </c>
      <c r="D18">
        <v>20.099999999999998</v>
      </c>
      <c r="E18">
        <v>86.399999999999991</v>
      </c>
      <c r="F18">
        <v>6</v>
      </c>
      <c r="G18">
        <v>10.799999999999999</v>
      </c>
      <c r="H18">
        <v>69.599999999999994</v>
      </c>
      <c r="I18" s="12">
        <v>1.5</v>
      </c>
      <c r="J18" s="12">
        <v>1.2</v>
      </c>
      <c r="K18" s="12">
        <v>17.399999999999999</v>
      </c>
      <c r="L18" t="s">
        <v>88</v>
      </c>
    </row>
    <row r="19" spans="1:12" x14ac:dyDescent="0.25">
      <c r="A19">
        <v>18</v>
      </c>
      <c r="B19" t="s">
        <v>53</v>
      </c>
      <c r="C19" t="s">
        <v>45</v>
      </c>
      <c r="D19">
        <v>129.39999999999998</v>
      </c>
      <c r="E19">
        <v>623.59999999999991</v>
      </c>
      <c r="F19">
        <v>125.6</v>
      </c>
      <c r="G19">
        <v>190.79999999999998</v>
      </c>
      <c r="H19">
        <v>307.2</v>
      </c>
      <c r="I19">
        <v>31.4</v>
      </c>
      <c r="J19">
        <v>21.2</v>
      </c>
      <c r="K19">
        <v>76.8</v>
      </c>
      <c r="L19" t="s">
        <v>89</v>
      </c>
    </row>
    <row r="20" spans="1:12" x14ac:dyDescent="0.25">
      <c r="A20">
        <v>19</v>
      </c>
      <c r="B20" t="s">
        <v>54</v>
      </c>
      <c r="C20" t="s">
        <v>31</v>
      </c>
      <c r="D20" s="13">
        <f>SUM(I20:K20)</f>
        <v>19.298000000000002</v>
      </c>
      <c r="E20" s="13">
        <f>SUM(F20:H20)</f>
        <v>86.177000000000007</v>
      </c>
      <c r="F20" s="13">
        <f>I20*4</f>
        <v>13.3</v>
      </c>
      <c r="G20" s="13">
        <f>J20*9</f>
        <v>16.173000000000002</v>
      </c>
      <c r="H20" s="13">
        <f>K20*4</f>
        <v>56.704000000000001</v>
      </c>
      <c r="I20" s="13">
        <v>3.3250000000000002</v>
      </c>
      <c r="J20" s="13">
        <v>1.7970000000000002</v>
      </c>
      <c r="K20" s="13">
        <v>14.176</v>
      </c>
      <c r="L20" t="s">
        <v>90</v>
      </c>
    </row>
    <row r="21" spans="1:12" x14ac:dyDescent="0.25">
      <c r="A21">
        <v>20</v>
      </c>
      <c r="B21" t="s">
        <v>55</v>
      </c>
      <c r="C21" t="s">
        <v>42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 t="s">
        <v>91</v>
      </c>
    </row>
    <row r="22" spans="1:12" x14ac:dyDescent="0.25">
      <c r="A22">
        <v>21</v>
      </c>
      <c r="B22" t="s">
        <v>56</v>
      </c>
      <c r="C22" t="s">
        <v>31</v>
      </c>
      <c r="D22">
        <f t="shared" ref="D22" si="0">SUM(I22:K22)</f>
        <v>41.3</v>
      </c>
      <c r="E22">
        <f t="shared" ref="E22" si="1">SUM(F22:H22)</f>
        <v>228.7</v>
      </c>
      <c r="F22">
        <f t="shared" ref="F22" si="2">I22*4</f>
        <v>43.2</v>
      </c>
      <c r="G22">
        <f t="shared" ref="G22" si="3">J22*9</f>
        <v>114.3</v>
      </c>
      <c r="H22">
        <f t="shared" ref="H22:H36" si="4">K22*4</f>
        <v>71.2</v>
      </c>
      <c r="I22">
        <v>10.8</v>
      </c>
      <c r="J22">
        <v>12.7</v>
      </c>
      <c r="K22">
        <v>17.8</v>
      </c>
      <c r="L22" t="s">
        <v>92</v>
      </c>
    </row>
    <row r="23" spans="1:12" x14ac:dyDescent="0.25">
      <c r="A23">
        <v>22</v>
      </c>
      <c r="B23" t="s">
        <v>57</v>
      </c>
      <c r="C23" t="s">
        <v>31</v>
      </c>
      <c r="D23">
        <f>SUM(I23:K23)</f>
        <v>37.64</v>
      </c>
      <c r="E23">
        <f>SUM(F23:H23)</f>
        <v>172.36</v>
      </c>
      <c r="F23">
        <f>I23*4</f>
        <v>17.760000000000002</v>
      </c>
      <c r="G23">
        <f>J23*9</f>
        <v>39.24</v>
      </c>
      <c r="H23">
        <f t="shared" si="4"/>
        <v>115.36</v>
      </c>
      <c r="I23">
        <v>4.4400000000000004</v>
      </c>
      <c r="J23">
        <v>4.3600000000000003</v>
      </c>
      <c r="K23">
        <v>28.84</v>
      </c>
      <c r="L23" t="s">
        <v>93</v>
      </c>
    </row>
    <row r="24" spans="1:12" x14ac:dyDescent="0.25">
      <c r="A24">
        <v>23</v>
      </c>
      <c r="B24" t="s">
        <v>58</v>
      </c>
      <c r="C24" t="s">
        <v>38</v>
      </c>
      <c r="D24">
        <f t="shared" ref="D24:D36" si="5">SUM(I24:K24)</f>
        <v>97.75</v>
      </c>
      <c r="E24">
        <f t="shared" ref="E24:E36" si="6">SUM(F24:H24)</f>
        <v>435.25</v>
      </c>
      <c r="F24">
        <f t="shared" ref="F24:F36" si="7">I24*4</f>
        <v>97.600000000000009</v>
      </c>
      <c r="G24">
        <f t="shared" ref="G24:G36" si="8">J24*9</f>
        <v>79.649999999999991</v>
      </c>
      <c r="H24">
        <f t="shared" si="4"/>
        <v>258</v>
      </c>
      <c r="I24" s="14">
        <v>24.400000000000002</v>
      </c>
      <c r="J24" s="14">
        <v>8.85</v>
      </c>
      <c r="K24" s="14">
        <v>64.5</v>
      </c>
      <c r="L24" t="s">
        <v>94</v>
      </c>
    </row>
    <row r="25" spans="1:12" x14ac:dyDescent="0.25">
      <c r="A25">
        <v>24</v>
      </c>
      <c r="B25" t="s">
        <v>59</v>
      </c>
      <c r="C25" t="s">
        <v>34</v>
      </c>
      <c r="D25" s="13">
        <f t="shared" si="5"/>
        <v>22.564999999999998</v>
      </c>
      <c r="E25" s="13">
        <f t="shared" si="6"/>
        <v>167.98500000000001</v>
      </c>
      <c r="F25" s="13">
        <f t="shared" si="7"/>
        <v>3.2039999999999997</v>
      </c>
      <c r="G25" s="13">
        <f t="shared" si="8"/>
        <v>139.905</v>
      </c>
      <c r="H25" s="13">
        <f t="shared" si="4"/>
        <v>24.875999999999998</v>
      </c>
      <c r="I25" s="15">
        <v>0.80099999999999993</v>
      </c>
      <c r="J25" s="15">
        <v>15.545</v>
      </c>
      <c r="K25" s="15">
        <v>6.2189999999999994</v>
      </c>
      <c r="L25" t="s">
        <v>95</v>
      </c>
    </row>
    <row r="26" spans="1:12" x14ac:dyDescent="0.25">
      <c r="A26">
        <v>25</v>
      </c>
      <c r="B26" t="s">
        <v>60</v>
      </c>
      <c r="C26" t="s">
        <v>38</v>
      </c>
      <c r="D26" s="13">
        <f t="shared" si="5"/>
        <v>110.4</v>
      </c>
      <c r="E26" s="13">
        <f t="shared" si="6"/>
        <v>460.6</v>
      </c>
      <c r="F26" s="13">
        <f t="shared" si="7"/>
        <v>108.4</v>
      </c>
      <c r="G26" s="13">
        <f t="shared" si="8"/>
        <v>34.199999999999996</v>
      </c>
      <c r="H26" s="13">
        <f t="shared" si="4"/>
        <v>318</v>
      </c>
      <c r="I26">
        <v>27.1</v>
      </c>
      <c r="J26">
        <v>3.8</v>
      </c>
      <c r="K26">
        <v>79.5</v>
      </c>
      <c r="L26" t="s">
        <v>96</v>
      </c>
    </row>
    <row r="27" spans="1:12" x14ac:dyDescent="0.25">
      <c r="A27">
        <v>26</v>
      </c>
      <c r="B27" t="s">
        <v>61</v>
      </c>
      <c r="C27" t="s">
        <v>34</v>
      </c>
      <c r="D27" s="13">
        <f t="shared" si="5"/>
        <v>21.799999999999997</v>
      </c>
      <c r="E27" s="13">
        <f t="shared" si="6"/>
        <v>164.7</v>
      </c>
      <c r="F27" s="13">
        <f t="shared" si="7"/>
        <v>11.6</v>
      </c>
      <c r="G27" s="13">
        <f t="shared" si="8"/>
        <v>139.5</v>
      </c>
      <c r="H27" s="13">
        <f t="shared" si="4"/>
        <v>13.6</v>
      </c>
      <c r="I27">
        <v>2.9</v>
      </c>
      <c r="J27">
        <v>15.5</v>
      </c>
      <c r="K27">
        <v>3.4</v>
      </c>
      <c r="L27" t="s">
        <v>97</v>
      </c>
    </row>
    <row r="28" spans="1:12" x14ac:dyDescent="0.25">
      <c r="A28">
        <v>27</v>
      </c>
      <c r="B28" t="s">
        <v>62</v>
      </c>
      <c r="D28" s="13">
        <f t="shared" si="5"/>
        <v>22.700000000000003</v>
      </c>
      <c r="E28" s="13">
        <f t="shared" si="6"/>
        <v>143.30000000000001</v>
      </c>
      <c r="F28" s="13">
        <f t="shared" si="7"/>
        <v>7.2</v>
      </c>
      <c r="G28" s="13">
        <f t="shared" si="8"/>
        <v>94.5</v>
      </c>
      <c r="H28" s="13">
        <f t="shared" si="4"/>
        <v>41.6</v>
      </c>
      <c r="I28">
        <v>1.8</v>
      </c>
      <c r="J28">
        <v>10.5</v>
      </c>
      <c r="K28">
        <v>10.4</v>
      </c>
      <c r="L28" t="s">
        <v>98</v>
      </c>
    </row>
    <row r="29" spans="1:12" x14ac:dyDescent="0.25">
      <c r="A29">
        <v>28</v>
      </c>
      <c r="B29" t="s">
        <v>63</v>
      </c>
      <c r="C29" t="s">
        <v>45</v>
      </c>
      <c r="D29" s="13">
        <f t="shared" si="5"/>
        <v>90.054000000000002</v>
      </c>
      <c r="E29" s="13">
        <f t="shared" si="6"/>
        <v>448.15600000000001</v>
      </c>
      <c r="F29" s="13">
        <f t="shared" si="7"/>
        <v>93.980000000000018</v>
      </c>
      <c r="G29" s="13">
        <f t="shared" si="8"/>
        <v>158.292</v>
      </c>
      <c r="H29" s="13">
        <f t="shared" si="4"/>
        <v>195.88399999999999</v>
      </c>
      <c r="I29" s="15">
        <v>23.495000000000005</v>
      </c>
      <c r="J29" s="15">
        <v>17.588000000000001</v>
      </c>
      <c r="K29" s="15">
        <v>48.970999999999997</v>
      </c>
      <c r="L29" t="s">
        <v>99</v>
      </c>
    </row>
    <row r="30" spans="1:12" x14ac:dyDescent="0.25">
      <c r="A30">
        <v>29</v>
      </c>
      <c r="B30" t="s">
        <v>64</v>
      </c>
      <c r="C30" t="s">
        <v>38</v>
      </c>
      <c r="D30" s="13">
        <f t="shared" si="5"/>
        <v>138.90399999999997</v>
      </c>
      <c r="E30" s="13">
        <f t="shared" si="6"/>
        <v>654.80099999999993</v>
      </c>
      <c r="F30" s="13">
        <f t="shared" si="7"/>
        <v>132.90399999999997</v>
      </c>
      <c r="G30" s="13">
        <f t="shared" si="8"/>
        <v>178.53299999999999</v>
      </c>
      <c r="H30" s="13">
        <f t="shared" si="4"/>
        <v>343.36399999999992</v>
      </c>
      <c r="I30" s="15">
        <v>33.225999999999992</v>
      </c>
      <c r="J30" s="15">
        <v>19.837</v>
      </c>
      <c r="K30" s="15">
        <v>85.84099999999998</v>
      </c>
      <c r="L30" t="s">
        <v>100</v>
      </c>
    </row>
    <row r="31" spans="1:12" x14ac:dyDescent="0.25">
      <c r="A31">
        <v>30</v>
      </c>
      <c r="B31" t="s">
        <v>65</v>
      </c>
      <c r="C31" t="s">
        <v>36</v>
      </c>
      <c r="D31" s="13">
        <f t="shared" si="5"/>
        <v>10.4</v>
      </c>
      <c r="E31" s="13">
        <f t="shared" si="6"/>
        <v>45.6</v>
      </c>
      <c r="F31" s="13">
        <f t="shared" si="7"/>
        <v>2.8</v>
      </c>
      <c r="G31" s="13">
        <f t="shared" si="8"/>
        <v>7.2</v>
      </c>
      <c r="H31" s="13">
        <f t="shared" si="4"/>
        <v>35.6</v>
      </c>
      <c r="I31">
        <v>0.7</v>
      </c>
      <c r="J31">
        <v>0.8</v>
      </c>
      <c r="K31">
        <v>8.9</v>
      </c>
      <c r="L31" t="s">
        <v>101</v>
      </c>
    </row>
    <row r="32" spans="1:12" x14ac:dyDescent="0.25">
      <c r="A32">
        <v>31</v>
      </c>
      <c r="B32" t="s">
        <v>66</v>
      </c>
      <c r="C32" t="s">
        <v>38</v>
      </c>
      <c r="D32" s="13">
        <f t="shared" si="5"/>
        <v>91</v>
      </c>
      <c r="E32" s="13">
        <f t="shared" si="6"/>
        <v>381</v>
      </c>
      <c r="F32" s="13">
        <f t="shared" si="7"/>
        <v>102</v>
      </c>
      <c r="G32" s="13">
        <f t="shared" si="8"/>
        <v>30.599999999999998</v>
      </c>
      <c r="H32" s="13">
        <f t="shared" si="4"/>
        <v>248.4</v>
      </c>
      <c r="I32" s="14">
        <v>25.5</v>
      </c>
      <c r="J32" s="14">
        <v>3.4</v>
      </c>
      <c r="K32" s="14">
        <v>62.1</v>
      </c>
      <c r="L32" t="s">
        <v>102</v>
      </c>
    </row>
    <row r="33" spans="1:12" x14ac:dyDescent="0.25">
      <c r="A33">
        <v>32</v>
      </c>
      <c r="B33" t="s">
        <v>67</v>
      </c>
      <c r="C33" t="s">
        <v>31</v>
      </c>
      <c r="D33" s="13">
        <f t="shared" si="5"/>
        <v>53.4</v>
      </c>
      <c r="E33" s="13">
        <f t="shared" si="6"/>
        <v>266.10000000000002</v>
      </c>
      <c r="F33" s="13">
        <f t="shared" si="7"/>
        <v>42.4</v>
      </c>
      <c r="G33" s="13">
        <f t="shared" si="8"/>
        <v>94.5</v>
      </c>
      <c r="H33" s="13">
        <f t="shared" si="4"/>
        <v>129.19999999999999</v>
      </c>
      <c r="I33">
        <v>10.6</v>
      </c>
      <c r="J33">
        <v>10.5</v>
      </c>
      <c r="K33">
        <v>32.299999999999997</v>
      </c>
      <c r="L33" t="s">
        <v>103</v>
      </c>
    </row>
    <row r="34" spans="1:12" x14ac:dyDescent="0.25">
      <c r="A34">
        <v>33</v>
      </c>
      <c r="B34" t="s">
        <v>68</v>
      </c>
      <c r="C34" t="s">
        <v>31</v>
      </c>
      <c r="D34" s="13">
        <f t="shared" si="5"/>
        <v>35.299999999999997</v>
      </c>
      <c r="E34" s="13">
        <f t="shared" si="6"/>
        <v>191.7</v>
      </c>
      <c r="F34" s="13">
        <f t="shared" si="7"/>
        <v>34</v>
      </c>
      <c r="G34" s="13">
        <f t="shared" si="8"/>
        <v>90.899999999999991</v>
      </c>
      <c r="H34" s="13">
        <f t="shared" si="4"/>
        <v>66.8</v>
      </c>
      <c r="I34">
        <v>8.5</v>
      </c>
      <c r="J34">
        <v>10.1</v>
      </c>
      <c r="K34">
        <v>16.7</v>
      </c>
      <c r="L34" t="s">
        <v>104</v>
      </c>
    </row>
    <row r="35" spans="1:12" x14ac:dyDescent="0.25">
      <c r="A35">
        <v>34</v>
      </c>
      <c r="B35" t="s">
        <v>69</v>
      </c>
      <c r="C35" t="s">
        <v>36</v>
      </c>
      <c r="D35" s="13">
        <f t="shared" si="5"/>
        <v>27.4</v>
      </c>
      <c r="E35" s="13">
        <f t="shared" si="6"/>
        <v>111.6</v>
      </c>
      <c r="F35" s="13">
        <f t="shared" si="7"/>
        <v>7.2</v>
      </c>
      <c r="G35" s="13">
        <f t="shared" si="8"/>
        <v>3.6</v>
      </c>
      <c r="H35" s="13">
        <f t="shared" si="4"/>
        <v>100.8</v>
      </c>
      <c r="I35">
        <v>1.8</v>
      </c>
      <c r="J35">
        <v>0.4</v>
      </c>
      <c r="K35">
        <v>25.2</v>
      </c>
      <c r="L35" t="s">
        <v>105</v>
      </c>
    </row>
    <row r="36" spans="1:12" x14ac:dyDescent="0.25">
      <c r="A36">
        <v>35</v>
      </c>
      <c r="B36" t="s">
        <v>70</v>
      </c>
      <c r="C36" t="s">
        <v>36</v>
      </c>
      <c r="D36" s="13">
        <f t="shared" si="5"/>
        <v>13.899999999999999</v>
      </c>
      <c r="E36" s="13">
        <f t="shared" si="6"/>
        <v>93.6</v>
      </c>
      <c r="F36" s="13">
        <f t="shared" si="7"/>
        <v>13.2</v>
      </c>
      <c r="G36" s="13">
        <f t="shared" si="8"/>
        <v>68.399999999999991</v>
      </c>
      <c r="H36" s="13">
        <f t="shared" si="4"/>
        <v>12</v>
      </c>
      <c r="I36" s="14">
        <v>3.3</v>
      </c>
      <c r="J36" s="14">
        <v>7.6</v>
      </c>
      <c r="K36" s="14">
        <v>3</v>
      </c>
      <c r="L36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patients_data</vt:lpstr>
      <vt:lpstr>menus</vt:lpstr>
      <vt:lpstr>meals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Dioses</dc:creator>
  <cp:keywords/>
  <dc:description/>
  <cp:lastModifiedBy>Dalembert Dimas Monzon Urrutia</cp:lastModifiedBy>
  <cp:revision/>
  <dcterms:created xsi:type="dcterms:W3CDTF">2021-09-17T19:36:10Z</dcterms:created>
  <dcterms:modified xsi:type="dcterms:W3CDTF">2021-09-24T01:33:58Z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2767cf6e-4aa0-4bba-a17a-94b488d34dac</vt:lpwstr>
  </property>
</Properties>
</file>