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P\DesarrolloNet\Zeus\ZeusSLG\Zeus\bin\Debug\Reportes\"/>
    </mc:Choice>
  </mc:AlternateContent>
  <bookViews>
    <workbookView xWindow="0" yWindow="660" windowWidth="15480" windowHeight="7536" activeTab="1"/>
  </bookViews>
  <sheets>
    <sheet name="PECAL" sheetId="1" r:id="rId1"/>
    <sheet name="DG_RH_by_partner" sheetId="2" r:id="rId2"/>
  </sheets>
  <definedNames>
    <definedName name="_xlnm.Print_Area" localSheetId="0">PECAL!$A$1:$T$86</definedName>
  </definedNames>
  <calcPr calcId="152511"/>
</workbook>
</file>

<file path=xl/calcChain.xml><?xml version="1.0" encoding="utf-8"?>
<calcChain xmlns="http://schemas.openxmlformats.org/spreadsheetml/2006/main">
  <c r="P80" i="1" l="1"/>
  <c r="Q80" i="1"/>
  <c r="T64" i="1"/>
  <c r="T53" i="1"/>
  <c r="T42" i="1"/>
  <c r="S56" i="1"/>
  <c r="S57" i="1"/>
  <c r="S58" i="1"/>
  <c r="S59" i="1"/>
  <c r="S60" i="1"/>
  <c r="S61" i="1"/>
  <c r="S62" i="1"/>
  <c r="S55" i="1"/>
  <c r="S54" i="1"/>
  <c r="S45" i="1"/>
  <c r="S46" i="1"/>
  <c r="S47" i="1"/>
  <c r="S48" i="1"/>
  <c r="S49" i="1"/>
  <c r="S50" i="1"/>
  <c r="S51" i="1"/>
  <c r="S44" i="1"/>
  <c r="S43" i="1"/>
  <c r="S34" i="1"/>
  <c r="S35" i="1"/>
  <c r="S36" i="1"/>
  <c r="S37" i="1"/>
  <c r="S38" i="1"/>
  <c r="S39" i="1"/>
  <c r="S40" i="1"/>
  <c r="S33" i="1"/>
  <c r="S32" i="1"/>
  <c r="S23" i="1"/>
  <c r="S24" i="1"/>
  <c r="S25" i="1"/>
  <c r="S26" i="1"/>
  <c r="S27" i="1"/>
  <c r="S28" i="1"/>
  <c r="S29" i="1"/>
  <c r="S22" i="1"/>
  <c r="S21" i="1"/>
  <c r="S12" i="1"/>
  <c r="S13" i="1"/>
  <c r="S14" i="1"/>
  <c r="S15" i="1"/>
  <c r="S16" i="1"/>
  <c r="S17" i="1"/>
  <c r="S18" i="1"/>
  <c r="S11" i="1"/>
  <c r="S10" i="1"/>
  <c r="T52" i="1" l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5" i="1"/>
  <c r="T66" i="1"/>
  <c r="T67" i="1"/>
  <c r="T68" i="1"/>
  <c r="T69" i="1"/>
  <c r="T70" i="1"/>
  <c r="T71" i="1"/>
  <c r="T72" i="1"/>
  <c r="T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C67" i="1"/>
  <c r="C68" i="1"/>
  <c r="C69" i="1"/>
  <c r="C70" i="1"/>
  <c r="C71" i="1"/>
  <c r="C72" i="1"/>
  <c r="C7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5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T65" i="1"/>
  <c r="S52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9" i="1"/>
  <c r="C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0" i="1"/>
  <c r="T63" i="1" l="1"/>
  <c r="T30" i="1"/>
  <c r="P63" i="1"/>
  <c r="M41" i="1"/>
  <c r="N41" i="1"/>
  <c r="M63" i="1"/>
  <c r="N63" i="1"/>
  <c r="B66" i="1"/>
  <c r="B22" i="1" s="1"/>
  <c r="B44" i="1" s="1"/>
  <c r="B67" i="1"/>
  <c r="B23" i="1" s="1"/>
  <c r="B45" i="1" s="1"/>
  <c r="B68" i="1"/>
  <c r="B24" i="1" s="1"/>
  <c r="B46" i="1" s="1"/>
  <c r="B69" i="1"/>
  <c r="B25" i="1" s="1"/>
  <c r="B47" i="1" s="1"/>
  <c r="B70" i="1"/>
  <c r="B26" i="1" s="1"/>
  <c r="B48" i="1" s="1"/>
  <c r="B71" i="1"/>
  <c r="B27" i="1" s="1"/>
  <c r="B49" i="1" s="1"/>
  <c r="B72" i="1"/>
  <c r="B28" i="1" s="1"/>
  <c r="B50" i="1" s="1"/>
  <c r="B73" i="1"/>
  <c r="B29" i="1" s="1"/>
  <c r="B51" i="1" s="1"/>
  <c r="B65" i="1"/>
  <c r="B21" i="1" s="1"/>
  <c r="B43" i="1" s="1"/>
  <c r="C41" i="1"/>
  <c r="D41" i="1"/>
  <c r="E41" i="1"/>
  <c r="F41" i="1"/>
  <c r="G41" i="1"/>
  <c r="H41" i="1"/>
  <c r="I41" i="1"/>
  <c r="J41" i="1"/>
  <c r="K41" i="1"/>
  <c r="L41" i="1"/>
  <c r="O41" i="1"/>
  <c r="P41" i="1"/>
  <c r="Q41" i="1"/>
  <c r="R41" i="1"/>
  <c r="B10" i="1"/>
  <c r="B32" i="1" s="1"/>
  <c r="B11" i="1"/>
  <c r="B33" i="1" s="1"/>
  <c r="B12" i="1"/>
  <c r="B34" i="1" s="1"/>
  <c r="B13" i="1"/>
  <c r="B35" i="1" s="1"/>
  <c r="B14" i="1"/>
  <c r="B36" i="1" s="1"/>
  <c r="B15" i="1"/>
  <c r="B37" i="1" s="1"/>
  <c r="B16" i="1"/>
  <c r="B38" i="1" s="1"/>
  <c r="B17" i="1"/>
  <c r="B39" i="1" s="1"/>
  <c r="B18" i="1"/>
  <c r="B40" i="1" s="1"/>
  <c r="D63" i="1"/>
  <c r="E63" i="1"/>
  <c r="F63" i="1"/>
  <c r="G63" i="1"/>
  <c r="H63" i="1"/>
  <c r="I63" i="1"/>
  <c r="J63" i="1"/>
  <c r="K63" i="1"/>
  <c r="L63" i="1"/>
  <c r="Q63" i="1"/>
  <c r="R63" i="1"/>
  <c r="C63" i="1"/>
  <c r="O63" i="1"/>
  <c r="T31" i="1"/>
  <c r="T41" i="1"/>
  <c r="T20" i="1"/>
  <c r="T19" i="1"/>
  <c r="S70" i="1" l="1"/>
  <c r="T75" i="1"/>
  <c r="S71" i="1"/>
  <c r="S72" i="1"/>
  <c r="S73" i="1"/>
  <c r="S69" i="1"/>
  <c r="S65" i="1"/>
  <c r="S66" i="1"/>
  <c r="S68" i="1"/>
  <c r="S67" i="1"/>
  <c r="T74" i="1"/>
  <c r="S30" i="1"/>
  <c r="S63" i="1"/>
  <c r="S41" i="1"/>
  <c r="P74" i="1"/>
  <c r="S19" i="1"/>
  <c r="L74" i="1"/>
  <c r="C74" i="1"/>
  <c r="D74" i="1"/>
  <c r="R74" i="1"/>
  <c r="G74" i="1"/>
  <c r="H74" i="1"/>
  <c r="I74" i="1"/>
  <c r="M74" i="1"/>
  <c r="F74" i="1"/>
  <c r="J74" i="1"/>
  <c r="N74" i="1"/>
  <c r="O74" i="1"/>
  <c r="Q74" i="1"/>
  <c r="E74" i="1"/>
  <c r="K74" i="1"/>
  <c r="S74" i="1" l="1"/>
</calcChain>
</file>

<file path=xl/sharedStrings.xml><?xml version="1.0" encoding="utf-8"?>
<sst xmlns="http://schemas.openxmlformats.org/spreadsheetml/2006/main" count="111" uniqueCount="62">
  <si>
    <t>BOOKING FOR WSA SERVICE</t>
  </si>
  <si>
    <t>AS AGENT ONLY FOR EVERGREEN LINE</t>
  </si>
  <si>
    <t>LINE</t>
  </si>
  <si>
    <t xml:space="preserve">PORT </t>
  </si>
  <si>
    <t>40DC</t>
  </si>
  <si>
    <t>40HC</t>
  </si>
  <si>
    <t>TEUS</t>
  </si>
  <si>
    <t xml:space="preserve">TTL G WEIGHT </t>
  </si>
  <si>
    <t>DISCHARGE</t>
  </si>
  <si>
    <t>FULL</t>
  </si>
  <si>
    <t>MTY</t>
  </si>
  <si>
    <t>BY PORT</t>
  </si>
  <si>
    <t>COBVT</t>
  </si>
  <si>
    <t>C</t>
  </si>
  <si>
    <t>CLIQQ</t>
  </si>
  <si>
    <t>O</t>
  </si>
  <si>
    <t>CLSAI</t>
  </si>
  <si>
    <t>S</t>
  </si>
  <si>
    <t>TWKSG</t>
  </si>
  <si>
    <t>CNYYT</t>
  </si>
  <si>
    <t>HKHKG</t>
  </si>
  <si>
    <t>CNNBO</t>
  </si>
  <si>
    <t>CNSHG</t>
  </si>
  <si>
    <t>TTL</t>
  </si>
  <si>
    <t>TTL G W</t>
  </si>
  <si>
    <t>E</t>
  </si>
  <si>
    <t>M</t>
  </si>
  <si>
    <t>P</t>
  </si>
  <si>
    <t>I</t>
  </si>
  <si>
    <t>L</t>
  </si>
  <si>
    <t>NOTE:</t>
  </si>
  <si>
    <t>SPECIAL EQUIPMENT:</t>
  </si>
  <si>
    <t>CODE BY PORT</t>
  </si>
  <si>
    <t>MXMZO</t>
  </si>
  <si>
    <t>MANZANILLO</t>
  </si>
  <si>
    <t>KAOHSIUNG</t>
  </si>
  <si>
    <t>BUENAVENTURA</t>
  </si>
  <si>
    <t>YANTIAN</t>
  </si>
  <si>
    <t>IQUIQUE</t>
  </si>
  <si>
    <t>NINGBO</t>
  </si>
  <si>
    <t>SAN ANTONIO</t>
  </si>
  <si>
    <t>SHANGHAI</t>
  </si>
  <si>
    <t>F</t>
  </si>
  <si>
    <t>40RH</t>
  </si>
  <si>
    <t>REEFER DETAIL</t>
  </si>
  <si>
    <t>DG CARGO DETAIL</t>
  </si>
  <si>
    <t>40OT</t>
  </si>
  <si>
    <t>20SD</t>
  </si>
  <si>
    <t>40FR</t>
  </si>
  <si>
    <t>W</t>
  </si>
  <si>
    <t>H</t>
  </si>
  <si>
    <t>20OT</t>
  </si>
  <si>
    <t>20FR</t>
  </si>
  <si>
    <t>COLD TREATMENT DETAIL</t>
  </si>
  <si>
    <r>
      <rPr>
        <b/>
        <u/>
        <sz val="12"/>
        <rFont val="Bookman Old Style"/>
        <family val="1"/>
      </rPr>
      <t>VESSEL</t>
    </r>
    <r>
      <rPr>
        <b/>
        <sz val="12"/>
        <rFont val="Bookman Old Style"/>
        <family val="1"/>
      </rPr>
      <t>: EVER UNITED V.0242-141E</t>
    </r>
  </si>
  <si>
    <t>Y</t>
  </si>
  <si>
    <t>TWTPE</t>
  </si>
  <si>
    <t>PIL</t>
  </si>
  <si>
    <t>WHL</t>
  </si>
  <si>
    <t>YML</t>
  </si>
  <si>
    <t>EMC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</si>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</sst>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  <family val="2"/>
    </font>
    <font>
      <b/>
      <sz val="12"/>
      <name val="Bookman Old Style"/>
      <family val="1"/>
    </font>
    <font>
      <b/>
      <sz val="10"/>
      <name val="Arial Black"/>
      <family val="2"/>
    </font>
    <font>
      <b/>
      <sz val="8"/>
      <name val="Bookman Old Style"/>
      <family val="1"/>
    </font>
    <font>
      <b/>
      <sz val="8"/>
      <name val="Arial"/>
      <family val="2"/>
    </font>
    <font>
      <b/>
      <sz val="7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u/>
      <sz val="9"/>
      <color indexed="8"/>
      <name val="Arial Black"/>
      <family val="2"/>
    </font>
    <font>
      <b/>
      <sz val="8"/>
      <color indexed="10"/>
      <name val="Arial"/>
      <family val="2"/>
    </font>
    <font>
      <b/>
      <u/>
      <sz val="8"/>
      <name val="Arial"/>
      <family val="2"/>
    </font>
    <font>
      <sz val="9"/>
      <name val="細明體"/>
      <family val="3"/>
      <charset val="136"/>
    </font>
    <font>
      <sz val="7"/>
      <name val="Arial"/>
      <family val="2"/>
    </font>
    <font>
      <sz val="6"/>
      <name val="Arial"/>
      <family val="2"/>
    </font>
    <font>
      <b/>
      <sz val="11"/>
      <name val="Arial"/>
      <family val="2"/>
    </font>
    <font>
      <b/>
      <u/>
      <sz val="12"/>
      <name val="Bookman Old Style"/>
      <family val="1"/>
    </font>
    <font>
      <b/>
      <sz val="10"/>
      <color rgb="FFFF0000"/>
      <name val="Arial"/>
      <family val="2"/>
    </font>
    <font>
      <b/>
      <sz val="10"/>
      <color theme="0"/>
      <name val="Arial Black"/>
      <family val="2"/>
    </font>
    <font>
      <b/>
      <sz val="7"/>
      <color theme="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70C0"/>
      <name val="Arial"/>
      <family val="2"/>
    </font>
    <font>
      <b/>
      <sz val="10"/>
      <color rgb="FF7030A0"/>
      <name val="Arial"/>
      <family val="2"/>
    </font>
    <font>
      <b/>
      <i/>
      <sz val="10"/>
      <color rgb="FF00B050"/>
      <name val="Arial"/>
      <family val="2"/>
    </font>
    <font>
      <b/>
      <sz val="10"/>
      <color indexed="9"/>
      <name val="Arial Black"/>
      <family val="2"/>
    </font>
    <font>
      <b/>
      <i/>
      <sz val="10"/>
      <color indexed="30"/>
      <name val="Arial"/>
      <family val="2"/>
    </font>
    <font>
      <b/>
      <i/>
      <sz val="10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7"/>
      </patternFill>
    </fill>
    <fill>
      <patternFill patternType="solid">
        <fgColor rgb="FF92D050"/>
        <bgColor indexed="41"/>
      </patternFill>
    </fill>
    <fill>
      <patternFill patternType="solid">
        <fgColor rgb="FF00B0F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BFBFB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AEEF3"/>
        <bgColor indexed="64"/>
      </patternFill>
    </fill>
  </fills>
  <borders count="7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1" xfId="0" applyFont="1" applyBorder="1"/>
    <xf numFmtId="0" fontId="0" fillId="0" borderId="2" xfId="0" applyBorder="1"/>
    <xf numFmtId="0" fontId="4" fillId="2" borderId="3" xfId="0" applyFont="1" applyFill="1" applyBorder="1"/>
    <xf numFmtId="0" fontId="5" fillId="2" borderId="0" xfId="0" applyFont="1" applyFill="1" applyBorder="1"/>
    <xf numFmtId="0" fontId="4" fillId="2" borderId="4" xfId="0" applyFont="1" applyFill="1" applyBorder="1"/>
    <xf numFmtId="0" fontId="5" fillId="2" borderId="5" xfId="0" applyFont="1" applyFill="1" applyBorder="1"/>
    <xf numFmtId="0" fontId="8" fillId="3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7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5" xfId="0" applyFont="1" applyBorder="1"/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NumberFormat="1" applyBorder="1"/>
    <xf numFmtId="0" fontId="13" fillId="0" borderId="19" xfId="0" applyFont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6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6" fillId="4" borderId="15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0" fillId="0" borderId="13" xfId="0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0" fillId="0" borderId="2" xfId="0" applyFill="1" applyBorder="1"/>
    <xf numFmtId="0" fontId="0" fillId="0" borderId="21" xfId="0" applyNumberFormat="1" applyFill="1" applyBorder="1"/>
    <xf numFmtId="0" fontId="5" fillId="5" borderId="0" xfId="0" applyFont="1" applyFill="1" applyBorder="1"/>
    <xf numFmtId="0" fontId="5" fillId="5" borderId="5" xfId="0" applyFont="1" applyFill="1" applyBorder="1"/>
    <xf numFmtId="0" fontId="4" fillId="6" borderId="22" xfId="0" applyFont="1" applyFill="1" applyBorder="1" applyAlignment="1">
      <alignment horizontal="center"/>
    </xf>
    <xf numFmtId="0" fontId="5" fillId="6" borderId="23" xfId="0" applyFont="1" applyFill="1" applyBorder="1"/>
    <xf numFmtId="0" fontId="4" fillId="6" borderId="3" xfId="0" applyFont="1" applyFill="1" applyBorder="1" applyAlignment="1">
      <alignment horizontal="center"/>
    </xf>
    <xf numFmtId="0" fontId="5" fillId="6" borderId="0" xfId="0" applyFont="1" applyFill="1" applyBorder="1"/>
    <xf numFmtId="0" fontId="2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5" fillId="6" borderId="5" xfId="0" applyFont="1" applyFill="1" applyBorder="1"/>
    <xf numFmtId="0" fontId="2" fillId="7" borderId="22" xfId="0" applyFont="1" applyFill="1" applyBorder="1" applyAlignment="1">
      <alignment horizontal="center"/>
    </xf>
    <xf numFmtId="0" fontId="5" fillId="7" borderId="23" xfId="0" applyFont="1" applyFill="1" applyBorder="1"/>
    <xf numFmtId="0" fontId="2" fillId="7" borderId="3" xfId="0" applyFont="1" applyFill="1" applyBorder="1" applyAlignment="1">
      <alignment horizontal="center"/>
    </xf>
    <xf numFmtId="0" fontId="5" fillId="7" borderId="0" xfId="0" applyFont="1" applyFill="1" applyBorder="1"/>
    <xf numFmtId="0" fontId="2" fillId="7" borderId="4" xfId="0" applyFont="1" applyFill="1" applyBorder="1" applyAlignment="1">
      <alignment horizontal="center"/>
    </xf>
    <xf numFmtId="0" fontId="5" fillId="7" borderId="5" xfId="0" applyFont="1" applyFill="1" applyBorder="1"/>
    <xf numFmtId="0" fontId="7" fillId="0" borderId="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7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0" fillId="0" borderId="30" xfId="0" applyFont="1" applyBorder="1" applyAlignment="1"/>
    <xf numFmtId="0" fontId="0" fillId="0" borderId="31" xfId="0" applyBorder="1" applyAlignment="1"/>
    <xf numFmtId="0" fontId="4" fillId="0" borderId="31" xfId="0" applyFont="1" applyBorder="1" applyAlignment="1"/>
    <xf numFmtId="0" fontId="0" fillId="0" borderId="31" xfId="0" applyBorder="1" applyAlignment="1">
      <alignment horizontal="center"/>
    </xf>
    <xf numFmtId="0" fontId="0" fillId="0" borderId="32" xfId="0" applyBorder="1" applyAlignment="1"/>
    <xf numFmtId="0" fontId="10" fillId="0" borderId="33" xfId="0" applyFont="1" applyBorder="1" applyAlignment="1"/>
    <xf numFmtId="0" fontId="0" fillId="0" borderId="0" xfId="0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34" xfId="0" applyBorder="1" applyAlignment="1"/>
    <xf numFmtId="0" fontId="10" fillId="0" borderId="35" xfId="0" applyFont="1" applyBorder="1" applyAlignment="1"/>
    <xf numFmtId="0" fontId="0" fillId="0" borderId="36" xfId="0" applyBorder="1" applyAlignment="1"/>
    <xf numFmtId="0" fontId="4" fillId="0" borderId="36" xfId="0" applyFont="1" applyBorder="1" applyAlignment="1"/>
    <xf numFmtId="0" fontId="0" fillId="0" borderId="36" xfId="0" applyBorder="1" applyAlignment="1">
      <alignment horizontal="center"/>
    </xf>
    <xf numFmtId="0" fontId="0" fillId="0" borderId="37" xfId="0" applyBorder="1" applyAlignment="1"/>
    <xf numFmtId="0" fontId="10" fillId="0" borderId="38" xfId="0" applyFont="1" applyBorder="1" applyAlignment="1"/>
    <xf numFmtId="0" fontId="10" fillId="0" borderId="39" xfId="0" applyFont="1" applyBorder="1" applyAlignment="1"/>
    <xf numFmtId="0" fontId="10" fillId="0" borderId="40" xfId="0" applyFont="1" applyBorder="1" applyAlignment="1"/>
    <xf numFmtId="0" fontId="7" fillId="0" borderId="41" xfId="0" applyFont="1" applyBorder="1"/>
    <xf numFmtId="0" fontId="0" fillId="0" borderId="42" xfId="0" applyBorder="1"/>
    <xf numFmtId="0" fontId="7" fillId="9" borderId="43" xfId="0" applyFont="1" applyFill="1" applyBorder="1"/>
    <xf numFmtId="0" fontId="7" fillId="9" borderId="44" xfId="0" applyFont="1" applyFill="1" applyBorder="1"/>
    <xf numFmtId="0" fontId="7" fillId="0" borderId="45" xfId="0" applyFont="1" applyBorder="1"/>
    <xf numFmtId="0" fontId="7" fillId="0" borderId="46" xfId="0" applyFont="1" applyBorder="1"/>
    <xf numFmtId="1" fontId="7" fillId="9" borderId="43" xfId="0" applyNumberFormat="1" applyFont="1" applyFill="1" applyBorder="1"/>
    <xf numFmtId="1" fontId="7" fillId="9" borderId="44" xfId="0" applyNumberFormat="1" applyFont="1" applyFill="1" applyBorder="1"/>
    <xf numFmtId="0" fontId="0" fillId="0" borderId="47" xfId="0" applyBorder="1"/>
    <xf numFmtId="0" fontId="0" fillId="0" borderId="48" xfId="0" applyBorder="1"/>
    <xf numFmtId="1" fontId="7" fillId="9" borderId="29" xfId="0" applyNumberFormat="1" applyFont="1" applyFill="1" applyBorder="1"/>
    <xf numFmtId="0" fontId="6" fillId="0" borderId="49" xfId="0" applyFont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7" fillId="0" borderId="12" xfId="0" applyFont="1" applyBorder="1"/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  <xf numFmtId="0" fontId="12" fillId="0" borderId="19" xfId="0" applyFont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55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18" fillId="10" borderId="0" xfId="0" applyFont="1" applyFill="1" applyBorder="1"/>
    <xf numFmtId="0" fontId="18" fillId="10" borderId="5" xfId="0" applyFont="1" applyFill="1" applyBorder="1"/>
    <xf numFmtId="0" fontId="2" fillId="13" borderId="22" xfId="0" applyFont="1" applyFill="1" applyBorder="1" applyAlignment="1">
      <alignment horizontal="center"/>
    </xf>
    <xf numFmtId="0" fontId="5" fillId="13" borderId="23" xfId="0" applyFont="1" applyFill="1" applyBorder="1"/>
    <xf numFmtId="0" fontId="2" fillId="13" borderId="3" xfId="0" applyFont="1" applyFill="1" applyBorder="1" applyAlignment="1">
      <alignment horizontal="center"/>
    </xf>
    <xf numFmtId="0" fontId="5" fillId="13" borderId="0" xfId="0" applyFont="1" applyFill="1" applyBorder="1"/>
    <xf numFmtId="0" fontId="2" fillId="13" borderId="4" xfId="0" applyFont="1" applyFill="1" applyBorder="1" applyAlignment="1">
      <alignment horizontal="center"/>
    </xf>
    <xf numFmtId="0" fontId="5" fillId="13" borderId="5" xfId="0" applyFont="1" applyFill="1" applyBorder="1"/>
    <xf numFmtId="0" fontId="5" fillId="0" borderId="9" xfId="0" applyFont="1" applyBorder="1" applyAlignment="1">
      <alignment horizontal="center"/>
    </xf>
    <xf numFmtId="0" fontId="10" fillId="0" borderId="0" xfId="0" applyFont="1" applyBorder="1" applyAlignment="1"/>
    <xf numFmtId="0" fontId="20" fillId="0" borderId="30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8" borderId="57" xfId="0" applyFont="1" applyFill="1" applyBorder="1" applyAlignment="1">
      <alignment horizontal="center"/>
    </xf>
    <xf numFmtId="0" fontId="1" fillId="8" borderId="58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4" fillId="12" borderId="57" xfId="0" applyFont="1" applyFill="1" applyBorder="1" applyAlignment="1">
      <alignment horizontal="center"/>
    </xf>
    <xf numFmtId="0" fontId="4" fillId="12" borderId="58" xfId="0" applyFont="1" applyFill="1" applyBorder="1" applyAlignment="1">
      <alignment horizontal="center"/>
    </xf>
    <xf numFmtId="0" fontId="4" fillId="12" borderId="59" xfId="0" applyFont="1" applyFill="1" applyBorder="1" applyAlignment="1">
      <alignment horizontal="center"/>
    </xf>
    <xf numFmtId="0" fontId="20" fillId="11" borderId="30" xfId="0" applyFont="1" applyFill="1" applyBorder="1" applyAlignment="1">
      <alignment horizontal="center"/>
    </xf>
    <xf numFmtId="0" fontId="20" fillId="11" borderId="31" xfId="0" applyFont="1" applyFill="1" applyBorder="1" applyAlignment="1">
      <alignment horizontal="center"/>
    </xf>
    <xf numFmtId="0" fontId="20" fillId="11" borderId="32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8" borderId="30" xfId="0" applyFont="1" applyFill="1" applyBorder="1" applyAlignment="1">
      <alignment horizontal="center"/>
    </xf>
    <xf numFmtId="0" fontId="19" fillId="8" borderId="31" xfId="0" applyFont="1" applyFill="1" applyBorder="1" applyAlignment="1">
      <alignment horizontal="center"/>
    </xf>
    <xf numFmtId="0" fontId="19" fillId="8" borderId="32" xfId="0" applyFont="1" applyFill="1" applyBorder="1" applyAlignment="1">
      <alignment horizontal="center"/>
    </xf>
    <xf numFmtId="0" fontId="22" fillId="9" borderId="57" xfId="0" applyFont="1" applyFill="1" applyBorder="1" applyAlignment="1">
      <alignment horizontal="center"/>
    </xf>
    <xf numFmtId="0" fontId="22" fillId="9" borderId="58" xfId="0" applyFont="1" applyFill="1" applyBorder="1" applyAlignment="1">
      <alignment horizontal="center"/>
    </xf>
    <xf numFmtId="0" fontId="22" fillId="9" borderId="59" xfId="0" applyFont="1" applyFill="1" applyBorder="1" applyAlignment="1">
      <alignment horizontal="center"/>
    </xf>
    <xf numFmtId="0" fontId="22" fillId="0" borderId="57" xfId="0" applyFont="1" applyFill="1" applyBorder="1" applyAlignment="1">
      <alignment horizontal="center"/>
    </xf>
    <xf numFmtId="0" fontId="22" fillId="0" borderId="58" xfId="0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0" fontId="19" fillId="0" borderId="58" xfId="0" applyFont="1" applyFill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2" fillId="14" borderId="35" xfId="0" applyNumberFormat="1" applyFont="1" applyFill="1" applyBorder="1" applyAlignment="1" applyProtection="1">
      <alignment horizontal="center"/>
    </xf>
    <xf numFmtId="0" fontId="23" fillId="15" borderId="65" xfId="0" applyNumberFormat="1" applyFont="1" applyFill="1" applyBorder="1" applyAlignment="1" applyProtection="1">
      <alignment horizontal="center"/>
    </xf>
    <xf numFmtId="0" fontId="2" fillId="16" borderId="35" xfId="0" applyNumberFormat="1" applyFont="1" applyFill="1" applyBorder="1" applyAlignment="1" applyProtection="1">
      <alignment horizontal="center"/>
    </xf>
    <xf numFmtId="0" fontId="2" fillId="17" borderId="35" xfId="0" applyNumberFormat="1" applyFont="1" applyFill="1" applyBorder="1" applyAlignment="1" applyProtection="1">
      <alignment horizontal="center"/>
    </xf>
    <xf numFmtId="0" fontId="2" fillId="18" borderId="67" xfId="0" applyNumberFormat="1" applyFont="1" applyFill="1" applyBorder="1" applyAlignment="1" applyProtection="1">
      <alignment horizontal="center"/>
    </xf>
    <xf numFmtId="0" fontId="24" fillId="19" borderId="66" xfId="0" applyNumberFormat="1" applyFont="1" applyFill="1" applyBorder="1" applyAlignment="1" applyProtection="1">
      <alignment horizontal="center"/>
    </xf>
    <xf numFmtId="0" fontId="24" fillId="19" borderId="68" xfId="0" applyNumberFormat="1" applyFont="1" applyFill="1" applyBorder="1" applyAlignment="1" applyProtection="1">
      <alignment horizontal="center"/>
    </xf>
    <xf numFmtId="0" fontId="24" fillId="19" borderId="69" xfId="0" applyNumberFormat="1" applyFont="1" applyFill="1" applyBorder="1" applyAlignment="1" applyProtection="1">
      <alignment horizontal="center"/>
    </xf>
    <xf numFmtId="0" fontId="24" fillId="0" borderId="66" xfId="0" applyNumberFormat="1" applyFont="1" applyFill="1" applyBorder="1" applyAlignment="1" applyProtection="1">
      <alignment horizontal="center"/>
    </xf>
    <xf numFmtId="0" fontId="24" fillId="0" borderId="68" xfId="0" applyNumberFormat="1" applyFont="1" applyFill="1" applyBorder="1" applyAlignment="1" applyProtection="1">
      <alignment horizontal="center"/>
    </xf>
    <xf numFmtId="0" fontId="24" fillId="0" borderId="69" xfId="0" applyNumberFormat="1" applyFont="1" applyFill="1" applyBorder="1" applyAlignment="1" applyProtection="1">
      <alignment horizontal="center"/>
    </xf>
    <xf numFmtId="0" fontId="25" fillId="8" borderId="66" xfId="0" applyNumberFormat="1" applyFont="1" applyFill="1" applyBorder="1" applyAlignment="1" applyProtection="1">
      <alignment horizontal="center"/>
    </xf>
    <xf numFmtId="0" fontId="25" fillId="8" borderId="68" xfId="0" applyNumberFormat="1" applyFont="1" applyFill="1" applyBorder="1" applyAlignment="1" applyProtection="1">
      <alignment horizontal="center"/>
    </xf>
    <xf numFmtId="0" fontId="25" fillId="8" borderId="69" xfId="0" applyNumberFormat="1" applyFont="1" applyFill="1" applyBorder="1" applyAlignment="1" applyProtection="1">
      <alignment horizontal="center"/>
    </xf>
    <xf numFmtId="0" fontId="25" fillId="0" borderId="66" xfId="0" applyNumberFormat="1" applyFont="1" applyFill="1" applyBorder="1" applyAlignment="1" applyProtection="1">
      <alignment horizontal="center"/>
    </xf>
    <xf numFmtId="0" fontId="25" fillId="0" borderId="68" xfId="0" applyNumberFormat="1" applyFont="1" applyFill="1" applyBorder="1" applyAlignment="1" applyProtection="1">
      <alignment horizontal="center"/>
    </xf>
    <xf numFmtId="0" fontId="19" fillId="0" borderId="69" xfId="0" applyFont="1" applyFill="1" applyBorder="1" applyAlignment="1">
      <alignment horizontal="center"/>
    </xf>
    <xf numFmtId="0" fontId="25" fillId="0" borderId="69" xfId="0" applyNumberFormat="1" applyFont="1" applyFill="1" applyBorder="1" applyAlignment="1" applyProtection="1">
      <alignment horizontal="center"/>
    </xf>
    <xf numFmtId="0" fontId="25" fillId="0" borderId="6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38100</xdr:rowOff>
    </xdr:from>
    <xdr:to>
      <xdr:col>20</xdr:col>
      <xdr:colOff>219075</xdr:colOff>
      <xdr:row>3</xdr:row>
      <xdr:rowOff>38100</xdr:rowOff>
    </xdr:to>
    <xdr:pic>
      <xdr:nvPicPr>
        <xdr:cNvPr id="15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200025"/>
          <a:ext cx="3533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109"/>
  <sheetViews>
    <sheetView showGridLines="0" zoomScale="85" zoomScaleNormal="85" workbookViewId="0">
      <pane ySplit="9" topLeftCell="A58" activePane="bottomLeft" state="frozen"/>
      <selection activeCell="A10" sqref="A10"/>
      <selection pane="bottomLeft" activeCell="A22" sqref="A22"/>
    </sheetView>
  </sheetViews>
  <sheetFormatPr baseColWidth="10" defaultColWidth="9.109375" defaultRowHeight="13.2"/>
  <cols>
    <col min="1" max="1" width="5.44140625" customWidth="1"/>
    <col min="2" max="2" width="12.109375" customWidth="1"/>
    <col min="3" max="3" width="8" style="11" customWidth="1"/>
    <col min="4" max="10" width="5.6640625" style="11" customWidth="1"/>
    <col min="11" max="11" width="8.109375" style="11" customWidth="1"/>
    <col min="12" max="12" width="5.5546875" style="11" bestFit="1" customWidth="1"/>
    <col min="13" max="14" width="5.6640625" style="11" customWidth="1"/>
    <col min="15" max="15" width="7.44140625" style="11" customWidth="1"/>
    <col min="16" max="16" width="8.109375" style="11" customWidth="1"/>
    <col min="17" max="18" width="5.6640625" style="11" customWidth="1"/>
    <col min="19" max="19" width="7.33203125" customWidth="1"/>
    <col min="20" max="20" width="25.5546875" customWidth="1"/>
    <col min="23" max="23" width="12.6640625" bestFit="1" customWidth="1"/>
  </cols>
  <sheetData>
    <row r="2" spans="1:21" ht="16.2" thickBot="1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43"/>
      <c r="Q2" s="43"/>
      <c r="R2" s="43"/>
      <c r="S2" s="43"/>
      <c r="T2" s="43"/>
    </row>
    <row r="3" spans="1:21" ht="16.2" thickBot="1">
      <c r="A3" s="140" t="s">
        <v>54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2"/>
      <c r="P3" s="43"/>
      <c r="Q3" s="43"/>
      <c r="R3" s="43"/>
      <c r="S3" s="43"/>
      <c r="T3" s="43"/>
    </row>
    <row r="4" spans="1:21" ht="16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</row>
    <row r="5" spans="1:21">
      <c r="A5" s="144" t="s">
        <v>1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7" spans="1:21" ht="3" customHeight="1" thickBot="1"/>
    <row r="8" spans="1:21" ht="13.8" thickBot="1">
      <c r="A8" s="146" t="s">
        <v>2</v>
      </c>
      <c r="B8" s="115" t="s">
        <v>3</v>
      </c>
      <c r="C8" s="145" t="s">
        <v>47</v>
      </c>
      <c r="D8" s="145"/>
      <c r="E8" s="145" t="s">
        <v>52</v>
      </c>
      <c r="F8" s="145"/>
      <c r="G8" s="145" t="s">
        <v>51</v>
      </c>
      <c r="H8" s="145"/>
      <c r="I8" s="145" t="s">
        <v>4</v>
      </c>
      <c r="J8" s="145"/>
      <c r="K8" s="145" t="s">
        <v>46</v>
      </c>
      <c r="L8" s="145"/>
      <c r="M8" s="148" t="s">
        <v>48</v>
      </c>
      <c r="N8" s="149"/>
      <c r="O8" s="145" t="s">
        <v>5</v>
      </c>
      <c r="P8" s="145"/>
      <c r="Q8" s="148" t="s">
        <v>43</v>
      </c>
      <c r="R8" s="149"/>
      <c r="S8" s="150" t="s">
        <v>6</v>
      </c>
      <c r="T8" s="81" t="s">
        <v>7</v>
      </c>
      <c r="U8" s="1"/>
    </row>
    <row r="9" spans="1:21" ht="13.8" thickBot="1">
      <c r="A9" s="147"/>
      <c r="B9" s="116" t="s">
        <v>8</v>
      </c>
      <c r="C9" s="117" t="s">
        <v>9</v>
      </c>
      <c r="D9" s="118" t="s">
        <v>10</v>
      </c>
      <c r="E9" s="117" t="s">
        <v>9</v>
      </c>
      <c r="F9" s="118" t="s">
        <v>10</v>
      </c>
      <c r="G9" s="117" t="s">
        <v>9</v>
      </c>
      <c r="H9" s="118" t="s">
        <v>10</v>
      </c>
      <c r="I9" s="117" t="s">
        <v>9</v>
      </c>
      <c r="J9" s="118" t="s">
        <v>10</v>
      </c>
      <c r="K9" s="117" t="s">
        <v>9</v>
      </c>
      <c r="L9" s="118" t="s">
        <v>10</v>
      </c>
      <c r="M9" s="117" t="s">
        <v>9</v>
      </c>
      <c r="N9" s="118" t="s">
        <v>10</v>
      </c>
      <c r="O9" s="117" t="s">
        <v>9</v>
      </c>
      <c r="P9" s="118" t="s">
        <v>10</v>
      </c>
      <c r="Q9" s="117" t="s">
        <v>9</v>
      </c>
      <c r="R9" s="118" t="s">
        <v>10</v>
      </c>
      <c r="S9" s="151"/>
      <c r="T9" s="82" t="s">
        <v>11</v>
      </c>
      <c r="U9" s="2"/>
    </row>
    <row r="10" spans="1:21" ht="16.2">
      <c r="A10" s="122"/>
      <c r="B10" s="54" t="str">
        <f t="shared" ref="B10:B18" si="0">+B54</f>
        <v>CLSAI</v>
      </c>
      <c r="C10" s="30"/>
      <c r="D10" s="44"/>
      <c r="E10" s="31"/>
      <c r="F10" s="44"/>
      <c r="G10" s="31"/>
      <c r="H10" s="44"/>
      <c r="I10" s="31"/>
      <c r="J10" s="44"/>
      <c r="K10" s="31"/>
      <c r="L10" s="44"/>
      <c r="M10" s="31"/>
      <c r="N10" s="44"/>
      <c r="O10" s="31"/>
      <c r="P10" s="44"/>
      <c r="Q10" s="31"/>
      <c r="R10" s="44"/>
      <c r="S10" s="32">
        <f>SUM(C10+D10+E10+F10+G10+H10+I10*2+J10*2+K10*2+L10*2+O10*2+P10*2+Q10*2+R10*2)</f>
        <v>0</v>
      </c>
      <c r="T10" s="119"/>
    </row>
    <row r="11" spans="1:21" ht="16.2">
      <c r="A11" s="123" t="s">
        <v>13</v>
      </c>
      <c r="B11" s="54" t="str">
        <f t="shared" si="0"/>
        <v>CLIQQ</v>
      </c>
      <c r="C11" s="33"/>
      <c r="D11" s="45"/>
      <c r="E11" s="15"/>
      <c r="F11" s="45"/>
      <c r="G11" s="15"/>
      <c r="H11" s="45"/>
      <c r="I11" s="15"/>
      <c r="J11" s="45"/>
      <c r="K11" s="15"/>
      <c r="L11" s="45"/>
      <c r="M11" s="15"/>
      <c r="N11" s="45"/>
      <c r="O11" s="15"/>
      <c r="P11" s="45"/>
      <c r="Q11" s="15"/>
      <c r="R11" s="45"/>
      <c r="S11" s="3">
        <f>SUM(C11+D11+E11+F11+G11+H11+I11*2+J11*2+K11*2+L11*2+P11*2+Q11*2+R11*2)</f>
        <v>0</v>
      </c>
      <c r="T11" s="35"/>
    </row>
    <row r="12" spans="1:21" ht="16.2">
      <c r="A12" s="123"/>
      <c r="B12" s="54" t="str">
        <f t="shared" si="0"/>
        <v>MXMZO</v>
      </c>
      <c r="C12" s="33"/>
      <c r="D12" s="45"/>
      <c r="E12" s="15"/>
      <c r="F12" s="45"/>
      <c r="G12" s="15"/>
      <c r="H12" s="45"/>
      <c r="I12" s="15"/>
      <c r="J12" s="45"/>
      <c r="K12" s="15"/>
      <c r="L12" s="45"/>
      <c r="M12" s="15"/>
      <c r="N12" s="45"/>
      <c r="O12" s="15"/>
      <c r="P12" s="45"/>
      <c r="Q12" s="15"/>
      <c r="R12" s="45"/>
      <c r="S12" s="3">
        <f t="shared" ref="S12:S18" si="1">SUM(C12+D12+E12+F12+G12+H12+I12*2+J12*2+K12*2+L12*2+P12*2+Q12*2+R12*2)</f>
        <v>0</v>
      </c>
      <c r="T12" s="35"/>
    </row>
    <row r="13" spans="1:21" ht="16.2">
      <c r="A13" s="123" t="s">
        <v>15</v>
      </c>
      <c r="B13" s="54" t="str">
        <f t="shared" si="0"/>
        <v>TWKSG</v>
      </c>
      <c r="C13" s="33"/>
      <c r="D13" s="45"/>
      <c r="E13" s="15"/>
      <c r="F13" s="45"/>
      <c r="G13" s="15"/>
      <c r="H13" s="45"/>
      <c r="I13" s="15"/>
      <c r="J13" s="45"/>
      <c r="K13" s="15"/>
      <c r="L13" s="45"/>
      <c r="M13" s="15"/>
      <c r="N13" s="45"/>
      <c r="O13" s="15"/>
      <c r="P13" s="45"/>
      <c r="Q13" s="15"/>
      <c r="R13" s="45"/>
      <c r="S13" s="3">
        <f t="shared" si="1"/>
        <v>0</v>
      </c>
      <c r="T13" s="35"/>
    </row>
    <row r="14" spans="1:21" ht="16.2">
      <c r="A14" s="123"/>
      <c r="B14" s="54" t="str">
        <f t="shared" si="0"/>
        <v>CNYYT</v>
      </c>
      <c r="C14" s="33"/>
      <c r="D14" s="45"/>
      <c r="E14" s="15"/>
      <c r="F14" s="45"/>
      <c r="G14" s="15"/>
      <c r="H14" s="45"/>
      <c r="I14" s="15"/>
      <c r="J14" s="45"/>
      <c r="K14" s="15"/>
      <c r="L14" s="45"/>
      <c r="M14" s="15"/>
      <c r="N14" s="45"/>
      <c r="O14" s="15"/>
      <c r="P14" s="45"/>
      <c r="Q14" s="15"/>
      <c r="R14" s="45"/>
      <c r="S14" s="3">
        <f t="shared" si="1"/>
        <v>0</v>
      </c>
      <c r="T14" s="35"/>
    </row>
    <row r="15" spans="1:21" ht="16.2">
      <c r="A15" s="123" t="s">
        <v>17</v>
      </c>
      <c r="B15" s="54" t="str">
        <f t="shared" si="0"/>
        <v>HKHKG</v>
      </c>
      <c r="C15" s="33"/>
      <c r="D15" s="45"/>
      <c r="E15" s="15"/>
      <c r="F15" s="45"/>
      <c r="G15" s="15"/>
      <c r="H15" s="45"/>
      <c r="I15" s="15"/>
      <c r="J15" s="45"/>
      <c r="K15" s="15"/>
      <c r="L15" s="45"/>
      <c r="M15" s="15"/>
      <c r="N15" s="45"/>
      <c r="O15" s="15"/>
      <c r="P15" s="45"/>
      <c r="Q15" s="15"/>
      <c r="R15" s="45"/>
      <c r="S15" s="3">
        <f t="shared" si="1"/>
        <v>0</v>
      </c>
      <c r="T15" s="35"/>
    </row>
    <row r="16" spans="1:21" ht="16.2">
      <c r="A16" s="123"/>
      <c r="B16" s="54" t="str">
        <f t="shared" si="0"/>
        <v>CNNBO</v>
      </c>
      <c r="C16" s="33"/>
      <c r="D16" s="45"/>
      <c r="E16" s="15"/>
      <c r="F16" s="45"/>
      <c r="G16" s="15"/>
      <c r="H16" s="45"/>
      <c r="I16" s="15"/>
      <c r="J16" s="45"/>
      <c r="K16" s="15"/>
      <c r="L16" s="45"/>
      <c r="M16" s="15"/>
      <c r="N16" s="45"/>
      <c r="O16" s="15"/>
      <c r="P16" s="45"/>
      <c r="Q16" s="15"/>
      <c r="R16" s="45"/>
      <c r="S16" s="3">
        <f t="shared" si="1"/>
        <v>0</v>
      </c>
      <c r="T16" s="35"/>
    </row>
    <row r="17" spans="1:20" ht="16.2">
      <c r="A17" s="123" t="s">
        <v>13</v>
      </c>
      <c r="B17" s="54" t="str">
        <f t="shared" si="0"/>
        <v>CNSHG</v>
      </c>
      <c r="C17" s="33"/>
      <c r="D17" s="45"/>
      <c r="E17" s="15"/>
      <c r="F17" s="45"/>
      <c r="G17" s="15"/>
      <c r="H17" s="45"/>
      <c r="I17" s="15"/>
      <c r="J17" s="45"/>
      <c r="K17" s="15"/>
      <c r="L17" s="45"/>
      <c r="M17" s="15"/>
      <c r="N17" s="45"/>
      <c r="O17" s="15"/>
      <c r="P17" s="45"/>
      <c r="Q17" s="15"/>
      <c r="R17" s="45"/>
      <c r="S17" s="3">
        <f t="shared" si="1"/>
        <v>0</v>
      </c>
      <c r="T17" s="35"/>
    </row>
    <row r="18" spans="1:20" ht="16.8" thickBot="1">
      <c r="A18" s="123"/>
      <c r="B18" s="54" t="str">
        <f t="shared" si="0"/>
        <v>TWTPE</v>
      </c>
      <c r="C18" s="33"/>
      <c r="D18" s="45"/>
      <c r="E18" s="15"/>
      <c r="F18" s="45"/>
      <c r="G18" s="15"/>
      <c r="H18" s="45"/>
      <c r="I18" s="15"/>
      <c r="J18" s="45"/>
      <c r="K18" s="15"/>
      <c r="L18" s="45"/>
      <c r="M18" s="15"/>
      <c r="N18" s="45"/>
      <c r="O18" s="15"/>
      <c r="P18" s="45"/>
      <c r="Q18" s="15"/>
      <c r="R18" s="45"/>
      <c r="S18" s="3">
        <f t="shared" si="1"/>
        <v>0</v>
      </c>
      <c r="T18" s="120"/>
    </row>
    <row r="19" spans="1:20" ht="16.2">
      <c r="A19" s="123" t="s">
        <v>15</v>
      </c>
      <c r="B19" s="54" t="s">
        <v>23</v>
      </c>
      <c r="C19" s="22">
        <f>SUM(C10:C18)</f>
        <v>0</v>
      </c>
      <c r="D19" s="45">
        <f t="shared" ref="D19:R19" si="2">SUM(D10:D18)</f>
        <v>0</v>
      </c>
      <c r="E19" s="22">
        <f t="shared" si="2"/>
        <v>0</v>
      </c>
      <c r="F19" s="45">
        <f t="shared" si="2"/>
        <v>0</v>
      </c>
      <c r="G19" s="22">
        <f t="shared" si="2"/>
        <v>0</v>
      </c>
      <c r="H19" s="45">
        <f t="shared" si="2"/>
        <v>0</v>
      </c>
      <c r="I19" s="22">
        <f t="shared" si="2"/>
        <v>0</v>
      </c>
      <c r="J19" s="45">
        <f t="shared" si="2"/>
        <v>0</v>
      </c>
      <c r="K19" s="22">
        <f t="shared" si="2"/>
        <v>0</v>
      </c>
      <c r="L19" s="45">
        <f t="shared" si="2"/>
        <v>0</v>
      </c>
      <c r="M19" s="22">
        <f t="shared" si="2"/>
        <v>0</v>
      </c>
      <c r="N19" s="45">
        <f t="shared" si="2"/>
        <v>0</v>
      </c>
      <c r="O19" s="22">
        <f t="shared" si="2"/>
        <v>0</v>
      </c>
      <c r="P19" s="45">
        <f t="shared" si="2"/>
        <v>0</v>
      </c>
      <c r="Q19" s="22">
        <f t="shared" si="2"/>
        <v>0</v>
      </c>
      <c r="R19" s="45">
        <f t="shared" si="2"/>
        <v>0</v>
      </c>
      <c r="S19" s="101">
        <f t="shared" ref="S19" si="3">SUM(S10+S11+S12+S13+S14+S15+S16+S17+S18)</f>
        <v>0</v>
      </c>
      <c r="T19" s="103">
        <f>SUM(T10:T18)</f>
        <v>0</v>
      </c>
    </row>
    <row r="20" spans="1:20" ht="16.8" thickBot="1">
      <c r="A20" s="124"/>
      <c r="B20" s="55" t="s">
        <v>24</v>
      </c>
      <c r="C20" s="121"/>
      <c r="D20" s="75"/>
      <c r="E20" s="72"/>
      <c r="F20" s="75"/>
      <c r="G20" s="72"/>
      <c r="H20" s="75"/>
      <c r="I20" s="72"/>
      <c r="J20" s="75"/>
      <c r="K20" s="72"/>
      <c r="L20" s="75"/>
      <c r="M20" s="72"/>
      <c r="N20" s="75"/>
      <c r="O20" s="72"/>
      <c r="P20" s="75"/>
      <c r="Q20" s="72"/>
      <c r="R20" s="75"/>
      <c r="S20" s="106"/>
      <c r="T20" s="104">
        <f>+SUM(C20+D20+E20+F20+G20+H20+I20+J20+K20+L20+M20+N20+O20+P20+Q20+R20)</f>
        <v>0</v>
      </c>
    </row>
    <row r="21" spans="1:20" ht="16.2">
      <c r="A21" s="125"/>
      <c r="B21" s="126" t="str">
        <f t="shared" ref="B21:B29" si="4">+B65</f>
        <v>CLSAI</v>
      </c>
      <c r="C21" s="112"/>
      <c r="D21" s="113"/>
      <c r="E21" s="71"/>
      <c r="F21" s="113"/>
      <c r="G21" s="71"/>
      <c r="H21" s="113"/>
      <c r="I21" s="71"/>
      <c r="J21" s="113"/>
      <c r="K21" s="71"/>
      <c r="L21" s="113"/>
      <c r="M21" s="71"/>
      <c r="N21" s="113"/>
      <c r="O21" s="71"/>
      <c r="P21" s="113"/>
      <c r="Q21" s="71"/>
      <c r="R21" s="113"/>
      <c r="S21" s="114">
        <f>SUM(C21+D21+E21+F21+G21+H21+I21*2+J21*2+K21*2+L21*2+O21*2+P21*2+Q21*2+R21*2)</f>
        <v>0</v>
      </c>
      <c r="T21" s="29"/>
    </row>
    <row r="22" spans="1:20" ht="16.2">
      <c r="A22" s="125"/>
      <c r="B22" s="126" t="str">
        <f t="shared" si="4"/>
        <v>CLIQQ</v>
      </c>
      <c r="C22" s="14"/>
      <c r="D22" s="45"/>
      <c r="E22" s="15"/>
      <c r="F22" s="45"/>
      <c r="G22" s="15"/>
      <c r="H22" s="45"/>
      <c r="I22" s="15"/>
      <c r="J22" s="45"/>
      <c r="K22" s="15"/>
      <c r="L22" s="45"/>
      <c r="M22" s="15"/>
      <c r="N22" s="45"/>
      <c r="O22" s="15"/>
      <c r="P22" s="45"/>
      <c r="Q22" s="15"/>
      <c r="R22" s="45"/>
      <c r="S22" s="3">
        <f>SUM(C22+D22+E22+F22+G22+H22+I22*2+J22*2+K22*2+L22*2+O22*2+P22*2+Q22*2+R22*2)</f>
        <v>0</v>
      </c>
      <c r="T22" s="4"/>
    </row>
    <row r="23" spans="1:20" ht="16.2">
      <c r="A23" s="125"/>
      <c r="B23" s="126" t="str">
        <f t="shared" si="4"/>
        <v>MXMZO</v>
      </c>
      <c r="C23" s="14"/>
      <c r="D23" s="45"/>
      <c r="E23" s="15"/>
      <c r="F23" s="45"/>
      <c r="G23" s="15"/>
      <c r="H23" s="45"/>
      <c r="I23" s="15"/>
      <c r="J23" s="45"/>
      <c r="K23" s="15"/>
      <c r="L23" s="45"/>
      <c r="M23" s="15"/>
      <c r="N23" s="45"/>
      <c r="O23" s="15"/>
      <c r="P23" s="45"/>
      <c r="Q23" s="15"/>
      <c r="R23" s="45"/>
      <c r="S23" s="3">
        <f t="shared" ref="S23:S29" si="5">SUM(C23+D23+E23+F23+G23+H23+I23*2+J23*2+K23*2+L23*2+O23*2+P23*2+Q23*2+R23*2)</f>
        <v>0</v>
      </c>
      <c r="T23" s="4"/>
    </row>
    <row r="24" spans="1:20" ht="16.2">
      <c r="A24" s="125" t="s">
        <v>49</v>
      </c>
      <c r="B24" s="126" t="str">
        <f t="shared" si="4"/>
        <v>TWKSG</v>
      </c>
      <c r="C24" s="14"/>
      <c r="D24" s="45"/>
      <c r="E24" s="15"/>
      <c r="F24" s="45"/>
      <c r="G24" s="15"/>
      <c r="H24" s="45"/>
      <c r="I24" s="15"/>
      <c r="J24" s="45"/>
      <c r="K24" s="15"/>
      <c r="L24" s="45"/>
      <c r="M24" s="15"/>
      <c r="N24" s="45"/>
      <c r="O24" s="15"/>
      <c r="P24" s="45"/>
      <c r="Q24" s="15"/>
      <c r="R24" s="45"/>
      <c r="S24" s="3">
        <f t="shared" si="5"/>
        <v>0</v>
      </c>
      <c r="T24" s="4"/>
    </row>
    <row r="25" spans="1:20" ht="16.2">
      <c r="A25" s="125"/>
      <c r="B25" s="126" t="str">
        <f t="shared" si="4"/>
        <v>CNYYT</v>
      </c>
      <c r="C25" s="14"/>
      <c r="D25" s="45"/>
      <c r="E25" s="15"/>
      <c r="F25" s="45"/>
      <c r="G25" s="15"/>
      <c r="H25" s="45"/>
      <c r="I25" s="15"/>
      <c r="J25" s="45"/>
      <c r="K25" s="15"/>
      <c r="L25" s="45"/>
      <c r="M25" s="15"/>
      <c r="N25" s="45"/>
      <c r="O25" s="15"/>
      <c r="P25" s="45"/>
      <c r="Q25" s="15"/>
      <c r="R25" s="45"/>
      <c r="S25" s="3">
        <f t="shared" si="5"/>
        <v>0</v>
      </c>
      <c r="T25" s="4"/>
    </row>
    <row r="26" spans="1:20" ht="16.2">
      <c r="A26" s="125" t="s">
        <v>50</v>
      </c>
      <c r="B26" s="126" t="str">
        <f t="shared" si="4"/>
        <v>HKHKG</v>
      </c>
      <c r="C26" s="14"/>
      <c r="D26" s="45"/>
      <c r="E26" s="15"/>
      <c r="F26" s="45"/>
      <c r="G26" s="15"/>
      <c r="H26" s="45"/>
      <c r="I26" s="15"/>
      <c r="J26" s="45"/>
      <c r="K26" s="15"/>
      <c r="L26" s="45"/>
      <c r="M26" s="15"/>
      <c r="N26" s="45"/>
      <c r="O26" s="15"/>
      <c r="P26" s="45"/>
      <c r="Q26" s="15"/>
      <c r="R26" s="45"/>
      <c r="S26" s="3">
        <f t="shared" si="5"/>
        <v>0</v>
      </c>
      <c r="T26" s="4"/>
    </row>
    <row r="27" spans="1:20" ht="16.2">
      <c r="A27" s="125"/>
      <c r="B27" s="126" t="str">
        <f t="shared" si="4"/>
        <v>CNNBO</v>
      </c>
      <c r="C27" s="14"/>
      <c r="D27" s="45"/>
      <c r="E27" s="15"/>
      <c r="F27" s="45"/>
      <c r="G27" s="15"/>
      <c r="H27" s="45"/>
      <c r="I27" s="15"/>
      <c r="J27" s="45"/>
      <c r="K27" s="15"/>
      <c r="L27" s="45"/>
      <c r="M27" s="15"/>
      <c r="N27" s="45"/>
      <c r="O27" s="15"/>
      <c r="P27" s="45"/>
      <c r="Q27" s="15"/>
      <c r="R27" s="45"/>
      <c r="S27" s="3">
        <f t="shared" si="5"/>
        <v>0</v>
      </c>
      <c r="T27" s="4"/>
    </row>
    <row r="28" spans="1:20" ht="16.2">
      <c r="A28" s="125" t="s">
        <v>29</v>
      </c>
      <c r="B28" s="126" t="str">
        <f t="shared" si="4"/>
        <v>CNSHG</v>
      </c>
      <c r="C28" s="14"/>
      <c r="D28" s="45"/>
      <c r="E28" s="15"/>
      <c r="F28" s="45"/>
      <c r="G28" s="15"/>
      <c r="H28" s="45"/>
      <c r="I28" s="15"/>
      <c r="J28" s="45"/>
      <c r="K28" s="15"/>
      <c r="L28" s="45"/>
      <c r="M28" s="15"/>
      <c r="N28" s="45"/>
      <c r="O28" s="15"/>
      <c r="P28" s="45"/>
      <c r="Q28" s="15"/>
      <c r="R28" s="45"/>
      <c r="S28" s="3">
        <f t="shared" si="5"/>
        <v>0</v>
      </c>
      <c r="T28" s="4"/>
    </row>
    <row r="29" spans="1:20" ht="16.8" thickBot="1">
      <c r="A29" s="125"/>
      <c r="B29" s="126" t="str">
        <f t="shared" si="4"/>
        <v>TWTPE</v>
      </c>
      <c r="C29" s="14"/>
      <c r="D29" s="45"/>
      <c r="E29" s="15"/>
      <c r="F29" s="45"/>
      <c r="G29" s="15"/>
      <c r="H29" s="45"/>
      <c r="I29" s="15"/>
      <c r="J29" s="45"/>
      <c r="K29" s="15"/>
      <c r="L29" s="45"/>
      <c r="M29" s="15"/>
      <c r="N29" s="45"/>
      <c r="O29" s="15"/>
      <c r="P29" s="45"/>
      <c r="Q29" s="15"/>
      <c r="R29" s="45"/>
      <c r="S29" s="3">
        <f t="shared" si="5"/>
        <v>0</v>
      </c>
      <c r="T29" s="102"/>
    </row>
    <row r="30" spans="1:20" ht="16.2">
      <c r="A30" s="125"/>
      <c r="B30" s="126" t="s">
        <v>23</v>
      </c>
      <c r="C30" s="69">
        <f t="shared" ref="C30:R30" si="6">SUM(C21+C22+C23+C24+C25+C26+C27+C28+C29)</f>
        <v>0</v>
      </c>
      <c r="D30" s="45">
        <f t="shared" si="6"/>
        <v>0</v>
      </c>
      <c r="E30" s="22">
        <f t="shared" si="6"/>
        <v>0</v>
      </c>
      <c r="F30" s="45">
        <f t="shared" si="6"/>
        <v>0</v>
      </c>
      <c r="G30" s="22">
        <f t="shared" si="6"/>
        <v>0</v>
      </c>
      <c r="H30" s="45">
        <f t="shared" si="6"/>
        <v>0</v>
      </c>
      <c r="I30" s="22">
        <f t="shared" si="6"/>
        <v>0</v>
      </c>
      <c r="J30" s="45">
        <f t="shared" si="6"/>
        <v>0</v>
      </c>
      <c r="K30" s="22">
        <f t="shared" si="6"/>
        <v>0</v>
      </c>
      <c r="L30" s="45">
        <f t="shared" si="6"/>
        <v>0</v>
      </c>
      <c r="M30" s="22">
        <f t="shared" si="6"/>
        <v>0</v>
      </c>
      <c r="N30" s="45">
        <f t="shared" si="6"/>
        <v>0</v>
      </c>
      <c r="O30" s="22">
        <f t="shared" si="6"/>
        <v>0</v>
      </c>
      <c r="P30" s="45">
        <f t="shared" si="6"/>
        <v>0</v>
      </c>
      <c r="Q30" s="22">
        <f t="shared" si="6"/>
        <v>0</v>
      </c>
      <c r="R30" s="45">
        <f t="shared" si="6"/>
        <v>0</v>
      </c>
      <c r="S30" s="101">
        <f>SUM(S21+S22+S23+S24+S25+S26+S27+S28+S29)</f>
        <v>0</v>
      </c>
      <c r="T30" s="103">
        <f>SUM(T21:T29)</f>
        <v>0</v>
      </c>
    </row>
    <row r="31" spans="1:20" ht="16.8" thickBot="1">
      <c r="A31" s="125"/>
      <c r="B31" s="127" t="s">
        <v>24</v>
      </c>
      <c r="C31" s="17"/>
      <c r="D31" s="23"/>
      <c r="E31" s="18"/>
      <c r="F31" s="23"/>
      <c r="G31" s="18"/>
      <c r="H31" s="23"/>
      <c r="I31" s="18"/>
      <c r="J31" s="23"/>
      <c r="K31" s="18"/>
      <c r="L31" s="23"/>
      <c r="M31" s="72"/>
      <c r="N31" s="70"/>
      <c r="O31" s="18"/>
      <c r="P31" s="23"/>
      <c r="Q31" s="18"/>
      <c r="R31" s="23"/>
      <c r="S31" s="101"/>
      <c r="T31" s="104">
        <f>+SUM(C31+D31+E31+F31+G31+H31+I31+J31+K31+L31+M31+N31+O31+P31+Q31+R31)</f>
        <v>0</v>
      </c>
    </row>
    <row r="32" spans="1:20" ht="16.2">
      <c r="A32" s="63"/>
      <c r="B32" s="64" t="str">
        <f t="shared" ref="B32:B40" si="7">+B10</f>
        <v>CLSAI</v>
      </c>
      <c r="C32" s="12"/>
      <c r="D32" s="46"/>
      <c r="E32" s="13"/>
      <c r="F32" s="46"/>
      <c r="G32" s="13"/>
      <c r="H32" s="46"/>
      <c r="I32" s="13"/>
      <c r="J32" s="46"/>
      <c r="K32" s="13"/>
      <c r="L32" s="46"/>
      <c r="M32" s="71"/>
      <c r="N32" s="44"/>
      <c r="O32" s="47"/>
      <c r="P32" s="46"/>
      <c r="Q32" s="47"/>
      <c r="R32" s="46"/>
      <c r="S32" s="48">
        <f>SUM(C32+D32+E32+F32+G32+H32+I32*2+J32*2+K32*2+L32*2+O32*2+P32*2+Q32*2+R32*2)</f>
        <v>0</v>
      </c>
      <c r="T32" s="49"/>
    </row>
    <row r="33" spans="1:21" ht="16.2">
      <c r="A33" s="65"/>
      <c r="B33" s="66" t="str">
        <f t="shared" si="7"/>
        <v>CLIQQ</v>
      </c>
      <c r="C33" s="14"/>
      <c r="D33" s="45"/>
      <c r="E33" s="15"/>
      <c r="F33" s="45"/>
      <c r="G33" s="15"/>
      <c r="H33" s="45"/>
      <c r="I33" s="15"/>
      <c r="J33" s="45"/>
      <c r="K33" s="16"/>
      <c r="L33" s="45"/>
      <c r="M33" s="15"/>
      <c r="N33" s="45"/>
      <c r="O33" s="50"/>
      <c r="P33" s="45"/>
      <c r="Q33" s="50"/>
      <c r="R33" s="45"/>
      <c r="S33" s="51">
        <f>SUM(C33+D33+E33+F33+G33+H33+I33*2+J33*2+K33*2+L33*2+O33*2+P33*2+Q33*2+R33*2)</f>
        <v>0</v>
      </c>
      <c r="T33" s="52"/>
    </row>
    <row r="34" spans="1:21" ht="16.2">
      <c r="A34" s="65"/>
      <c r="B34" s="66" t="str">
        <f t="shared" si="7"/>
        <v>MXMZO</v>
      </c>
      <c r="C34" s="14"/>
      <c r="D34" s="45"/>
      <c r="E34" s="15"/>
      <c r="F34" s="45"/>
      <c r="G34" s="15"/>
      <c r="H34" s="45"/>
      <c r="I34" s="15"/>
      <c r="J34" s="45"/>
      <c r="K34" s="15"/>
      <c r="L34" s="45"/>
      <c r="M34" s="15"/>
      <c r="N34" s="45"/>
      <c r="O34" s="50"/>
      <c r="P34" s="45"/>
      <c r="Q34" s="50"/>
      <c r="R34" s="45"/>
      <c r="S34" s="51">
        <f t="shared" ref="S34:S40" si="8">SUM(C34+D34+E34+F34+G34+H34+I34*2+J34*2+K34*2+L34*2+O34*2+P34*2+Q34*2+R34*2)</f>
        <v>0</v>
      </c>
      <c r="T34" s="52"/>
    </row>
    <row r="35" spans="1:21" ht="16.2">
      <c r="A35" s="65" t="s">
        <v>27</v>
      </c>
      <c r="B35" s="66" t="str">
        <f t="shared" si="7"/>
        <v>TWKSG</v>
      </c>
      <c r="C35" s="14"/>
      <c r="D35" s="45"/>
      <c r="E35" s="15"/>
      <c r="F35" s="45"/>
      <c r="G35" s="15"/>
      <c r="H35" s="45"/>
      <c r="I35" s="15"/>
      <c r="J35" s="45"/>
      <c r="K35" s="15"/>
      <c r="L35" s="45"/>
      <c r="M35" s="15"/>
      <c r="N35" s="45"/>
      <c r="O35" s="50"/>
      <c r="P35" s="45"/>
      <c r="Q35" s="50"/>
      <c r="R35" s="45"/>
      <c r="S35" s="51">
        <f t="shared" si="8"/>
        <v>0</v>
      </c>
      <c r="T35" s="52"/>
    </row>
    <row r="36" spans="1:21" ht="16.2">
      <c r="A36" s="65"/>
      <c r="B36" s="66" t="str">
        <f t="shared" si="7"/>
        <v>CNYYT</v>
      </c>
      <c r="C36" s="14"/>
      <c r="D36" s="45"/>
      <c r="E36" s="15"/>
      <c r="F36" s="45"/>
      <c r="G36" s="15"/>
      <c r="H36" s="45"/>
      <c r="I36" s="15"/>
      <c r="J36" s="45"/>
      <c r="K36" s="15"/>
      <c r="L36" s="45"/>
      <c r="M36" s="15"/>
      <c r="N36" s="45"/>
      <c r="O36" s="50"/>
      <c r="P36" s="45"/>
      <c r="Q36" s="50"/>
      <c r="R36" s="45"/>
      <c r="S36" s="51">
        <f t="shared" si="8"/>
        <v>0</v>
      </c>
      <c r="T36" s="52"/>
    </row>
    <row r="37" spans="1:21" ht="16.2">
      <c r="A37" s="65" t="s">
        <v>28</v>
      </c>
      <c r="B37" s="66" t="str">
        <f t="shared" si="7"/>
        <v>HKHKG</v>
      </c>
      <c r="C37" s="14"/>
      <c r="D37" s="45"/>
      <c r="E37" s="15"/>
      <c r="F37" s="45"/>
      <c r="G37" s="15"/>
      <c r="H37" s="45"/>
      <c r="I37" s="15"/>
      <c r="J37" s="45"/>
      <c r="K37" s="15"/>
      <c r="L37" s="45"/>
      <c r="M37" s="15"/>
      <c r="N37" s="45"/>
      <c r="O37" s="50"/>
      <c r="P37" s="45"/>
      <c r="Q37" s="50"/>
      <c r="R37" s="45"/>
      <c r="S37" s="51">
        <f t="shared" si="8"/>
        <v>0</v>
      </c>
      <c r="T37" s="52"/>
    </row>
    <row r="38" spans="1:21" ht="16.2">
      <c r="A38" s="65"/>
      <c r="B38" s="66" t="str">
        <f t="shared" si="7"/>
        <v>CNNBO</v>
      </c>
      <c r="C38" s="14"/>
      <c r="D38" s="45"/>
      <c r="E38" s="15"/>
      <c r="F38" s="45"/>
      <c r="G38" s="15"/>
      <c r="H38" s="45"/>
      <c r="I38" s="15"/>
      <c r="J38" s="45"/>
      <c r="K38" s="15"/>
      <c r="L38" s="45"/>
      <c r="M38" s="15"/>
      <c r="N38" s="45"/>
      <c r="O38" s="50"/>
      <c r="P38" s="45"/>
      <c r="Q38" s="50"/>
      <c r="R38" s="45"/>
      <c r="S38" s="51">
        <f t="shared" si="8"/>
        <v>0</v>
      </c>
      <c r="T38" s="52"/>
    </row>
    <row r="39" spans="1:21" ht="16.2">
      <c r="A39" s="65" t="s">
        <v>29</v>
      </c>
      <c r="B39" s="66" t="str">
        <f t="shared" si="7"/>
        <v>CNSHG</v>
      </c>
      <c r="C39" s="14"/>
      <c r="D39" s="45"/>
      <c r="E39" s="15"/>
      <c r="F39" s="45"/>
      <c r="G39" s="15"/>
      <c r="H39" s="45"/>
      <c r="I39" s="42"/>
      <c r="J39" s="45"/>
      <c r="K39" s="15"/>
      <c r="L39" s="45"/>
      <c r="M39" s="15"/>
      <c r="N39" s="45"/>
      <c r="O39" s="50"/>
      <c r="P39" s="45"/>
      <c r="Q39" s="50"/>
      <c r="R39" s="45"/>
      <c r="S39" s="51">
        <f t="shared" si="8"/>
        <v>0</v>
      </c>
      <c r="T39" s="52"/>
    </row>
    <row r="40" spans="1:21" ht="16.8" thickBot="1">
      <c r="A40" s="65"/>
      <c r="B40" s="66" t="str">
        <f t="shared" si="7"/>
        <v>TWTPE</v>
      </c>
      <c r="C40" s="14"/>
      <c r="D40" s="45"/>
      <c r="E40" s="15"/>
      <c r="F40" s="45"/>
      <c r="G40" s="15"/>
      <c r="H40" s="45"/>
      <c r="I40" s="15"/>
      <c r="J40" s="45"/>
      <c r="K40" s="15"/>
      <c r="L40" s="45"/>
      <c r="M40" s="15"/>
      <c r="N40" s="45"/>
      <c r="O40" s="50"/>
      <c r="P40" s="45"/>
      <c r="Q40" s="50"/>
      <c r="R40" s="45"/>
      <c r="S40" s="51">
        <f t="shared" si="8"/>
        <v>0</v>
      </c>
      <c r="T40" s="53"/>
    </row>
    <row r="41" spans="1:21" ht="16.2">
      <c r="A41" s="65"/>
      <c r="B41" s="66" t="s">
        <v>23</v>
      </c>
      <c r="C41" s="69">
        <f t="shared" ref="C41:Q41" si="9">SUM(C32:C40)</f>
        <v>0</v>
      </c>
      <c r="D41" s="45">
        <f t="shared" si="9"/>
        <v>0</v>
      </c>
      <c r="E41" s="69">
        <f t="shared" si="9"/>
        <v>0</v>
      </c>
      <c r="F41" s="45">
        <f t="shared" si="9"/>
        <v>0</v>
      </c>
      <c r="G41" s="69">
        <f t="shared" si="9"/>
        <v>0</v>
      </c>
      <c r="H41" s="45">
        <f t="shared" si="9"/>
        <v>0</v>
      </c>
      <c r="I41" s="69">
        <f t="shared" si="9"/>
        <v>0</v>
      </c>
      <c r="J41" s="45">
        <f t="shared" si="9"/>
        <v>0</v>
      </c>
      <c r="K41" s="69">
        <f t="shared" si="9"/>
        <v>0</v>
      </c>
      <c r="L41" s="45">
        <f t="shared" si="9"/>
        <v>0</v>
      </c>
      <c r="M41" s="69">
        <f t="shared" si="9"/>
        <v>0</v>
      </c>
      <c r="N41" s="45">
        <f t="shared" si="9"/>
        <v>0</v>
      </c>
      <c r="O41" s="69">
        <f t="shared" si="9"/>
        <v>0</v>
      </c>
      <c r="P41" s="45">
        <f t="shared" si="9"/>
        <v>0</v>
      </c>
      <c r="Q41" s="69">
        <f t="shared" si="9"/>
        <v>0</v>
      </c>
      <c r="R41" s="45">
        <f>SUM(R32:R40)</f>
        <v>0</v>
      </c>
      <c r="S41" s="101">
        <f>SUM(S32+S33+S34+S35+S36+S37+S38+S39+S40)</f>
        <v>0</v>
      </c>
      <c r="T41" s="103">
        <f>SUM(T32+T33+T34+T35+T36+T37+T38+T39+T40)</f>
        <v>0</v>
      </c>
    </row>
    <row r="42" spans="1:21" ht="16.8" thickBot="1">
      <c r="A42" s="67"/>
      <c r="B42" s="68" t="s">
        <v>24</v>
      </c>
      <c r="C42" s="25"/>
      <c r="D42" s="26"/>
      <c r="E42" s="27"/>
      <c r="F42" s="26"/>
      <c r="G42" s="27"/>
      <c r="H42" s="26"/>
      <c r="I42" s="27"/>
      <c r="J42" s="26"/>
      <c r="K42" s="27"/>
      <c r="L42" s="26"/>
      <c r="M42" s="39"/>
      <c r="N42" s="70"/>
      <c r="O42" s="27"/>
      <c r="P42" s="26"/>
      <c r="Q42" s="27"/>
      <c r="R42" s="26"/>
      <c r="S42" s="105"/>
      <c r="T42" s="104">
        <f>SUM(C42+D42+E42+F42+G42+H42+I42+J42+K42+L42+O42+P42+Q42+R42+M42+N42)</f>
        <v>0</v>
      </c>
      <c r="U42" s="21"/>
    </row>
    <row r="43" spans="1:21" ht="16.2">
      <c r="A43" s="128"/>
      <c r="B43" s="129" t="str">
        <f t="shared" ref="B43:B51" si="10">+B21</f>
        <v>CLSAI</v>
      </c>
      <c r="C43" s="12"/>
      <c r="D43" s="46"/>
      <c r="E43" s="13"/>
      <c r="F43" s="46"/>
      <c r="G43" s="13"/>
      <c r="H43" s="46"/>
      <c r="I43" s="13"/>
      <c r="J43" s="46"/>
      <c r="K43" s="13"/>
      <c r="L43" s="46"/>
      <c r="M43" s="71"/>
      <c r="N43" s="44"/>
      <c r="O43" s="47"/>
      <c r="P43" s="46"/>
      <c r="Q43" s="47"/>
      <c r="R43" s="46"/>
      <c r="S43" s="48">
        <f>SUM(C43+D43+E43+F43+G43+H43+I43*2+J43*2+K43*2+L43*2+O43*2+P43*2+Q43*2+R43*2)</f>
        <v>0</v>
      </c>
      <c r="T43" s="49"/>
      <c r="U43" s="21"/>
    </row>
    <row r="44" spans="1:21" ht="16.2">
      <c r="A44" s="130"/>
      <c r="B44" s="131" t="str">
        <f t="shared" si="10"/>
        <v>CLIQQ</v>
      </c>
      <c r="C44" s="14"/>
      <c r="D44" s="45"/>
      <c r="E44" s="15"/>
      <c r="F44" s="45"/>
      <c r="G44" s="15"/>
      <c r="H44" s="45"/>
      <c r="I44" s="15"/>
      <c r="J44" s="45"/>
      <c r="K44" s="16"/>
      <c r="L44" s="45"/>
      <c r="M44" s="15"/>
      <c r="N44" s="45"/>
      <c r="O44" s="50"/>
      <c r="P44" s="45"/>
      <c r="Q44" s="50"/>
      <c r="R44" s="45"/>
      <c r="S44" s="51">
        <f>SUM(C44+D44+E44+F44+G44+H44+I44*2+J44*2+K44*2+L44*2+O44*2+P44*2+Q44*2+R44*2)</f>
        <v>0</v>
      </c>
      <c r="T44" s="52"/>
      <c r="U44" s="21"/>
    </row>
    <row r="45" spans="1:21" ht="16.2">
      <c r="A45" s="130"/>
      <c r="B45" s="131" t="str">
        <f t="shared" si="10"/>
        <v>MXMZO</v>
      </c>
      <c r="C45" s="14"/>
      <c r="D45" s="45"/>
      <c r="E45" s="15"/>
      <c r="F45" s="45"/>
      <c r="G45" s="15"/>
      <c r="H45" s="45"/>
      <c r="I45" s="15"/>
      <c r="J45" s="45"/>
      <c r="K45" s="15"/>
      <c r="L45" s="45"/>
      <c r="M45" s="15"/>
      <c r="N45" s="45"/>
      <c r="O45" s="50"/>
      <c r="P45" s="45"/>
      <c r="Q45" s="50"/>
      <c r="R45" s="45"/>
      <c r="S45" s="51">
        <f t="shared" ref="S45:S51" si="11">SUM(C45+D45+E45+F45+G45+H45+I45*2+J45*2+K45*2+L45*2+O45*2+P45*2+Q45*2+R45*2)</f>
        <v>0</v>
      </c>
      <c r="T45" s="52"/>
      <c r="U45" s="21"/>
    </row>
    <row r="46" spans="1:21" ht="16.2">
      <c r="A46" s="130" t="s">
        <v>55</v>
      </c>
      <c r="B46" s="131" t="str">
        <f t="shared" si="10"/>
        <v>TWKSG</v>
      </c>
      <c r="C46" s="14"/>
      <c r="D46" s="45"/>
      <c r="E46" s="15"/>
      <c r="F46" s="45"/>
      <c r="G46" s="15"/>
      <c r="H46" s="45"/>
      <c r="I46" s="15"/>
      <c r="J46" s="45"/>
      <c r="K46" s="15"/>
      <c r="L46" s="45"/>
      <c r="M46" s="15"/>
      <c r="N46" s="45"/>
      <c r="O46" s="50"/>
      <c r="P46" s="45"/>
      <c r="Q46" s="50"/>
      <c r="R46" s="45"/>
      <c r="S46" s="51">
        <f t="shared" si="11"/>
        <v>0</v>
      </c>
      <c r="T46" s="52"/>
      <c r="U46" s="21"/>
    </row>
    <row r="47" spans="1:21" ht="16.2">
      <c r="A47" s="130"/>
      <c r="B47" s="131" t="str">
        <f t="shared" si="10"/>
        <v>CNYYT</v>
      </c>
      <c r="C47" s="14"/>
      <c r="D47" s="45"/>
      <c r="E47" s="15"/>
      <c r="F47" s="45"/>
      <c r="G47" s="15"/>
      <c r="H47" s="45"/>
      <c r="I47" s="15"/>
      <c r="J47" s="45"/>
      <c r="K47" s="15"/>
      <c r="L47" s="45"/>
      <c r="M47" s="15"/>
      <c r="N47" s="45"/>
      <c r="O47" s="50"/>
      <c r="P47" s="45"/>
      <c r="Q47" s="50"/>
      <c r="R47" s="45"/>
      <c r="S47" s="51">
        <f t="shared" si="11"/>
        <v>0</v>
      </c>
      <c r="T47" s="52"/>
      <c r="U47" s="21"/>
    </row>
    <row r="48" spans="1:21" ht="16.2">
      <c r="A48" s="130" t="s">
        <v>26</v>
      </c>
      <c r="B48" s="131" t="str">
        <f t="shared" si="10"/>
        <v>HKHKG</v>
      </c>
      <c r="C48" s="14"/>
      <c r="D48" s="45"/>
      <c r="E48" s="15"/>
      <c r="F48" s="45"/>
      <c r="G48" s="15"/>
      <c r="H48" s="45"/>
      <c r="I48" s="15"/>
      <c r="J48" s="45"/>
      <c r="K48" s="15"/>
      <c r="L48" s="45"/>
      <c r="M48" s="15"/>
      <c r="N48" s="45"/>
      <c r="O48" s="50"/>
      <c r="P48" s="45"/>
      <c r="Q48" s="50"/>
      <c r="R48" s="45"/>
      <c r="S48" s="51">
        <f t="shared" si="11"/>
        <v>0</v>
      </c>
      <c r="T48" s="52"/>
      <c r="U48" s="21"/>
    </row>
    <row r="49" spans="1:21" ht="16.2">
      <c r="A49" s="130"/>
      <c r="B49" s="131" t="str">
        <f t="shared" si="10"/>
        <v>CNNBO</v>
      </c>
      <c r="C49" s="14"/>
      <c r="D49" s="45"/>
      <c r="E49" s="15"/>
      <c r="F49" s="45"/>
      <c r="G49" s="15"/>
      <c r="H49" s="45"/>
      <c r="I49" s="15"/>
      <c r="J49" s="45"/>
      <c r="K49" s="15"/>
      <c r="L49" s="45"/>
      <c r="M49" s="15"/>
      <c r="N49" s="45"/>
      <c r="O49" s="50"/>
      <c r="P49" s="45"/>
      <c r="Q49" s="50"/>
      <c r="R49" s="45"/>
      <c r="S49" s="51">
        <f t="shared" si="11"/>
        <v>0</v>
      </c>
      <c r="T49" s="52"/>
      <c r="U49" s="21"/>
    </row>
    <row r="50" spans="1:21" ht="16.2">
      <c r="A50" s="130" t="s">
        <v>29</v>
      </c>
      <c r="B50" s="131" t="str">
        <f t="shared" si="10"/>
        <v>CNSHG</v>
      </c>
      <c r="C50" s="14"/>
      <c r="D50" s="45"/>
      <c r="E50" s="15"/>
      <c r="F50" s="45"/>
      <c r="G50" s="15"/>
      <c r="H50" s="45"/>
      <c r="I50" s="42"/>
      <c r="J50" s="45"/>
      <c r="K50" s="15"/>
      <c r="L50" s="45"/>
      <c r="M50" s="15"/>
      <c r="N50" s="45"/>
      <c r="O50" s="50"/>
      <c r="P50" s="45"/>
      <c r="Q50" s="50"/>
      <c r="R50" s="45"/>
      <c r="S50" s="51">
        <f t="shared" si="11"/>
        <v>0</v>
      </c>
      <c r="T50" s="52"/>
      <c r="U50" s="21"/>
    </row>
    <row r="51" spans="1:21" ht="16.8" thickBot="1">
      <c r="A51" s="130"/>
      <c r="B51" s="131" t="str">
        <f t="shared" si="10"/>
        <v>TWTPE</v>
      </c>
      <c r="C51" s="14"/>
      <c r="D51" s="45"/>
      <c r="E51" s="15"/>
      <c r="F51" s="45"/>
      <c r="G51" s="15"/>
      <c r="H51" s="45"/>
      <c r="I51" s="15"/>
      <c r="J51" s="45"/>
      <c r="K51" s="15"/>
      <c r="L51" s="45"/>
      <c r="M51" s="15"/>
      <c r="N51" s="45"/>
      <c r="O51" s="50"/>
      <c r="P51" s="45"/>
      <c r="Q51" s="50"/>
      <c r="R51" s="45"/>
      <c r="S51" s="51">
        <f t="shared" si="11"/>
        <v>0</v>
      </c>
      <c r="T51" s="53"/>
      <c r="U51" s="21"/>
    </row>
    <row r="52" spans="1:21" ht="16.2">
      <c r="A52" s="130"/>
      <c r="B52" s="131" t="s">
        <v>23</v>
      </c>
      <c r="C52" s="69">
        <f t="shared" ref="C52:Q52" si="12">SUM(C43:C51)</f>
        <v>0</v>
      </c>
      <c r="D52" s="45">
        <f t="shared" si="12"/>
        <v>0</v>
      </c>
      <c r="E52" s="69">
        <f t="shared" si="12"/>
        <v>0</v>
      </c>
      <c r="F52" s="45">
        <f t="shared" si="12"/>
        <v>0</v>
      </c>
      <c r="G52" s="69">
        <f t="shared" si="12"/>
        <v>0</v>
      </c>
      <c r="H52" s="45">
        <f t="shared" si="12"/>
        <v>0</v>
      </c>
      <c r="I52" s="69">
        <f t="shared" si="12"/>
        <v>0</v>
      </c>
      <c r="J52" s="45">
        <f t="shared" si="12"/>
        <v>0</v>
      </c>
      <c r="K52" s="69">
        <f t="shared" si="12"/>
        <v>0</v>
      </c>
      <c r="L52" s="45">
        <f t="shared" si="12"/>
        <v>0</v>
      </c>
      <c r="M52" s="69">
        <f t="shared" si="12"/>
        <v>0</v>
      </c>
      <c r="N52" s="45">
        <f t="shared" si="12"/>
        <v>0</v>
      </c>
      <c r="O52" s="69">
        <f t="shared" si="12"/>
        <v>0</v>
      </c>
      <c r="P52" s="45">
        <f t="shared" si="12"/>
        <v>0</v>
      </c>
      <c r="Q52" s="69">
        <f t="shared" si="12"/>
        <v>0</v>
      </c>
      <c r="R52" s="45">
        <f>SUM(R43:R51)</f>
        <v>0</v>
      </c>
      <c r="S52" s="101">
        <f>SUM(S43+S44+S45+S46+S47+S48+S49+S50+S51)</f>
        <v>0</v>
      </c>
      <c r="T52" s="103">
        <f>SUM(T43+T44+T45+T46+T47+T48+T49+T50+T51)</f>
        <v>0</v>
      </c>
      <c r="U52" s="21"/>
    </row>
    <row r="53" spans="1:21" ht="16.8" thickBot="1">
      <c r="A53" s="132"/>
      <c r="B53" s="133" t="s">
        <v>24</v>
      </c>
      <c r="C53" s="25"/>
      <c r="D53" s="26"/>
      <c r="E53" s="27"/>
      <c r="F53" s="26"/>
      <c r="G53" s="27"/>
      <c r="H53" s="26"/>
      <c r="I53" s="27"/>
      <c r="J53" s="26"/>
      <c r="K53" s="27"/>
      <c r="L53" s="26"/>
      <c r="M53" s="27"/>
      <c r="N53" s="70"/>
      <c r="O53" s="27"/>
      <c r="P53" s="26"/>
      <c r="Q53" s="27"/>
      <c r="R53" s="26"/>
      <c r="S53" s="105"/>
      <c r="T53" s="104">
        <f>SUM(C53+D53+E53+F53+G53+H53+I53+J53+K53+L53+O53+P53+Q53+R53+M53+N53)</f>
        <v>0</v>
      </c>
      <c r="U53" s="21"/>
    </row>
    <row r="54" spans="1:21" ht="13.8" thickBot="1">
      <c r="A54" s="56"/>
      <c r="B54" s="57" t="s">
        <v>16</v>
      </c>
      <c r="C54" s="30"/>
      <c r="D54" s="44"/>
      <c r="E54" s="31"/>
      <c r="F54" s="44"/>
      <c r="G54" s="31"/>
      <c r="H54" s="44"/>
      <c r="I54" s="31"/>
      <c r="J54" s="44"/>
      <c r="K54" s="31"/>
      <c r="L54" s="44"/>
      <c r="M54" s="31"/>
      <c r="N54" s="44"/>
      <c r="O54" s="31"/>
      <c r="P54" s="44"/>
      <c r="Q54" s="31"/>
      <c r="R54" s="44"/>
      <c r="S54" s="32">
        <f>SUM(C54+D54+E54+F54+G54+H54+I54*2+J54*2+K54*2+L54*2+O54*2+P54*2+Q54*2+R54*2)</f>
        <v>0</v>
      </c>
      <c r="T54" s="29"/>
    </row>
    <row r="55" spans="1:21">
      <c r="A55" s="58"/>
      <c r="B55" s="59" t="s">
        <v>14</v>
      </c>
      <c r="C55" s="30"/>
      <c r="D55" s="45"/>
      <c r="E55" s="15"/>
      <c r="F55" s="45"/>
      <c r="G55" s="15"/>
      <c r="H55" s="45"/>
      <c r="I55" s="15"/>
      <c r="J55" s="45"/>
      <c r="K55" s="15"/>
      <c r="L55" s="45"/>
      <c r="M55" s="15"/>
      <c r="N55" s="45"/>
      <c r="O55" s="15"/>
      <c r="P55" s="45"/>
      <c r="Q55" s="50"/>
      <c r="R55" s="45"/>
      <c r="S55" s="3">
        <f>SUM(C55+D55+E55+F55+G55+H55+I55*2+J55*2+K55*2+L55*2+O55*2+P55*2+Q55*2+R55*2)</f>
        <v>0</v>
      </c>
      <c r="T55" s="29"/>
    </row>
    <row r="56" spans="1:21" ht="16.2">
      <c r="A56" s="60" t="s">
        <v>25</v>
      </c>
      <c r="B56" s="59" t="s">
        <v>33</v>
      </c>
      <c r="C56" s="33"/>
      <c r="D56" s="45"/>
      <c r="E56" s="15"/>
      <c r="F56" s="45"/>
      <c r="G56" s="15"/>
      <c r="H56" s="45"/>
      <c r="I56" s="15"/>
      <c r="J56" s="45"/>
      <c r="K56" s="15"/>
      <c r="L56" s="45"/>
      <c r="M56" s="15"/>
      <c r="N56" s="45"/>
      <c r="O56" s="15"/>
      <c r="P56" s="45"/>
      <c r="Q56" s="15"/>
      <c r="R56" s="45"/>
      <c r="S56" s="3">
        <f t="shared" ref="S56:S62" si="13">SUM(C56+D56+E56+F56+G56+H56+I56*2+J56*2+K56*2+L56*2+O56*2+P56*2+Q56*2+R56*2)</f>
        <v>0</v>
      </c>
      <c r="T56" s="35"/>
    </row>
    <row r="57" spans="1:21" ht="16.2">
      <c r="A57" s="60"/>
      <c r="B57" s="59" t="s">
        <v>18</v>
      </c>
      <c r="C57" s="73"/>
      <c r="D57" s="45"/>
      <c r="E57" s="15"/>
      <c r="F57" s="45"/>
      <c r="G57" s="15"/>
      <c r="H57" s="45"/>
      <c r="I57" s="50"/>
      <c r="J57" s="45"/>
      <c r="K57" s="15"/>
      <c r="L57" s="45"/>
      <c r="M57" s="15"/>
      <c r="N57" s="45"/>
      <c r="O57" s="15"/>
      <c r="P57" s="45"/>
      <c r="Q57" s="15"/>
      <c r="R57" s="45"/>
      <c r="S57" s="3">
        <f t="shared" si="13"/>
        <v>0</v>
      </c>
      <c r="T57" s="35"/>
    </row>
    <row r="58" spans="1:21" ht="16.2">
      <c r="A58" s="60" t="s">
        <v>26</v>
      </c>
      <c r="B58" s="59" t="s">
        <v>19</v>
      </c>
      <c r="C58" s="73"/>
      <c r="D58" s="45"/>
      <c r="E58" s="15"/>
      <c r="F58" s="45"/>
      <c r="G58" s="15"/>
      <c r="H58" s="45"/>
      <c r="I58" s="15"/>
      <c r="J58" s="45"/>
      <c r="K58" s="15"/>
      <c r="L58" s="45"/>
      <c r="M58" s="15"/>
      <c r="N58" s="45"/>
      <c r="O58" s="15"/>
      <c r="P58" s="45"/>
      <c r="Q58" s="15"/>
      <c r="R58" s="45"/>
      <c r="S58" s="3">
        <f t="shared" si="13"/>
        <v>0</v>
      </c>
      <c r="T58" s="35"/>
    </row>
    <row r="59" spans="1:21" ht="16.2">
      <c r="A59" s="60"/>
      <c r="B59" s="59" t="s">
        <v>20</v>
      </c>
      <c r="C59" s="33"/>
      <c r="D59" s="45"/>
      <c r="E59" s="15"/>
      <c r="F59" s="45"/>
      <c r="G59" s="15"/>
      <c r="H59" s="45"/>
      <c r="I59" s="15"/>
      <c r="J59" s="45"/>
      <c r="K59" s="15"/>
      <c r="L59" s="45"/>
      <c r="M59" s="15"/>
      <c r="N59" s="45"/>
      <c r="O59" s="15"/>
      <c r="P59" s="45"/>
      <c r="Q59" s="15"/>
      <c r="R59" s="45"/>
      <c r="S59" s="3">
        <f t="shared" si="13"/>
        <v>0</v>
      </c>
      <c r="T59" s="35"/>
    </row>
    <row r="60" spans="1:21" ht="16.2">
      <c r="A60" s="60" t="s">
        <v>13</v>
      </c>
      <c r="B60" s="59" t="s">
        <v>21</v>
      </c>
      <c r="C60" s="33"/>
      <c r="D60" s="45"/>
      <c r="E60" s="15"/>
      <c r="F60" s="45"/>
      <c r="G60" s="15"/>
      <c r="H60" s="45"/>
      <c r="I60" s="15"/>
      <c r="J60" s="45"/>
      <c r="K60" s="15"/>
      <c r="L60" s="45"/>
      <c r="M60" s="15"/>
      <c r="N60" s="45"/>
      <c r="O60" s="15"/>
      <c r="P60" s="45"/>
      <c r="Q60" s="15"/>
      <c r="R60" s="45"/>
      <c r="S60" s="3">
        <f t="shared" si="13"/>
        <v>0</v>
      </c>
      <c r="T60" s="35"/>
    </row>
    <row r="61" spans="1:21" ht="16.2">
      <c r="A61" s="60"/>
      <c r="B61" s="59" t="s">
        <v>22</v>
      </c>
      <c r="C61" s="33"/>
      <c r="D61" s="45"/>
      <c r="E61" s="15"/>
      <c r="F61" s="45"/>
      <c r="G61" s="15"/>
      <c r="H61" s="45"/>
      <c r="I61" s="15"/>
      <c r="J61" s="45"/>
      <c r="K61" s="15"/>
      <c r="L61" s="45"/>
      <c r="M61" s="15"/>
      <c r="N61" s="45"/>
      <c r="O61" s="15"/>
      <c r="P61" s="45"/>
      <c r="Q61" s="15"/>
      <c r="R61" s="45"/>
      <c r="S61" s="3">
        <f t="shared" si="13"/>
        <v>0</v>
      </c>
      <c r="T61" s="35"/>
    </row>
    <row r="62" spans="1:21" ht="13.8" thickBot="1">
      <c r="A62" s="58"/>
      <c r="B62" s="59" t="s">
        <v>56</v>
      </c>
      <c r="C62" s="33"/>
      <c r="D62" s="45"/>
      <c r="E62" s="15"/>
      <c r="F62" s="45"/>
      <c r="G62" s="15"/>
      <c r="H62" s="45"/>
      <c r="I62" s="15"/>
      <c r="J62" s="45"/>
      <c r="K62" s="15"/>
      <c r="L62" s="45"/>
      <c r="M62" s="15"/>
      <c r="N62" s="45"/>
      <c r="O62" s="15"/>
      <c r="P62" s="45"/>
      <c r="Q62" s="15"/>
      <c r="R62" s="45"/>
      <c r="S62" s="3">
        <f t="shared" si="13"/>
        <v>0</v>
      </c>
      <c r="T62" s="36"/>
    </row>
    <row r="63" spans="1:21">
      <c r="A63" s="58"/>
      <c r="B63" s="59" t="s">
        <v>23</v>
      </c>
      <c r="C63" s="34">
        <f>SUM(C54+C55+C56+C57+C58+C59+C60+C61+C62)</f>
        <v>0</v>
      </c>
      <c r="D63" s="45">
        <f t="shared" ref="D63:R63" si="14">SUM(D54+D55+D56+D57+D58+D59+D60+D61+D62)</f>
        <v>0</v>
      </c>
      <c r="E63" s="16">
        <f t="shared" si="14"/>
        <v>0</v>
      </c>
      <c r="F63" s="45">
        <f t="shared" si="14"/>
        <v>0</v>
      </c>
      <c r="G63" s="16">
        <f t="shared" si="14"/>
        <v>0</v>
      </c>
      <c r="H63" s="45">
        <f t="shared" si="14"/>
        <v>0</v>
      </c>
      <c r="I63" s="16">
        <f t="shared" si="14"/>
        <v>0</v>
      </c>
      <c r="J63" s="45">
        <f t="shared" si="14"/>
        <v>0</v>
      </c>
      <c r="K63" s="16">
        <f t="shared" si="14"/>
        <v>0</v>
      </c>
      <c r="L63" s="45">
        <f t="shared" si="14"/>
        <v>0</v>
      </c>
      <c r="M63" s="16">
        <f t="shared" si="14"/>
        <v>0</v>
      </c>
      <c r="N63" s="45">
        <f t="shared" si="14"/>
        <v>0</v>
      </c>
      <c r="O63" s="16">
        <f t="shared" si="14"/>
        <v>0</v>
      </c>
      <c r="P63" s="45">
        <f t="shared" si="14"/>
        <v>0</v>
      </c>
      <c r="Q63" s="16">
        <f t="shared" si="14"/>
        <v>0</v>
      </c>
      <c r="R63" s="45">
        <f t="shared" si="14"/>
        <v>0</v>
      </c>
      <c r="S63" s="101">
        <f>SUM(S54+S55+S56+S57+S58+S59+S60+S61+S62)</f>
        <v>0</v>
      </c>
      <c r="T63" s="107">
        <f>SUM(T54+T55+T56+T57+T58+T59+T60+T61+T62)</f>
        <v>0</v>
      </c>
    </row>
    <row r="64" spans="1:21" ht="13.8" thickBot="1">
      <c r="A64" s="61"/>
      <c r="B64" s="62" t="s">
        <v>24</v>
      </c>
      <c r="C64" s="37"/>
      <c r="D64" s="38"/>
      <c r="E64" s="39"/>
      <c r="F64" s="38"/>
      <c r="G64" s="39"/>
      <c r="H64" s="38"/>
      <c r="I64" s="39"/>
      <c r="J64" s="38"/>
      <c r="K64" s="39"/>
      <c r="L64" s="38"/>
      <c r="M64" s="72"/>
      <c r="N64" s="75"/>
      <c r="O64" s="40"/>
      <c r="P64" s="38"/>
      <c r="Q64" s="39"/>
      <c r="R64" s="38"/>
      <c r="S64" s="106"/>
      <c r="T64" s="108">
        <f>SUM(C64+D64+E64+F64+G64+H64+I64+J64+K64+L64+O64+P64+Q64+R64+M64+N64)</f>
        <v>0</v>
      </c>
    </row>
    <row r="65" spans="1:20">
      <c r="A65" s="5" t="s">
        <v>23</v>
      </c>
      <c r="B65" s="6" t="str">
        <f>+B54</f>
        <v>CLSAI</v>
      </c>
      <c r="C65" s="28">
        <f>SUM(C54+C10+C32+C21+C43)</f>
        <v>0</v>
      </c>
      <c r="D65" s="74">
        <f t="shared" ref="D65:S73" si="15">SUM(D54+D10+D32+D21+D43)</f>
        <v>0</v>
      </c>
      <c r="E65" s="28">
        <f t="shared" si="15"/>
        <v>0</v>
      </c>
      <c r="F65" s="74">
        <f t="shared" si="15"/>
        <v>0</v>
      </c>
      <c r="G65" s="28">
        <f t="shared" si="15"/>
        <v>0</v>
      </c>
      <c r="H65" s="74">
        <f t="shared" si="15"/>
        <v>0</v>
      </c>
      <c r="I65" s="28">
        <f t="shared" si="15"/>
        <v>0</v>
      </c>
      <c r="J65" s="74">
        <f t="shared" si="15"/>
        <v>0</v>
      </c>
      <c r="K65" s="28">
        <f t="shared" si="15"/>
        <v>0</v>
      </c>
      <c r="L65" s="74">
        <f t="shared" si="15"/>
        <v>0</v>
      </c>
      <c r="M65" s="28">
        <f t="shared" si="15"/>
        <v>0</v>
      </c>
      <c r="N65" s="74">
        <f t="shared" si="15"/>
        <v>0</v>
      </c>
      <c r="O65" s="28">
        <f t="shared" si="15"/>
        <v>0</v>
      </c>
      <c r="P65" s="74">
        <f t="shared" si="15"/>
        <v>0</v>
      </c>
      <c r="Q65" s="28">
        <f t="shared" si="15"/>
        <v>0</v>
      </c>
      <c r="R65" s="74">
        <f t="shared" si="15"/>
        <v>0</v>
      </c>
      <c r="S65" s="28">
        <f t="shared" si="15"/>
        <v>0</v>
      </c>
      <c r="T65" s="29">
        <f>SUM(T54+T21+T32+T43+T10)</f>
        <v>0</v>
      </c>
    </row>
    <row r="66" spans="1:20">
      <c r="A66" s="5"/>
      <c r="B66" s="6" t="str">
        <f t="shared" ref="B66:B73" si="16">+B55</f>
        <v>CLIQQ</v>
      </c>
      <c r="C66" s="28">
        <f t="shared" ref="C66:P73" si="17">SUM(C55+C11+C33+C22+C44)</f>
        <v>0</v>
      </c>
      <c r="D66" s="74">
        <f t="shared" si="17"/>
        <v>0</v>
      </c>
      <c r="E66" s="28">
        <f t="shared" si="17"/>
        <v>0</v>
      </c>
      <c r="F66" s="74">
        <f t="shared" si="17"/>
        <v>0</v>
      </c>
      <c r="G66" s="28">
        <f t="shared" si="17"/>
        <v>0</v>
      </c>
      <c r="H66" s="74">
        <f t="shared" si="17"/>
        <v>0</v>
      </c>
      <c r="I66" s="28">
        <f t="shared" si="17"/>
        <v>0</v>
      </c>
      <c r="J66" s="74">
        <f t="shared" si="17"/>
        <v>0</v>
      </c>
      <c r="K66" s="28">
        <f t="shared" si="17"/>
        <v>0</v>
      </c>
      <c r="L66" s="74">
        <f t="shared" si="17"/>
        <v>0</v>
      </c>
      <c r="M66" s="28">
        <f t="shared" si="17"/>
        <v>0</v>
      </c>
      <c r="N66" s="74">
        <f t="shared" si="17"/>
        <v>0</v>
      </c>
      <c r="O66" s="28">
        <f t="shared" si="17"/>
        <v>0</v>
      </c>
      <c r="P66" s="74">
        <f t="shared" si="17"/>
        <v>0</v>
      </c>
      <c r="Q66" s="28">
        <f t="shared" si="15"/>
        <v>0</v>
      </c>
      <c r="R66" s="74">
        <f t="shared" si="15"/>
        <v>0</v>
      </c>
      <c r="S66" s="28">
        <f t="shared" si="15"/>
        <v>0</v>
      </c>
      <c r="T66" s="29">
        <f t="shared" ref="T66:T73" si="18">SUM(T55+T22+T33+T44+T11)</f>
        <v>0</v>
      </c>
    </row>
    <row r="67" spans="1:20">
      <c r="A67" s="5"/>
      <c r="B67" s="6" t="str">
        <f t="shared" si="16"/>
        <v>MXMZO</v>
      </c>
      <c r="C67" s="28">
        <f t="shared" si="17"/>
        <v>0</v>
      </c>
      <c r="D67" s="74">
        <f t="shared" si="17"/>
        <v>0</v>
      </c>
      <c r="E67" s="28">
        <f t="shared" si="17"/>
        <v>0</v>
      </c>
      <c r="F67" s="74">
        <f t="shared" si="17"/>
        <v>0</v>
      </c>
      <c r="G67" s="28">
        <f t="shared" si="17"/>
        <v>0</v>
      </c>
      <c r="H67" s="74">
        <f t="shared" si="17"/>
        <v>0</v>
      </c>
      <c r="I67" s="28">
        <f t="shared" si="17"/>
        <v>0</v>
      </c>
      <c r="J67" s="74">
        <f t="shared" si="17"/>
        <v>0</v>
      </c>
      <c r="K67" s="28">
        <f t="shared" si="17"/>
        <v>0</v>
      </c>
      <c r="L67" s="74">
        <f t="shared" si="17"/>
        <v>0</v>
      </c>
      <c r="M67" s="28">
        <f t="shared" si="17"/>
        <v>0</v>
      </c>
      <c r="N67" s="74">
        <f t="shared" si="17"/>
        <v>0</v>
      </c>
      <c r="O67" s="28">
        <f t="shared" si="17"/>
        <v>0</v>
      </c>
      <c r="P67" s="74">
        <f t="shared" si="17"/>
        <v>0</v>
      </c>
      <c r="Q67" s="28">
        <f t="shared" si="15"/>
        <v>0</v>
      </c>
      <c r="R67" s="74">
        <f t="shared" si="15"/>
        <v>0</v>
      </c>
      <c r="S67" s="28">
        <f t="shared" si="15"/>
        <v>0</v>
      </c>
      <c r="T67" s="29">
        <f t="shared" si="18"/>
        <v>0</v>
      </c>
    </row>
    <row r="68" spans="1:20">
      <c r="A68" s="5"/>
      <c r="B68" s="6" t="str">
        <f t="shared" si="16"/>
        <v>TWKSG</v>
      </c>
      <c r="C68" s="28">
        <f t="shared" si="17"/>
        <v>0</v>
      </c>
      <c r="D68" s="74">
        <f t="shared" si="17"/>
        <v>0</v>
      </c>
      <c r="E68" s="28">
        <f t="shared" si="17"/>
        <v>0</v>
      </c>
      <c r="F68" s="74">
        <f t="shared" si="17"/>
        <v>0</v>
      </c>
      <c r="G68" s="28">
        <f t="shared" si="17"/>
        <v>0</v>
      </c>
      <c r="H68" s="74">
        <f t="shared" si="17"/>
        <v>0</v>
      </c>
      <c r="I68" s="28">
        <f t="shared" si="17"/>
        <v>0</v>
      </c>
      <c r="J68" s="74">
        <f t="shared" si="17"/>
        <v>0</v>
      </c>
      <c r="K68" s="28">
        <f t="shared" si="17"/>
        <v>0</v>
      </c>
      <c r="L68" s="74">
        <f t="shared" si="17"/>
        <v>0</v>
      </c>
      <c r="M68" s="28">
        <f t="shared" si="17"/>
        <v>0</v>
      </c>
      <c r="N68" s="74">
        <f t="shared" si="17"/>
        <v>0</v>
      </c>
      <c r="O68" s="28">
        <f t="shared" si="17"/>
        <v>0</v>
      </c>
      <c r="P68" s="74">
        <f t="shared" si="17"/>
        <v>0</v>
      </c>
      <c r="Q68" s="28">
        <f t="shared" si="15"/>
        <v>0</v>
      </c>
      <c r="R68" s="74">
        <f t="shared" si="15"/>
        <v>0</v>
      </c>
      <c r="S68" s="28">
        <f t="shared" si="15"/>
        <v>0</v>
      </c>
      <c r="T68" s="29">
        <f t="shared" si="18"/>
        <v>0</v>
      </c>
    </row>
    <row r="69" spans="1:20">
      <c r="A69" s="5"/>
      <c r="B69" s="6" t="str">
        <f t="shared" si="16"/>
        <v>CNYYT</v>
      </c>
      <c r="C69" s="28">
        <f t="shared" si="17"/>
        <v>0</v>
      </c>
      <c r="D69" s="74">
        <f t="shared" si="17"/>
        <v>0</v>
      </c>
      <c r="E69" s="28">
        <f t="shared" si="17"/>
        <v>0</v>
      </c>
      <c r="F69" s="74">
        <f t="shared" si="17"/>
        <v>0</v>
      </c>
      <c r="G69" s="28">
        <f t="shared" si="17"/>
        <v>0</v>
      </c>
      <c r="H69" s="74">
        <f t="shared" si="17"/>
        <v>0</v>
      </c>
      <c r="I69" s="28">
        <f t="shared" si="17"/>
        <v>0</v>
      </c>
      <c r="J69" s="74">
        <f t="shared" si="17"/>
        <v>0</v>
      </c>
      <c r="K69" s="28">
        <f t="shared" si="17"/>
        <v>0</v>
      </c>
      <c r="L69" s="74">
        <f t="shared" si="17"/>
        <v>0</v>
      </c>
      <c r="M69" s="28">
        <f t="shared" si="17"/>
        <v>0</v>
      </c>
      <c r="N69" s="74">
        <f t="shared" si="17"/>
        <v>0</v>
      </c>
      <c r="O69" s="28">
        <f t="shared" si="17"/>
        <v>0</v>
      </c>
      <c r="P69" s="74">
        <f t="shared" si="17"/>
        <v>0</v>
      </c>
      <c r="Q69" s="28">
        <f t="shared" si="15"/>
        <v>0</v>
      </c>
      <c r="R69" s="74">
        <f t="shared" si="15"/>
        <v>0</v>
      </c>
      <c r="S69" s="28">
        <f t="shared" si="15"/>
        <v>0</v>
      </c>
      <c r="T69" s="29">
        <f t="shared" si="18"/>
        <v>0</v>
      </c>
    </row>
    <row r="70" spans="1:20">
      <c r="A70" s="5"/>
      <c r="B70" s="6" t="str">
        <f t="shared" si="16"/>
        <v>HKHKG</v>
      </c>
      <c r="C70" s="28">
        <f t="shared" si="17"/>
        <v>0</v>
      </c>
      <c r="D70" s="74">
        <f t="shared" si="17"/>
        <v>0</v>
      </c>
      <c r="E70" s="28">
        <f t="shared" si="17"/>
        <v>0</v>
      </c>
      <c r="F70" s="74">
        <f t="shared" si="17"/>
        <v>0</v>
      </c>
      <c r="G70" s="28">
        <f t="shared" si="17"/>
        <v>0</v>
      </c>
      <c r="H70" s="74">
        <f t="shared" si="17"/>
        <v>0</v>
      </c>
      <c r="I70" s="28">
        <f t="shared" si="17"/>
        <v>0</v>
      </c>
      <c r="J70" s="74">
        <f t="shared" si="17"/>
        <v>0</v>
      </c>
      <c r="K70" s="28">
        <f t="shared" si="17"/>
        <v>0</v>
      </c>
      <c r="L70" s="74">
        <f t="shared" si="17"/>
        <v>0</v>
      </c>
      <c r="M70" s="28">
        <f t="shared" si="17"/>
        <v>0</v>
      </c>
      <c r="N70" s="74">
        <f t="shared" si="17"/>
        <v>0</v>
      </c>
      <c r="O70" s="28">
        <f t="shared" si="17"/>
        <v>0</v>
      </c>
      <c r="P70" s="74">
        <f t="shared" si="17"/>
        <v>0</v>
      </c>
      <c r="Q70" s="28">
        <f t="shared" si="15"/>
        <v>0</v>
      </c>
      <c r="R70" s="74">
        <f t="shared" si="15"/>
        <v>0</v>
      </c>
      <c r="S70" s="28">
        <f t="shared" si="15"/>
        <v>0</v>
      </c>
      <c r="T70" s="29">
        <f t="shared" si="18"/>
        <v>0</v>
      </c>
    </row>
    <row r="71" spans="1:20">
      <c r="A71" s="5"/>
      <c r="B71" s="6" t="str">
        <f t="shared" si="16"/>
        <v>CNNBO</v>
      </c>
      <c r="C71" s="28">
        <f t="shared" si="17"/>
        <v>0</v>
      </c>
      <c r="D71" s="74">
        <f t="shared" si="17"/>
        <v>0</v>
      </c>
      <c r="E71" s="28">
        <f t="shared" si="17"/>
        <v>0</v>
      </c>
      <c r="F71" s="74">
        <f t="shared" si="17"/>
        <v>0</v>
      </c>
      <c r="G71" s="28">
        <f t="shared" si="17"/>
        <v>0</v>
      </c>
      <c r="H71" s="74">
        <f t="shared" si="17"/>
        <v>0</v>
      </c>
      <c r="I71" s="28">
        <f t="shared" si="17"/>
        <v>0</v>
      </c>
      <c r="J71" s="74">
        <f t="shared" si="17"/>
        <v>0</v>
      </c>
      <c r="K71" s="28">
        <f t="shared" si="17"/>
        <v>0</v>
      </c>
      <c r="L71" s="74">
        <f t="shared" si="17"/>
        <v>0</v>
      </c>
      <c r="M71" s="28">
        <f t="shared" si="17"/>
        <v>0</v>
      </c>
      <c r="N71" s="74">
        <f t="shared" si="17"/>
        <v>0</v>
      </c>
      <c r="O71" s="28">
        <f t="shared" si="17"/>
        <v>0</v>
      </c>
      <c r="P71" s="74">
        <f t="shared" si="17"/>
        <v>0</v>
      </c>
      <c r="Q71" s="28">
        <f t="shared" si="15"/>
        <v>0</v>
      </c>
      <c r="R71" s="74">
        <f t="shared" si="15"/>
        <v>0</v>
      </c>
      <c r="S71" s="28">
        <f t="shared" si="15"/>
        <v>0</v>
      </c>
      <c r="T71" s="29">
        <f t="shared" si="18"/>
        <v>0</v>
      </c>
    </row>
    <row r="72" spans="1:20">
      <c r="A72" s="5"/>
      <c r="B72" s="6" t="str">
        <f t="shared" si="16"/>
        <v>CNSHG</v>
      </c>
      <c r="C72" s="28">
        <f t="shared" si="17"/>
        <v>0</v>
      </c>
      <c r="D72" s="74">
        <f t="shared" si="17"/>
        <v>0</v>
      </c>
      <c r="E72" s="28">
        <f t="shared" si="17"/>
        <v>0</v>
      </c>
      <c r="F72" s="74">
        <f t="shared" si="17"/>
        <v>0</v>
      </c>
      <c r="G72" s="28">
        <f t="shared" si="17"/>
        <v>0</v>
      </c>
      <c r="H72" s="74">
        <f t="shared" si="17"/>
        <v>0</v>
      </c>
      <c r="I72" s="28">
        <f t="shared" si="17"/>
        <v>0</v>
      </c>
      <c r="J72" s="74">
        <f t="shared" si="17"/>
        <v>0</v>
      </c>
      <c r="K72" s="28">
        <f t="shared" si="17"/>
        <v>0</v>
      </c>
      <c r="L72" s="74">
        <f t="shared" si="17"/>
        <v>0</v>
      </c>
      <c r="M72" s="28">
        <f t="shared" si="17"/>
        <v>0</v>
      </c>
      <c r="N72" s="74">
        <f t="shared" si="17"/>
        <v>0</v>
      </c>
      <c r="O72" s="28">
        <f t="shared" si="17"/>
        <v>0</v>
      </c>
      <c r="P72" s="74">
        <f t="shared" si="17"/>
        <v>0</v>
      </c>
      <c r="Q72" s="28">
        <f t="shared" si="15"/>
        <v>0</v>
      </c>
      <c r="R72" s="74">
        <f t="shared" si="15"/>
        <v>0</v>
      </c>
      <c r="S72" s="28">
        <f t="shared" si="15"/>
        <v>0</v>
      </c>
      <c r="T72" s="29">
        <f t="shared" si="18"/>
        <v>0</v>
      </c>
    </row>
    <row r="73" spans="1:20" ht="13.8" thickBot="1">
      <c r="A73" s="5"/>
      <c r="B73" s="6" t="str">
        <f t="shared" si="16"/>
        <v>TWTPE</v>
      </c>
      <c r="C73" s="28">
        <f t="shared" si="17"/>
        <v>0</v>
      </c>
      <c r="D73" s="74">
        <f t="shared" si="17"/>
        <v>0</v>
      </c>
      <c r="E73" s="28">
        <f t="shared" si="17"/>
        <v>0</v>
      </c>
      <c r="F73" s="74">
        <f t="shared" si="17"/>
        <v>0</v>
      </c>
      <c r="G73" s="28">
        <f t="shared" si="17"/>
        <v>0</v>
      </c>
      <c r="H73" s="74">
        <f t="shared" si="17"/>
        <v>0</v>
      </c>
      <c r="I73" s="28">
        <f t="shared" si="17"/>
        <v>0</v>
      </c>
      <c r="J73" s="74">
        <f t="shared" si="17"/>
        <v>0</v>
      </c>
      <c r="K73" s="28">
        <f t="shared" si="17"/>
        <v>0</v>
      </c>
      <c r="L73" s="74">
        <f t="shared" si="17"/>
        <v>0</v>
      </c>
      <c r="M73" s="28">
        <f t="shared" si="17"/>
        <v>0</v>
      </c>
      <c r="N73" s="74">
        <f t="shared" si="17"/>
        <v>0</v>
      </c>
      <c r="O73" s="28">
        <f t="shared" si="17"/>
        <v>0</v>
      </c>
      <c r="P73" s="74">
        <f t="shared" si="17"/>
        <v>0</v>
      </c>
      <c r="Q73" s="28">
        <f t="shared" si="15"/>
        <v>0</v>
      </c>
      <c r="R73" s="74">
        <f t="shared" si="15"/>
        <v>0</v>
      </c>
      <c r="S73" s="28">
        <f t="shared" si="15"/>
        <v>0</v>
      </c>
      <c r="T73" s="29">
        <f t="shared" si="18"/>
        <v>0</v>
      </c>
    </row>
    <row r="74" spans="1:20">
      <c r="A74" s="5"/>
      <c r="B74" s="6" t="s">
        <v>23</v>
      </c>
      <c r="C74" s="19">
        <f>SUM(C65+C66+C67+C68+C69+C70+C71+C72+C73)</f>
        <v>0</v>
      </c>
      <c r="D74" s="24">
        <f t="shared" ref="D74:R74" si="19">SUM(D65+D66+D67+D68+D69+D70+D71+D72+D73)</f>
        <v>0</v>
      </c>
      <c r="E74" s="20">
        <f t="shared" si="19"/>
        <v>0</v>
      </c>
      <c r="F74" s="24">
        <f t="shared" si="19"/>
        <v>0</v>
      </c>
      <c r="G74" s="20">
        <f t="shared" si="19"/>
        <v>0</v>
      </c>
      <c r="H74" s="24">
        <f t="shared" si="19"/>
        <v>0</v>
      </c>
      <c r="I74" s="20">
        <f t="shared" si="19"/>
        <v>0</v>
      </c>
      <c r="J74" s="24">
        <f t="shared" si="19"/>
        <v>0</v>
      </c>
      <c r="K74" s="20">
        <f t="shared" si="19"/>
        <v>0</v>
      </c>
      <c r="L74" s="24">
        <f t="shared" si="19"/>
        <v>0</v>
      </c>
      <c r="M74" s="76">
        <f>SUM(M65+M66+M67+M68+M69+M70+M71+M72+M73)</f>
        <v>0</v>
      </c>
      <c r="N74" s="24">
        <f>SUM(N65+N66+N67+N68+N69+N70+N71+N72+N73)</f>
        <v>0</v>
      </c>
      <c r="O74" s="24">
        <f>SUM(O65+O66+O67+O68+O69+O70+O71+O72+O73)</f>
        <v>0</v>
      </c>
      <c r="P74" s="24">
        <f t="shared" si="19"/>
        <v>0</v>
      </c>
      <c r="Q74" s="20">
        <f t="shared" si="19"/>
        <v>0</v>
      </c>
      <c r="R74" s="24">
        <f t="shared" si="19"/>
        <v>0</v>
      </c>
      <c r="S74" s="109">
        <f>SUM(S63+S19+S41+S30)</f>
        <v>0</v>
      </c>
      <c r="T74" s="107">
        <f>SUM(T63+T19+T41+T30+T52)</f>
        <v>0</v>
      </c>
    </row>
    <row r="75" spans="1:20" ht="13.8" thickBot="1">
      <c r="A75" s="7"/>
      <c r="B75" s="8" t="s">
        <v>24</v>
      </c>
      <c r="C75" s="134">
        <f>C20+C42+C64+C31+C53</f>
        <v>0</v>
      </c>
      <c r="D75" s="134">
        <f t="shared" ref="D75:R75" si="20">D20+D42+D64+D31+D53</f>
        <v>0</v>
      </c>
      <c r="E75" s="134">
        <f t="shared" si="20"/>
        <v>0</v>
      </c>
      <c r="F75" s="134">
        <f t="shared" si="20"/>
        <v>0</v>
      </c>
      <c r="G75" s="134">
        <f t="shared" si="20"/>
        <v>0</v>
      </c>
      <c r="H75" s="134">
        <f t="shared" si="20"/>
        <v>0</v>
      </c>
      <c r="I75" s="134">
        <f t="shared" si="20"/>
        <v>0</v>
      </c>
      <c r="J75" s="134">
        <f t="shared" si="20"/>
        <v>0</v>
      </c>
      <c r="K75" s="134">
        <f t="shared" si="20"/>
        <v>0</v>
      </c>
      <c r="L75" s="134">
        <f t="shared" si="20"/>
        <v>0</v>
      </c>
      <c r="M75" s="134">
        <f t="shared" si="20"/>
        <v>0</v>
      </c>
      <c r="N75" s="134">
        <f t="shared" si="20"/>
        <v>0</v>
      </c>
      <c r="O75" s="134">
        <f t="shared" si="20"/>
        <v>0</v>
      </c>
      <c r="P75" s="134">
        <f t="shared" si="20"/>
        <v>0</v>
      </c>
      <c r="Q75" s="134">
        <f t="shared" si="20"/>
        <v>0</v>
      </c>
      <c r="R75" s="134">
        <f t="shared" si="20"/>
        <v>0</v>
      </c>
      <c r="S75" s="110"/>
      <c r="T75" s="111">
        <f>SUM(T64+T20+T42+T31+T53)</f>
        <v>0</v>
      </c>
    </row>
    <row r="78" spans="1:20" ht="15.6" thickBot="1">
      <c r="A78" s="9" t="s">
        <v>30</v>
      </c>
    </row>
    <row r="79" spans="1:20" ht="14.4" thickBot="1">
      <c r="A79" s="10" t="s">
        <v>31</v>
      </c>
      <c r="D79" s="152"/>
      <c r="E79" s="152"/>
      <c r="F79" s="152"/>
      <c r="G79" s="152"/>
      <c r="H79" s="152"/>
      <c r="I79" s="152"/>
      <c r="J79" s="152"/>
      <c r="K79" s="152"/>
      <c r="P79" s="77" t="s">
        <v>42</v>
      </c>
      <c r="Q79" s="78" t="s">
        <v>26</v>
      </c>
    </row>
    <row r="80" spans="1:20" ht="14.4" thickBot="1">
      <c r="A80" s="10"/>
      <c r="P80" s="79">
        <f>+C74+E74+G74+I74+K74+M74+O74+Q74</f>
        <v>0</v>
      </c>
      <c r="Q80" s="80">
        <f>+D74+F74+H74+J74+N74+L74+P74+R74</f>
        <v>0</v>
      </c>
    </row>
    <row r="81" spans="3:20" ht="13.8" thickBot="1"/>
    <row r="82" spans="3:20" ht="14.25" customHeight="1" thickBot="1">
      <c r="C82" s="153" t="s">
        <v>32</v>
      </c>
      <c r="D82" s="154"/>
      <c r="E82" s="154"/>
      <c r="F82" s="154"/>
      <c r="G82" s="154"/>
      <c r="H82" s="154"/>
      <c r="I82" s="154"/>
      <c r="J82" s="154"/>
      <c r="K82" s="155"/>
      <c r="O82" s="41"/>
      <c r="P82" s="156" t="s">
        <v>44</v>
      </c>
      <c r="Q82" s="157"/>
      <c r="R82" s="157"/>
      <c r="S82" s="157"/>
      <c r="T82" s="158"/>
    </row>
    <row r="83" spans="3:20" ht="13.8" thickBot="1">
      <c r="C83" s="83" t="s">
        <v>33</v>
      </c>
      <c r="D83" s="84"/>
      <c r="E83" s="85" t="s">
        <v>34</v>
      </c>
      <c r="F83" s="84"/>
      <c r="G83" s="86"/>
      <c r="H83" s="98" t="s">
        <v>18</v>
      </c>
      <c r="I83" s="84"/>
      <c r="J83" s="85" t="s">
        <v>35</v>
      </c>
      <c r="K83" s="87"/>
      <c r="O83" s="41"/>
      <c r="P83" s="136"/>
      <c r="Q83" s="137"/>
      <c r="R83" s="137"/>
      <c r="S83" s="137"/>
      <c r="T83" s="138"/>
    </row>
    <row r="84" spans="3:20" ht="13.8" thickBot="1">
      <c r="C84" s="88" t="s">
        <v>12</v>
      </c>
      <c r="D84" s="89"/>
      <c r="E84" s="90" t="s">
        <v>36</v>
      </c>
      <c r="F84" s="89"/>
      <c r="G84" s="91"/>
      <c r="H84" s="99" t="s">
        <v>19</v>
      </c>
      <c r="I84" s="89"/>
      <c r="J84" s="90" t="s">
        <v>37</v>
      </c>
      <c r="K84" s="92"/>
      <c r="O84" s="41"/>
      <c r="P84" s="136"/>
      <c r="Q84" s="137"/>
      <c r="R84" s="137"/>
      <c r="S84" s="137"/>
      <c r="T84" s="138"/>
    </row>
    <row r="85" spans="3:20" ht="13.8" thickBot="1">
      <c r="C85" s="88" t="s">
        <v>14</v>
      </c>
      <c r="D85" s="89"/>
      <c r="E85" s="90" t="s">
        <v>38</v>
      </c>
      <c r="F85" s="89"/>
      <c r="G85" s="91"/>
      <c r="H85" s="99" t="s">
        <v>21</v>
      </c>
      <c r="I85" s="89"/>
      <c r="J85" s="90" t="s">
        <v>39</v>
      </c>
      <c r="K85" s="92"/>
      <c r="O85" s="41"/>
      <c r="P85" s="136"/>
      <c r="Q85" s="137"/>
      <c r="R85" s="137"/>
      <c r="S85" s="137"/>
      <c r="T85" s="138"/>
    </row>
    <row r="86" spans="3:20" ht="13.8" thickBot="1">
      <c r="C86" s="93" t="s">
        <v>16</v>
      </c>
      <c r="D86" s="94"/>
      <c r="E86" s="95" t="s">
        <v>40</v>
      </c>
      <c r="F86" s="94"/>
      <c r="G86" s="96"/>
      <c r="H86" s="100" t="s">
        <v>22</v>
      </c>
      <c r="I86" s="94"/>
      <c r="J86" s="95" t="s">
        <v>41</v>
      </c>
      <c r="K86" s="97"/>
      <c r="O86" s="41"/>
      <c r="P86" s="136"/>
      <c r="Q86" s="137"/>
      <c r="R86" s="137"/>
      <c r="S86" s="137"/>
      <c r="T86" s="138"/>
    </row>
    <row r="87" spans="3:20" ht="13.8" thickBot="1">
      <c r="C87" s="135"/>
      <c r="D87" s="89"/>
      <c r="E87" s="90"/>
      <c r="F87" s="89"/>
      <c r="G87" s="91"/>
      <c r="H87" s="135"/>
      <c r="I87" s="89"/>
      <c r="J87" s="90"/>
      <c r="K87" s="89"/>
      <c r="O87" s="41"/>
      <c r="P87" s="136"/>
      <c r="Q87" s="137"/>
      <c r="R87" s="137"/>
      <c r="S87" s="137"/>
      <c r="T87" s="138"/>
    </row>
    <row r="88" spans="3:20" ht="13.8" thickBot="1">
      <c r="C88" s="135"/>
      <c r="D88" s="89"/>
      <c r="E88" s="90"/>
      <c r="F88" s="89"/>
      <c r="G88" s="91"/>
      <c r="H88" s="135"/>
      <c r="I88" s="89"/>
      <c r="J88" s="90"/>
      <c r="K88" s="89"/>
      <c r="O88" s="41"/>
      <c r="P88" s="136"/>
      <c r="Q88" s="137"/>
      <c r="R88" s="137"/>
      <c r="S88" s="137"/>
      <c r="T88" s="138"/>
    </row>
    <row r="89" spans="3:20" ht="13.8" thickBot="1">
      <c r="C89" s="135"/>
      <c r="D89" s="89"/>
      <c r="E89" s="90"/>
      <c r="F89" s="89"/>
      <c r="G89" s="91"/>
      <c r="H89" s="135"/>
      <c r="I89" s="89"/>
      <c r="J89" s="90"/>
      <c r="K89" s="89"/>
      <c r="O89" s="41"/>
      <c r="P89" s="136"/>
      <c r="Q89" s="137"/>
      <c r="R89" s="137"/>
      <c r="S89" s="137"/>
      <c r="T89" s="138"/>
    </row>
    <row r="90" spans="3:20" ht="13.8" thickBot="1">
      <c r="C90" s="135"/>
      <c r="D90" s="89"/>
      <c r="E90" s="90"/>
      <c r="F90" s="89"/>
      <c r="G90" s="91"/>
      <c r="H90" s="135"/>
      <c r="I90" s="89"/>
      <c r="J90" s="90"/>
      <c r="K90" s="89"/>
      <c r="O90" s="41"/>
      <c r="P90" s="136"/>
      <c r="Q90" s="137"/>
      <c r="R90" s="137"/>
      <c r="S90" s="137"/>
      <c r="T90" s="138"/>
    </row>
    <row r="91" spans="3:20" ht="13.8" thickBot="1">
      <c r="C91" s="135"/>
      <c r="D91" s="89"/>
      <c r="E91" s="90"/>
      <c r="F91" s="89"/>
      <c r="G91" s="91"/>
      <c r="H91" s="135"/>
      <c r="I91" s="89"/>
      <c r="J91" s="90"/>
      <c r="K91" s="89"/>
      <c r="O91" s="41"/>
      <c r="P91" s="136"/>
      <c r="Q91" s="137"/>
      <c r="R91" s="137"/>
      <c r="S91" s="137"/>
      <c r="T91" s="138"/>
    </row>
    <row r="92" spans="3:20" ht="13.8" thickBot="1">
      <c r="C92" s="135"/>
      <c r="D92" s="89"/>
      <c r="E92" s="90"/>
      <c r="F92" s="89"/>
      <c r="G92" s="91"/>
      <c r="H92" s="135"/>
      <c r="I92" s="89"/>
      <c r="J92" s="90"/>
      <c r="K92" s="89"/>
      <c r="O92" s="41"/>
      <c r="P92" s="136"/>
      <c r="Q92" s="137"/>
      <c r="R92" s="137"/>
      <c r="S92" s="137"/>
      <c r="T92" s="138"/>
    </row>
    <row r="93" spans="3:20" ht="13.8" thickBot="1">
      <c r="C93" s="135"/>
      <c r="D93" s="89"/>
      <c r="E93" s="90"/>
      <c r="F93" s="89"/>
      <c r="G93" s="91"/>
      <c r="H93" s="135"/>
      <c r="I93" s="89"/>
      <c r="J93" s="90"/>
      <c r="K93" s="89"/>
      <c r="O93" s="41"/>
      <c r="P93" s="136"/>
      <c r="Q93" s="137"/>
      <c r="R93" s="137"/>
      <c r="S93" s="137"/>
      <c r="T93" s="138"/>
    </row>
    <row r="94" spans="3:20" ht="13.5" customHeight="1" thickBot="1">
      <c r="P94" s="162" t="s">
        <v>45</v>
      </c>
      <c r="Q94" s="163"/>
      <c r="R94" s="163"/>
      <c r="S94" s="163"/>
      <c r="T94" s="164"/>
    </row>
    <row r="95" spans="3:20" ht="13.8" thickBot="1">
      <c r="P95" s="159"/>
      <c r="Q95" s="160"/>
      <c r="R95" s="160"/>
      <c r="S95" s="160"/>
      <c r="T95" s="161"/>
    </row>
    <row r="96" spans="3:20" ht="13.8" thickBot="1">
      <c r="P96" s="159"/>
      <c r="Q96" s="160"/>
      <c r="R96" s="160"/>
      <c r="S96" s="160"/>
      <c r="T96" s="161"/>
    </row>
    <row r="97" spans="16:20" ht="13.8" thickBot="1">
      <c r="P97" s="159"/>
      <c r="Q97" s="160"/>
      <c r="R97" s="160"/>
      <c r="S97" s="160"/>
      <c r="T97" s="161"/>
    </row>
    <row r="98" spans="16:20" ht="13.8" thickBot="1">
      <c r="P98" s="159"/>
      <c r="Q98" s="160"/>
      <c r="R98" s="160"/>
      <c r="S98" s="160"/>
      <c r="T98" s="161"/>
    </row>
    <row r="99" spans="16:20" ht="13.8" thickBot="1">
      <c r="P99" s="159"/>
      <c r="Q99" s="160"/>
      <c r="R99" s="160"/>
      <c r="S99" s="160"/>
      <c r="T99" s="161"/>
    </row>
    <row r="100" spans="16:20" ht="13.8" thickBot="1">
      <c r="P100" s="159"/>
      <c r="Q100" s="160"/>
      <c r="R100" s="160"/>
      <c r="S100" s="160"/>
      <c r="T100" s="161"/>
    </row>
    <row r="101" spans="16:20" ht="13.8" thickBot="1">
      <c r="P101" s="159"/>
      <c r="Q101" s="160"/>
      <c r="R101" s="160"/>
      <c r="S101" s="160"/>
      <c r="T101" s="161"/>
    </row>
    <row r="102" spans="16:20" ht="13.8" thickBot="1">
      <c r="P102" s="159"/>
      <c r="Q102" s="160"/>
      <c r="R102" s="160"/>
      <c r="S102" s="160"/>
      <c r="T102" s="161"/>
    </row>
    <row r="103" spans="16:20" ht="13.8" thickBot="1">
      <c r="P103" s="159"/>
      <c r="Q103" s="160"/>
      <c r="R103" s="160"/>
      <c r="S103" s="160"/>
      <c r="T103" s="161"/>
    </row>
    <row r="104" spans="16:20" ht="13.8" thickBot="1">
      <c r="P104" s="159"/>
      <c r="Q104" s="160"/>
      <c r="R104" s="160"/>
      <c r="S104" s="160"/>
      <c r="T104" s="161"/>
    </row>
    <row r="105" spans="16:20" ht="13.8" thickBot="1">
      <c r="P105" s="171"/>
      <c r="Q105" s="172"/>
      <c r="R105" s="172"/>
      <c r="S105" s="172"/>
      <c r="T105" s="173"/>
    </row>
    <row r="106" spans="16:20" ht="13.8" thickBot="1">
      <c r="P106" s="165" t="s">
        <v>53</v>
      </c>
      <c r="Q106" s="166"/>
      <c r="R106" s="166"/>
      <c r="S106" s="166"/>
      <c r="T106" s="167"/>
    </row>
    <row r="107" spans="16:20" ht="13.8" thickBot="1">
      <c r="P107" s="168"/>
      <c r="Q107" s="169"/>
      <c r="R107" s="169"/>
      <c r="S107" s="169"/>
      <c r="T107" s="170"/>
    </row>
    <row r="108" spans="16:20" ht="13.8" thickBot="1">
      <c r="P108" s="168"/>
      <c r="Q108" s="169"/>
      <c r="R108" s="169"/>
      <c r="S108" s="169"/>
      <c r="T108" s="170"/>
    </row>
    <row r="109" spans="16:20" ht="13.8" thickBot="1">
      <c r="P109" s="168"/>
      <c r="Q109" s="169"/>
      <c r="R109" s="169"/>
      <c r="S109" s="169"/>
      <c r="T109" s="170"/>
    </row>
  </sheetData>
  <sheetProtection selectLockedCells="1" selectUnlockedCells="1"/>
  <mergeCells count="44">
    <mergeCell ref="P106:T106"/>
    <mergeCell ref="P107:T107"/>
    <mergeCell ref="P108:T108"/>
    <mergeCell ref="P109:T109"/>
    <mergeCell ref="P99:T99"/>
    <mergeCell ref="P105:T105"/>
    <mergeCell ref="P96:T96"/>
    <mergeCell ref="P104:T104"/>
    <mergeCell ref="P94:T94"/>
    <mergeCell ref="P95:T95"/>
    <mergeCell ref="P98:T98"/>
    <mergeCell ref="P97:T97"/>
    <mergeCell ref="P100:T100"/>
    <mergeCell ref="P101:T101"/>
    <mergeCell ref="P102:T102"/>
    <mergeCell ref="P103:T103"/>
    <mergeCell ref="D79:K79"/>
    <mergeCell ref="C82:K82"/>
    <mergeCell ref="P83:T83"/>
    <mergeCell ref="P86:T86"/>
    <mergeCell ref="P84:T84"/>
    <mergeCell ref="P82:T82"/>
    <mergeCell ref="P85:T85"/>
    <mergeCell ref="A2:O2"/>
    <mergeCell ref="A3:O3"/>
    <mergeCell ref="A4:T4"/>
    <mergeCell ref="A5:T5"/>
    <mergeCell ref="E8:F8"/>
    <mergeCell ref="A8:A9"/>
    <mergeCell ref="C8:D8"/>
    <mergeCell ref="O8:P8"/>
    <mergeCell ref="G8:H8"/>
    <mergeCell ref="M8:N8"/>
    <mergeCell ref="I8:J8"/>
    <mergeCell ref="K8:L8"/>
    <mergeCell ref="S8:S9"/>
    <mergeCell ref="Q8:R8"/>
    <mergeCell ref="P93:T93"/>
    <mergeCell ref="P91:T91"/>
    <mergeCell ref="P87:T87"/>
    <mergeCell ref="P88:T88"/>
    <mergeCell ref="P89:T89"/>
    <mergeCell ref="P90:T90"/>
    <mergeCell ref="P92:T92"/>
  </mergeCells>
  <phoneticPr fontId="11" type="noConversion"/>
  <conditionalFormatting sqref="C65:T75">
    <cfRule type="cellIs" dxfId="0" priority="1" stopIfTrue="1" operator="equal">
      <formula>0</formula>
    </cfRule>
  </conditionalFormatting>
  <pageMargins left="0.19685039370078741" right="7.874015748031496E-2" top="0.51181102362204722" bottom="0.27559055118110237" header="0.51181102362204722" footer="0.51181102362204722"/>
  <pageSetup paperSize="9" scale="88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85" zoomScaleNormal="85" workbookViewId="0">
      <selection activeCell="B27" sqref="B27"/>
    </sheetView>
  </sheetViews>
  <sheetFormatPr baseColWidth="10" defaultRowHeight="13.2"/>
  <cols>
    <col min="1" max="1" width="48.44140625" customWidth="1"/>
    <col min="2" max="2" width="47.5546875" customWidth="1"/>
    <col min="3" max="3" width="47.44140625" customWidth="1"/>
    <col min="4" max="4" width="47.88671875" customWidth="1"/>
    <col min="5" max="5" width="48.88671875" customWidth="1"/>
  </cols>
  <sheetData>
    <row r="1" spans="1:5" ht="16.8" thickBot="1">
      <c r="A1" s="174" t="s">
        <v>61</v>
      </c>
      <c r="B1" s="175" t="s">
        <v>58</v>
      </c>
      <c r="C1" s="176" t="s">
        <v>57</v>
      </c>
      <c r="D1" s="177" t="s">
        <v>59</v>
      </c>
      <c r="E1" s="178" t="s">
        <v>60</v>
      </c>
    </row>
    <row r="2" spans="1:5" ht="13.8" thickBot="1">
      <c r="A2" s="179" t="s">
        <v>44</v>
      </c>
      <c r="B2" s="180" t="s">
        <v>44</v>
      </c>
      <c r="C2" s="180" t="s">
        <v>44</v>
      </c>
      <c r="D2" s="180" t="s">
        <v>44</v>
      </c>
      <c r="E2" s="181" t="s">
        <v>44</v>
      </c>
    </row>
    <row r="3" spans="1:5" ht="13.8" thickBot="1">
      <c r="A3" s="182"/>
      <c r="B3" s="183"/>
      <c r="C3" s="183"/>
      <c r="D3" s="183"/>
      <c r="E3" s="184"/>
    </row>
    <row r="4" spans="1:5" ht="13.8" thickBot="1">
      <c r="A4" s="182"/>
      <c r="B4" s="183"/>
      <c r="C4" s="183"/>
      <c r="D4" s="183"/>
      <c r="E4" s="184"/>
    </row>
    <row r="5" spans="1:5" ht="13.8" thickBot="1">
      <c r="A5" s="182"/>
      <c r="B5" s="183"/>
      <c r="C5" s="183"/>
      <c r="D5" s="183"/>
      <c r="E5" s="184"/>
    </row>
    <row r="6" spans="1:5" ht="13.8" thickBot="1">
      <c r="A6" s="182"/>
      <c r="B6" s="183"/>
      <c r="C6" s="183"/>
      <c r="D6" s="183"/>
      <c r="E6" s="184"/>
    </row>
    <row r="7" spans="1:5" ht="13.8" thickBot="1">
      <c r="A7" s="182"/>
      <c r="B7" s="183"/>
      <c r="C7" s="183"/>
      <c r="D7" s="183"/>
      <c r="E7" s="184"/>
    </row>
    <row r="8" spans="1:5" ht="13.8" thickBot="1">
      <c r="A8" s="182"/>
      <c r="B8" s="183"/>
      <c r="C8" s="183"/>
      <c r="D8" s="183"/>
      <c r="E8" s="184"/>
    </row>
    <row r="9" spans="1:5" ht="13.8" thickBot="1">
      <c r="A9" s="182"/>
      <c r="B9" s="183"/>
      <c r="C9" s="183"/>
      <c r="D9" s="183"/>
      <c r="E9" s="184"/>
    </row>
    <row r="10" spans="1:5" ht="13.8" thickBot="1">
      <c r="A10" s="182"/>
      <c r="B10" s="183"/>
      <c r="C10" s="183"/>
      <c r="D10" s="183"/>
      <c r="E10" s="184"/>
    </row>
    <row r="11" spans="1:5" ht="13.8" thickBot="1">
      <c r="A11" s="182"/>
      <c r="B11" s="183"/>
      <c r="C11" s="183"/>
      <c r="D11" s="183"/>
      <c r="E11" s="184"/>
    </row>
    <row r="12" spans="1:5" ht="13.8" thickBot="1">
      <c r="A12" s="182"/>
      <c r="B12" s="183"/>
      <c r="C12" s="183"/>
      <c r="D12" s="183"/>
      <c r="E12" s="184"/>
    </row>
    <row r="13" spans="1:5" ht="13.8" thickBot="1">
      <c r="A13" s="185" t="s">
        <v>45</v>
      </c>
      <c r="B13" s="186" t="s">
        <v>45</v>
      </c>
      <c r="C13" s="186" t="s">
        <v>45</v>
      </c>
      <c r="D13" s="186" t="s">
        <v>45</v>
      </c>
      <c r="E13" s="187" t="s">
        <v>45</v>
      </c>
    </row>
    <row r="14" spans="1:5" ht="13.8" thickBot="1">
      <c r="A14" s="188"/>
      <c r="B14" s="189"/>
      <c r="C14" s="189"/>
      <c r="D14" s="188"/>
      <c r="E14" s="190"/>
    </row>
    <row r="15" spans="1:5" ht="13.8" thickBot="1">
      <c r="A15" s="182"/>
      <c r="B15" s="189"/>
      <c r="C15" s="182"/>
      <c r="D15" s="189"/>
      <c r="E15" s="190"/>
    </row>
    <row r="16" spans="1:5" ht="13.8" thickBot="1">
      <c r="A16" s="182"/>
      <c r="B16" s="182"/>
      <c r="C16" s="182"/>
      <c r="D16" s="188"/>
      <c r="E16" s="191"/>
    </row>
    <row r="17" spans="1:5" ht="13.8" thickBot="1">
      <c r="A17" s="182"/>
      <c r="B17" s="182"/>
      <c r="C17" s="182"/>
      <c r="D17" s="188"/>
      <c r="E17" s="192"/>
    </row>
    <row r="18" spans="1:5" ht="13.8" thickBot="1">
      <c r="A18" s="182"/>
      <c r="B18" s="183"/>
      <c r="C18" s="183"/>
      <c r="D18" s="183"/>
      <c r="E18" s="184"/>
    </row>
    <row r="19" spans="1:5" ht="13.8" thickBot="1">
      <c r="A19" s="182"/>
      <c r="B19" s="183"/>
      <c r="C19" s="183"/>
      <c r="D19" s="183"/>
      <c r="E19" s="184"/>
    </row>
    <row r="20" spans="1:5" ht="13.8" thickBot="1">
      <c r="A20" s="182"/>
      <c r="B20" s="183"/>
      <c r="C20" s="183"/>
      <c r="D20" s="183"/>
      <c r="E20" s="183"/>
    </row>
    <row r="21" spans="1:5" ht="13.8" thickBot="1">
      <c r="A21" s="182"/>
      <c r="B21" s="183"/>
      <c r="C21" s="183"/>
      <c r="D21" s="183"/>
      <c r="E21" s="183"/>
    </row>
    <row r="22" spans="1:5" ht="13.8" thickBot="1">
      <c r="A22" s="182"/>
      <c r="B22" s="183"/>
      <c r="C22" s="183"/>
      <c r="D22" s="183"/>
      <c r="E22" s="183"/>
    </row>
    <row r="23" spans="1:5" ht="13.8" thickBot="1">
      <c r="A23" s="182"/>
      <c r="B23" s="182"/>
      <c r="C23" s="182"/>
      <c r="D23" s="182"/>
      <c r="E23" s="1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PECAL</vt:lpstr>
      <vt:lpstr>DG_RH_by_partner</vt:lpstr>
      <vt:lpstr>PECAL!Área_de_impresión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Vasquez</dc:creator>
  <cp:lastModifiedBy>Jose Palomino</cp:lastModifiedBy>
  <cp:lastPrinted>2012-02-17T19:57:31Z</cp:lastPrinted>
  <dcterms:created xsi:type="dcterms:W3CDTF">2011-08-19T15:09:17Z</dcterms:created>
  <dcterms:modified xsi:type="dcterms:W3CDTF">2019-02-22T20:08:53Z</dcterms:modified>
</cp:coreProperties>
</file>