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\\wsl$\Ubuntu-20.04\home\bianzheng\reverse-k-ranks\script\plot\data\micro_n_sample_query\"/>
    </mc:Choice>
  </mc:AlternateContent>
  <xr:revisionPtr revIDLastSave="0" documentId="13_ncr:1_{2C3AB252-5070-4FB9-A1C9-87FB619C1CC5}" xr6:coauthVersionLast="47" xr6:coauthVersionMax="47" xr10:uidLastSave="{00000000-0000-0000-0000-000000000000}"/>
  <bookViews>
    <workbookView xWindow="3285" yWindow="3360" windowWidth="21600" windowHeight="102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C19" i="1"/>
  <c r="B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C20" i="1"/>
  <c r="C21" i="1"/>
  <c r="C22" i="1"/>
  <c r="C23" i="1"/>
  <c r="C24" i="1"/>
  <c r="C25" i="1"/>
  <c r="C26" i="1"/>
  <c r="C28" i="1"/>
  <c r="C29" i="1"/>
  <c r="C30" i="1"/>
  <c r="C31" i="1"/>
  <c r="C32" i="1"/>
  <c r="B32" i="1"/>
  <c r="B20" i="1"/>
  <c r="B21" i="1"/>
  <c r="B22" i="1"/>
  <c r="B23" i="1"/>
  <c r="B24" i="1"/>
  <c r="B25" i="1"/>
  <c r="B26" i="1"/>
  <c r="B28" i="1"/>
  <c r="B29" i="1"/>
  <c r="B30" i="1"/>
  <c r="B31" i="1"/>
  <c r="H13" i="1"/>
  <c r="H14" i="1"/>
  <c r="H15" i="1"/>
  <c r="L15" i="1" s="1"/>
  <c r="H16" i="1"/>
  <c r="H12" i="1"/>
  <c r="H4" i="1"/>
  <c r="H5" i="1"/>
  <c r="H6" i="1"/>
  <c r="H7" i="1"/>
  <c r="H3" i="1"/>
  <c r="L3" i="1" s="1"/>
  <c r="L5" i="1"/>
  <c r="L6" i="1"/>
  <c r="L7" i="1"/>
  <c r="K14" i="1"/>
  <c r="L14" i="1" s="1"/>
  <c r="K15" i="1"/>
  <c r="K16" i="1"/>
  <c r="L16" i="1" s="1"/>
  <c r="K13" i="1"/>
  <c r="L13" i="1" s="1"/>
  <c r="I13" i="1"/>
  <c r="K12" i="1"/>
  <c r="L12" i="1" s="1"/>
  <c r="I14" i="1"/>
  <c r="I15" i="1"/>
  <c r="I16" i="1"/>
  <c r="I12" i="1"/>
  <c r="K4" i="1"/>
  <c r="K3" i="1"/>
  <c r="I4" i="1"/>
  <c r="I5" i="1"/>
  <c r="I6" i="1"/>
  <c r="I7" i="1"/>
  <c r="I3" i="1"/>
  <c r="L4" i="1" l="1"/>
</calcChain>
</file>

<file path=xl/sharedStrings.xml><?xml version="1.0" encoding="utf-8"?>
<sst xmlns="http://schemas.openxmlformats.org/spreadsheetml/2006/main" count="27" uniqueCount="16">
  <si>
    <t>Amazon</t>
    <phoneticPr fontId="1" type="noConversion"/>
  </si>
  <si>
    <t>n_sample_query</t>
    <phoneticPr fontId="1" type="noConversion"/>
  </si>
  <si>
    <t>Find Sample Rank</t>
    <phoneticPr fontId="1" type="noConversion"/>
  </si>
  <si>
    <t>Build Regression Index</t>
    <phoneticPr fontId="1" type="noConversion"/>
  </si>
  <si>
    <t>Prune Time</t>
    <phoneticPr fontId="1" type="noConversion"/>
  </si>
  <si>
    <t>Refine Time</t>
    <phoneticPr fontId="1" type="noConversion"/>
  </si>
  <si>
    <t>Refine constant</t>
    <phoneticPr fontId="1" type="noConversion"/>
  </si>
  <si>
    <t>n_refine_user</t>
    <phoneticPr fontId="1" type="noConversion"/>
  </si>
  <si>
    <t>Retrieval</t>
    <phoneticPr fontId="1" type="noConversion"/>
  </si>
  <si>
    <t>Yelp</t>
    <phoneticPr fontId="1" type="noConversion"/>
  </si>
  <si>
    <t>BuildSVDIndex</t>
    <phoneticPr fontId="1" type="noConversion"/>
  </si>
  <si>
    <t>Build Sample Index By Computation</t>
    <phoneticPr fontId="1" type="noConversion"/>
  </si>
  <si>
    <t>QueryDistributionIndex</t>
    <phoneticPr fontId="1" type="noConversion"/>
  </si>
  <si>
    <t>FindSampleRank</t>
    <phoneticPr fontId="1" type="noConversion"/>
  </si>
  <si>
    <t>BuildScoreTable</t>
    <phoneticPr fontId="1" type="noConversion"/>
  </si>
  <si>
    <t>BuildRegressionIndex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</si>
</sst>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16" workbookViewId="0">
      <selection activeCell="E27" sqref="E27"/>
    </sheetView>
  </sheetViews>
  <sheetFormatPr defaultRowHeight="14.25"/>
  <cols>
    <col min="1" max="1" width="15" bestFit="1" customWidth="1"/>
    <col min="2" max="2" width="15.5" bestFit="1" customWidth="1"/>
    <col min="3" max="3" width="21.25" bestFit="1" customWidth="1"/>
    <col min="4" max="4" width="20.75" bestFit="1" customWidth="1"/>
    <col min="5" max="5" width="32.875" bestFit="1" customWidth="1"/>
    <col min="6" max="6" width="20.75" bestFit="1" customWidth="1"/>
    <col min="7" max="7" width="15.125" bestFit="1" customWidth="1"/>
    <col min="8" max="8" width="10.625" bestFit="1" customWidth="1"/>
    <col min="9" max="9" width="14.375" bestFit="1" customWidth="1"/>
    <col min="10" max="10" width="12.125" bestFit="1" customWidth="1"/>
    <col min="11" max="12" width="12.75" bestFit="1" customWidth="1"/>
  </cols>
  <sheetData>
    <row r="1" spans="1:12">
      <c r="A1" t="s">
        <v>0</v>
      </c>
    </row>
    <row r="2" spans="1:12">
      <c r="A2" t="s">
        <v>1</v>
      </c>
      <c r="B2" t="s">
        <v>10</v>
      </c>
      <c r="C2" t="s">
        <v>12</v>
      </c>
      <c r="D2" t="s">
        <v>2</v>
      </c>
      <c r="E2" t="s">
        <v>11</v>
      </c>
      <c r="F2" t="s">
        <v>3</v>
      </c>
      <c r="H2" t="s">
        <v>4</v>
      </c>
      <c r="I2" t="s">
        <v>6</v>
      </c>
      <c r="J2" t="s">
        <v>7</v>
      </c>
      <c r="K2" t="s">
        <v>5</v>
      </c>
      <c r="L2" t="s">
        <v>8</v>
      </c>
    </row>
    <row r="3" spans="1:12">
      <c r="A3">
        <v>10</v>
      </c>
      <c r="B3">
        <v>100.68</v>
      </c>
      <c r="C3">
        <v>321.72199999999998</v>
      </c>
      <c r="D3">
        <v>27.47</v>
      </c>
      <c r="E3">
        <v>772.70100000000002</v>
      </c>
      <c r="F3">
        <v>193.46299999999999</v>
      </c>
      <c r="H3">
        <f>74.467-19.546</f>
        <v>54.920999999999999</v>
      </c>
      <c r="I3">
        <f>140.483/113435</f>
        <v>1.2384449244060476E-3</v>
      </c>
      <c r="J3">
        <v>120313</v>
      </c>
      <c r="K3">
        <f>I3*J3</f>
        <v>149.00102419006481</v>
      </c>
      <c r="L3">
        <f>H3+K3</f>
        <v>203.9220241900648</v>
      </c>
    </row>
    <row r="4" spans="1:12">
      <c r="A4">
        <v>2500</v>
      </c>
      <c r="B4">
        <v>100.68</v>
      </c>
      <c r="C4">
        <v>321.72199999999998</v>
      </c>
      <c r="D4">
        <v>40.984999999999999</v>
      </c>
      <c r="E4">
        <v>772.70100000000002</v>
      </c>
      <c r="F4">
        <v>193.46299999999999</v>
      </c>
      <c r="H4">
        <f t="shared" ref="H4:H7" si="0">74.467-19.546</f>
        <v>54.920999999999999</v>
      </c>
      <c r="I4">
        <f t="shared" ref="I4:I7" si="1">140.483/113435</f>
        <v>1.2384449244060476E-3</v>
      </c>
      <c r="J4">
        <v>38553</v>
      </c>
      <c r="K4">
        <f t="shared" ref="K4" si="2">I4*J4</f>
        <v>47.745767170626351</v>
      </c>
      <c r="L4">
        <f t="shared" ref="L4:L7" si="3">H4+K4</f>
        <v>102.66676717062634</v>
      </c>
    </row>
    <row r="5" spans="1:12">
      <c r="A5">
        <v>5000</v>
      </c>
      <c r="B5">
        <v>100.68</v>
      </c>
      <c r="C5">
        <v>321.72199999999998</v>
      </c>
      <c r="D5">
        <v>155.393</v>
      </c>
      <c r="E5">
        <v>772.70100000000002</v>
      </c>
      <c r="F5">
        <v>193.46299999999999</v>
      </c>
      <c r="H5">
        <f t="shared" si="0"/>
        <v>54.920999999999999</v>
      </c>
      <c r="I5">
        <f t="shared" si="1"/>
        <v>1.2384449244060476E-3</v>
      </c>
      <c r="J5">
        <v>28395</v>
      </c>
      <c r="K5">
        <v>19.545999999999999</v>
      </c>
      <c r="L5">
        <f t="shared" si="3"/>
        <v>74.466999999999999</v>
      </c>
    </row>
    <row r="6" spans="1:12">
      <c r="A6">
        <v>7500</v>
      </c>
      <c r="B6">
        <v>100.68</v>
      </c>
      <c r="C6">
        <v>359.25200000000001</v>
      </c>
      <c r="D6">
        <v>470.19499999999999</v>
      </c>
      <c r="E6">
        <v>772.70100000000002</v>
      </c>
      <c r="F6">
        <v>193.46299999999999</v>
      </c>
      <c r="H6">
        <f t="shared" si="0"/>
        <v>54.920999999999999</v>
      </c>
      <c r="I6">
        <f t="shared" si="1"/>
        <v>1.2384449244060476E-3</v>
      </c>
      <c r="J6">
        <v>17314</v>
      </c>
      <c r="K6">
        <v>15.518000000000001</v>
      </c>
      <c r="L6">
        <f t="shared" si="3"/>
        <v>70.438999999999993</v>
      </c>
    </row>
    <row r="7" spans="1:12">
      <c r="A7">
        <v>10000</v>
      </c>
      <c r="B7">
        <v>100.68</v>
      </c>
      <c r="C7">
        <v>387.37099999999998</v>
      </c>
      <c r="D7">
        <v>1066.6369999999999</v>
      </c>
      <c r="E7">
        <v>772.70100000000002</v>
      </c>
      <c r="F7">
        <v>193.46299999999999</v>
      </c>
      <c r="H7">
        <f t="shared" si="0"/>
        <v>54.920999999999999</v>
      </c>
      <c r="I7">
        <f t="shared" si="1"/>
        <v>1.2384449244060476E-3</v>
      </c>
      <c r="J7">
        <v>11456</v>
      </c>
      <c r="K7">
        <v>15.086</v>
      </c>
      <c r="L7">
        <f t="shared" si="3"/>
        <v>70.007000000000005</v>
      </c>
    </row>
    <row r="10" spans="1:12">
      <c r="A10" t="s">
        <v>9</v>
      </c>
    </row>
    <row r="11" spans="1:12">
      <c r="A11" t="s">
        <v>1</v>
      </c>
      <c r="B11" t="s">
        <v>10</v>
      </c>
      <c r="C11" t="s">
        <v>12</v>
      </c>
      <c r="D11" t="s">
        <v>2</v>
      </c>
      <c r="E11" t="s">
        <v>11</v>
      </c>
      <c r="F11" t="s">
        <v>3</v>
      </c>
      <c r="H11" t="s">
        <v>4</v>
      </c>
      <c r="I11" t="s">
        <v>6</v>
      </c>
      <c r="J11" t="s">
        <v>7</v>
      </c>
      <c r="K11" t="s">
        <v>5</v>
      </c>
      <c r="L11" t="s">
        <v>8</v>
      </c>
    </row>
    <row r="12" spans="1:12">
      <c r="A12">
        <v>10</v>
      </c>
      <c r="B12">
        <v>81.822999999999993</v>
      </c>
      <c r="C12">
        <v>174.08600000000001</v>
      </c>
      <c r="D12">
        <v>27.37</v>
      </c>
      <c r="E12">
        <v>465.30200000000002</v>
      </c>
      <c r="F12">
        <v>160.22499999999999</v>
      </c>
      <c r="H12">
        <f>49.767-3.204</f>
        <v>46.563000000000002</v>
      </c>
      <c r="I12">
        <f>27.031/39328</f>
        <v>6.873220097640358E-4</v>
      </c>
      <c r="J12" s="1">
        <v>39977</v>
      </c>
      <c r="K12">
        <f>I12*J12</f>
        <v>27.47707198433686</v>
      </c>
      <c r="L12">
        <f>K12+H12</f>
        <v>74.040071984336862</v>
      </c>
    </row>
    <row r="13" spans="1:12">
      <c r="A13">
        <v>2500</v>
      </c>
      <c r="B13">
        <v>81.822999999999993</v>
      </c>
      <c r="C13">
        <v>204.292</v>
      </c>
      <c r="D13">
        <v>31.292000000000002</v>
      </c>
      <c r="E13">
        <v>465.30200000000002</v>
      </c>
      <c r="F13">
        <v>160.22499999999999</v>
      </c>
      <c r="H13">
        <f t="shared" ref="H13:H16" si="4">49.767-3.204</f>
        <v>46.563000000000002</v>
      </c>
      <c r="I13">
        <f>27.031/39328</f>
        <v>6.873220097640358E-4</v>
      </c>
      <c r="J13" s="1">
        <v>660</v>
      </c>
      <c r="K13">
        <f>I13*J13*20</f>
        <v>9.0726505288852728</v>
      </c>
      <c r="L13">
        <f t="shared" ref="L13:L16" si="5">K13+H13</f>
        <v>55.635650528885279</v>
      </c>
    </row>
    <row r="14" spans="1:12">
      <c r="A14">
        <v>5000</v>
      </c>
      <c r="B14">
        <v>81.822999999999993</v>
      </c>
      <c r="C14">
        <v>234.49799999999999</v>
      </c>
      <c r="D14">
        <v>42.768999999999998</v>
      </c>
      <c r="E14">
        <v>465.30200000000002</v>
      </c>
      <c r="F14">
        <v>160.22499999999999</v>
      </c>
      <c r="H14">
        <f t="shared" si="4"/>
        <v>46.563000000000002</v>
      </c>
      <c r="I14">
        <f t="shared" ref="I14:I16" si="6">27.031/39328</f>
        <v>6.873220097640358E-4</v>
      </c>
      <c r="J14" s="1">
        <v>583</v>
      </c>
      <c r="K14">
        <f>I14*J14*22</f>
        <v>8.8155920972335231</v>
      </c>
      <c r="L14">
        <f>K14+H14</f>
        <v>55.378592097233522</v>
      </c>
    </row>
    <row r="15" spans="1:12">
      <c r="A15">
        <v>7500</v>
      </c>
      <c r="B15">
        <v>81.822999999999993</v>
      </c>
      <c r="C15">
        <v>262.74799999999999</v>
      </c>
      <c r="D15">
        <v>65.546000000000006</v>
      </c>
      <c r="E15">
        <v>465.30200000000002</v>
      </c>
      <c r="F15">
        <v>160.22499999999999</v>
      </c>
      <c r="H15">
        <f t="shared" si="4"/>
        <v>46.563000000000002</v>
      </c>
      <c r="I15">
        <f t="shared" si="6"/>
        <v>6.873220097640358E-4</v>
      </c>
      <c r="J15" s="1">
        <v>641</v>
      </c>
      <c r="K15">
        <f t="shared" ref="K15:K16" si="7">I15*J15*20</f>
        <v>8.81146816517494</v>
      </c>
      <c r="L15">
        <f t="shared" si="5"/>
        <v>55.374468165174946</v>
      </c>
    </row>
    <row r="16" spans="1:12">
      <c r="A16">
        <v>10000</v>
      </c>
      <c r="B16">
        <v>81.822999999999993</v>
      </c>
      <c r="C16">
        <v>287.60399999999998</v>
      </c>
      <c r="D16">
        <v>100.363</v>
      </c>
      <c r="E16">
        <v>465.30200000000002</v>
      </c>
      <c r="F16">
        <v>160.22499999999999</v>
      </c>
      <c r="H16">
        <f t="shared" si="4"/>
        <v>46.563000000000002</v>
      </c>
      <c r="I16">
        <f t="shared" si="6"/>
        <v>6.873220097640358E-4</v>
      </c>
      <c r="J16" s="1">
        <v>641</v>
      </c>
      <c r="K16">
        <f t="shared" si="7"/>
        <v>8.81146816517494</v>
      </c>
      <c r="L16">
        <f t="shared" si="5"/>
        <v>55.374468165174946</v>
      </c>
    </row>
    <row r="18" spans="2:4">
      <c r="B18" t="s">
        <v>13</v>
      </c>
      <c r="C18" t="s">
        <v>14</v>
      </c>
      <c r="D18" t="s">
        <v>15</v>
      </c>
    </row>
    <row r="19" spans="2:4">
      <c r="B19">
        <f>D3</f>
        <v>27.47</v>
      </c>
      <c r="C19">
        <f>C3+E3+B3</f>
        <v>1195.1030000000001</v>
      </c>
      <c r="D19">
        <f>F3</f>
        <v>193.46299999999999</v>
      </c>
    </row>
    <row r="20" spans="2:4">
      <c r="B20">
        <f t="shared" ref="B20:B31" si="8">D4</f>
        <v>40.984999999999999</v>
      </c>
      <c r="C20">
        <f t="shared" ref="C20:C32" si="9">C4+E4+B4</f>
        <v>1195.1030000000001</v>
      </c>
      <c r="D20">
        <f t="shared" ref="D20:D32" si="10">F4</f>
        <v>193.46299999999999</v>
      </c>
    </row>
    <row r="21" spans="2:4">
      <c r="B21">
        <f t="shared" si="8"/>
        <v>155.393</v>
      </c>
      <c r="C21">
        <f t="shared" si="9"/>
        <v>1195.1030000000001</v>
      </c>
      <c r="D21">
        <f t="shared" si="10"/>
        <v>193.46299999999999</v>
      </c>
    </row>
    <row r="22" spans="2:4">
      <c r="B22">
        <f t="shared" si="8"/>
        <v>470.19499999999999</v>
      </c>
      <c r="C22">
        <f t="shared" si="9"/>
        <v>1232.633</v>
      </c>
      <c r="D22">
        <f t="shared" si="10"/>
        <v>193.46299999999999</v>
      </c>
    </row>
    <row r="23" spans="2:4">
      <c r="B23">
        <f t="shared" si="8"/>
        <v>1066.6369999999999</v>
      </c>
      <c r="C23">
        <f t="shared" si="9"/>
        <v>1260.7520000000002</v>
      </c>
      <c r="D23">
        <f t="shared" si="10"/>
        <v>193.46299999999999</v>
      </c>
    </row>
    <row r="24" spans="2:4">
      <c r="B24">
        <f t="shared" si="8"/>
        <v>0</v>
      </c>
      <c r="C24">
        <f t="shared" si="9"/>
        <v>0</v>
      </c>
      <c r="D24">
        <f t="shared" si="10"/>
        <v>0</v>
      </c>
    </row>
    <row r="25" spans="2:4">
      <c r="B25">
        <f t="shared" si="8"/>
        <v>0</v>
      </c>
      <c r="C25">
        <f t="shared" si="9"/>
        <v>0</v>
      </c>
      <c r="D25">
        <f t="shared" si="10"/>
        <v>0</v>
      </c>
    </row>
    <row r="26" spans="2:4">
      <c r="B26">
        <f t="shared" si="8"/>
        <v>0</v>
      </c>
      <c r="C26">
        <f t="shared" si="9"/>
        <v>0</v>
      </c>
      <c r="D26">
        <f t="shared" si="10"/>
        <v>0</v>
      </c>
    </row>
    <row r="27" spans="2:4">
      <c r="D27" t="str">
        <f t="shared" si="10"/>
        <v>Build Regression Index</v>
      </c>
    </row>
    <row r="28" spans="2:4">
      <c r="B28">
        <f t="shared" si="8"/>
        <v>27.37</v>
      </c>
      <c r="C28">
        <f t="shared" si="9"/>
        <v>721.21100000000001</v>
      </c>
      <c r="D28">
        <f t="shared" si="10"/>
        <v>160.22499999999999</v>
      </c>
    </row>
    <row r="29" spans="2:4">
      <c r="B29">
        <f t="shared" si="8"/>
        <v>31.292000000000002</v>
      </c>
      <c r="C29">
        <f t="shared" si="9"/>
        <v>751.41700000000003</v>
      </c>
      <c r="D29">
        <f t="shared" si="10"/>
        <v>160.22499999999999</v>
      </c>
    </row>
    <row r="30" spans="2:4">
      <c r="B30">
        <f t="shared" si="8"/>
        <v>42.768999999999998</v>
      </c>
      <c r="C30">
        <f t="shared" si="9"/>
        <v>781.62299999999993</v>
      </c>
      <c r="D30">
        <f t="shared" si="10"/>
        <v>160.22499999999999</v>
      </c>
    </row>
    <row r="31" spans="2:4">
      <c r="B31">
        <f t="shared" si="8"/>
        <v>65.546000000000006</v>
      </c>
      <c r="C31">
        <f t="shared" si="9"/>
        <v>809.87299999999993</v>
      </c>
      <c r="D31">
        <f t="shared" si="10"/>
        <v>160.22499999999999</v>
      </c>
    </row>
    <row r="32" spans="2:4">
      <c r="B32">
        <f>D16</f>
        <v>100.363</v>
      </c>
      <c r="C32">
        <f t="shared" si="9"/>
        <v>834.72899999999993</v>
      </c>
      <c r="D32">
        <f t="shared" si="10"/>
        <v>160.22499999999999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BianZheng</dc:creator>
  <cp:lastModifiedBy>bianzheng</cp:lastModifiedBy>
  <dcterms:created xsi:type="dcterms:W3CDTF">2015-06-05T18:19:34Z</dcterms:created>
  <dcterms:modified xsi:type="dcterms:W3CDTF">2023-06-16T01:53:48Z</dcterms:modified>
</cp:coreProperties>
</file>