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76cc13d5ca03e6/Documents/Wageningen University/Msc Biology WUR/Thesis/Final Report/Article Scientific Reports/Supplementary Analyses/V3/"/>
    </mc:Choice>
  </mc:AlternateContent>
  <xr:revisionPtr revIDLastSave="29" documentId="8_{60BDEE6E-AF5A-4195-9761-2C9981A5B352}" xr6:coauthVersionLast="45" xr6:coauthVersionMax="45" xr10:uidLastSave="{A19F051F-5A89-4B2C-B2DF-097A05C7AB0B}"/>
  <bookViews>
    <workbookView xWindow="-120" yWindow="-120" windowWidth="29040" windowHeight="15840" xr2:uid="{00000000-000D-0000-FFFF-FFFF00000000}"/>
  </bookViews>
  <sheets>
    <sheet name="Years" sheetId="1" r:id="rId1"/>
  </sheets>
  <calcPr calcId="181029"/>
</workbook>
</file>

<file path=xl/calcChain.xml><?xml version="1.0" encoding="utf-8"?>
<calcChain xmlns="http://schemas.openxmlformats.org/spreadsheetml/2006/main">
  <c r="F81" i="1" l="1"/>
  <c r="D8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2" i="1"/>
  <c r="F80" i="1" l="1"/>
  <c r="D80" i="1"/>
</calcChain>
</file>

<file path=xl/sharedStrings.xml><?xml version="1.0" encoding="utf-8"?>
<sst xmlns="http://schemas.openxmlformats.org/spreadsheetml/2006/main" count="87" uniqueCount="87">
  <si>
    <t>c</t>
  </si>
  <si>
    <t>x50</t>
  </si>
  <si>
    <t>accuracy_log_od_mean</t>
  </si>
  <si>
    <t>accuracy_log_od_sd</t>
  </si>
  <si>
    <t>accuracy_conexp_od_mean</t>
  </si>
  <si>
    <t>accuracy_conexp_od_sd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</si>
  <si>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</si>
  <si>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</si>
  <si>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</si>
  <si>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</si>
  <si>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</si>
  <si>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</si>
  <si>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</si>
  <si>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</si>
  <si>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</si>
  <si>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</si>
  <si>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</si>
  <si>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</si>
  <si>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</si>
  <si>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</si>
  <si>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</si>
  <si>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</si>
  <si>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</si>
  <si>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</si>
  <si>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</si>
  <si>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</si>
  <si>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</si>
  <si>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</si>
  <si>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</si>
  <si>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</si>
  <si>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</si>
  <si>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</si>
  <si>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</si>
  <si>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</si>
  <si>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</si>
  <si>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</si>
  <si>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</si>
  <si>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</si>
  <si>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</si>
  <si>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</si>
  <si>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</si>
  <si>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</si>
  <si>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</si>
  <si>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</si>
  <si>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</si>
  <si>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</si>
  <si>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</si>
  <si>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</si>
  <si>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</si>
  <si>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</si>
  <si>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</si>
  <si>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</si>
  <si>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</si>
  <si>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</si>
  <si>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</si>
  <si>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</si>
  <si>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</si>
  <si>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</si>
  <si>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</si>
  <si>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</si>
  <si>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</si>
  <si>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</si>
  <si>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</si>
  <si>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</si>
  <si>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</si>
  <si>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</si>
  <si>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</si>
  <si>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</si>
  <si>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</si>
  <si>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</si>
  <si>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</si>
  <si>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</si>
  <si>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</si>
  <si>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</si>
  <si>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</si>
  <si>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</si>
  <si>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</si>
  <si>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</si>
  <si>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</si>
  <si>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</si>
  <si>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</si>
  <si>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</si>
  <si>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</si>
  <si>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Mean Bias</t>
  </si>
  <si>
    <t>RMSE</t>
  </si>
  <si>
    <t>variance_log</t>
  </si>
  <si>
    <t>variance_cne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</si>
</sst>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tabSelected="1" topLeftCell="A64" workbookViewId="0">
      <selection activeCell="F82" sqref="F82"/>
    </sheetView>
  </sheetViews>
  <sheetFormatPr defaultRowHeight="15" x14ac:dyDescent="0.25"/>
  <cols>
    <col min="9" max="9" width="12.71093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85</v>
      </c>
      <c r="I1" t="s">
        <v>86</v>
      </c>
    </row>
    <row r="2" spans="1:9" x14ac:dyDescent="0.25">
      <c r="A2" t="s">
        <v>6</v>
      </c>
      <c r="B2">
        <v>8</v>
      </c>
      <c r="C2">
        <v>-40</v>
      </c>
      <c r="D2">
        <v>-13.447125267301223</v>
      </c>
      <c r="E2">
        <v>5.700455297325151</v>
      </c>
      <c r="F2">
        <v>-13.435905180469758</v>
      </c>
      <c r="G2">
        <v>5.6201030289608989</v>
      </c>
      <c r="H2">
        <f>SUM(D2/$D$80)/COUNT($D$2:$D$78)</f>
        <v>2.594729446800444E-2</v>
      </c>
      <c r="I2">
        <f>SUM(F2/$F$80)/COUNT($F$2:$F$78)</f>
        <v>2.7529665039176757E-2</v>
      </c>
    </row>
    <row r="3" spans="1:9" x14ac:dyDescent="0.25">
      <c r="A3" t="s">
        <v>7</v>
      </c>
      <c r="B3">
        <v>8</v>
      </c>
      <c r="C3">
        <v>-35</v>
      </c>
      <c r="D3">
        <v>-19.858848191136012</v>
      </c>
      <c r="E3">
        <v>24.160757620430257</v>
      </c>
      <c r="F3">
        <v>-11.973045961320427</v>
      </c>
      <c r="G3">
        <v>5.4658852097605157</v>
      </c>
      <c r="H3">
        <f t="shared" ref="H3:H66" si="0">SUM(D3/$D$80)/COUNT($D$2:$D$78)</f>
        <v>3.8319222255168185E-2</v>
      </c>
      <c r="I3">
        <f t="shared" ref="I3:I66" si="1">SUM(F3/$F$80)/COUNT($F$2:$F$78)</f>
        <v>2.4532321446637001E-2</v>
      </c>
    </row>
    <row r="4" spans="1:9" x14ac:dyDescent="0.25">
      <c r="A4" t="s">
        <v>8</v>
      </c>
      <c r="B4">
        <v>8</v>
      </c>
      <c r="C4">
        <v>-30</v>
      </c>
      <c r="D4">
        <v>-11.770816492965912</v>
      </c>
      <c r="E4">
        <v>5.3906735886164743</v>
      </c>
      <c r="F4">
        <v>-12.793180918870606</v>
      </c>
      <c r="G4">
        <v>6.9262890019697876</v>
      </c>
      <c r="H4">
        <f t="shared" si="0"/>
        <v>2.2712723768143081E-2</v>
      </c>
      <c r="I4">
        <f t="shared" si="1"/>
        <v>2.6212747168983939E-2</v>
      </c>
    </row>
    <row r="5" spans="1:9" x14ac:dyDescent="0.25">
      <c r="A5" t="s">
        <v>9</v>
      </c>
      <c r="B5">
        <v>8</v>
      </c>
      <c r="C5">
        <v>-25</v>
      </c>
      <c r="D5">
        <v>-8.468695496220775</v>
      </c>
      <c r="E5">
        <v>2.0042683009311877</v>
      </c>
      <c r="F5">
        <v>-8.6374397238996874</v>
      </c>
      <c r="G5">
        <v>2.3251403041340173</v>
      </c>
      <c r="H5">
        <f t="shared" si="0"/>
        <v>1.6341019469390591E-2</v>
      </c>
      <c r="I5">
        <f t="shared" si="1"/>
        <v>1.7697789557243965E-2</v>
      </c>
    </row>
    <row r="6" spans="1:9" x14ac:dyDescent="0.25">
      <c r="A6" t="s">
        <v>10</v>
      </c>
      <c r="B6">
        <v>8</v>
      </c>
      <c r="C6">
        <v>-20</v>
      </c>
      <c r="D6">
        <v>-9.5510762267444029</v>
      </c>
      <c r="E6">
        <v>3.2968147718030072</v>
      </c>
      <c r="F6">
        <v>-9.6072728798628493</v>
      </c>
      <c r="G6">
        <v>3.3211114107299924</v>
      </c>
      <c r="H6">
        <f t="shared" si="0"/>
        <v>1.8429558914299534E-2</v>
      </c>
      <c r="I6">
        <f t="shared" si="1"/>
        <v>1.9684941265218435E-2</v>
      </c>
    </row>
    <row r="7" spans="1:9" x14ac:dyDescent="0.25">
      <c r="A7" t="s">
        <v>11</v>
      </c>
      <c r="B7">
        <v>8</v>
      </c>
      <c r="C7">
        <v>-15</v>
      </c>
      <c r="D7">
        <v>-7.6142548931556826</v>
      </c>
      <c r="E7">
        <v>1.0513866409112587</v>
      </c>
      <c r="F7">
        <v>-7.6567409982252999</v>
      </c>
      <c r="G7">
        <v>1.0520544709441504</v>
      </c>
      <c r="H7">
        <f t="shared" si="0"/>
        <v>1.4692308574500655E-2</v>
      </c>
      <c r="I7">
        <f t="shared" si="1"/>
        <v>1.5688374705060598E-2</v>
      </c>
    </row>
    <row r="8" spans="1:9" x14ac:dyDescent="0.25">
      <c r="A8" t="s">
        <v>12</v>
      </c>
      <c r="B8">
        <v>8</v>
      </c>
      <c r="C8">
        <v>-10</v>
      </c>
      <c r="D8">
        <v>-7.0301301576230841</v>
      </c>
      <c r="E8">
        <v>1.2709268779344567</v>
      </c>
      <c r="F8">
        <v>-7.081763649239126</v>
      </c>
      <c r="G8">
        <v>1.2832288069161764</v>
      </c>
      <c r="H8">
        <f t="shared" si="0"/>
        <v>1.35651935802078E-2</v>
      </c>
      <c r="I8">
        <f t="shared" si="1"/>
        <v>1.4510267714121726E-2</v>
      </c>
    </row>
    <row r="9" spans="1:9" x14ac:dyDescent="0.25">
      <c r="A9" t="s">
        <v>13</v>
      </c>
      <c r="B9">
        <v>9</v>
      </c>
      <c r="C9">
        <v>-40</v>
      </c>
      <c r="D9">
        <v>-8.9958948283480211</v>
      </c>
      <c r="E9">
        <v>5.8275741679919211</v>
      </c>
      <c r="F9">
        <v>-9.1228885096998855</v>
      </c>
      <c r="G9">
        <v>6.5727669740578971</v>
      </c>
      <c r="H9">
        <f t="shared" si="0"/>
        <v>1.7358292384019005E-2</v>
      </c>
      <c r="I9">
        <f t="shared" si="1"/>
        <v>1.8692455885060907E-2</v>
      </c>
    </row>
    <row r="10" spans="1:9" x14ac:dyDescent="0.25">
      <c r="A10" t="s">
        <v>14</v>
      </c>
      <c r="B10">
        <v>9</v>
      </c>
      <c r="C10">
        <v>-35</v>
      </c>
      <c r="D10">
        <v>-10.829956871333746</v>
      </c>
      <c r="E10">
        <v>5.7466285517675191</v>
      </c>
      <c r="F10">
        <v>-23.271708603765155</v>
      </c>
      <c r="G10">
        <v>45.76690239886311</v>
      </c>
      <c r="H10">
        <f t="shared" si="0"/>
        <v>2.0897260524492891E-2</v>
      </c>
      <c r="I10">
        <f t="shared" si="1"/>
        <v>4.7682856803889943E-2</v>
      </c>
    </row>
    <row r="11" spans="1:9" x14ac:dyDescent="0.25">
      <c r="A11" t="s">
        <v>15</v>
      </c>
      <c r="B11">
        <v>9</v>
      </c>
      <c r="C11">
        <v>-30</v>
      </c>
      <c r="D11">
        <v>-6.1324092567079438</v>
      </c>
      <c r="E11">
        <v>3.5142922927161031</v>
      </c>
      <c r="F11">
        <v>-6.2056032033124016</v>
      </c>
      <c r="G11">
        <v>3.6255354777540347</v>
      </c>
      <c r="H11">
        <f t="shared" si="0"/>
        <v>1.1832969918785609E-2</v>
      </c>
      <c r="I11">
        <f t="shared" si="1"/>
        <v>1.2715047870504525E-2</v>
      </c>
    </row>
    <row r="12" spans="1:9" x14ac:dyDescent="0.25">
      <c r="A12" t="s">
        <v>16</v>
      </c>
      <c r="B12">
        <v>9</v>
      </c>
      <c r="C12">
        <v>-25</v>
      </c>
      <c r="D12">
        <v>-8.3743272615968678</v>
      </c>
      <c r="E12">
        <v>2.7822637011212259</v>
      </c>
      <c r="F12">
        <v>-8.360283523410688</v>
      </c>
      <c r="G12">
        <v>2.8182495556649254</v>
      </c>
      <c r="H12">
        <f t="shared" si="0"/>
        <v>1.61589284779304E-2</v>
      </c>
      <c r="I12">
        <f t="shared" si="1"/>
        <v>1.7129906912903486E-2</v>
      </c>
    </row>
    <row r="13" spans="1:9" x14ac:dyDescent="0.25">
      <c r="A13" t="s">
        <v>17</v>
      </c>
      <c r="B13">
        <v>9</v>
      </c>
      <c r="C13">
        <v>-20</v>
      </c>
      <c r="D13">
        <v>-8.3865087937166916</v>
      </c>
      <c r="E13">
        <v>1.5200219717536037</v>
      </c>
      <c r="F13">
        <v>-8.5847766296614143</v>
      </c>
      <c r="G13">
        <v>1.6522363675190861</v>
      </c>
      <c r="H13">
        <f t="shared" si="0"/>
        <v>1.6182433710067497E-2</v>
      </c>
      <c r="I13">
        <f t="shared" si="1"/>
        <v>1.7589884855265744E-2</v>
      </c>
    </row>
    <row r="14" spans="1:9" x14ac:dyDescent="0.25">
      <c r="A14" t="s">
        <v>18</v>
      </c>
      <c r="B14">
        <v>9</v>
      </c>
      <c r="C14">
        <v>-15</v>
      </c>
      <c r="D14">
        <v>-8.2231822767773846</v>
      </c>
      <c r="E14">
        <v>1.5200735231249614</v>
      </c>
      <c r="F14">
        <v>-8.3667956782270387</v>
      </c>
      <c r="G14">
        <v>1.4670906232285799</v>
      </c>
      <c r="H14">
        <f t="shared" si="0"/>
        <v>1.5867282244961214E-2</v>
      </c>
      <c r="I14">
        <f t="shared" si="1"/>
        <v>1.7143250073514506E-2</v>
      </c>
    </row>
    <row r="15" spans="1:9" x14ac:dyDescent="0.25">
      <c r="A15" t="s">
        <v>19</v>
      </c>
      <c r="B15">
        <v>9</v>
      </c>
      <c r="C15">
        <v>-10</v>
      </c>
      <c r="D15">
        <v>-5.879292756979547</v>
      </c>
      <c r="E15">
        <v>1.3941756423274421</v>
      </c>
      <c r="F15">
        <v>-5.9107243427261906</v>
      </c>
      <c r="G15">
        <v>1.3857232188685307</v>
      </c>
      <c r="H15">
        <f t="shared" si="0"/>
        <v>1.1344561562158365E-2</v>
      </c>
      <c r="I15">
        <f t="shared" si="1"/>
        <v>1.2110852161318323E-2</v>
      </c>
    </row>
    <row r="16" spans="1:9" x14ac:dyDescent="0.25">
      <c r="A16" t="s">
        <v>20</v>
      </c>
      <c r="B16">
        <v>10</v>
      </c>
      <c r="C16">
        <v>-40</v>
      </c>
      <c r="D16">
        <v>-26.707376047447259</v>
      </c>
      <c r="E16">
        <v>48.25830758844743</v>
      </c>
      <c r="F16">
        <v>-10.215748422389092</v>
      </c>
      <c r="G16">
        <v>6.0212789476400266</v>
      </c>
      <c r="H16">
        <f t="shared" si="0"/>
        <v>5.1533999795178628E-2</v>
      </c>
      <c r="I16">
        <f t="shared" si="1"/>
        <v>2.0931684796471398E-2</v>
      </c>
    </row>
    <row r="17" spans="1:9" x14ac:dyDescent="0.25">
      <c r="A17" t="s">
        <v>21</v>
      </c>
      <c r="B17">
        <v>10</v>
      </c>
      <c r="C17">
        <v>-35</v>
      </c>
      <c r="D17">
        <v>-8.7946645700142163</v>
      </c>
      <c r="E17">
        <v>2.8543527983336898</v>
      </c>
      <c r="F17">
        <v>-8.7672822731442945</v>
      </c>
      <c r="G17">
        <v>2.6222097002699902</v>
      </c>
      <c r="H17">
        <f t="shared" si="0"/>
        <v>1.6970002644385477E-2</v>
      </c>
      <c r="I17">
        <f t="shared" si="1"/>
        <v>1.7963832063537674E-2</v>
      </c>
    </row>
    <row r="18" spans="1:9" x14ac:dyDescent="0.25">
      <c r="A18" t="s">
        <v>22</v>
      </c>
      <c r="B18">
        <v>10</v>
      </c>
      <c r="C18">
        <v>-30</v>
      </c>
      <c r="D18">
        <v>-8.7707540638228352</v>
      </c>
      <c r="E18">
        <v>2.2745904929601157</v>
      </c>
      <c r="F18">
        <v>-8.9653042040785476</v>
      </c>
      <c r="G18">
        <v>2.4835557347964321</v>
      </c>
      <c r="H18">
        <f t="shared" si="0"/>
        <v>1.6923865426750163E-2</v>
      </c>
      <c r="I18">
        <f t="shared" si="1"/>
        <v>1.8369571561979152E-2</v>
      </c>
    </row>
    <row r="19" spans="1:9" x14ac:dyDescent="0.25">
      <c r="A19" t="s">
        <v>23</v>
      </c>
      <c r="B19">
        <v>10</v>
      </c>
      <c r="C19">
        <v>-25</v>
      </c>
      <c r="D19">
        <v>-7.8522256080170241</v>
      </c>
      <c r="E19">
        <v>2.1372541003694883</v>
      </c>
      <c r="F19">
        <v>-7.8992153980611901</v>
      </c>
      <c r="G19">
        <v>2.1619846296653269</v>
      </c>
      <c r="H19">
        <f t="shared" si="0"/>
        <v>1.5151491938270121E-2</v>
      </c>
      <c r="I19">
        <f t="shared" si="1"/>
        <v>1.6185195642570673E-2</v>
      </c>
    </row>
    <row r="20" spans="1:9" x14ac:dyDescent="0.25">
      <c r="A20" t="s">
        <v>24</v>
      </c>
      <c r="B20">
        <v>10</v>
      </c>
      <c r="C20">
        <v>-20</v>
      </c>
      <c r="D20">
        <v>-6.7525884500363</v>
      </c>
      <c r="E20">
        <v>1.154851842353692</v>
      </c>
      <c r="F20">
        <v>-6.7624404396254043</v>
      </c>
      <c r="G20">
        <v>1.1722190836316273</v>
      </c>
      <c r="H20">
        <f t="shared" si="0"/>
        <v>1.3029654848266445E-2</v>
      </c>
      <c r="I20">
        <f t="shared" si="1"/>
        <v>1.3855986451949761E-2</v>
      </c>
    </row>
    <row r="21" spans="1:9" x14ac:dyDescent="0.25">
      <c r="A21" t="s">
        <v>25</v>
      </c>
      <c r="B21">
        <v>10</v>
      </c>
      <c r="C21">
        <v>-15</v>
      </c>
      <c r="D21">
        <v>-7.0445295920381579</v>
      </c>
      <c r="E21">
        <v>1.2955210390001506</v>
      </c>
      <c r="F21">
        <v>-7.092765806734401</v>
      </c>
      <c r="G21">
        <v>1.3293690666240137</v>
      </c>
      <c r="H21">
        <f t="shared" si="0"/>
        <v>1.359297843068801E-2</v>
      </c>
      <c r="I21">
        <f t="shared" si="1"/>
        <v>1.4532810721569671E-2</v>
      </c>
    </row>
    <row r="22" spans="1:9" x14ac:dyDescent="0.25">
      <c r="A22" t="s">
        <v>26</v>
      </c>
      <c r="B22">
        <v>10</v>
      </c>
      <c r="C22">
        <v>-10</v>
      </c>
      <c r="D22">
        <v>-5.7295128340329606</v>
      </c>
      <c r="E22">
        <v>1.4955558540262501</v>
      </c>
      <c r="F22">
        <v>-5.7547684224252373</v>
      </c>
      <c r="G22">
        <v>1.5470111203157113</v>
      </c>
      <c r="H22">
        <f t="shared" si="0"/>
        <v>1.1055549324312968E-2</v>
      </c>
      <c r="I22">
        <f t="shared" si="1"/>
        <v>1.179130433859309E-2</v>
      </c>
    </row>
    <row r="23" spans="1:9" x14ac:dyDescent="0.25">
      <c r="A23" t="s">
        <v>27</v>
      </c>
      <c r="B23">
        <v>11</v>
      </c>
      <c r="C23">
        <v>-40</v>
      </c>
      <c r="D23">
        <v>-7.8055596504070479</v>
      </c>
      <c r="E23">
        <v>4.0684674807117824</v>
      </c>
      <c r="F23">
        <v>-7.8274891128099116</v>
      </c>
      <c r="G23">
        <v>4.0634613406356337</v>
      </c>
      <c r="H23">
        <f t="shared" si="0"/>
        <v>1.5061446272771502E-2</v>
      </c>
      <c r="I23">
        <f t="shared" si="1"/>
        <v>1.6038231178252899E-2</v>
      </c>
    </row>
    <row r="24" spans="1:9" x14ac:dyDescent="0.25">
      <c r="A24" t="s">
        <v>28</v>
      </c>
      <c r="B24">
        <v>11</v>
      </c>
      <c r="C24">
        <v>-35</v>
      </c>
      <c r="D24">
        <v>-6.7814270524506775</v>
      </c>
      <c r="E24">
        <v>3.8578569729176277</v>
      </c>
      <c r="F24">
        <v>-6.8064061878343498</v>
      </c>
      <c r="G24">
        <v>3.8344316972048289</v>
      </c>
      <c r="H24">
        <f t="shared" si="0"/>
        <v>1.3085301218328238E-2</v>
      </c>
      <c r="I24">
        <f t="shared" si="1"/>
        <v>1.3946070618601102E-2</v>
      </c>
    </row>
    <row r="25" spans="1:9" x14ac:dyDescent="0.25">
      <c r="A25" t="s">
        <v>29</v>
      </c>
      <c r="B25">
        <v>11</v>
      </c>
      <c r="C25">
        <v>-30</v>
      </c>
      <c r="D25">
        <v>-8.1702705322471623</v>
      </c>
      <c r="E25">
        <v>2.805604328902584</v>
      </c>
      <c r="F25">
        <v>-8.2078347912948324</v>
      </c>
      <c r="G25">
        <v>2.7933228610338676</v>
      </c>
      <c r="H25">
        <f t="shared" si="0"/>
        <v>1.5765184838351938E-2</v>
      </c>
      <c r="I25">
        <f t="shared" si="1"/>
        <v>1.6817545187033524E-2</v>
      </c>
    </row>
    <row r="26" spans="1:9" x14ac:dyDescent="0.25">
      <c r="A26" t="s">
        <v>30</v>
      </c>
      <c r="B26">
        <v>11</v>
      </c>
      <c r="C26">
        <v>-25</v>
      </c>
      <c r="D26">
        <v>-6.7844374212620018</v>
      </c>
      <c r="E26">
        <v>1.4366573075087188</v>
      </c>
      <c r="F26">
        <v>-7.1367753647784102</v>
      </c>
      <c r="G26">
        <v>1.2327889441252884</v>
      </c>
      <c r="H26">
        <f t="shared" si="0"/>
        <v>1.3091109963651273E-2</v>
      </c>
      <c r="I26">
        <f t="shared" si="1"/>
        <v>1.4622984652927485E-2</v>
      </c>
    </row>
    <row r="27" spans="1:9" x14ac:dyDescent="0.25">
      <c r="A27" t="s">
        <v>31</v>
      </c>
      <c r="B27">
        <v>11</v>
      </c>
      <c r="C27">
        <v>-20</v>
      </c>
      <c r="D27">
        <v>-5.671693166007814</v>
      </c>
      <c r="E27">
        <v>0.97765465950216823</v>
      </c>
      <c r="F27">
        <v>-5.648232846404504</v>
      </c>
      <c r="G27">
        <v>0.95536342000712227</v>
      </c>
      <c r="H27">
        <f t="shared" si="0"/>
        <v>1.0943981690155587E-2</v>
      </c>
      <c r="I27">
        <f t="shared" si="1"/>
        <v>1.1573016944985271E-2</v>
      </c>
    </row>
    <row r="28" spans="1:9" x14ac:dyDescent="0.25">
      <c r="A28" t="s">
        <v>32</v>
      </c>
      <c r="B28">
        <v>11</v>
      </c>
      <c r="C28">
        <v>-15</v>
      </c>
      <c r="D28">
        <v>-6.118476461392631</v>
      </c>
      <c r="E28">
        <v>1.029540472067026</v>
      </c>
      <c r="F28">
        <v>-6.1207811431847885</v>
      </c>
      <c r="G28">
        <v>1.0520447714307022</v>
      </c>
      <c r="H28">
        <f t="shared" si="0"/>
        <v>1.1806085485449664E-2</v>
      </c>
      <c r="I28">
        <f t="shared" si="1"/>
        <v>1.254125065536487E-2</v>
      </c>
    </row>
    <row r="29" spans="1:9" x14ac:dyDescent="0.25">
      <c r="A29" t="s">
        <v>33</v>
      </c>
      <c r="B29">
        <v>11</v>
      </c>
      <c r="C29">
        <v>-10</v>
      </c>
      <c r="D29">
        <v>-5.7067959882123063</v>
      </c>
      <c r="E29">
        <v>0.69422988415374676</v>
      </c>
      <c r="F29">
        <v>-5.7009989462019828</v>
      </c>
      <c r="G29">
        <v>0.71737479956260897</v>
      </c>
      <c r="H29">
        <f t="shared" si="0"/>
        <v>1.1011715369012048E-2</v>
      </c>
      <c r="I29">
        <f t="shared" si="1"/>
        <v>1.1681132701485242E-2</v>
      </c>
    </row>
    <row r="30" spans="1:9" x14ac:dyDescent="0.25">
      <c r="A30" t="s">
        <v>34</v>
      </c>
      <c r="B30">
        <v>12</v>
      </c>
      <c r="C30">
        <v>-40</v>
      </c>
      <c r="D30">
        <v>-6.7102576924013491</v>
      </c>
      <c r="E30">
        <v>3.5483748863381157</v>
      </c>
      <c r="F30">
        <v>-6.0109846481291482</v>
      </c>
      <c r="G30">
        <v>4.3247454806090557</v>
      </c>
      <c r="H30">
        <f t="shared" si="0"/>
        <v>1.2947974294871238E-2</v>
      </c>
      <c r="I30">
        <f t="shared" si="1"/>
        <v>1.2316281761140229E-2</v>
      </c>
    </row>
    <row r="31" spans="1:9" x14ac:dyDescent="0.25">
      <c r="A31" t="s">
        <v>35</v>
      </c>
      <c r="B31">
        <v>12</v>
      </c>
      <c r="C31">
        <v>-35</v>
      </c>
      <c r="D31">
        <v>-7.4520455289805918</v>
      </c>
      <c r="E31">
        <v>3.4147771920474574</v>
      </c>
      <c r="F31">
        <v>-7.4320717906912455</v>
      </c>
      <c r="G31">
        <v>3.3185452025765323</v>
      </c>
      <c r="H31">
        <f t="shared" si="0"/>
        <v>1.4379312744235475E-2</v>
      </c>
      <c r="I31">
        <f t="shared" si="1"/>
        <v>1.522803593778347E-2</v>
      </c>
    </row>
    <row r="32" spans="1:9" x14ac:dyDescent="0.25">
      <c r="A32" t="s">
        <v>36</v>
      </c>
      <c r="B32">
        <v>12</v>
      </c>
      <c r="C32">
        <v>-30</v>
      </c>
      <c r="D32">
        <v>-8.6163167477528386</v>
      </c>
      <c r="E32">
        <v>2.2474760675688867</v>
      </c>
      <c r="F32">
        <v>-8.6450133923913324</v>
      </c>
      <c r="G32">
        <v>2.2673439562347464</v>
      </c>
      <c r="H32">
        <f t="shared" si="0"/>
        <v>1.6625866379573837E-2</v>
      </c>
      <c r="I32">
        <f t="shared" si="1"/>
        <v>1.7713307719503388E-2</v>
      </c>
    </row>
    <row r="33" spans="1:9" x14ac:dyDescent="0.25">
      <c r="A33" t="s">
        <v>37</v>
      </c>
      <c r="B33">
        <v>12</v>
      </c>
      <c r="C33">
        <v>-25</v>
      </c>
      <c r="D33">
        <v>-6.5189101074623981</v>
      </c>
      <c r="E33">
        <v>2.3157155669870506</v>
      </c>
      <c r="F33">
        <v>-6.5144477224648307</v>
      </c>
      <c r="G33">
        <v>2.3029474525476274</v>
      </c>
      <c r="H33">
        <f t="shared" si="0"/>
        <v>1.2578753957181256E-2</v>
      </c>
      <c r="I33">
        <f t="shared" si="1"/>
        <v>1.3347858689518859E-2</v>
      </c>
    </row>
    <row r="34" spans="1:9" x14ac:dyDescent="0.25">
      <c r="A34" t="s">
        <v>38</v>
      </c>
      <c r="B34">
        <v>12</v>
      </c>
      <c r="C34">
        <v>-20</v>
      </c>
      <c r="D34">
        <v>-6.0024155390922012</v>
      </c>
      <c r="E34">
        <v>0.96297636313983037</v>
      </c>
      <c r="F34">
        <v>-6.0270472202039045</v>
      </c>
      <c r="G34">
        <v>0.97473024498072924</v>
      </c>
      <c r="H34">
        <f t="shared" si="0"/>
        <v>1.1582136733036366E-2</v>
      </c>
      <c r="I34">
        <f t="shared" si="1"/>
        <v>1.2349193367983693E-2</v>
      </c>
    </row>
    <row r="35" spans="1:9" x14ac:dyDescent="0.25">
      <c r="A35" t="s">
        <v>39</v>
      </c>
      <c r="B35">
        <v>12</v>
      </c>
      <c r="C35">
        <v>-15</v>
      </c>
      <c r="D35">
        <v>-4.9250323741151476</v>
      </c>
      <c r="E35">
        <v>0.58485806781152561</v>
      </c>
      <c r="F35">
        <v>-4.8717090531119984</v>
      </c>
      <c r="G35">
        <v>0.58180016887733887</v>
      </c>
      <c r="H35">
        <f t="shared" si="0"/>
        <v>9.5032404871221877E-3</v>
      </c>
      <c r="I35">
        <f t="shared" si="1"/>
        <v>9.9819488600922969E-3</v>
      </c>
    </row>
    <row r="36" spans="1:9" x14ac:dyDescent="0.25">
      <c r="A36" t="s">
        <v>40</v>
      </c>
      <c r="B36">
        <v>12</v>
      </c>
      <c r="C36">
        <v>-10</v>
      </c>
      <c r="D36">
        <v>-5.6102561131540591</v>
      </c>
      <c r="E36">
        <v>0.938308488917592</v>
      </c>
      <c r="F36">
        <v>-5.6420444912308358</v>
      </c>
      <c r="G36">
        <v>0.96239361276982094</v>
      </c>
      <c r="H36">
        <f t="shared" si="0"/>
        <v>1.0825434025137616E-2</v>
      </c>
      <c r="I36">
        <f t="shared" si="1"/>
        <v>1.1560337237679642E-2</v>
      </c>
    </row>
    <row r="37" spans="1:9" x14ac:dyDescent="0.25">
      <c r="A37" t="s">
        <v>41</v>
      </c>
      <c r="B37">
        <v>13</v>
      </c>
      <c r="C37">
        <v>-40</v>
      </c>
      <c r="D37">
        <v>-5.1261842800610271</v>
      </c>
      <c r="E37">
        <v>2.6637364294341177</v>
      </c>
      <c r="F37">
        <v>-5.2052252684469913</v>
      </c>
      <c r="G37">
        <v>2.6750314973215614</v>
      </c>
      <c r="H37">
        <f t="shared" si="0"/>
        <v>9.8913790396104075E-3</v>
      </c>
      <c r="I37">
        <f t="shared" si="1"/>
        <v>1.0665311057873546E-2</v>
      </c>
    </row>
    <row r="38" spans="1:9" x14ac:dyDescent="0.25">
      <c r="A38" t="s">
        <v>42</v>
      </c>
      <c r="B38">
        <v>13</v>
      </c>
      <c r="C38">
        <v>-35</v>
      </c>
      <c r="D38">
        <v>-5.8418992224673012</v>
      </c>
      <c r="E38">
        <v>1.9631008237451224</v>
      </c>
      <c r="F38">
        <v>-5.9823592844886395</v>
      </c>
      <c r="G38">
        <v>2.000473437907869</v>
      </c>
      <c r="H38">
        <f t="shared" si="0"/>
        <v>1.1272407772266329E-2</v>
      </c>
      <c r="I38">
        <f t="shared" si="1"/>
        <v>1.2257629466258503E-2</v>
      </c>
    </row>
    <row r="39" spans="1:9" x14ac:dyDescent="0.25">
      <c r="A39" t="s">
        <v>43</v>
      </c>
      <c r="B39">
        <v>13</v>
      </c>
      <c r="C39">
        <v>-30</v>
      </c>
      <c r="D39">
        <v>-7.2029430572148527</v>
      </c>
      <c r="E39">
        <v>2.3843011802176988</v>
      </c>
      <c r="F39">
        <v>-7.2305060786646811</v>
      </c>
      <c r="G39">
        <v>2.3993823097493601</v>
      </c>
      <c r="H39">
        <f t="shared" si="0"/>
        <v>1.3898649772847049E-2</v>
      </c>
      <c r="I39">
        <f t="shared" si="1"/>
        <v>1.4815035364994338E-2</v>
      </c>
    </row>
    <row r="40" spans="1:9" x14ac:dyDescent="0.25">
      <c r="A40" t="s">
        <v>44</v>
      </c>
      <c r="B40">
        <v>13</v>
      </c>
      <c r="C40">
        <v>-25</v>
      </c>
      <c r="D40">
        <v>-6.2778180642339043</v>
      </c>
      <c r="E40">
        <v>1.2492395029172794</v>
      </c>
      <c r="F40">
        <v>-6.2790082657618003</v>
      </c>
      <c r="G40">
        <v>1.2488749201753819</v>
      </c>
      <c r="H40">
        <f t="shared" si="0"/>
        <v>1.2113547742827453E-2</v>
      </c>
      <c r="I40">
        <f t="shared" si="1"/>
        <v>1.2865452086243501E-2</v>
      </c>
    </row>
    <row r="41" spans="1:9" x14ac:dyDescent="0.25">
      <c r="A41" t="s">
        <v>45</v>
      </c>
      <c r="B41">
        <v>13</v>
      </c>
      <c r="C41">
        <v>-20</v>
      </c>
      <c r="D41">
        <v>-4.8123072349985847</v>
      </c>
      <c r="E41">
        <v>1.0735819002260729</v>
      </c>
      <c r="F41">
        <v>-4.7833113524744029</v>
      </c>
      <c r="G41">
        <v>1.0930241481781902</v>
      </c>
      <c r="H41">
        <f t="shared" si="0"/>
        <v>9.2857283928668745E-3</v>
      </c>
      <c r="I41">
        <f t="shared" si="1"/>
        <v>9.8008252918548693E-3</v>
      </c>
    </row>
    <row r="42" spans="1:9" x14ac:dyDescent="0.25">
      <c r="A42" t="s">
        <v>46</v>
      </c>
      <c r="B42">
        <v>13</v>
      </c>
      <c r="C42">
        <v>-15</v>
      </c>
      <c r="D42">
        <v>-5.012612515189474</v>
      </c>
      <c r="E42">
        <v>0.96539865800063041</v>
      </c>
      <c r="F42">
        <v>-4.9730424643092466</v>
      </c>
      <c r="G42">
        <v>1.0028974261302348</v>
      </c>
      <c r="H42">
        <f t="shared" si="0"/>
        <v>9.6722333138292288E-3</v>
      </c>
      <c r="I42">
        <f t="shared" si="1"/>
        <v>1.0189577213379014E-2</v>
      </c>
    </row>
    <row r="43" spans="1:9" x14ac:dyDescent="0.25">
      <c r="A43" t="s">
        <v>47</v>
      </c>
      <c r="B43">
        <v>13</v>
      </c>
      <c r="C43">
        <v>-10</v>
      </c>
      <c r="D43">
        <v>-4.6770027795762834</v>
      </c>
      <c r="E43">
        <v>0.73592595400562166</v>
      </c>
      <c r="F43">
        <v>-4.6978731195110441</v>
      </c>
      <c r="G43">
        <v>0.82942304628769115</v>
      </c>
      <c r="H43">
        <f t="shared" si="0"/>
        <v>9.024647717414817E-3</v>
      </c>
      <c r="I43">
        <f t="shared" si="1"/>
        <v>9.6257655617192784E-3</v>
      </c>
    </row>
    <row r="44" spans="1:9" x14ac:dyDescent="0.25">
      <c r="A44" t="s">
        <v>48</v>
      </c>
      <c r="B44">
        <v>14</v>
      </c>
      <c r="C44">
        <v>-40</v>
      </c>
      <c r="D44">
        <v>-5.5195055090849179</v>
      </c>
      <c r="E44">
        <v>2.4016303546335842</v>
      </c>
      <c r="F44">
        <v>-5.9667691512076138</v>
      </c>
      <c r="G44">
        <v>2.0349739702938652</v>
      </c>
      <c r="H44">
        <f t="shared" si="0"/>
        <v>1.0650323538686121E-2</v>
      </c>
      <c r="I44">
        <f t="shared" si="1"/>
        <v>1.2225685868757783E-2</v>
      </c>
    </row>
    <row r="45" spans="1:9" x14ac:dyDescent="0.25">
      <c r="A45" t="s">
        <v>49</v>
      </c>
      <c r="B45">
        <v>14</v>
      </c>
      <c r="C45">
        <v>-35</v>
      </c>
      <c r="D45">
        <v>-5.8755904050581389</v>
      </c>
      <c r="E45">
        <v>1.6583259737546021</v>
      </c>
      <c r="F45">
        <v>-5.869256095793089</v>
      </c>
      <c r="G45">
        <v>1.6552182835723948</v>
      </c>
      <c r="H45">
        <f t="shared" si="0"/>
        <v>1.1337417580554909E-2</v>
      </c>
      <c r="I45">
        <f t="shared" si="1"/>
        <v>1.2025885280970761E-2</v>
      </c>
    </row>
    <row r="46" spans="1:9" x14ac:dyDescent="0.25">
      <c r="A46" t="s">
        <v>50</v>
      </c>
      <c r="B46">
        <v>14</v>
      </c>
      <c r="C46">
        <v>-30</v>
      </c>
      <c r="D46">
        <v>-5.9927211647058254</v>
      </c>
      <c r="E46">
        <v>1.3367197081873816</v>
      </c>
      <c r="F46">
        <v>-5.9945303210249881</v>
      </c>
      <c r="G46">
        <v>1.2116068395974944</v>
      </c>
      <c r="H46">
        <f t="shared" si="0"/>
        <v>1.1563430668960498E-2</v>
      </c>
      <c r="I46">
        <f t="shared" si="1"/>
        <v>1.2282567462956508E-2</v>
      </c>
    </row>
    <row r="47" spans="1:9" x14ac:dyDescent="0.25">
      <c r="A47" t="s">
        <v>51</v>
      </c>
      <c r="B47">
        <v>14</v>
      </c>
      <c r="C47">
        <v>-25</v>
      </c>
      <c r="D47">
        <v>-5.293365495627512</v>
      </c>
      <c r="E47">
        <v>1.2195159001697646</v>
      </c>
      <c r="F47">
        <v>-5.3093714174420894</v>
      </c>
      <c r="G47">
        <v>1.2137305220086752</v>
      </c>
      <c r="H47">
        <f t="shared" si="0"/>
        <v>1.0213968451368977E-2</v>
      </c>
      <c r="I47">
        <f t="shared" si="1"/>
        <v>1.087870260525681E-2</v>
      </c>
    </row>
    <row r="48" spans="1:9" x14ac:dyDescent="0.25">
      <c r="A48" t="s">
        <v>52</v>
      </c>
      <c r="B48">
        <v>14</v>
      </c>
      <c r="C48">
        <v>-20</v>
      </c>
      <c r="D48">
        <v>-5.4406876597443175</v>
      </c>
      <c r="E48">
        <v>1.3364251752541088</v>
      </c>
      <c r="F48">
        <v>-5.3864853475467509</v>
      </c>
      <c r="G48">
        <v>1.3614322348549397</v>
      </c>
      <c r="H48">
        <f t="shared" si="0"/>
        <v>1.0498238248668903E-2</v>
      </c>
      <c r="I48">
        <f t="shared" si="1"/>
        <v>1.1036706151509999E-2</v>
      </c>
    </row>
    <row r="49" spans="1:9" x14ac:dyDescent="0.25">
      <c r="A49" t="s">
        <v>53</v>
      </c>
      <c r="B49">
        <v>14</v>
      </c>
      <c r="C49">
        <v>-15</v>
      </c>
      <c r="D49">
        <v>-4.3563031395080234</v>
      </c>
      <c r="E49">
        <v>1.1724640160927198</v>
      </c>
      <c r="F49">
        <v>-4.2796334580221504</v>
      </c>
      <c r="G49">
        <v>1.1961133448018872</v>
      </c>
      <c r="H49">
        <f t="shared" si="0"/>
        <v>8.4058323326225981E-3</v>
      </c>
      <c r="I49">
        <f t="shared" si="1"/>
        <v>8.7688082051263997E-3</v>
      </c>
    </row>
    <row r="50" spans="1:9" x14ac:dyDescent="0.25">
      <c r="A50" t="s">
        <v>54</v>
      </c>
      <c r="B50">
        <v>14</v>
      </c>
      <c r="C50">
        <v>-10</v>
      </c>
      <c r="D50">
        <v>-4.2498562943161202</v>
      </c>
      <c r="E50">
        <v>0.83668177625345441</v>
      </c>
      <c r="F50">
        <v>-4.1412430195698926</v>
      </c>
      <c r="G50">
        <v>0.83617408099146995</v>
      </c>
      <c r="H50">
        <f t="shared" si="0"/>
        <v>8.2004347043205372E-3</v>
      </c>
      <c r="I50">
        <f t="shared" si="1"/>
        <v>8.4852513949195685E-3</v>
      </c>
    </row>
    <row r="51" spans="1:9" x14ac:dyDescent="0.25">
      <c r="A51" t="s">
        <v>55</v>
      </c>
      <c r="B51">
        <v>15</v>
      </c>
      <c r="C51">
        <v>-40</v>
      </c>
      <c r="D51">
        <v>-5.864065308888291</v>
      </c>
      <c r="E51">
        <v>1.9093822014959572</v>
      </c>
      <c r="F51">
        <v>-5.7888919180394369</v>
      </c>
      <c r="G51">
        <v>1.9873871119423046</v>
      </c>
      <c r="H51">
        <f t="shared" si="0"/>
        <v>1.1315178993634158E-2</v>
      </c>
      <c r="I51">
        <f t="shared" si="1"/>
        <v>1.1861222099369658E-2</v>
      </c>
    </row>
    <row r="52" spans="1:9" x14ac:dyDescent="0.25">
      <c r="A52" t="s">
        <v>56</v>
      </c>
      <c r="B52">
        <v>15</v>
      </c>
      <c r="C52">
        <v>-35</v>
      </c>
      <c r="D52">
        <v>-4.1859935317442734</v>
      </c>
      <c r="E52">
        <v>0.90983023202034585</v>
      </c>
      <c r="F52">
        <v>-4.1462752800973837</v>
      </c>
      <c r="G52">
        <v>0.9492742501347714</v>
      </c>
      <c r="H52">
        <f t="shared" si="0"/>
        <v>8.0772064400593726E-3</v>
      </c>
      <c r="I52">
        <f t="shared" si="1"/>
        <v>8.4955623077200733E-3</v>
      </c>
    </row>
    <row r="53" spans="1:9" x14ac:dyDescent="0.25">
      <c r="A53" t="s">
        <v>57</v>
      </c>
      <c r="B53">
        <v>15</v>
      </c>
      <c r="C53">
        <v>-30</v>
      </c>
      <c r="D53">
        <v>-6.1479971469562997</v>
      </c>
      <c r="E53">
        <v>1.8905035947756117</v>
      </c>
      <c r="F53">
        <v>-6.2439100076268907</v>
      </c>
      <c r="G53">
        <v>1.8845848181039084</v>
      </c>
      <c r="H53">
        <f t="shared" si="0"/>
        <v>1.1863047989032529E-2</v>
      </c>
      <c r="I53">
        <f t="shared" si="1"/>
        <v>1.2793537073675748E-2</v>
      </c>
    </row>
    <row r="54" spans="1:9" x14ac:dyDescent="0.25">
      <c r="A54" t="s">
        <v>58</v>
      </c>
      <c r="B54">
        <v>15</v>
      </c>
      <c r="C54">
        <v>-25</v>
      </c>
      <c r="D54">
        <v>-4.3290844062874161</v>
      </c>
      <c r="E54">
        <v>0.74807959715864403</v>
      </c>
      <c r="F54">
        <v>-4.2618388377544703</v>
      </c>
      <c r="G54">
        <v>0.70027213039911329</v>
      </c>
      <c r="H54">
        <f t="shared" si="0"/>
        <v>8.353311628614692E-3</v>
      </c>
      <c r="I54">
        <f t="shared" si="1"/>
        <v>8.7323476965943322E-3</v>
      </c>
    </row>
    <row r="55" spans="1:9" x14ac:dyDescent="0.25">
      <c r="A55" t="s">
        <v>59</v>
      </c>
      <c r="B55">
        <v>15</v>
      </c>
      <c r="C55">
        <v>-20</v>
      </c>
      <c r="D55">
        <v>-4.2870056094623159</v>
      </c>
      <c r="E55">
        <v>1.3204170638145418</v>
      </c>
      <c r="F55">
        <v>-4.2148546987647322</v>
      </c>
      <c r="G55">
        <v>1.3417129764436002</v>
      </c>
      <c r="H55">
        <f t="shared" si="0"/>
        <v>8.2721172535808584E-3</v>
      </c>
      <c r="I55">
        <f t="shared" si="1"/>
        <v>8.6360789606090733E-3</v>
      </c>
    </row>
    <row r="56" spans="1:9" x14ac:dyDescent="0.25">
      <c r="A56" t="s">
        <v>60</v>
      </c>
      <c r="B56">
        <v>15</v>
      </c>
      <c r="C56">
        <v>-15</v>
      </c>
      <c r="D56">
        <v>-4.8564978233866363</v>
      </c>
      <c r="E56">
        <v>1.0545892119081541</v>
      </c>
      <c r="F56">
        <v>-4.7475529746100431</v>
      </c>
      <c r="G56">
        <v>1.0677590692136993</v>
      </c>
      <c r="H56">
        <f t="shared" si="0"/>
        <v>9.3709976371720016E-3</v>
      </c>
      <c r="I56">
        <f t="shared" si="1"/>
        <v>9.7275577187566995E-3</v>
      </c>
    </row>
    <row r="57" spans="1:9" x14ac:dyDescent="0.25">
      <c r="A57" t="s">
        <v>61</v>
      </c>
      <c r="B57">
        <v>15</v>
      </c>
      <c r="C57">
        <v>-10</v>
      </c>
      <c r="D57">
        <v>-4.6375744944308428</v>
      </c>
      <c r="E57">
        <v>0.71747196387893319</v>
      </c>
      <c r="F57">
        <v>-4.5052168987150667</v>
      </c>
      <c r="G57">
        <v>0.73330970957565134</v>
      </c>
      <c r="H57">
        <f t="shared" si="0"/>
        <v>8.9485677148342727E-3</v>
      </c>
      <c r="I57">
        <f t="shared" si="1"/>
        <v>9.2310202018058719E-3</v>
      </c>
    </row>
    <row r="58" spans="1:9" x14ac:dyDescent="0.25">
      <c r="A58" t="s">
        <v>62</v>
      </c>
      <c r="B58">
        <v>16</v>
      </c>
      <c r="C58">
        <v>-40</v>
      </c>
      <c r="D58">
        <v>-4.3918830677441685</v>
      </c>
      <c r="E58">
        <v>1.3661287552254702</v>
      </c>
      <c r="F58">
        <v>-4.3615768185808221</v>
      </c>
      <c r="G58">
        <v>1.3728139025601678</v>
      </c>
      <c r="H58">
        <f t="shared" si="0"/>
        <v>8.4744866253983649E-3</v>
      </c>
      <c r="I58">
        <f t="shared" si="1"/>
        <v>8.9367070729781794E-3</v>
      </c>
    </row>
    <row r="59" spans="1:9" x14ac:dyDescent="0.25">
      <c r="A59" t="s">
        <v>63</v>
      </c>
      <c r="B59">
        <v>16</v>
      </c>
      <c r="C59">
        <v>-35</v>
      </c>
      <c r="D59">
        <v>-22.981247321539268</v>
      </c>
      <c r="E59">
        <v>51.559304721709509</v>
      </c>
      <c r="F59">
        <v>-4.6142576718807566</v>
      </c>
      <c r="G59">
        <v>1.1720172241010309</v>
      </c>
      <c r="H59">
        <f t="shared" si="0"/>
        <v>4.4344138962103437E-2</v>
      </c>
      <c r="I59">
        <f t="shared" si="1"/>
        <v>9.454440650264212E-3</v>
      </c>
    </row>
    <row r="60" spans="1:9" x14ac:dyDescent="0.25">
      <c r="A60" t="s">
        <v>64</v>
      </c>
      <c r="B60">
        <v>16</v>
      </c>
      <c r="C60">
        <v>-30</v>
      </c>
      <c r="D60">
        <v>-4.2202568469275272</v>
      </c>
      <c r="E60">
        <v>1.4901479546288214</v>
      </c>
      <c r="F60">
        <v>-4.2881899387618478</v>
      </c>
      <c r="G60">
        <v>1.447887271607037</v>
      </c>
      <c r="H60">
        <f t="shared" si="0"/>
        <v>8.1433202235512078E-3</v>
      </c>
      <c r="I60">
        <f t="shared" si="1"/>
        <v>8.786340112765972E-3</v>
      </c>
    </row>
    <row r="61" spans="1:9" x14ac:dyDescent="0.25">
      <c r="A61" t="s">
        <v>65</v>
      </c>
      <c r="B61">
        <v>16</v>
      </c>
      <c r="C61">
        <v>-25</v>
      </c>
      <c r="D61">
        <v>-4.0104609174675083</v>
      </c>
      <c r="E61">
        <v>0.89510721571322294</v>
      </c>
      <c r="F61">
        <v>-3.9363014794411453</v>
      </c>
      <c r="G61">
        <v>0.8826177267082479</v>
      </c>
      <c r="H61">
        <f t="shared" si="0"/>
        <v>7.7385023422807146E-3</v>
      </c>
      <c r="I61">
        <f t="shared" si="1"/>
        <v>8.0653338771509465E-3</v>
      </c>
    </row>
    <row r="62" spans="1:9" x14ac:dyDescent="0.25">
      <c r="A62" t="s">
        <v>66</v>
      </c>
      <c r="B62">
        <v>16</v>
      </c>
      <c r="C62">
        <v>-20</v>
      </c>
      <c r="D62">
        <v>-4.5952993097966273</v>
      </c>
      <c r="E62">
        <v>0.77294880735135785</v>
      </c>
      <c r="F62">
        <v>-4.4753374665344419</v>
      </c>
      <c r="G62">
        <v>0.80295652149499019</v>
      </c>
      <c r="H62">
        <f t="shared" si="0"/>
        <v>8.8669943939505436E-3</v>
      </c>
      <c r="I62">
        <f t="shared" si="1"/>
        <v>9.1697983675904093E-3</v>
      </c>
    </row>
    <row r="63" spans="1:9" x14ac:dyDescent="0.25">
      <c r="A63" t="s">
        <v>67</v>
      </c>
      <c r="B63">
        <v>16</v>
      </c>
      <c r="C63">
        <v>-15</v>
      </c>
      <c r="D63">
        <v>-4.9011231659613328</v>
      </c>
      <c r="E63">
        <v>0.57798029752971747</v>
      </c>
      <c r="F63">
        <v>-4.7821821172983396</v>
      </c>
      <c r="G63">
        <v>0.5993077050771668</v>
      </c>
      <c r="H63">
        <f t="shared" si="0"/>
        <v>9.4571057741532835E-3</v>
      </c>
      <c r="I63">
        <f t="shared" si="1"/>
        <v>9.7985115313951217E-3</v>
      </c>
    </row>
    <row r="64" spans="1:9" x14ac:dyDescent="0.25">
      <c r="A64" t="s">
        <v>68</v>
      </c>
      <c r="B64">
        <v>16</v>
      </c>
      <c r="C64">
        <v>-10</v>
      </c>
      <c r="D64">
        <v>-4.2013933127268679</v>
      </c>
      <c r="E64">
        <v>0.40871183004426254</v>
      </c>
      <c r="F64">
        <v>-4.0183424085037212</v>
      </c>
      <c r="G64">
        <v>0.40766278936161382</v>
      </c>
      <c r="H64">
        <f t="shared" si="0"/>
        <v>8.1069215385622326E-3</v>
      </c>
      <c r="I64">
        <f t="shared" si="1"/>
        <v>8.233432659202386E-3</v>
      </c>
    </row>
    <row r="65" spans="1:9" x14ac:dyDescent="0.25">
      <c r="A65" t="s">
        <v>69</v>
      </c>
      <c r="B65">
        <v>17</v>
      </c>
      <c r="C65">
        <v>-40</v>
      </c>
      <c r="D65">
        <v>-4.718426689710463</v>
      </c>
      <c r="E65">
        <v>1.3757602276523124</v>
      </c>
      <c r="F65">
        <v>-4.7678267694192131</v>
      </c>
      <c r="G65">
        <v>1.3423636134581542</v>
      </c>
      <c r="H65">
        <f t="shared" si="0"/>
        <v>9.1045784366504991E-3</v>
      </c>
      <c r="I65">
        <f t="shared" si="1"/>
        <v>9.7690979628022399E-3</v>
      </c>
    </row>
    <row r="66" spans="1:9" x14ac:dyDescent="0.25">
      <c r="A66" t="s">
        <v>70</v>
      </c>
      <c r="B66">
        <v>17</v>
      </c>
      <c r="C66">
        <v>-35</v>
      </c>
      <c r="D66">
        <v>-4.761546933296863</v>
      </c>
      <c r="E66">
        <v>0.7011405672320612</v>
      </c>
      <c r="F66">
        <v>-4.7469737514732291</v>
      </c>
      <c r="G66">
        <v>0.68066125581764625</v>
      </c>
      <c r="H66">
        <f t="shared" si="0"/>
        <v>9.1877823657898431E-3</v>
      </c>
      <c r="I66">
        <f t="shared" si="1"/>
        <v>9.7263709123059806E-3</v>
      </c>
    </row>
    <row r="67" spans="1:9" x14ac:dyDescent="0.25">
      <c r="A67" t="s">
        <v>71</v>
      </c>
      <c r="B67">
        <v>17</v>
      </c>
      <c r="C67">
        <v>-30</v>
      </c>
      <c r="D67">
        <v>-5.2105488780483578</v>
      </c>
      <c r="E67">
        <v>1.0473204817461965</v>
      </c>
      <c r="F67">
        <v>-5.2221956148129127</v>
      </c>
      <c r="G67">
        <v>1.0670027824359685</v>
      </c>
      <c r="H67">
        <f t="shared" ref="H67:H78" si="2">SUM(D67/$D$80)/COUNT($D$2:$D$78)</f>
        <v>1.0054167220960593E-2</v>
      </c>
      <c r="I67">
        <f t="shared" ref="I67:I78" si="3">SUM(F67/$F$80)/COUNT($F$2:$F$78)</f>
        <v>1.0700082660142052E-2</v>
      </c>
    </row>
    <row r="68" spans="1:9" x14ac:dyDescent="0.25">
      <c r="A68" t="s">
        <v>72</v>
      </c>
      <c r="B68">
        <v>17</v>
      </c>
      <c r="C68">
        <v>-25</v>
      </c>
      <c r="D68">
        <v>-4.2184901081316051</v>
      </c>
      <c r="E68">
        <v>1.0016788286608491</v>
      </c>
      <c r="F68">
        <v>-4.1519597103653476</v>
      </c>
      <c r="G68">
        <v>1.0081775723367157</v>
      </c>
      <c r="H68">
        <f t="shared" si="2"/>
        <v>8.1399111609542149E-3</v>
      </c>
      <c r="I68">
        <f t="shared" si="3"/>
        <v>8.5072094918221975E-3</v>
      </c>
    </row>
    <row r="69" spans="1:9" x14ac:dyDescent="0.25">
      <c r="A69" t="s">
        <v>73</v>
      </c>
      <c r="B69">
        <v>17</v>
      </c>
      <c r="C69">
        <v>-20</v>
      </c>
      <c r="D69">
        <v>-4.216790444517696</v>
      </c>
      <c r="E69">
        <v>0.75538108665057091</v>
      </c>
      <c r="F69">
        <v>-4.1337195914084601</v>
      </c>
      <c r="G69">
        <v>0.76586936129357708</v>
      </c>
      <c r="H69">
        <f t="shared" si="2"/>
        <v>8.1366315252395169E-3</v>
      </c>
      <c r="I69">
        <f t="shared" si="3"/>
        <v>8.4698361732096373E-3</v>
      </c>
    </row>
    <row r="70" spans="1:9" x14ac:dyDescent="0.25">
      <c r="A70" t="s">
        <v>74</v>
      </c>
      <c r="B70">
        <v>17</v>
      </c>
      <c r="C70">
        <v>-15</v>
      </c>
      <c r="D70">
        <v>-4.154590780777915</v>
      </c>
      <c r="E70">
        <v>0.66995929634007889</v>
      </c>
      <c r="F70">
        <v>-3.9846889602799092</v>
      </c>
      <c r="G70">
        <v>0.66102800873336465</v>
      </c>
      <c r="H70">
        <f t="shared" si="2"/>
        <v>8.0166123420471486E-3</v>
      </c>
      <c r="I70">
        <f t="shared" si="3"/>
        <v>8.1644780078729377E-3</v>
      </c>
    </row>
    <row r="71" spans="1:9" x14ac:dyDescent="0.25">
      <c r="A71" t="s">
        <v>75</v>
      </c>
      <c r="B71">
        <v>17</v>
      </c>
      <c r="C71">
        <v>-10</v>
      </c>
      <c r="D71">
        <v>-4.2164872422842983</v>
      </c>
      <c r="E71">
        <v>0.70843420915885891</v>
      </c>
      <c r="F71">
        <v>-4.0328177921518611</v>
      </c>
      <c r="G71">
        <v>0.74246373221855178</v>
      </c>
      <c r="H71">
        <f t="shared" si="2"/>
        <v>8.1360464724883202E-3</v>
      </c>
      <c r="I71">
        <f t="shared" si="3"/>
        <v>8.2630921765772265E-3</v>
      </c>
    </row>
    <row r="72" spans="1:9" x14ac:dyDescent="0.25">
      <c r="A72" t="s">
        <v>76</v>
      </c>
      <c r="B72">
        <v>18</v>
      </c>
      <c r="C72">
        <v>-40</v>
      </c>
      <c r="D72">
        <v>-4.0927918045263789</v>
      </c>
      <c r="E72">
        <v>1.6865313993924593</v>
      </c>
      <c r="F72">
        <v>-4.0879189227968622</v>
      </c>
      <c r="G72">
        <v>1.6837791769166628</v>
      </c>
      <c r="H72">
        <f t="shared" si="2"/>
        <v>7.8973663171351162E-3</v>
      </c>
      <c r="I72">
        <f t="shared" si="3"/>
        <v>8.3759923235760137E-3</v>
      </c>
    </row>
    <row r="73" spans="1:9" x14ac:dyDescent="0.25">
      <c r="A73" t="s">
        <v>77</v>
      </c>
      <c r="B73">
        <v>18</v>
      </c>
      <c r="C73">
        <v>-35</v>
      </c>
      <c r="D73">
        <v>-3.5615284007482568</v>
      </c>
      <c r="E73">
        <v>0.96950662371139285</v>
      </c>
      <c r="F73">
        <v>-3.3174027316603008</v>
      </c>
      <c r="G73">
        <v>1.3343517556202387</v>
      </c>
      <c r="H73">
        <f t="shared" si="2"/>
        <v>6.8722514540033447E-3</v>
      </c>
      <c r="I73">
        <f t="shared" si="3"/>
        <v>6.7972335898447448E-3</v>
      </c>
    </row>
    <row r="74" spans="1:9" x14ac:dyDescent="0.25">
      <c r="A74" t="s">
        <v>78</v>
      </c>
      <c r="B74">
        <v>18</v>
      </c>
      <c r="C74">
        <v>-30</v>
      </c>
      <c r="D74">
        <v>-4.2885965818937262</v>
      </c>
      <c r="E74">
        <v>0.96072494307663692</v>
      </c>
      <c r="F74">
        <v>-4.2545209972343727</v>
      </c>
      <c r="G74">
        <v>0.95665420336155427</v>
      </c>
      <c r="H74">
        <f t="shared" si="2"/>
        <v>8.2751871610404603E-3</v>
      </c>
      <c r="I74">
        <f t="shared" si="3"/>
        <v>8.7173537162392734E-3</v>
      </c>
    </row>
    <row r="75" spans="1:9" x14ac:dyDescent="0.25">
      <c r="A75" t="s">
        <v>79</v>
      </c>
      <c r="B75">
        <v>18</v>
      </c>
      <c r="C75">
        <v>-25</v>
      </c>
      <c r="D75">
        <v>-3.9965866892812008</v>
      </c>
      <c r="E75">
        <v>0.75601919758447522</v>
      </c>
      <c r="F75">
        <v>-3.8914936260188533</v>
      </c>
      <c r="G75">
        <v>0.75578553105918944</v>
      </c>
      <c r="H75">
        <f t="shared" si="2"/>
        <v>7.7117309188641566E-3</v>
      </c>
      <c r="I75">
        <f t="shared" si="3"/>
        <v>7.973524268548372E-3</v>
      </c>
    </row>
    <row r="76" spans="1:9" x14ac:dyDescent="0.25">
      <c r="A76" t="s">
        <v>80</v>
      </c>
      <c r="B76">
        <v>18</v>
      </c>
      <c r="C76">
        <v>-20</v>
      </c>
      <c r="D76">
        <v>-4.0635706550606479</v>
      </c>
      <c r="E76">
        <v>0.44238496602958882</v>
      </c>
      <c r="F76">
        <v>-3.9490073992641701</v>
      </c>
      <c r="G76">
        <v>0.43095138183229226</v>
      </c>
      <c r="H76">
        <f t="shared" si="2"/>
        <v>7.8409817922043788E-3</v>
      </c>
      <c r="I76">
        <f t="shared" si="3"/>
        <v>8.0913678296122196E-3</v>
      </c>
    </row>
    <row r="77" spans="1:9" x14ac:dyDescent="0.25">
      <c r="A77" t="s">
        <v>81</v>
      </c>
      <c r="B77">
        <v>18</v>
      </c>
      <c r="C77">
        <v>-15</v>
      </c>
      <c r="D77">
        <v>-4.279768706471387</v>
      </c>
      <c r="E77">
        <v>0.72427777775233226</v>
      </c>
      <c r="F77">
        <v>-4.1260213867456814</v>
      </c>
      <c r="G77">
        <v>0.74439683806521595</v>
      </c>
      <c r="H77">
        <f t="shared" si="2"/>
        <v>8.2581530754231199E-3</v>
      </c>
      <c r="I77">
        <f t="shared" si="3"/>
        <v>8.4540628410133527E-3</v>
      </c>
    </row>
    <row r="78" spans="1:9" x14ac:dyDescent="0.25">
      <c r="A78" t="s">
        <v>82</v>
      </c>
      <c r="B78">
        <v>18</v>
      </c>
      <c r="C78">
        <v>-10</v>
      </c>
      <c r="D78">
        <v>-4.0912168122064028</v>
      </c>
      <c r="E78">
        <v>0.46677176241816598</v>
      </c>
      <c r="F78">
        <v>-3.8445127200059313</v>
      </c>
      <c r="G78">
        <v>0.49795563727110331</v>
      </c>
      <c r="H78">
        <f t="shared" si="2"/>
        <v>7.89432724456764E-3</v>
      </c>
      <c r="I78">
        <f t="shared" si="3"/>
        <v>7.8772621568111746E-3</v>
      </c>
    </row>
    <row r="80" spans="1:9" x14ac:dyDescent="0.25">
      <c r="A80" t="s">
        <v>83</v>
      </c>
      <c r="D80">
        <f>SUM(D2:D78)/COUNT(D2:D78)</f>
        <v>-6.7304894041950014</v>
      </c>
      <c r="F80">
        <f t="shared" ref="F80" si="4">SUM(F2:F78)/COUNT(F2:F78)</f>
        <v>-6.3383362936933798</v>
      </c>
    </row>
    <row r="81" spans="1:6" x14ac:dyDescent="0.25">
      <c r="A81" t="s">
        <v>84</v>
      </c>
      <c r="D81">
        <f>SQRT((SUMSQ(D2:D78))/COUNT(D2:D78))</f>
        <v>7.7646124061277337</v>
      </c>
      <c r="F81">
        <f>SQRT((SUMSQ(F2:F78))/COUNT(F2:F78))</f>
        <v>6.9585122406562938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Kottelenberg</cp:lastModifiedBy>
  <dcterms:created xsi:type="dcterms:W3CDTF">2020-09-16T13:59:43Z</dcterms:created>
  <dcterms:modified xsi:type="dcterms:W3CDTF">2020-11-07T12:13:46Z</dcterms:modified>
</cp:coreProperties>
</file>