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spectiva01\Dropbox\01. Inestigaciones RON\02. Tratamiento de Radioterapia\02. BD\"/>
    </mc:Choice>
  </mc:AlternateContent>
  <xr:revisionPtr revIDLastSave="0" documentId="13_ncr:1_{4AA9D466-2871-4164-AE56-0AA64E99ACF7}" xr6:coauthVersionLast="47" xr6:coauthVersionMax="47" xr10:uidLastSave="{00000000-0000-0000-0000-000000000000}"/>
  <bookViews>
    <workbookView xWindow="-120" yWindow="-120" windowWidth="29040" windowHeight="15720" activeTab="4" xr2:uid="{459E69F6-468E-49AF-A30A-6BE1E72FE08D}"/>
  </bookViews>
  <sheets>
    <sheet name="RTE_ALL" sheetId="19" r:id="rId1"/>
    <sheet name="IPRESS Fort. u Otros" sheetId="12" r:id="rId2"/>
    <sheet name="RTE_ALL_2023" sheetId="13" r:id="rId3"/>
    <sheet name="RTE_ALL_2030" sheetId="16" r:id="rId4"/>
    <sheet name="RTE_ALL_2035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3" i="19" l="1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T5" i="19"/>
  <c r="T4" i="19"/>
  <c r="T3" i="19"/>
  <c r="T2" i="19"/>
  <c r="T64" i="16"/>
  <c r="T73" i="17"/>
  <c r="T72" i="17"/>
  <c r="T71" i="17"/>
  <c r="T70" i="17"/>
  <c r="T69" i="17"/>
  <c r="T68" i="17"/>
  <c r="T67" i="17"/>
  <c r="T66" i="17"/>
  <c r="T65" i="17"/>
  <c r="T64" i="17"/>
  <c r="T63" i="17"/>
  <c r="T62" i="17"/>
  <c r="T61" i="17"/>
  <c r="T60" i="17"/>
  <c r="T59" i="17"/>
  <c r="T58" i="17"/>
  <c r="T57" i="17"/>
  <c r="T56" i="17"/>
  <c r="T55" i="17"/>
  <c r="T54" i="17"/>
  <c r="T53" i="17"/>
  <c r="T52" i="17"/>
  <c r="T51" i="17"/>
  <c r="T50" i="17"/>
  <c r="T49" i="17"/>
  <c r="T48" i="17"/>
  <c r="T47" i="17"/>
  <c r="T46" i="17"/>
  <c r="T45" i="17"/>
  <c r="T44" i="17"/>
  <c r="T43" i="17"/>
  <c r="T42" i="17"/>
  <c r="T41" i="17"/>
  <c r="T40" i="17"/>
  <c r="T39" i="17"/>
  <c r="T38" i="17"/>
  <c r="T37" i="17"/>
  <c r="T36" i="17"/>
  <c r="T35" i="17"/>
  <c r="T34" i="17"/>
  <c r="T33" i="17"/>
  <c r="T32" i="17"/>
  <c r="T31" i="17"/>
  <c r="T30" i="17"/>
  <c r="T29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9" i="17"/>
  <c r="T8" i="17"/>
  <c r="T7" i="17"/>
  <c r="T6" i="17"/>
  <c r="T5" i="17"/>
  <c r="T4" i="17"/>
  <c r="T3" i="17"/>
  <c r="T2" i="17"/>
  <c r="T73" i="16"/>
  <c r="T72" i="16"/>
  <c r="T71" i="16"/>
  <c r="T70" i="16"/>
  <c r="T69" i="16"/>
  <c r="T68" i="16"/>
  <c r="T67" i="16"/>
  <c r="T66" i="16"/>
  <c r="T65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T2" i="16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3" i="13"/>
  <c r="T2" i="13"/>
  <c r="T14" i="12"/>
  <c r="T13" i="12"/>
  <c r="T12" i="12"/>
  <c r="T11" i="12"/>
  <c r="T10" i="12"/>
  <c r="T9" i="12"/>
  <c r="T8" i="12"/>
  <c r="T7" i="12"/>
  <c r="T6" i="12"/>
  <c r="T5" i="12"/>
  <c r="T4" i="12"/>
  <c r="T3" i="12"/>
  <c r="T2" i="12"/>
</calcChain>
</file>

<file path=xl/sharedStrings.xml><?xml version="1.0" encoding="utf-8"?>
<sst xmlns="http://schemas.openxmlformats.org/spreadsheetml/2006/main" count="3813" uniqueCount="415">
  <si>
    <t>IPRESS_ABREV</t>
  </si>
  <si>
    <t>Nombre del establecimiento</t>
  </si>
  <si>
    <t>Departamento</t>
  </si>
  <si>
    <t>Provincia</t>
  </si>
  <si>
    <t>Distrito</t>
  </si>
  <si>
    <t>Categoria</t>
  </si>
  <si>
    <t>LATITUD</t>
  </si>
  <si>
    <t>LONGITUD</t>
  </si>
  <si>
    <t>HOSPITAL NACIONAL CAYETANO HEREDIA</t>
  </si>
  <si>
    <t>LIMA</t>
  </si>
  <si>
    <t>SAN MARTIN DE PORRES</t>
  </si>
  <si>
    <t>III-1</t>
  </si>
  <si>
    <t>HCLLH</t>
  </si>
  <si>
    <t>HOSPITAL CARLOS LANFRANCO LA HOZ</t>
  </si>
  <si>
    <t>PUENTE PIEDRA</t>
  </si>
  <si>
    <t>II-2</t>
  </si>
  <si>
    <t>HEVES</t>
  </si>
  <si>
    <t>HOSPITAL DE EMERGENCIAS VILLA EL SALVADOR</t>
  </si>
  <si>
    <t>VILLA EL SALVADOR</t>
  </si>
  <si>
    <t>HGH</t>
  </si>
  <si>
    <t>HOSPITAL GENERAL DE HUACHO</t>
  </si>
  <si>
    <t>HUAURA</t>
  </si>
  <si>
    <t>HUACHO</t>
  </si>
  <si>
    <t>HMA</t>
  </si>
  <si>
    <t>HOSPITAL MARIA AUXILIADORA</t>
  </si>
  <si>
    <t>SAN JUAN DE MIRAFLORES</t>
  </si>
  <si>
    <t>HNAL</t>
  </si>
  <si>
    <t>HOSPITAL NACIONAL ARZOBISPO LOAYZA</t>
  </si>
  <si>
    <t>HNDM</t>
  </si>
  <si>
    <t>NACIONAL  DOS DE MAYO</t>
  </si>
  <si>
    <t>HNDMNSB</t>
  </si>
  <si>
    <t>HOSPITAL NACIONAL DOCENTE MADRE NIÑO SAN BARTOLOME</t>
  </si>
  <si>
    <t>III-E</t>
  </si>
  <si>
    <t>HNHU</t>
  </si>
  <si>
    <t>HOSPITAL NACIONAL HIPOLITO UNANUE</t>
  </si>
  <si>
    <t>EL AGUSTINO</t>
  </si>
  <si>
    <t>HOSPITAL SERGIO E. BERNALES</t>
  </si>
  <si>
    <t>COMAS</t>
  </si>
  <si>
    <t>HOSPITAL REZOLA</t>
  </si>
  <si>
    <t>CAÑETE</t>
  </si>
  <si>
    <t>SAN VICENTE DE CAÑETE</t>
  </si>
  <si>
    <t>HSJBH</t>
  </si>
  <si>
    <t>HOSPITAL SAN JUAN BAUTISTA HUARAL</t>
  </si>
  <si>
    <t>HUARAL</t>
  </si>
  <si>
    <t>HSJL</t>
  </si>
  <si>
    <t>HOSPITAL SAN JUAN DE LURIGANCHO</t>
  </si>
  <si>
    <t>SAN JUAN DE LURIGANCHO</t>
  </si>
  <si>
    <t>HSR</t>
  </si>
  <si>
    <t>HOSPITAL DE APOYO SANTA ROSA</t>
  </si>
  <si>
    <t>PUEBLO LIBRE</t>
  </si>
  <si>
    <t>INEN</t>
  </si>
  <si>
    <t>INSTITUTO NACIONAL DE ENFERMEDADES NEOPLASICAS</t>
  </si>
  <si>
    <t>SURQUILLO</t>
  </si>
  <si>
    <t>III-2</t>
  </si>
  <si>
    <t>INMP</t>
  </si>
  <si>
    <t>INSTITUTO NACIONAL MATERNO PERINATAL</t>
  </si>
  <si>
    <t>INSNSB</t>
  </si>
  <si>
    <t>INSTITUTO NACIONAL DE SALUD NIÑO SAN BORJA</t>
  </si>
  <si>
    <t>SAN BORJA</t>
  </si>
  <si>
    <t>HNCH</t>
  </si>
  <si>
    <t>00001703</t>
  </si>
  <si>
    <t>ANCASH</t>
  </si>
  <si>
    <t>ELEAZAR GUZMAN BARRON</t>
  </si>
  <si>
    <t>SANTA</t>
  </si>
  <si>
    <t>NUEVO CHIMBOTE</t>
  </si>
  <si>
    <t>00007719</t>
  </si>
  <si>
    <t>APURIMAC</t>
  </si>
  <si>
    <t>HOSPITAL REGIONAL GUILLERMO DIAZ DE LA VEGA</t>
  </si>
  <si>
    <t>ABANCAY</t>
  </si>
  <si>
    <t>00007397</t>
  </si>
  <si>
    <t>AREQUIPA</t>
  </si>
  <si>
    <t>INSTITUTO REGIONAL DE ENFERMEDADES NEOPLASICAS</t>
  </si>
  <si>
    <t>00001232</t>
  </si>
  <si>
    <t>HOSPITAL GOYENECHE</t>
  </si>
  <si>
    <t>00001231</t>
  </si>
  <si>
    <t>HOSPITAL REGIONAL HONORIO DELGADO ESPINOZA</t>
  </si>
  <si>
    <t>00003543</t>
  </si>
  <si>
    <t>AYACUCHO</t>
  </si>
  <si>
    <t>HOSPITAL REGIONAL DE AYACUCHO "MIGUEL ANGEL MARISCAL LLERENA"</t>
  </si>
  <si>
    <t>HUAMANGA</t>
  </si>
  <si>
    <t>00007686</t>
  </si>
  <si>
    <t>CAJAMARCA</t>
  </si>
  <si>
    <t>HOSPITAL REGIONAL DOCENTE CAJAMARCA</t>
  </si>
  <si>
    <t>00006218</t>
  </si>
  <si>
    <t>CALLAO</t>
  </si>
  <si>
    <t>NAC. DANIEL A. CARRION</t>
  </si>
  <si>
    <t>BELLAVISTA</t>
  </si>
  <si>
    <t>00006219</t>
  </si>
  <si>
    <t>HOSPITAL SAN JOSE</t>
  </si>
  <si>
    <t>00002305</t>
  </si>
  <si>
    <t>CUSCO</t>
  </si>
  <si>
    <t>ANTONIO LORENA DEL CUSCO</t>
  </si>
  <si>
    <t>SANTIAGO</t>
  </si>
  <si>
    <t>00002289</t>
  </si>
  <si>
    <t>HOSPITAL DE APOYO DEPARTAMENTAL CUSCO</t>
  </si>
  <si>
    <t>00000754</t>
  </si>
  <si>
    <t>HUANUCO</t>
  </si>
  <si>
    <t>HOSPITAL REGIONAL HERMILIO VALDIZAN</t>
  </si>
  <si>
    <t>00003414</t>
  </si>
  <si>
    <t>ICA</t>
  </si>
  <si>
    <t>HOSPITAL SAN JOSE DE CHINCHA</t>
  </si>
  <si>
    <t>CHINCHA</t>
  </si>
  <si>
    <t>CHINCHA ALTA</t>
  </si>
  <si>
    <t>II-1</t>
  </si>
  <si>
    <t>00003358</t>
  </si>
  <si>
    <t>HOSPITAL REGIONAL DE ICA</t>
  </si>
  <si>
    <t>00003359</t>
  </si>
  <si>
    <t>SANTA MARIA DEL SOCORRO</t>
  </si>
  <si>
    <t>00027857</t>
  </si>
  <si>
    <t>JUNIN</t>
  </si>
  <si>
    <t>INSTITUTO REGIONAL DE ENFERMEDADES NEOPLÁSICAS DEL CENTRO - IREN CENTRO</t>
  </si>
  <si>
    <t>CONCEPCION</t>
  </si>
  <si>
    <t>II-E</t>
  </si>
  <si>
    <t>00000753</t>
  </si>
  <si>
    <t>HOSPITAL REGIONAL DOCENTE CLINICO QUIRURGICO DANIEL ALCIDES CARRION</t>
  </si>
  <si>
    <t>HUANCAYO</t>
  </si>
  <si>
    <t>00007277</t>
  </si>
  <si>
    <t>LA LIBERTAD</t>
  </si>
  <si>
    <t>REGIONAL DE ENFERMEDADES NEOPLASICAS - NORTE - DR. LUIS PINILLOS GANOZA</t>
  </si>
  <si>
    <t>TRUJILLO</t>
  </si>
  <si>
    <t>00005195</t>
  </si>
  <si>
    <t>HOSPITAL BELEN DE TRUJILLO</t>
  </si>
  <si>
    <t>00011470</t>
  </si>
  <si>
    <t>LAMBAYEQUE</t>
  </si>
  <si>
    <t>HOSPITAL REGIONAL LAMBAYEQUE</t>
  </si>
  <si>
    <t>CHICLAYO</t>
  </si>
  <si>
    <t>00004317</t>
  </si>
  <si>
    <t>HOSPITAL REGIONAL DOCENTE LAS MERCEDES</t>
  </si>
  <si>
    <t>00007632</t>
  </si>
  <si>
    <t>00006215</t>
  </si>
  <si>
    <t>00006211</t>
  </si>
  <si>
    <t>00023159</t>
  </si>
  <si>
    <t>LORETO</t>
  </si>
  <si>
    <t>00005987</t>
  </si>
  <si>
    <t>MADRE DE DIOS</t>
  </si>
  <si>
    <t>00007633</t>
  </si>
  <si>
    <t>PIURA</t>
  </si>
  <si>
    <t>00006207</t>
  </si>
  <si>
    <t>00007639</t>
  </si>
  <si>
    <t>00007634</t>
  </si>
  <si>
    <t>SAN MARTIN</t>
  </si>
  <si>
    <t>00006206</t>
  </si>
  <si>
    <t>00005617</t>
  </si>
  <si>
    <t>00005946</t>
  </si>
  <si>
    <t>TACNA</t>
  </si>
  <si>
    <t>00016918</t>
  </si>
  <si>
    <t>TUMBES</t>
  </si>
  <si>
    <t>00007637</t>
  </si>
  <si>
    <t>00005986</t>
  </si>
  <si>
    <t>00006210</t>
  </si>
  <si>
    <t>00000003</t>
  </si>
  <si>
    <t>HOSPITAL REGIONAL DE LORETO "FELIPE SANTIAGO ARRIOLA IGLESIAS"</t>
  </si>
  <si>
    <t>MAYNAS</t>
  </si>
  <si>
    <t>PUNCHANA</t>
  </si>
  <si>
    <t>00002698</t>
  </si>
  <si>
    <t>SANTA ROSA</t>
  </si>
  <si>
    <t>TAMBOPATA</t>
  </si>
  <si>
    <t>00001910</t>
  </si>
  <si>
    <t>HOSPITAL DE APOYO II - 2, SULLANA</t>
  </si>
  <si>
    <t>SULLANA</t>
  </si>
  <si>
    <t>00002084</t>
  </si>
  <si>
    <t>HOSPITAL DE LA AMISTAD PERU - COREA SANTA ROSA II-2</t>
  </si>
  <si>
    <t>VEINTISEIS DE OCTUBRE</t>
  </si>
  <si>
    <t>00003251</t>
  </si>
  <si>
    <t>PUNO</t>
  </si>
  <si>
    <t>HOSPITAL REGIONAL MANUEL NUÑEZ BUTRON</t>
  </si>
  <si>
    <t>00006733</t>
  </si>
  <si>
    <t>HOSPITAL  MOYOBAMBA</t>
  </si>
  <si>
    <t>MOYOBAMBA</t>
  </si>
  <si>
    <t>00006918</t>
  </si>
  <si>
    <t>HOSPITAL TARAPOTO</t>
  </si>
  <si>
    <t>TARAPOTO</t>
  </si>
  <si>
    <t>00006352</t>
  </si>
  <si>
    <t>HOSPITAL II-E LAMAS</t>
  </si>
  <si>
    <t>LAMAS</t>
  </si>
  <si>
    <t>00002864</t>
  </si>
  <si>
    <t>HOSPITAL HIPOLITO UNANUE DE TACNA</t>
  </si>
  <si>
    <t>00017077</t>
  </si>
  <si>
    <t>HOSPITAL REGIONAL JOSE ALFREDO MENDOZA OLAVARRIA JAMO II-2</t>
  </si>
  <si>
    <t>00005577</t>
  </si>
  <si>
    <t>UCAYALI</t>
  </si>
  <si>
    <t>HOSPITAL AMAZONICO - YARINACOCHA</t>
  </si>
  <si>
    <t>CORONEL PORTILLO</t>
  </si>
  <si>
    <t>YARINACOCHA</t>
  </si>
  <si>
    <t>00005576</t>
  </si>
  <si>
    <t>HOSPITAL REGIONAL DE PUCALLPA</t>
  </si>
  <si>
    <t>CALLERIA</t>
  </si>
  <si>
    <t>COD_UNICO</t>
  </si>
  <si>
    <t>HM</t>
  </si>
  <si>
    <t>HAY</t>
  </si>
  <si>
    <t>HBT</t>
  </si>
  <si>
    <t>HADC</t>
  </si>
  <si>
    <t>HAS</t>
  </si>
  <si>
    <t>HASR</t>
  </si>
  <si>
    <t>HHUT</t>
  </si>
  <si>
    <t>HL</t>
  </si>
  <si>
    <t>HRI</t>
  </si>
  <si>
    <t>HRP</t>
  </si>
  <si>
    <t>HRDC</t>
  </si>
  <si>
    <t>HRDCQDAC</t>
  </si>
  <si>
    <t>HRDLM</t>
  </si>
  <si>
    <t>HRGDV</t>
  </si>
  <si>
    <t>HRHV</t>
  </si>
  <si>
    <t>HRHDE</t>
  </si>
  <si>
    <t>HRJAMO</t>
  </si>
  <si>
    <t>HRL</t>
  </si>
  <si>
    <t>HRMNB</t>
  </si>
  <si>
    <t>HR</t>
  </si>
  <si>
    <t>HSJ</t>
  </si>
  <si>
    <t>HSJCH</t>
  </si>
  <si>
    <t>HSEB</t>
  </si>
  <si>
    <t>HT</t>
  </si>
  <si>
    <t>HNDAC</t>
  </si>
  <si>
    <t>HSMS</t>
  </si>
  <si>
    <t>HALC</t>
  </si>
  <si>
    <t>HEGB</t>
  </si>
  <si>
    <t>HG</t>
  </si>
  <si>
    <t>GRAL. JAEN</t>
  </si>
  <si>
    <t>JAEN</t>
  </si>
  <si>
    <t>HGJ</t>
  </si>
  <si>
    <t>ORD_CAT</t>
  </si>
  <si>
    <t>UBIGEO</t>
  </si>
  <si>
    <t>CARMEN DE LA LEGUA REYNOSO</t>
  </si>
  <si>
    <t>IREN.SUR</t>
  </si>
  <si>
    <t>HRA.MAMLL</t>
  </si>
  <si>
    <t>IREN.CENTRO</t>
  </si>
  <si>
    <t>IREN.NORTE</t>
  </si>
  <si>
    <t>HRL.FSAI</t>
  </si>
  <si>
    <t>HAP.CSR</t>
  </si>
  <si>
    <t>00000365</t>
  </si>
  <si>
    <t>HOSPITAL DOMINGO OLAVEGOYA</t>
  </si>
  <si>
    <t>JAUJA</t>
  </si>
  <si>
    <t>00000520</t>
  </si>
  <si>
    <t>DE APOYO FELIX MAYORCA SOTO</t>
  </si>
  <si>
    <t>TARMA</t>
  </si>
  <si>
    <t>00003853</t>
  </si>
  <si>
    <t>HOSPITAL DEPARTAMENTAL DE HUANCAVELICA</t>
  </si>
  <si>
    <t>HUANCAVELICA</t>
  </si>
  <si>
    <t>00007732</t>
  </si>
  <si>
    <t>HOSPITAL REGIONAL DE MOQUEGUA</t>
  </si>
  <si>
    <t>MOQUEGUA</t>
  </si>
  <si>
    <t>MARISCAL NIETO</t>
  </si>
  <si>
    <t>MINSA</t>
  </si>
  <si>
    <t>X</t>
  </si>
  <si>
    <t>HAFMS</t>
  </si>
  <si>
    <t>HDH</t>
  </si>
  <si>
    <t>HRM</t>
  </si>
  <si>
    <t>Falta confirmar</t>
  </si>
  <si>
    <t>SI</t>
  </si>
  <si>
    <t>IREN</t>
  </si>
  <si>
    <t>IPRES_ONC</t>
  </si>
  <si>
    <t>NO</t>
  </si>
  <si>
    <t>Nombre del establecimiento ORIGINAL</t>
  </si>
  <si>
    <t>HOSPITAL DE APOYO FELIX MAYORCA SOTO</t>
  </si>
  <si>
    <t>HOSPITAL ANTONIO LORENA DEL CUSCO</t>
  </si>
  <si>
    <t>HOSPITAL ELEAZAR GUZMAN BARRON</t>
  </si>
  <si>
    <t>HOSPITAL GENERAL DE JAEN</t>
  </si>
  <si>
    <t>HOSPITAL NACIONAL DANIEL A. CARRION</t>
  </si>
  <si>
    <t>HOSPITAL NACIONAL DOS DE MAYO</t>
  </si>
  <si>
    <t>HOSPITAL SANTA MARIA DEL SOCORRO</t>
  </si>
  <si>
    <t>HOSPITAL SANTA ROSA</t>
  </si>
  <si>
    <t>INSTITUTO REGIONAL DE ENFERMEDADES NEOPLASICAS - IREN NORTE</t>
  </si>
  <si>
    <t>INSTITUTO REGIONAL DE ENFERMEDADES NEOPLASICAS - IREN SUR</t>
  </si>
  <si>
    <t>INSTITUTO REGIONAL DE ENFERMEDADES NEOPLÁSICAS - IREN CENTRO</t>
  </si>
  <si>
    <t>GOBIERNO REGIONAL</t>
  </si>
  <si>
    <t>00006359</t>
  </si>
  <si>
    <t>BANDA SHILCAYO</t>
  </si>
  <si>
    <t>LA BANDA DE SHILCAYO</t>
  </si>
  <si>
    <t>00000981</t>
  </si>
  <si>
    <t>HOSP. "ROMAN EGOAVIL PANDO" VILLA RICA</t>
  </si>
  <si>
    <t>PASCO</t>
  </si>
  <si>
    <t>OXAPAMPA</t>
  </si>
  <si>
    <t>VILLA RICA</t>
  </si>
  <si>
    <t>00000210</t>
  </si>
  <si>
    <t>HOSPITAL II-2 SANTA GEMA DE YURIMAGUAS</t>
  </si>
  <si>
    <t>ALTO AMAZONAS</t>
  </si>
  <si>
    <t>YURIMAGUAS</t>
  </si>
  <si>
    <t>00005850</t>
  </si>
  <si>
    <t>HOSPITAL SAN JUAN DE MATUCANA</t>
  </si>
  <si>
    <t>HUAROCHIRI</t>
  </si>
  <si>
    <t>MATUCANA</t>
  </si>
  <si>
    <t>00005243</t>
  </si>
  <si>
    <t>HOSPITAL DISTRITAL VISTA ALEGRE</t>
  </si>
  <si>
    <t>VICTOR LARCO HERRERA</t>
  </si>
  <si>
    <t>00000432</t>
  </si>
  <si>
    <t>DE APOYO MANUEL HIGA ARAKAKI</t>
  </si>
  <si>
    <t>SATIPO</t>
  </si>
  <si>
    <t>00002421</t>
  </si>
  <si>
    <t>QUILLABAMBA</t>
  </si>
  <si>
    <t>LA CONVENCION</t>
  </si>
  <si>
    <t>SANTA ANA</t>
  </si>
  <si>
    <t>00007126</t>
  </si>
  <si>
    <t>HOSPITAL DE VENTANILLA</t>
  </si>
  <si>
    <t>VENTANILLA</t>
  </si>
  <si>
    <t>00003754</t>
  </si>
  <si>
    <t>HOSPITAL DE APOYO SAN FRANCISCO</t>
  </si>
  <si>
    <t>LA MAR</t>
  </si>
  <si>
    <t>AYNA</t>
  </si>
  <si>
    <t>00001543</t>
  </si>
  <si>
    <t>HOSPITAL "VICTOR RAMOS GUARDIA" - HUARAZ</t>
  </si>
  <si>
    <t>HUARAZ</t>
  </si>
  <si>
    <t>00001765</t>
  </si>
  <si>
    <t>HOSPITAL DE APOYO DE POMABAMBA "ANTONIO CALDAS DOMINGUEZ"</t>
  </si>
  <si>
    <t>POMABAMBA</t>
  </si>
  <si>
    <t>00004838</t>
  </si>
  <si>
    <t>HOSPITAL REGIONAL VIRGEN DE FATIMA</t>
  </si>
  <si>
    <t>AMAZONAS</t>
  </si>
  <si>
    <t>CHACHAPOYAS</t>
  </si>
  <si>
    <t>HOSPITAL BANDA SHILCAYO</t>
  </si>
  <si>
    <t>HOSPITAL DE APOYO MANUEL HIGA ARAKAKI</t>
  </si>
  <si>
    <t>HOSPITAL QUILLABAMBA</t>
  </si>
  <si>
    <t xml:space="preserve">HOSPITAL "VICTOR RAMOS GUARDIA" </t>
  </si>
  <si>
    <t xml:space="preserve">HOSPITAL "ROMAN EGOAVIL PANDO" </t>
  </si>
  <si>
    <t>Plan Fortalecimiento</t>
  </si>
  <si>
    <t>HBS</t>
  </si>
  <si>
    <t>HREP</t>
  </si>
  <si>
    <t>HIISG</t>
  </si>
  <si>
    <t>HSJM</t>
  </si>
  <si>
    <t>HDVA</t>
  </si>
  <si>
    <t>HAMHA</t>
  </si>
  <si>
    <t>HQ</t>
  </si>
  <si>
    <t>HV</t>
  </si>
  <si>
    <t>HASF</t>
  </si>
  <si>
    <t>HVRG</t>
  </si>
  <si>
    <t>HAPACD</t>
  </si>
  <si>
    <t>HRVF</t>
  </si>
  <si>
    <t>NIVEL</t>
  </si>
  <si>
    <t>III</t>
  </si>
  <si>
    <t>II</t>
  </si>
  <si>
    <t>Equipos_BQ</t>
  </si>
  <si>
    <t>Equipos_RE</t>
  </si>
  <si>
    <t>Acelerador Lineal</t>
  </si>
  <si>
    <t>Unidad de Cobalto</t>
  </si>
  <si>
    <t>PRIVADO</t>
  </si>
  <si>
    <t>00028377</t>
  </si>
  <si>
    <t>ESSALUD</t>
  </si>
  <si>
    <t>00020925</t>
  </si>
  <si>
    <t>00014406</t>
  </si>
  <si>
    <t>00008917</t>
  </si>
  <si>
    <t>00019049</t>
  </si>
  <si>
    <t>00009428</t>
  </si>
  <si>
    <t>00009409</t>
  </si>
  <si>
    <t>00014501</t>
  </si>
  <si>
    <t>00009988</t>
  </si>
  <si>
    <t>00025573</t>
  </si>
  <si>
    <t>00008720</t>
  </si>
  <si>
    <t>00032405</t>
  </si>
  <si>
    <t>00011978</t>
  </si>
  <si>
    <t>CENTRO ONCOLOGICO RADIOTERAPICA SAC</t>
  </si>
  <si>
    <t>HOSPITAL DE ALTA COMPLEJIDAD DE LA LIBERTAD VIRGEN DE LA PUERTA</t>
  </si>
  <si>
    <t>ONCORAD S.A.C.</t>
  </si>
  <si>
    <t>ALIADA</t>
  </si>
  <si>
    <t>AUNA CLÍNICA DELGADO</t>
  </si>
  <si>
    <t>CENTRO DE RADIOTERAPIA DE LIMA S.A.</t>
  </si>
  <si>
    <t>CLINICA RICARDO PALMA</t>
  </si>
  <si>
    <t>CLINICA SAN GABRIEL S.A.C.</t>
  </si>
  <si>
    <t>CLINICA SAN PABLO</t>
  </si>
  <si>
    <t>CREO Clínica Renal y Oncológica</t>
  </si>
  <si>
    <t>HOSPITAL NACIONAL EDGARDO REBAGLIATI MARTINS</t>
  </si>
  <si>
    <t>CENTRO DE TRATAMIENTO DEL CANCER ONCORAD S.A.C.</t>
  </si>
  <si>
    <t>CLINICA MONTE SINAI JULIACA E.I.R.L.</t>
  </si>
  <si>
    <t>LA ESPERANZA</t>
  </si>
  <si>
    <t>SAN ISIDRO</t>
  </si>
  <si>
    <t>MIRAFLORES</t>
  </si>
  <si>
    <t>SAN MIGUEL</t>
  </si>
  <si>
    <t>SANTIAGO DE SURCO</t>
  </si>
  <si>
    <t>JESUS MARIA</t>
  </si>
  <si>
    <t>CASTILLA</t>
  </si>
  <si>
    <t>SAN ROMAN</t>
  </si>
  <si>
    <t>JULIACA</t>
  </si>
  <si>
    <t>Sin Categoría</t>
  </si>
  <si>
    <t>I-2</t>
  </si>
  <si>
    <t>I-3</t>
  </si>
  <si>
    <t>CENTRO ONCOLOGICO RADIOTERAPICA</t>
  </si>
  <si>
    <t>CENTRO DE RADIOTERAPIA DE LIMA</t>
  </si>
  <si>
    <t>CLINICA SAN GABRIEL</t>
  </si>
  <si>
    <t>CREO CLINICA RENAL Y ONCOLOGICA</t>
  </si>
  <si>
    <t>CENTRO DE TRATAMIENTO DEL CANCER ONCORAD</t>
  </si>
  <si>
    <t>CLINICA MONTE SINAI JULIACA</t>
  </si>
  <si>
    <t>ONCORAD</t>
  </si>
  <si>
    <t>COR</t>
  </si>
  <si>
    <t>HACVP</t>
  </si>
  <si>
    <t>Oncorad</t>
  </si>
  <si>
    <t>Aliada</t>
  </si>
  <si>
    <t>Auna</t>
  </si>
  <si>
    <t>CRL</t>
  </si>
  <si>
    <t>CRP</t>
  </si>
  <si>
    <t>CSG</t>
  </si>
  <si>
    <t>CSP</t>
  </si>
  <si>
    <t>CRO</t>
  </si>
  <si>
    <t>HNERM</t>
  </si>
  <si>
    <t>CTDO</t>
  </si>
  <si>
    <t>CMSJ</t>
  </si>
  <si>
    <t>I</t>
  </si>
  <si>
    <t>OTROS</t>
  </si>
  <si>
    <t>SC</t>
  </si>
  <si>
    <t>INSTITUCION</t>
  </si>
  <si>
    <t>00030057</t>
  </si>
  <si>
    <t>CLINICA AUNA SEDE CHICLAYO</t>
  </si>
  <si>
    <t>CACH</t>
  </si>
  <si>
    <t>HOSPITAL NACIONAL III-1 CARLOS ALBERTO SEGUÍN ESCOBEDO</t>
  </si>
  <si>
    <t>HNCASE</t>
  </si>
  <si>
    <t>00013290</t>
  </si>
  <si>
    <t>ONCOSUR</t>
  </si>
  <si>
    <t>00025517</t>
  </si>
  <si>
    <t>SAN SEBASTIAN</t>
  </si>
  <si>
    <t>CERRO COLORADO</t>
  </si>
  <si>
    <t>CLINICA SAN PABLO AREQUIPA</t>
  </si>
  <si>
    <t>00027214</t>
  </si>
  <si>
    <t>Oncosur</t>
  </si>
  <si>
    <t>CSPA</t>
  </si>
  <si>
    <t>00009845</t>
  </si>
  <si>
    <t>ONCOSALUD</t>
  </si>
  <si>
    <t>Oncosalud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</si>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</sst>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18"/>
      <name val="Arial"/>
      <family val="2"/>
    </font>
    <font>
      <b/>
      <sz val="11"/>
      <color theme="0"/>
      <name val="Calibri"/>
      <family val="2"/>
      <scheme val="minor"/>
    </font>
    <font>
      <sz val="9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80"/>
        <name val="Arial"/>
        <family val="2"/>
        <scheme val="none"/>
      </font>
      <fill>
        <patternFill patternType="solid">
          <fgColor rgb="FFD9E1F2"/>
          <bgColor rgb="FFD9E1F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80"/>
        <name val="Arial"/>
        <family val="2"/>
        <scheme val="none"/>
      </font>
      <fill>
        <patternFill patternType="solid">
          <fgColor rgb="FFD9E1F2"/>
          <bgColor rgb="FFD9E1F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80"/>
        <name val="Arial"/>
        <family val="2"/>
        <scheme val="none"/>
      </font>
      <fill>
        <patternFill patternType="solid">
          <fgColor rgb="FFD9E1F2"/>
          <bgColor rgb="FFD9E1F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80"/>
        <name val="Arial"/>
        <family val="2"/>
        <scheme val="none"/>
      </font>
      <fill>
        <patternFill patternType="solid">
          <fgColor rgb="FFD9E1F2"/>
          <bgColor rgb="FFD9E1F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8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80"/>
        <name val="Arial"/>
        <family val="2"/>
        <scheme val="none"/>
      </font>
      <fill>
        <patternFill patternType="solid">
          <fgColor rgb="FFD9E1F2"/>
          <bgColor rgb="FFD9E1F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AB8134-F4EE-4F54-B98D-510BE7FD69E1}" name="Tabla355" displayName="Tabla355" ref="A1:U73" totalsRowShown="0" headerRowDxfId="156" dataDxfId="154" headerRowBorderDxfId="155" tableBorderDxfId="153" totalsRowBorderDxfId="152">
  <autoFilter ref="A1:U73" xr:uid="{8AAB8134-F4EE-4F54-B98D-510BE7FD69E1}">
    <filterColumn colId="20">
      <filters>
        <filter val="1"/>
        <filter val="2"/>
      </filters>
    </filterColumn>
  </autoFilter>
  <sortState xmlns:xlrd2="http://schemas.microsoft.com/office/spreadsheetml/2017/richdata2" ref="A2:U73">
    <sortCondition ref="E1:E73"/>
  </sortState>
  <tableColumns count="21">
    <tableColumn id="1" xr3:uid="{73A9119B-95A7-4CBF-9589-913D6073398E}" name="IPRESS_ABREV" dataDxfId="151"/>
    <tableColumn id="2" xr3:uid="{F26459B9-D134-469D-A645-2C45AC2C0ED1}" name="MINSA" dataDxfId="150"/>
    <tableColumn id="3" xr3:uid="{050BEA8A-3138-44DD-B3D4-FDFC4FE32BD2}" name="INEN" dataDxfId="149"/>
    <tableColumn id="4" xr3:uid="{61140D11-E952-4EDF-8230-B9A5D6378285}" name="IPRES_ONC" dataDxfId="148"/>
    <tableColumn id="21" xr3:uid="{7EB73ED7-4F9A-4921-BFB7-44F39D983D27}" name="INSTITUCION" dataDxfId="147"/>
    <tableColumn id="5" xr3:uid="{64A46307-CD34-4A81-8608-6043BA93A3E5}" name="COD_UNICO" dataDxfId="146"/>
    <tableColumn id="6" xr3:uid="{E6C24D3D-EEFA-4334-ADF9-4286DF651553}" name="Nombre del establecimiento" dataDxfId="145"/>
    <tableColumn id="7" xr3:uid="{7F106091-7E1E-41EA-88B3-BE27668D7199}" name="Nombre del establecimiento ORIGINAL" dataDxfId="144"/>
    <tableColumn id="8" xr3:uid="{0D259434-F4E5-4184-9250-8C60F50064F0}" name="Departamento" dataDxfId="143"/>
    <tableColumn id="9" xr3:uid="{C3A0BFE8-B371-4F3B-AFE5-794484CFBFDD}" name="Provincia" dataDxfId="142"/>
    <tableColumn id="10" xr3:uid="{4C058008-D08A-4435-95E2-977AB7AC59FF}" name="Distrito" dataDxfId="141"/>
    <tableColumn id="11" xr3:uid="{97048752-55BD-4095-ACD5-806B6347BE5E}" name="UBIGEO" dataDxfId="140"/>
    <tableColumn id="12" xr3:uid="{2373D244-38F0-43BB-BCAB-001C00539170}" name="Categoria" dataDxfId="139"/>
    <tableColumn id="13" xr3:uid="{888D1BAD-F989-4573-8037-CDC110DA8777}" name="NIVEL" dataDxfId="138"/>
    <tableColumn id="14" xr3:uid="{223D9A1E-3921-4285-80C1-86DCE9C782FB}" name="LATITUD" dataDxfId="137"/>
    <tableColumn id="15" xr3:uid="{06592607-865B-44D5-AEC2-EAE69B34D494}" name="LONGITUD" dataDxfId="136"/>
    <tableColumn id="16" xr3:uid="{AE7CBDF3-FD9C-4E3E-BADC-99ED600E70D4}" name="ORD_CAT" dataDxfId="135"/>
    <tableColumn id="20" xr3:uid="{CD795890-7A04-4BB0-A619-E628F5248257}" name="Acelerador Lineal" dataDxfId="134"/>
    <tableColumn id="19" xr3:uid="{4BB3ED7B-0F64-46E4-A68A-7C25C3BF5146}" name="Unidad de Cobalto" dataDxfId="133"/>
    <tableColumn id="17" xr3:uid="{9BBFDBB0-885A-4CC8-ABAF-75F36022CBFF}" name="Equipos_RE" dataDxfId="132">
      <calculatedColumnFormula>SUM(Tabla355[[#This Row],[Acelerador Lineal]:[Unidad de Cobalto]])</calculatedColumnFormula>
    </tableColumn>
    <tableColumn id="18" xr3:uid="{9A477847-9F9D-44C8-AC35-C9C49A37ADF4}" name="Equipos_BQ" dataDxfId="1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7D586-778B-4469-9C60-B20CEE4152AB}" name="Tabla352" displayName="Tabla352" ref="A1:U13" totalsRowShown="0" headerRowDxfId="130" dataDxfId="128" headerRowBorderDxfId="129" tableBorderDxfId="127" totalsRowBorderDxfId="126">
  <autoFilter ref="A1:U13" xr:uid="{EF5C7122-FC7B-445F-80D4-5C89D3191B2F}"/>
  <sortState xmlns:xlrd2="http://schemas.microsoft.com/office/spreadsheetml/2017/richdata2" ref="A2:U13">
    <sortCondition ref="D1:D13"/>
  </sortState>
  <tableColumns count="21">
    <tableColumn id="1" xr3:uid="{69FAED50-35B8-4BCE-B414-06E44D86ADA7}" name="IPRESS_ABREV" dataDxfId="125"/>
    <tableColumn id="2" xr3:uid="{C7B3C410-4313-4B7B-8CB9-EF050CA35A47}" name="MINSA" dataDxfId="124"/>
    <tableColumn id="3" xr3:uid="{33991F04-CE09-41B4-95CC-C32570FB20C2}" name="INEN" dataDxfId="123"/>
    <tableColumn id="4" xr3:uid="{0883FD41-F86D-4366-8693-03D0F6F0AD34}" name="IPRES_ONC" dataDxfId="122"/>
    <tableColumn id="21" xr3:uid="{DEB56EE5-A30C-4960-8711-6240477BFA6F}" name="INSTITUCION" dataDxfId="121"/>
    <tableColumn id="5" xr3:uid="{E485FB5B-F5F6-4A1B-8C96-C79DC5360220}" name="COD_UNICO" dataDxfId="120"/>
    <tableColumn id="6" xr3:uid="{4FABAD7F-A5B1-4499-92E3-657E5AD364A9}" name="Nombre del establecimiento" dataDxfId="119"/>
    <tableColumn id="7" xr3:uid="{E16271B1-2BC4-42E3-B1A7-33B68E8121F8}" name="Nombre del establecimiento ORIGINAL" dataDxfId="118"/>
    <tableColumn id="8" xr3:uid="{86FBF447-8755-4413-A210-14B1DDFF486E}" name="Departamento" dataDxfId="117"/>
    <tableColumn id="9" xr3:uid="{A9E4AFA9-2DDA-4BAB-824A-9DE06FB8BD1E}" name="Provincia" dataDxfId="116"/>
    <tableColumn id="10" xr3:uid="{1FCD7DD3-6059-4719-A6D5-838A5D72D5EF}" name="Distrito" dataDxfId="115"/>
    <tableColumn id="11" xr3:uid="{CBACE51E-6B4A-4110-B422-8B0A86F603A6}" name="UBIGEO" dataDxfId="114"/>
    <tableColumn id="12" xr3:uid="{71E5EE38-3C71-42BA-ACB1-86DEBD6D3292}" name="Categoria" dataDxfId="113"/>
    <tableColumn id="13" xr3:uid="{65B0BC9F-AE0D-4F32-8100-59A95B1701B5}" name="NIVEL" dataDxfId="112"/>
    <tableColumn id="14" xr3:uid="{BA4478B4-03D0-4230-BC1C-3D6BA798CF3E}" name="LATITUD" dataDxfId="111"/>
    <tableColumn id="15" xr3:uid="{6A4014B0-14DD-468C-9080-B24AAE799F27}" name="LONGITUD" dataDxfId="110"/>
    <tableColumn id="16" xr3:uid="{2422260B-69A3-4DB7-B776-3F2F6039B0A5}" name="ORD_CAT" dataDxfId="109"/>
    <tableColumn id="20" xr3:uid="{FDCF93A3-1058-4F2B-894F-CD5B624FF03F}" name="Acelerador Lineal" dataDxfId="108"/>
    <tableColumn id="19" xr3:uid="{9E95F641-F451-4747-9ED8-55CF28145894}" name="Unidad de Cobalto" dataDxfId="107"/>
    <tableColumn id="17" xr3:uid="{D8F989E7-4698-4212-973E-13018180FD14}" name="Equipos_RE" dataDxfId="106">
      <calculatedColumnFormula>SUM(Tabla352[[#This Row],[Acelerador Lineal]:[Unidad de Cobalto]])</calculatedColumnFormula>
    </tableColumn>
    <tableColumn id="18" xr3:uid="{A3AEB52F-8C5E-4798-AC1E-ED61274C64C3}" name="Equipos_BQ" dataDxfId="1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D16ADE-71A0-40B5-8155-AA276C568E7D}" name="Tabla353" displayName="Tabla353" ref="A1:U73" totalsRowShown="0" headerRowDxfId="104" dataDxfId="102" headerRowBorderDxfId="103" tableBorderDxfId="101" totalsRowBorderDxfId="100">
  <autoFilter ref="A1:U73" xr:uid="{EF5C7122-FC7B-445F-80D4-5C89D3191B2F}">
    <filterColumn colId="19">
      <filters>
        <filter val="1"/>
        <filter val="2"/>
        <filter val="5"/>
      </filters>
    </filterColumn>
  </autoFilter>
  <sortState xmlns:xlrd2="http://schemas.microsoft.com/office/spreadsheetml/2017/richdata2" ref="A2:U73">
    <sortCondition ref="E2:E73"/>
    <sortCondition ref="I2:I73"/>
    <sortCondition descending="1" ref="M2:M73"/>
  </sortState>
  <tableColumns count="21">
    <tableColumn id="1" xr3:uid="{0B0B153A-D354-4DE0-ADB9-DCB71FBF222C}" name="IPRESS_ABREV" dataDxfId="99"/>
    <tableColumn id="2" xr3:uid="{17E55E42-5C7B-4E1F-BCA4-CE4CB63C5FE9}" name="MINSA" dataDxfId="98"/>
    <tableColumn id="3" xr3:uid="{963B8855-9D0F-43DA-B4D0-AA09120CE3B9}" name="INEN" dataDxfId="97"/>
    <tableColumn id="4" xr3:uid="{91513F51-2C0C-4A68-96A3-1DC744525927}" name="IPRES_ONC" dataDxfId="96"/>
    <tableColumn id="21" xr3:uid="{4AFAD8F5-58F6-4CD9-B57D-55D014296CF6}" name="INSTITUCION" dataDxfId="95"/>
    <tableColumn id="5" xr3:uid="{FB492159-BB36-44E3-970B-99C852410192}" name="COD_UNICO" dataDxfId="94"/>
    <tableColumn id="6" xr3:uid="{A31F751F-F362-4AA9-8F72-82AF93869FD6}" name="Nombre del establecimiento" dataDxfId="93"/>
    <tableColumn id="7" xr3:uid="{B23ADD7B-9BDA-4940-9A16-C98DA74DF9DF}" name="Nombre del establecimiento ORIGINAL" dataDxfId="92"/>
    <tableColumn id="8" xr3:uid="{A071191D-5C2A-4BD7-9310-1803B6693F5C}" name="Departamento" dataDxfId="91"/>
    <tableColumn id="9" xr3:uid="{AEE4F2EC-76B2-471B-ADBA-B6ED65E493B4}" name="Provincia" dataDxfId="90"/>
    <tableColumn id="10" xr3:uid="{F9937037-49EE-49EF-8180-29F62A5A41DE}" name="Distrito" dataDxfId="89"/>
    <tableColumn id="11" xr3:uid="{2A502D49-14C1-45DA-A955-508CE94E20FE}" name="UBIGEO" dataDxfId="88"/>
    <tableColumn id="12" xr3:uid="{A5D9926B-F3B5-45D3-87AC-DA6D48FDDF79}" name="Categoria" dataDxfId="87"/>
    <tableColumn id="13" xr3:uid="{0AC22039-2644-4C5D-BBDA-4FBDFB5DB277}" name="NIVEL" dataDxfId="86"/>
    <tableColumn id="14" xr3:uid="{DC72A800-8DA9-4122-9013-311CA0619C81}" name="LATITUD" dataDxfId="85"/>
    <tableColumn id="15" xr3:uid="{3F384854-96A4-4FE7-BB28-F7D10F85530A}" name="LONGITUD" dataDxfId="84"/>
    <tableColumn id="16" xr3:uid="{3DD03080-8894-4384-845B-EFC5D51920D8}" name="ORD_CAT" dataDxfId="83"/>
    <tableColumn id="20" xr3:uid="{C20A485C-35A4-4B72-9BD8-F2564F3DDD6B}" name="Acelerador Lineal" dataDxfId="82"/>
    <tableColumn id="19" xr3:uid="{4A99C35D-811B-4BA0-84FA-AD3332AEDE26}" name="Unidad de Cobalto" dataDxfId="81"/>
    <tableColumn id="17" xr3:uid="{991BEC34-5FCF-4B1D-BD1C-BA30389B3D83}" name="Equipos_RE" dataDxfId="80">
      <calculatedColumnFormula>SUM(Tabla353[[#This Row],[Acelerador Lineal]:[Unidad de Cobalto]])</calculatedColumnFormula>
    </tableColumn>
    <tableColumn id="18" xr3:uid="{74C6A06D-0C8D-4691-93F1-48145EEE7C93}" name="Equipos_BQ" dataDxfId="7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BD6902-93A1-4DFC-AA21-A8BA1132DF2C}" name="Tabla3537" displayName="Tabla3537" ref="A1:U73" totalsRowShown="0" headerRowDxfId="78" dataDxfId="76" headerRowBorderDxfId="77" tableBorderDxfId="75" totalsRowBorderDxfId="74">
  <autoFilter ref="A1:U73" xr:uid="{EF5C7122-FC7B-445F-80D4-5C89D3191B2F}">
    <filterColumn colId="19">
      <filters>
        <filter val="1"/>
        <filter val="2"/>
      </filters>
    </filterColumn>
  </autoFilter>
  <sortState xmlns:xlrd2="http://schemas.microsoft.com/office/spreadsheetml/2017/richdata2" ref="A2:U73">
    <sortCondition ref="E2:E73"/>
    <sortCondition ref="I2:I73"/>
    <sortCondition descending="1" ref="M2:M73"/>
  </sortState>
  <tableColumns count="21">
    <tableColumn id="1" xr3:uid="{9DEC78D9-5805-428A-A93E-493B891168C1}" name="IPRESS_ABREV" dataDxfId="73"/>
    <tableColumn id="2" xr3:uid="{6CE06248-7E35-4A91-BA7F-AB71AC20CEC3}" name="MINSA" dataDxfId="72"/>
    <tableColumn id="3" xr3:uid="{A29F31EB-C2A3-4B9F-AB08-7215F67FF1BB}" name="INEN" dataDxfId="71"/>
    <tableColumn id="4" xr3:uid="{FEC585DE-AD26-4CC8-A6F5-22C21237B0BE}" name="IPRES_ONC" dataDxfId="70"/>
    <tableColumn id="21" xr3:uid="{FF0A3964-4E92-46CD-9FE6-04AF9E1E1DC9}" name="INSTITUCION" dataDxfId="69"/>
    <tableColumn id="5" xr3:uid="{A6B64AF8-A638-4768-AABA-B02CE64FE06B}" name="COD_UNICO" dataDxfId="68"/>
    <tableColumn id="6" xr3:uid="{5AEDEA07-2BD6-44BD-BFE3-A7FB34E2930C}" name="Nombre del establecimiento" dataDxfId="67"/>
    <tableColumn id="7" xr3:uid="{6CB515C0-D2A4-4C63-A255-36C4FAC26BD1}" name="Nombre del establecimiento ORIGINAL" dataDxfId="66"/>
    <tableColumn id="8" xr3:uid="{770E9530-C4E9-4FE1-9B2A-7D4D1E583172}" name="Departamento" dataDxfId="65"/>
    <tableColumn id="9" xr3:uid="{DCA589BB-861D-4347-9112-3C9F90F20D73}" name="Provincia" dataDxfId="64"/>
    <tableColumn id="10" xr3:uid="{73E69CDE-7366-47CC-B704-C5A4F6FE85BD}" name="Distrito" dataDxfId="63"/>
    <tableColumn id="11" xr3:uid="{7E214769-5FD1-46E9-9144-74C6D43AF967}" name="UBIGEO" dataDxfId="62"/>
    <tableColumn id="12" xr3:uid="{6CE26AD4-3BAB-40C5-9F5A-342549EC6BF2}" name="Categoria" dataDxfId="61"/>
    <tableColumn id="13" xr3:uid="{D116314D-DF83-4037-9834-ACE87E98D113}" name="NIVEL" dataDxfId="60"/>
    <tableColumn id="14" xr3:uid="{EB136E9D-B6FB-425C-8852-76FB85B941F5}" name="LATITUD" dataDxfId="59"/>
    <tableColumn id="15" xr3:uid="{D60F9752-4810-4DA2-B3CE-1BAEA1A94604}" name="LONGITUD" dataDxfId="58"/>
    <tableColumn id="16" xr3:uid="{389F2000-89D8-4CB6-B4B2-CFC183BAB970}" name="ORD_CAT" dataDxfId="57"/>
    <tableColumn id="20" xr3:uid="{676BF437-D9A7-4138-8C70-C2ABB730C1B9}" name="Acelerador Lineal" dataDxfId="56"/>
    <tableColumn id="19" xr3:uid="{71E120B8-AAC6-42C9-BD87-D253296F78A9}" name="Unidad de Cobalto" dataDxfId="55"/>
    <tableColumn id="17" xr3:uid="{BBA72552-30BF-4786-B012-62887C49B3FC}" name="Equipos_RE" dataDxfId="54">
      <calculatedColumnFormula>SUM(Tabla3537[[#This Row],[Acelerador Lineal]:[Unidad de Cobalto]])</calculatedColumnFormula>
    </tableColumn>
    <tableColumn id="18" xr3:uid="{611C7029-B913-48CC-83BE-307A2084DAFA}" name="Equipos_BQ" dataDxfId="5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F18DDB-AC0E-4F25-8AD7-19A0C50ABE46}" name="Tabla35378" displayName="Tabla35378" ref="A1:U73" totalsRowShown="0" headerRowDxfId="52" dataDxfId="50" headerRowBorderDxfId="51" tableBorderDxfId="49" totalsRowBorderDxfId="48">
  <autoFilter ref="A1:U73" xr:uid="{EF5C7122-FC7B-445F-80D4-5C89D3191B2F}">
    <filterColumn colId="19">
      <filters>
        <filter val="1"/>
      </filters>
    </filterColumn>
  </autoFilter>
  <sortState xmlns:xlrd2="http://schemas.microsoft.com/office/spreadsheetml/2017/richdata2" ref="A2:U73">
    <sortCondition ref="E2:E73"/>
    <sortCondition ref="I2:I73"/>
    <sortCondition descending="1" ref="M2:M73"/>
  </sortState>
  <tableColumns count="21">
    <tableColumn id="1" xr3:uid="{6EEAB738-ADF2-4232-998F-255512A98A69}" name="IPRESS_ABREV" dataDxfId="47"/>
    <tableColumn id="2" xr3:uid="{C056B615-B1F4-4CA1-83D8-C0B1DC3C0E01}" name="MINSA" dataDxfId="46"/>
    <tableColumn id="3" xr3:uid="{25BBFEF4-2B8B-4EC4-90F2-5EC5533910B3}" name="INEN" dataDxfId="45"/>
    <tableColumn id="4" xr3:uid="{FE2FA61F-3B68-47B1-BF7B-B58FB19E348C}" name="IPRES_ONC" dataDxfId="44"/>
    <tableColumn id="21" xr3:uid="{196381F8-83AB-46D8-B657-88AE797AF19F}" name="INSTITUCION" dataDxfId="43"/>
    <tableColumn id="5" xr3:uid="{DA90480B-2B1F-441E-9D73-BDC3A6127A1F}" name="COD_UNICO" dataDxfId="42"/>
    <tableColumn id="6" xr3:uid="{319C4F78-5E8E-4CDF-9F06-1B8332F8652B}" name="Nombre del establecimiento" dataDxfId="41"/>
    <tableColumn id="7" xr3:uid="{361EDDD2-5020-4EF3-A755-0570EAFB851A}" name="Nombre del establecimiento ORIGINAL" dataDxfId="40"/>
    <tableColumn id="8" xr3:uid="{8110BFC8-0999-4171-80B4-2288AF20C9E3}" name="Departamento" dataDxfId="39"/>
    <tableColumn id="9" xr3:uid="{C5D92328-F719-41CA-98B8-ADC257ABFA13}" name="Provincia" dataDxfId="38"/>
    <tableColumn id="10" xr3:uid="{C2356389-6882-42BD-A808-9890BE49D534}" name="Distrito" dataDxfId="37"/>
    <tableColumn id="11" xr3:uid="{E72D9042-9AA7-4FD8-A48F-32CF7ACE8F49}" name="UBIGEO" dataDxfId="36"/>
    <tableColumn id="12" xr3:uid="{036444FB-5409-4C90-B90A-F20BD2B1C115}" name="Categoria" dataDxfId="35"/>
    <tableColumn id="13" xr3:uid="{8EF70002-EB12-4D19-8043-3CC6DF92D06D}" name="NIVEL" dataDxfId="34"/>
    <tableColumn id="14" xr3:uid="{FE30541F-9FEC-4F02-84DE-83E73407D90C}" name="LATITUD" dataDxfId="33"/>
    <tableColumn id="15" xr3:uid="{41798D3D-1DE0-4F32-BDD9-72D647C716F2}" name="LONGITUD" dataDxfId="32"/>
    <tableColumn id="16" xr3:uid="{6F613D44-85F6-42D8-A28E-3E15E5437357}" name="ORD_CAT" dataDxfId="31"/>
    <tableColumn id="20" xr3:uid="{7DD213BE-004E-4C33-AD84-EECAC805096A}" name="Acelerador Lineal" dataDxfId="30"/>
    <tableColumn id="19" xr3:uid="{39E784DB-DEC6-4B9D-840E-83CB28E4795C}" name="Unidad de Cobalto" dataDxfId="29"/>
    <tableColumn id="17" xr3:uid="{4CA5D10D-03D4-4F22-9AE7-727BDDA8805A}" name="Equipos_RE" dataDxfId="28">
      <calculatedColumnFormula>SUM(Tabla35378[[#This Row],[Acelerador Lineal]:[Unidad de Cobalto]])</calculatedColumnFormula>
    </tableColumn>
    <tableColumn id="18" xr3:uid="{CE991F58-5B86-4C6D-BB49-630DA7414C60}" name="Equipos_BQ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9FBB-6E2D-48BD-A79E-04A19F1C49E4}">
  <dimension ref="A1:U73"/>
  <sheetViews>
    <sheetView workbookViewId="0">
      <selection activeCell="G12" sqref="G12"/>
    </sheetView>
  </sheetViews>
  <sheetFormatPr baseColWidth="10" defaultRowHeight="15" x14ac:dyDescent="0.25"/>
  <cols>
    <col min="1" max="1" width="22.85546875" customWidth="1"/>
    <col min="2" max="2" width="12" customWidth="1"/>
    <col min="3" max="3" width="9.7109375" customWidth="1"/>
    <col min="4" max="4" width="17.85546875" customWidth="1"/>
    <col min="5" max="5" width="22" customWidth="1"/>
    <col min="6" max="6" width="13.7109375" customWidth="1"/>
    <col min="7" max="7" width="69.85546875" customWidth="1"/>
    <col min="8" max="8" width="0" hidden="1" customWidth="1"/>
    <col min="9" max="9" width="20" customWidth="1"/>
    <col min="10" max="10" width="20.140625" customWidth="1"/>
    <col min="11" max="12" width="26.5703125" customWidth="1"/>
    <col min="13" max="13" width="14.5703125" customWidth="1"/>
    <col min="15" max="15" width="13" customWidth="1"/>
    <col min="16" max="16" width="14.85546875" customWidth="1"/>
    <col min="17" max="17" width="14" customWidth="1"/>
    <col min="18" max="19" width="17" customWidth="1"/>
    <col min="20" max="20" width="16.140625" customWidth="1"/>
    <col min="21" max="21" width="16.42578125" customWidth="1"/>
  </cols>
  <sheetData>
    <row r="1" spans="1:21" x14ac:dyDescent="0.25">
      <c r="A1" s="6" t="s">
        <v>0</v>
      </c>
      <c r="B1" s="7" t="s">
        <v>242</v>
      </c>
      <c r="C1" s="7" t="s">
        <v>50</v>
      </c>
      <c r="D1" s="7" t="s">
        <v>250</v>
      </c>
      <c r="E1" s="7" t="s">
        <v>396</v>
      </c>
      <c r="F1" s="7" t="s">
        <v>187</v>
      </c>
      <c r="G1" s="7" t="s">
        <v>1</v>
      </c>
      <c r="H1" s="7" t="s">
        <v>252</v>
      </c>
      <c r="I1" s="7" t="s">
        <v>2</v>
      </c>
      <c r="J1" s="7" t="s">
        <v>3</v>
      </c>
      <c r="K1" s="7" t="s">
        <v>4</v>
      </c>
      <c r="L1" s="7" t="s">
        <v>221</v>
      </c>
      <c r="M1" s="7" t="s">
        <v>5</v>
      </c>
      <c r="N1" s="7" t="s">
        <v>326</v>
      </c>
      <c r="O1" s="7" t="s">
        <v>6</v>
      </c>
      <c r="P1" s="7" t="s">
        <v>7</v>
      </c>
      <c r="Q1" s="7" t="s">
        <v>220</v>
      </c>
      <c r="R1" s="7" t="s">
        <v>331</v>
      </c>
      <c r="S1" s="7" t="s">
        <v>332</v>
      </c>
      <c r="T1" s="7" t="s">
        <v>330</v>
      </c>
      <c r="U1" s="7" t="s">
        <v>329</v>
      </c>
    </row>
    <row r="2" spans="1:21" x14ac:dyDescent="0.25">
      <c r="A2" s="1" t="s">
        <v>401</v>
      </c>
      <c r="B2" s="2"/>
      <c r="C2" s="2"/>
      <c r="D2" s="2" t="s">
        <v>394</v>
      </c>
      <c r="E2" s="5" t="s">
        <v>335</v>
      </c>
      <c r="F2" s="13" t="s">
        <v>402</v>
      </c>
      <c r="G2" s="2" t="s">
        <v>400</v>
      </c>
      <c r="H2" s="2" t="s">
        <v>400</v>
      </c>
      <c r="I2" s="3" t="s">
        <v>70</v>
      </c>
      <c r="J2" s="3" t="s">
        <v>70</v>
      </c>
      <c r="K2" s="3" t="s">
        <v>70</v>
      </c>
      <c r="L2" s="3">
        <v>40101</v>
      </c>
      <c r="M2" s="3" t="s">
        <v>11</v>
      </c>
      <c r="N2" s="3" t="s">
        <v>327</v>
      </c>
      <c r="O2" s="3">
        <v>-16.3948228</v>
      </c>
      <c r="P2" s="3">
        <v>-71.5310463</v>
      </c>
      <c r="Q2" s="9">
        <v>4</v>
      </c>
      <c r="R2" s="9">
        <v>1</v>
      </c>
      <c r="S2" s="9">
        <v>0</v>
      </c>
      <c r="T2" s="3">
        <f>SUM(Tabla355[[#This Row],[Acelerador Lineal]:[Unidad de Cobalto]])</f>
        <v>1</v>
      </c>
      <c r="U2" s="9">
        <v>1</v>
      </c>
    </row>
    <row r="3" spans="1:21" x14ac:dyDescent="0.25">
      <c r="A3" s="1" t="s">
        <v>381</v>
      </c>
      <c r="B3" s="2"/>
      <c r="C3" s="2"/>
      <c r="D3" s="2" t="s">
        <v>394</v>
      </c>
      <c r="E3" s="5" t="s">
        <v>335</v>
      </c>
      <c r="F3" s="3" t="s">
        <v>336</v>
      </c>
      <c r="G3" s="2" t="s">
        <v>349</v>
      </c>
      <c r="H3" s="2" t="s">
        <v>349</v>
      </c>
      <c r="I3" s="3" t="s">
        <v>117</v>
      </c>
      <c r="J3" s="3" t="s">
        <v>119</v>
      </c>
      <c r="K3" s="3" t="s">
        <v>361</v>
      </c>
      <c r="L3" s="3">
        <v>130105</v>
      </c>
      <c r="M3" s="3" t="s">
        <v>32</v>
      </c>
      <c r="N3" s="3" t="s">
        <v>327</v>
      </c>
      <c r="O3" s="3">
        <v>-8.0543325100000001</v>
      </c>
      <c r="P3" s="3">
        <v>-79.058030669999994</v>
      </c>
      <c r="Q3" s="9">
        <v>6</v>
      </c>
      <c r="R3" s="9">
        <v>1</v>
      </c>
      <c r="S3" s="9">
        <v>0</v>
      </c>
      <c r="T3" s="3">
        <f>SUM(Tabla355[[#This Row],[Acelerador Lineal]:[Unidad de Cobalto]])</f>
        <v>1</v>
      </c>
      <c r="U3" s="9">
        <v>1</v>
      </c>
    </row>
    <row r="4" spans="1:21" x14ac:dyDescent="0.25">
      <c r="A4" s="1" t="s">
        <v>390</v>
      </c>
      <c r="B4" s="2"/>
      <c r="C4" s="2"/>
      <c r="D4" s="5" t="s">
        <v>394</v>
      </c>
      <c r="E4" s="5" t="s">
        <v>335</v>
      </c>
      <c r="F4" s="12" t="s">
        <v>345</v>
      </c>
      <c r="G4" s="2" t="s">
        <v>358</v>
      </c>
      <c r="H4" s="2" t="s">
        <v>358</v>
      </c>
      <c r="I4" s="3" t="s">
        <v>9</v>
      </c>
      <c r="J4" s="3" t="s">
        <v>9</v>
      </c>
      <c r="K4" s="3" t="s">
        <v>366</v>
      </c>
      <c r="L4" s="3">
        <v>150113</v>
      </c>
      <c r="M4" s="3" t="s">
        <v>53</v>
      </c>
      <c r="N4" s="3" t="s">
        <v>327</v>
      </c>
      <c r="O4" s="3">
        <v>-12.0798682</v>
      </c>
      <c r="P4" s="3">
        <v>-77.040271300000001</v>
      </c>
      <c r="Q4" s="9">
        <v>5</v>
      </c>
      <c r="R4" s="9">
        <v>2</v>
      </c>
      <c r="S4" s="9">
        <v>1</v>
      </c>
      <c r="T4" s="3">
        <f>SUM(Tabla355[[#This Row],[Acelerador Lineal]:[Unidad de Cobalto]])</f>
        <v>3</v>
      </c>
      <c r="U4" s="9">
        <v>1</v>
      </c>
    </row>
    <row r="5" spans="1:21" hidden="1" x14ac:dyDescent="0.25">
      <c r="A5" s="1" t="s">
        <v>215</v>
      </c>
      <c r="B5" s="2" t="s">
        <v>243</v>
      </c>
      <c r="C5" s="2" t="s">
        <v>243</v>
      </c>
      <c r="D5" s="2" t="s">
        <v>248</v>
      </c>
      <c r="E5" s="5" t="s">
        <v>264</v>
      </c>
      <c r="F5" s="3" t="s">
        <v>60</v>
      </c>
      <c r="G5" s="2" t="s">
        <v>255</v>
      </c>
      <c r="H5" s="2" t="s">
        <v>62</v>
      </c>
      <c r="I5" s="3" t="s">
        <v>61</v>
      </c>
      <c r="J5" s="3" t="s">
        <v>63</v>
      </c>
      <c r="K5" s="3" t="s">
        <v>64</v>
      </c>
      <c r="L5" s="3">
        <v>21809</v>
      </c>
      <c r="M5" s="3" t="s">
        <v>15</v>
      </c>
      <c r="N5" s="3" t="s">
        <v>328</v>
      </c>
      <c r="O5" s="3">
        <v>-9.1189929999999997</v>
      </c>
      <c r="P5" s="3">
        <v>-78.520212999999998</v>
      </c>
      <c r="Q5" s="9">
        <v>2</v>
      </c>
      <c r="R5" s="9">
        <v>0</v>
      </c>
      <c r="S5" s="9">
        <v>0</v>
      </c>
      <c r="T5" s="3">
        <f>SUM(Tabla355[[#This Row],[Acelerador Lineal]:[Unidad de Cobalto]])</f>
        <v>0</v>
      </c>
      <c r="U5" s="9">
        <v>0</v>
      </c>
    </row>
    <row r="6" spans="1:21" hidden="1" x14ac:dyDescent="0.25">
      <c r="A6" s="1" t="s">
        <v>201</v>
      </c>
      <c r="B6" s="2" t="s">
        <v>243</v>
      </c>
      <c r="C6" s="2" t="s">
        <v>243</v>
      </c>
      <c r="D6" s="2" t="s">
        <v>248</v>
      </c>
      <c r="E6" s="5" t="s">
        <v>264</v>
      </c>
      <c r="F6" s="3" t="s">
        <v>65</v>
      </c>
      <c r="G6" s="2" t="s">
        <v>67</v>
      </c>
      <c r="H6" s="2" t="s">
        <v>67</v>
      </c>
      <c r="I6" s="3" t="s">
        <v>66</v>
      </c>
      <c r="J6" s="3" t="s">
        <v>68</v>
      </c>
      <c r="K6" s="3" t="s">
        <v>68</v>
      </c>
      <c r="L6" s="3">
        <v>30101</v>
      </c>
      <c r="M6" s="3" t="s">
        <v>15</v>
      </c>
      <c r="N6" s="3" t="s">
        <v>328</v>
      </c>
      <c r="O6" s="3">
        <v>-13.640346109999999</v>
      </c>
      <c r="P6" s="3">
        <v>-72.881980600000006</v>
      </c>
      <c r="Q6" s="9">
        <v>2</v>
      </c>
      <c r="R6" s="9">
        <v>0</v>
      </c>
      <c r="S6" s="9">
        <v>0</v>
      </c>
      <c r="T6" s="3">
        <f>SUM(Tabla355[[#This Row],[Acelerador Lineal]:[Unidad de Cobalto]])</f>
        <v>0</v>
      </c>
      <c r="U6" s="9">
        <v>0</v>
      </c>
    </row>
    <row r="7" spans="1:21" x14ac:dyDescent="0.25">
      <c r="A7" s="1" t="s">
        <v>223</v>
      </c>
      <c r="B7" s="2" t="s">
        <v>243</v>
      </c>
      <c r="C7" s="2" t="s">
        <v>243</v>
      </c>
      <c r="D7" s="2" t="s">
        <v>249</v>
      </c>
      <c r="E7" s="5" t="s">
        <v>264</v>
      </c>
      <c r="F7" s="3" t="s">
        <v>69</v>
      </c>
      <c r="G7" s="2" t="s">
        <v>262</v>
      </c>
      <c r="H7" s="2" t="s">
        <v>71</v>
      </c>
      <c r="I7" s="3" t="s">
        <v>70</v>
      </c>
      <c r="J7" s="3" t="s">
        <v>70</v>
      </c>
      <c r="K7" s="3" t="s">
        <v>70</v>
      </c>
      <c r="L7" s="3">
        <v>40101</v>
      </c>
      <c r="M7" s="3" t="s">
        <v>53</v>
      </c>
      <c r="N7" s="3" t="s">
        <v>327</v>
      </c>
      <c r="O7" s="3">
        <v>-16.414922000000001</v>
      </c>
      <c r="P7" s="3">
        <v>-71.530493000000007</v>
      </c>
      <c r="Q7" s="9">
        <v>5</v>
      </c>
      <c r="R7" s="9">
        <v>1</v>
      </c>
      <c r="S7" s="9">
        <v>0</v>
      </c>
      <c r="T7" s="3">
        <f>SUM(Tabla355[[#This Row],[Acelerador Lineal]:[Unidad de Cobalto]])</f>
        <v>1</v>
      </c>
      <c r="U7" s="9">
        <v>1</v>
      </c>
    </row>
    <row r="8" spans="1:21" x14ac:dyDescent="0.25">
      <c r="A8" s="1" t="s">
        <v>216</v>
      </c>
      <c r="B8" s="2" t="s">
        <v>243</v>
      </c>
      <c r="C8" s="2" t="s">
        <v>243</v>
      </c>
      <c r="D8" s="2" t="s">
        <v>248</v>
      </c>
      <c r="E8" s="5" t="s">
        <v>264</v>
      </c>
      <c r="F8" s="3" t="s">
        <v>72</v>
      </c>
      <c r="G8" s="2" t="s">
        <v>73</v>
      </c>
      <c r="H8" s="2" t="s">
        <v>73</v>
      </c>
      <c r="I8" s="3" t="s">
        <v>70</v>
      </c>
      <c r="J8" s="3" t="s">
        <v>70</v>
      </c>
      <c r="K8" s="3" t="s">
        <v>70</v>
      </c>
      <c r="L8" s="3">
        <v>40101</v>
      </c>
      <c r="M8" s="3" t="s">
        <v>11</v>
      </c>
      <c r="N8" s="3" t="s">
        <v>327</v>
      </c>
      <c r="O8" s="3">
        <v>-16.401595</v>
      </c>
      <c r="P8" s="3">
        <v>-71.528378329999995</v>
      </c>
      <c r="Q8" s="9">
        <v>4</v>
      </c>
      <c r="R8" s="9">
        <v>0</v>
      </c>
      <c r="S8" s="9">
        <v>1</v>
      </c>
      <c r="T8" s="3">
        <f>SUM(Tabla355[[#This Row],[Acelerador Lineal]:[Unidad de Cobalto]])</f>
        <v>1</v>
      </c>
      <c r="U8" s="9">
        <v>1</v>
      </c>
    </row>
    <row r="9" spans="1:21" hidden="1" x14ac:dyDescent="0.25">
      <c r="A9" s="1" t="s">
        <v>203</v>
      </c>
      <c r="B9" s="2" t="s">
        <v>243</v>
      </c>
      <c r="C9" s="2"/>
      <c r="D9" s="2" t="s">
        <v>248</v>
      </c>
      <c r="E9" s="5" t="s">
        <v>264</v>
      </c>
      <c r="F9" s="3" t="s">
        <v>74</v>
      </c>
      <c r="G9" s="2" t="s">
        <v>75</v>
      </c>
      <c r="H9" s="2" t="s">
        <v>75</v>
      </c>
      <c r="I9" s="3" t="s">
        <v>70</v>
      </c>
      <c r="J9" s="3" t="s">
        <v>70</v>
      </c>
      <c r="K9" s="3" t="s">
        <v>70</v>
      </c>
      <c r="L9" s="3">
        <v>40101</v>
      </c>
      <c r="M9" s="3" t="s">
        <v>11</v>
      </c>
      <c r="N9" s="3" t="s">
        <v>327</v>
      </c>
      <c r="O9" s="3">
        <v>-16.415669999999999</v>
      </c>
      <c r="P9" s="3">
        <v>-71.533140000000003</v>
      </c>
      <c r="Q9" s="9">
        <v>4</v>
      </c>
      <c r="R9" s="9">
        <v>0</v>
      </c>
      <c r="S9" s="9">
        <v>0</v>
      </c>
      <c r="T9" s="3">
        <f>SUM(Tabla355[[#This Row],[Acelerador Lineal]:[Unidad de Cobalto]])</f>
        <v>0</v>
      </c>
      <c r="U9" s="9">
        <v>0</v>
      </c>
    </row>
    <row r="10" spans="1:21" hidden="1" x14ac:dyDescent="0.25">
      <c r="A10" s="1" t="s">
        <v>224</v>
      </c>
      <c r="B10" s="2" t="s">
        <v>243</v>
      </c>
      <c r="C10" s="2" t="s">
        <v>243</v>
      </c>
      <c r="D10" s="2" t="s">
        <v>248</v>
      </c>
      <c r="E10" s="5" t="s">
        <v>264</v>
      </c>
      <c r="F10" s="3" t="s">
        <v>76</v>
      </c>
      <c r="G10" s="2" t="s">
        <v>78</v>
      </c>
      <c r="H10" s="2" t="s">
        <v>78</v>
      </c>
      <c r="I10" s="3" t="s">
        <v>77</v>
      </c>
      <c r="J10" s="3" t="s">
        <v>79</v>
      </c>
      <c r="K10" s="3" t="s">
        <v>77</v>
      </c>
      <c r="L10" s="3">
        <v>50101</v>
      </c>
      <c r="M10" s="3" t="s">
        <v>15</v>
      </c>
      <c r="N10" s="3" t="s">
        <v>328</v>
      </c>
      <c r="O10" s="3">
        <v>-13.15179</v>
      </c>
      <c r="P10" s="3">
        <v>-74.223365000000001</v>
      </c>
      <c r="Q10" s="9">
        <v>2</v>
      </c>
      <c r="R10" s="9">
        <v>0</v>
      </c>
      <c r="S10" s="9">
        <v>0</v>
      </c>
      <c r="T10" s="3">
        <f>SUM(Tabla355[[#This Row],[Acelerador Lineal]:[Unidad de Cobalto]])</f>
        <v>0</v>
      </c>
      <c r="U10" s="9">
        <v>0</v>
      </c>
    </row>
    <row r="11" spans="1:21" hidden="1" x14ac:dyDescent="0.25">
      <c r="A11" s="1" t="s">
        <v>219</v>
      </c>
      <c r="B11" s="2" t="s">
        <v>243</v>
      </c>
      <c r="C11" s="2" t="s">
        <v>243</v>
      </c>
      <c r="D11" s="2" t="s">
        <v>248</v>
      </c>
      <c r="E11" s="5" t="s">
        <v>264</v>
      </c>
      <c r="F11" s="3">
        <v>4210</v>
      </c>
      <c r="G11" s="2" t="s">
        <v>256</v>
      </c>
      <c r="H11" s="2" t="s">
        <v>217</v>
      </c>
      <c r="I11" s="3" t="s">
        <v>81</v>
      </c>
      <c r="J11" s="3" t="s">
        <v>218</v>
      </c>
      <c r="K11" s="3" t="s">
        <v>218</v>
      </c>
      <c r="L11" s="3">
        <v>60801</v>
      </c>
      <c r="M11" s="3" t="s">
        <v>103</v>
      </c>
      <c r="N11" s="3" t="s">
        <v>328</v>
      </c>
      <c r="O11" s="3">
        <v>-5.7062144100000003</v>
      </c>
      <c r="P11" s="3">
        <v>-78.804711190000006</v>
      </c>
      <c r="Q11" s="9">
        <v>1</v>
      </c>
      <c r="R11" s="9">
        <v>0</v>
      </c>
      <c r="S11" s="9">
        <v>0</v>
      </c>
      <c r="T11" s="3">
        <f>SUM(Tabla355[[#This Row],[Acelerador Lineal]:[Unidad de Cobalto]])</f>
        <v>0</v>
      </c>
      <c r="U11" s="9">
        <v>0</v>
      </c>
    </row>
    <row r="12" spans="1:21" hidden="1" x14ac:dyDescent="0.25">
      <c r="A12" s="1" t="s">
        <v>198</v>
      </c>
      <c r="B12" s="2" t="s">
        <v>243</v>
      </c>
      <c r="C12" s="2" t="s">
        <v>243</v>
      </c>
      <c r="D12" s="2" t="s">
        <v>248</v>
      </c>
      <c r="E12" s="5" t="s">
        <v>264</v>
      </c>
      <c r="F12" s="3" t="s">
        <v>80</v>
      </c>
      <c r="G12" s="2" t="s">
        <v>82</v>
      </c>
      <c r="H12" s="2" t="s">
        <v>82</v>
      </c>
      <c r="I12" s="3" t="s">
        <v>81</v>
      </c>
      <c r="J12" s="3" t="s">
        <v>81</v>
      </c>
      <c r="K12" s="3" t="s">
        <v>81</v>
      </c>
      <c r="L12" s="3">
        <v>60101</v>
      </c>
      <c r="M12" s="3" t="s">
        <v>15</v>
      </c>
      <c r="N12" s="3" t="s">
        <v>328</v>
      </c>
      <c r="O12" s="3">
        <v>-7.1834069999999999</v>
      </c>
      <c r="P12" s="3">
        <v>-78.487691999999996</v>
      </c>
      <c r="Q12" s="9">
        <v>2</v>
      </c>
      <c r="R12" s="9">
        <v>0</v>
      </c>
      <c r="S12" s="9">
        <v>0</v>
      </c>
      <c r="T12" s="3">
        <f>SUM(Tabla355[[#This Row],[Acelerador Lineal]:[Unidad de Cobalto]])</f>
        <v>0</v>
      </c>
      <c r="U12" s="9">
        <v>0</v>
      </c>
    </row>
    <row r="13" spans="1:21" hidden="1" x14ac:dyDescent="0.25">
      <c r="A13" s="1" t="s">
        <v>212</v>
      </c>
      <c r="B13" s="2" t="s">
        <v>243</v>
      </c>
      <c r="C13" s="2" t="s">
        <v>243</v>
      </c>
      <c r="D13" s="2" t="s">
        <v>248</v>
      </c>
      <c r="E13" s="5" t="s">
        <v>264</v>
      </c>
      <c r="F13" s="3" t="s">
        <v>83</v>
      </c>
      <c r="G13" s="2" t="s">
        <v>257</v>
      </c>
      <c r="H13" s="2" t="s">
        <v>85</v>
      </c>
      <c r="I13" s="3" t="s">
        <v>84</v>
      </c>
      <c r="J13" s="3" t="s">
        <v>84</v>
      </c>
      <c r="K13" s="3" t="s">
        <v>86</v>
      </c>
      <c r="L13" s="3">
        <v>70102</v>
      </c>
      <c r="M13" s="3" t="s">
        <v>11</v>
      </c>
      <c r="N13" s="3" t="s">
        <v>327</v>
      </c>
      <c r="O13" s="3">
        <v>-12.063791999999999</v>
      </c>
      <c r="P13" s="3">
        <v>-77.124813000000003</v>
      </c>
      <c r="Q13" s="9">
        <v>4</v>
      </c>
      <c r="R13" s="9">
        <v>0</v>
      </c>
      <c r="S13" s="9">
        <v>0</v>
      </c>
      <c r="T13" s="3">
        <f>SUM(Tabla355[[#This Row],[Acelerador Lineal]:[Unidad de Cobalto]])</f>
        <v>0</v>
      </c>
      <c r="U13" s="9">
        <v>0</v>
      </c>
    </row>
    <row r="14" spans="1:21" hidden="1" x14ac:dyDescent="0.25">
      <c r="A14" s="1" t="s">
        <v>208</v>
      </c>
      <c r="B14" s="2" t="s">
        <v>243</v>
      </c>
      <c r="C14" s="2" t="s">
        <v>243</v>
      </c>
      <c r="D14" s="2" t="s">
        <v>248</v>
      </c>
      <c r="E14" s="5" t="s">
        <v>264</v>
      </c>
      <c r="F14" s="3" t="s">
        <v>87</v>
      </c>
      <c r="G14" s="2" t="s">
        <v>88</v>
      </c>
      <c r="H14" s="2" t="s">
        <v>88</v>
      </c>
      <c r="I14" s="3" t="s">
        <v>84</v>
      </c>
      <c r="J14" s="3" t="s">
        <v>84</v>
      </c>
      <c r="K14" s="3" t="s">
        <v>222</v>
      </c>
      <c r="L14" s="3">
        <v>70103</v>
      </c>
      <c r="M14" s="3" t="s">
        <v>15</v>
      </c>
      <c r="N14" s="3" t="s">
        <v>328</v>
      </c>
      <c r="O14" s="3">
        <v>-12.04273444</v>
      </c>
      <c r="P14" s="3">
        <v>-77.09846168</v>
      </c>
      <c r="Q14" s="9">
        <v>2</v>
      </c>
      <c r="R14" s="9">
        <v>0</v>
      </c>
      <c r="S14" s="9">
        <v>0</v>
      </c>
      <c r="T14" s="3">
        <f>SUM(Tabla355[[#This Row],[Acelerador Lineal]:[Unidad de Cobalto]])</f>
        <v>0</v>
      </c>
      <c r="U14" s="9">
        <v>0</v>
      </c>
    </row>
    <row r="15" spans="1:21" hidden="1" x14ac:dyDescent="0.25">
      <c r="A15" s="1" t="s">
        <v>214</v>
      </c>
      <c r="B15" s="2" t="s">
        <v>243</v>
      </c>
      <c r="C15" s="2" t="s">
        <v>243</v>
      </c>
      <c r="D15" s="2" t="s">
        <v>248</v>
      </c>
      <c r="E15" s="5" t="s">
        <v>264</v>
      </c>
      <c r="F15" s="3" t="s">
        <v>89</v>
      </c>
      <c r="G15" s="2" t="s">
        <v>254</v>
      </c>
      <c r="H15" s="2" t="s">
        <v>91</v>
      </c>
      <c r="I15" s="3" t="s">
        <v>90</v>
      </c>
      <c r="J15" s="3" t="s">
        <v>90</v>
      </c>
      <c r="K15" s="3" t="s">
        <v>92</v>
      </c>
      <c r="L15" s="3">
        <v>80106</v>
      </c>
      <c r="M15" s="3" t="s">
        <v>11</v>
      </c>
      <c r="N15" s="3" t="s">
        <v>327</v>
      </c>
      <c r="O15" s="3">
        <v>-13.530837289999999</v>
      </c>
      <c r="P15" s="3">
        <v>-71.975583950000001</v>
      </c>
      <c r="Q15" s="9">
        <v>4</v>
      </c>
      <c r="R15" s="9">
        <v>0</v>
      </c>
      <c r="S15" s="9">
        <v>0</v>
      </c>
      <c r="T15" s="3">
        <f>SUM(Tabla355[[#This Row],[Acelerador Lineal]:[Unidad de Cobalto]])</f>
        <v>0</v>
      </c>
      <c r="U15" s="9">
        <v>0</v>
      </c>
    </row>
    <row r="16" spans="1:21" hidden="1" x14ac:dyDescent="0.25">
      <c r="A16" s="1" t="s">
        <v>191</v>
      </c>
      <c r="B16" s="2" t="s">
        <v>243</v>
      </c>
      <c r="C16" s="2" t="s">
        <v>243</v>
      </c>
      <c r="D16" s="2" t="s">
        <v>248</v>
      </c>
      <c r="E16" s="5" t="s">
        <v>264</v>
      </c>
      <c r="F16" s="3" t="s">
        <v>93</v>
      </c>
      <c r="G16" s="2" t="s">
        <v>94</v>
      </c>
      <c r="H16" s="2" t="s">
        <v>94</v>
      </c>
      <c r="I16" s="3" t="s">
        <v>90</v>
      </c>
      <c r="J16" s="3" t="s">
        <v>90</v>
      </c>
      <c r="K16" s="3" t="s">
        <v>90</v>
      </c>
      <c r="L16" s="3">
        <v>80101</v>
      </c>
      <c r="M16" s="3" t="s">
        <v>11</v>
      </c>
      <c r="N16" s="3" t="s">
        <v>327</v>
      </c>
      <c r="O16" s="3">
        <v>-13.52314833</v>
      </c>
      <c r="P16" s="3">
        <v>-71.955713329999995</v>
      </c>
      <c r="Q16" s="9">
        <v>4</v>
      </c>
      <c r="R16" s="9">
        <v>0</v>
      </c>
      <c r="S16" s="9">
        <v>0</v>
      </c>
      <c r="T16" s="3">
        <f>SUM(Tabla355[[#This Row],[Acelerador Lineal]:[Unidad de Cobalto]])</f>
        <v>0</v>
      </c>
      <c r="U16" s="9">
        <v>0</v>
      </c>
    </row>
    <row r="17" spans="1:21" hidden="1" x14ac:dyDescent="0.25">
      <c r="A17" s="1" t="s">
        <v>245</v>
      </c>
      <c r="B17" s="2"/>
      <c r="C17" s="2" t="s">
        <v>243</v>
      </c>
      <c r="D17" s="2" t="s">
        <v>248</v>
      </c>
      <c r="E17" s="5" t="s">
        <v>264</v>
      </c>
      <c r="F17" s="3" t="s">
        <v>235</v>
      </c>
      <c r="G17" s="2" t="s">
        <v>236</v>
      </c>
      <c r="H17" s="2" t="s">
        <v>236</v>
      </c>
      <c r="I17" s="3" t="s">
        <v>237</v>
      </c>
      <c r="J17" s="3" t="s">
        <v>237</v>
      </c>
      <c r="K17" s="3" t="s">
        <v>237</v>
      </c>
      <c r="L17" s="3">
        <v>90101</v>
      </c>
      <c r="M17" s="3" t="s">
        <v>15</v>
      </c>
      <c r="N17" s="3" t="s">
        <v>328</v>
      </c>
      <c r="O17" s="3">
        <v>-12.7872348</v>
      </c>
      <c r="P17" s="3">
        <v>-74.981037090000001</v>
      </c>
      <c r="Q17" s="9">
        <v>2</v>
      </c>
      <c r="R17" s="9">
        <v>0</v>
      </c>
      <c r="S17" s="9">
        <v>0</v>
      </c>
      <c r="T17" s="3">
        <f>SUM(Tabla355[[#This Row],[Acelerador Lineal]:[Unidad de Cobalto]])</f>
        <v>0</v>
      </c>
      <c r="U17" s="9">
        <v>0</v>
      </c>
    </row>
    <row r="18" spans="1:21" hidden="1" x14ac:dyDescent="0.25">
      <c r="A18" s="1" t="s">
        <v>202</v>
      </c>
      <c r="B18" s="2" t="s">
        <v>243</v>
      </c>
      <c r="C18" s="2" t="s">
        <v>243</v>
      </c>
      <c r="D18" s="2" t="s">
        <v>248</v>
      </c>
      <c r="E18" s="5" t="s">
        <v>264</v>
      </c>
      <c r="F18" s="3" t="s">
        <v>95</v>
      </c>
      <c r="G18" s="2" t="s">
        <v>97</v>
      </c>
      <c r="H18" s="2" t="s">
        <v>97</v>
      </c>
      <c r="I18" s="3" t="s">
        <v>96</v>
      </c>
      <c r="J18" s="3" t="s">
        <v>96</v>
      </c>
      <c r="K18" s="3" t="s">
        <v>96</v>
      </c>
      <c r="L18" s="3">
        <v>100101</v>
      </c>
      <c r="M18" s="3" t="s">
        <v>15</v>
      </c>
      <c r="N18" s="3" t="s">
        <v>328</v>
      </c>
      <c r="O18" s="3">
        <v>-9.9279550000000008</v>
      </c>
      <c r="P18" s="3">
        <v>-76.236176</v>
      </c>
      <c r="Q18" s="9">
        <v>2</v>
      </c>
      <c r="R18" s="9">
        <v>0</v>
      </c>
      <c r="S18" s="9">
        <v>0</v>
      </c>
      <c r="T18" s="3">
        <f>SUM(Tabla355[[#This Row],[Acelerador Lineal]:[Unidad de Cobalto]])</f>
        <v>0</v>
      </c>
      <c r="U18" s="9">
        <v>0</v>
      </c>
    </row>
    <row r="19" spans="1:21" hidden="1" x14ac:dyDescent="0.25">
      <c r="A19" s="1" t="s">
        <v>196</v>
      </c>
      <c r="B19" s="2" t="s">
        <v>243</v>
      </c>
      <c r="C19" s="2" t="s">
        <v>243</v>
      </c>
      <c r="D19" s="2" t="s">
        <v>248</v>
      </c>
      <c r="E19" s="5" t="s">
        <v>264</v>
      </c>
      <c r="F19" s="3" t="s">
        <v>104</v>
      </c>
      <c r="G19" s="2" t="s">
        <v>105</v>
      </c>
      <c r="H19" s="2" t="s">
        <v>105</v>
      </c>
      <c r="I19" s="3" t="s">
        <v>99</v>
      </c>
      <c r="J19" s="3" t="s">
        <v>99</v>
      </c>
      <c r="K19" s="3" t="s">
        <v>99</v>
      </c>
      <c r="L19" s="3">
        <v>110101</v>
      </c>
      <c r="M19" s="3" t="s">
        <v>15</v>
      </c>
      <c r="N19" s="3" t="s">
        <v>328</v>
      </c>
      <c r="O19" s="3">
        <v>-14.073575</v>
      </c>
      <c r="P19" s="3">
        <v>-75.74336667</v>
      </c>
      <c r="Q19" s="9">
        <v>2</v>
      </c>
      <c r="R19" s="9">
        <v>0</v>
      </c>
      <c r="S19" s="9">
        <v>0</v>
      </c>
      <c r="T19" s="3">
        <f>SUM(Tabla355[[#This Row],[Acelerador Lineal]:[Unidad de Cobalto]])</f>
        <v>0</v>
      </c>
      <c r="U19" s="9">
        <v>0</v>
      </c>
    </row>
    <row r="20" spans="1:21" hidden="1" x14ac:dyDescent="0.25">
      <c r="A20" s="1" t="s">
        <v>209</v>
      </c>
      <c r="B20" s="2" t="s">
        <v>243</v>
      </c>
      <c r="C20" s="2" t="s">
        <v>243</v>
      </c>
      <c r="D20" s="2" t="s">
        <v>248</v>
      </c>
      <c r="E20" s="5" t="s">
        <v>264</v>
      </c>
      <c r="F20" s="3" t="s">
        <v>98</v>
      </c>
      <c r="G20" s="2" t="s">
        <v>100</v>
      </c>
      <c r="H20" s="2" t="s">
        <v>100</v>
      </c>
      <c r="I20" s="3" t="s">
        <v>99</v>
      </c>
      <c r="J20" s="3" t="s">
        <v>101</v>
      </c>
      <c r="K20" s="3" t="s">
        <v>102</v>
      </c>
      <c r="L20" s="3">
        <v>110201</v>
      </c>
      <c r="M20" s="3" t="s">
        <v>103</v>
      </c>
      <c r="N20" s="3" t="s">
        <v>328</v>
      </c>
      <c r="O20" s="3">
        <v>-13.41651167</v>
      </c>
      <c r="P20" s="3">
        <v>-76.126994999999994</v>
      </c>
      <c r="Q20" s="9">
        <v>1</v>
      </c>
      <c r="R20" s="9">
        <v>0</v>
      </c>
      <c r="S20" s="9">
        <v>0</v>
      </c>
      <c r="T20" s="3">
        <f>SUM(Tabla355[[#This Row],[Acelerador Lineal]:[Unidad de Cobalto]])</f>
        <v>0</v>
      </c>
      <c r="U20" s="9">
        <v>0</v>
      </c>
    </row>
    <row r="21" spans="1:21" hidden="1" x14ac:dyDescent="0.25">
      <c r="A21" s="1" t="s">
        <v>213</v>
      </c>
      <c r="B21" s="2" t="s">
        <v>243</v>
      </c>
      <c r="C21" s="2" t="s">
        <v>243</v>
      </c>
      <c r="D21" s="2" t="s">
        <v>248</v>
      </c>
      <c r="E21" s="5" t="s">
        <v>264</v>
      </c>
      <c r="F21" s="3" t="s">
        <v>106</v>
      </c>
      <c r="G21" s="2" t="s">
        <v>259</v>
      </c>
      <c r="H21" s="2" t="s">
        <v>107</v>
      </c>
      <c r="I21" s="3" t="s">
        <v>99</v>
      </c>
      <c r="J21" s="3" t="s">
        <v>99</v>
      </c>
      <c r="K21" s="3" t="s">
        <v>99</v>
      </c>
      <c r="L21" s="3">
        <v>110101</v>
      </c>
      <c r="M21" s="3" t="s">
        <v>103</v>
      </c>
      <c r="N21" s="3" t="s">
        <v>328</v>
      </c>
      <c r="O21" s="3">
        <v>-14.05681167</v>
      </c>
      <c r="P21" s="3">
        <v>-75.729816670000005</v>
      </c>
      <c r="Q21" s="9">
        <v>1</v>
      </c>
      <c r="R21" s="9">
        <v>0</v>
      </c>
      <c r="S21" s="9">
        <v>0</v>
      </c>
      <c r="T21" s="3">
        <f>SUM(Tabla355[[#This Row],[Acelerador Lineal]:[Unidad de Cobalto]])</f>
        <v>0</v>
      </c>
      <c r="U21" s="9">
        <v>0</v>
      </c>
    </row>
    <row r="22" spans="1:21" x14ac:dyDescent="0.25">
      <c r="A22" s="1" t="s">
        <v>225</v>
      </c>
      <c r="B22" s="2" t="s">
        <v>243</v>
      </c>
      <c r="C22" s="2" t="s">
        <v>243</v>
      </c>
      <c r="D22" s="2" t="s">
        <v>249</v>
      </c>
      <c r="E22" s="5" t="s">
        <v>264</v>
      </c>
      <c r="F22" s="3" t="s">
        <v>108</v>
      </c>
      <c r="G22" s="2" t="s">
        <v>263</v>
      </c>
      <c r="H22" s="2" t="s">
        <v>110</v>
      </c>
      <c r="I22" s="3" t="s">
        <v>109</v>
      </c>
      <c r="J22" s="3" t="s">
        <v>111</v>
      </c>
      <c r="K22" s="3" t="s">
        <v>111</v>
      </c>
      <c r="L22" s="3">
        <v>120201</v>
      </c>
      <c r="M22" s="3" t="s">
        <v>112</v>
      </c>
      <c r="N22" s="3" t="s">
        <v>328</v>
      </c>
      <c r="O22" s="3">
        <v>-11.904882690000001</v>
      </c>
      <c r="P22" s="3">
        <v>-75.324998989999997</v>
      </c>
      <c r="Q22" s="9">
        <v>3</v>
      </c>
      <c r="R22" s="9">
        <v>2</v>
      </c>
      <c r="S22" s="9">
        <v>0</v>
      </c>
      <c r="T22" s="3">
        <f>SUM(Tabla355[[#This Row],[Acelerador Lineal]:[Unidad de Cobalto]])</f>
        <v>2</v>
      </c>
      <c r="U22" s="9">
        <v>1</v>
      </c>
    </row>
    <row r="23" spans="1:21" hidden="1" x14ac:dyDescent="0.25">
      <c r="A23" s="1" t="s">
        <v>244</v>
      </c>
      <c r="B23" s="2"/>
      <c r="C23" s="2" t="s">
        <v>243</v>
      </c>
      <c r="D23" s="2" t="s">
        <v>248</v>
      </c>
      <c r="E23" s="5" t="s">
        <v>264</v>
      </c>
      <c r="F23" s="3" t="s">
        <v>232</v>
      </c>
      <c r="G23" s="2" t="s">
        <v>253</v>
      </c>
      <c r="H23" s="2" t="s">
        <v>233</v>
      </c>
      <c r="I23" s="3" t="s">
        <v>109</v>
      </c>
      <c r="J23" s="3" t="s">
        <v>234</v>
      </c>
      <c r="K23" s="3" t="s">
        <v>234</v>
      </c>
      <c r="L23" s="3">
        <v>120701</v>
      </c>
      <c r="M23" s="3" t="s">
        <v>15</v>
      </c>
      <c r="N23" s="3" t="s">
        <v>328</v>
      </c>
      <c r="O23" s="3">
        <v>-11.425083880000001</v>
      </c>
      <c r="P23" s="3">
        <v>-75.692619680000007</v>
      </c>
      <c r="Q23" s="9">
        <v>2</v>
      </c>
      <c r="R23" s="9">
        <v>0</v>
      </c>
      <c r="S23" s="9">
        <v>0</v>
      </c>
      <c r="T23" s="3">
        <f>SUM(Tabla355[[#This Row],[Acelerador Lineal]:[Unidad de Cobalto]])</f>
        <v>0</v>
      </c>
      <c r="U23" s="9">
        <v>0</v>
      </c>
    </row>
    <row r="24" spans="1:21" hidden="1" x14ac:dyDescent="0.25">
      <c r="A24" s="1" t="s">
        <v>199</v>
      </c>
      <c r="B24" s="2" t="s">
        <v>243</v>
      </c>
      <c r="C24" s="2" t="s">
        <v>243</v>
      </c>
      <c r="D24" s="2" t="s">
        <v>248</v>
      </c>
      <c r="E24" s="5" t="s">
        <v>264</v>
      </c>
      <c r="F24" s="3" t="s">
        <v>113</v>
      </c>
      <c r="G24" s="2" t="s">
        <v>114</v>
      </c>
      <c r="H24" s="2" t="s">
        <v>114</v>
      </c>
      <c r="I24" s="3" t="s">
        <v>109</v>
      </c>
      <c r="J24" s="3" t="s">
        <v>115</v>
      </c>
      <c r="K24" s="3" t="s">
        <v>115</v>
      </c>
      <c r="L24" s="3">
        <v>120101</v>
      </c>
      <c r="M24" s="3" t="s">
        <v>32</v>
      </c>
      <c r="N24" s="3" t="s">
        <v>327</v>
      </c>
      <c r="O24" s="3">
        <v>-12.073140390000001</v>
      </c>
      <c r="P24" s="3">
        <v>-75.221740749999995</v>
      </c>
      <c r="Q24" s="9">
        <v>6</v>
      </c>
      <c r="R24" s="9">
        <v>0</v>
      </c>
      <c r="S24" s="9">
        <v>0</v>
      </c>
      <c r="T24" s="3">
        <f>SUM(Tabla355[[#This Row],[Acelerador Lineal]:[Unidad de Cobalto]])</f>
        <v>0</v>
      </c>
      <c r="U24" s="9">
        <v>0</v>
      </c>
    </row>
    <row r="25" spans="1:21" hidden="1" x14ac:dyDescent="0.25">
      <c r="A25" s="1" t="s">
        <v>226</v>
      </c>
      <c r="B25" s="2" t="s">
        <v>243</v>
      </c>
      <c r="C25" s="2" t="s">
        <v>243</v>
      </c>
      <c r="D25" s="2" t="s">
        <v>249</v>
      </c>
      <c r="E25" s="5" t="s">
        <v>264</v>
      </c>
      <c r="F25" s="3" t="s">
        <v>116</v>
      </c>
      <c r="G25" s="2" t="s">
        <v>261</v>
      </c>
      <c r="H25" s="2" t="s">
        <v>118</v>
      </c>
      <c r="I25" s="3" t="s">
        <v>117</v>
      </c>
      <c r="J25" s="3" t="s">
        <v>119</v>
      </c>
      <c r="K25" s="3" t="s">
        <v>119</v>
      </c>
      <c r="L25" s="3">
        <v>130101</v>
      </c>
      <c r="M25" s="3" t="s">
        <v>53</v>
      </c>
      <c r="N25" s="3" t="s">
        <v>327</v>
      </c>
      <c r="O25" s="3">
        <v>-8.13429073</v>
      </c>
      <c r="P25" s="3">
        <v>-79.019476780000005</v>
      </c>
      <c r="Q25" s="9">
        <v>5</v>
      </c>
      <c r="R25" s="9">
        <v>1</v>
      </c>
      <c r="S25" s="9">
        <v>0</v>
      </c>
      <c r="T25" s="3">
        <f>SUM(Tabla355[[#This Row],[Acelerador Lineal]:[Unidad de Cobalto]])</f>
        <v>1</v>
      </c>
      <c r="U25" s="9">
        <v>0</v>
      </c>
    </row>
    <row r="26" spans="1:21" hidden="1" x14ac:dyDescent="0.25">
      <c r="A26" s="1" t="s">
        <v>190</v>
      </c>
      <c r="B26" s="2" t="s">
        <v>243</v>
      </c>
      <c r="C26" s="2" t="s">
        <v>243</v>
      </c>
      <c r="D26" s="2" t="s">
        <v>248</v>
      </c>
      <c r="E26" s="5" t="s">
        <v>264</v>
      </c>
      <c r="F26" s="3" t="s">
        <v>120</v>
      </c>
      <c r="G26" s="2" t="s">
        <v>121</v>
      </c>
      <c r="H26" s="2" t="s">
        <v>121</v>
      </c>
      <c r="I26" s="3" t="s">
        <v>117</v>
      </c>
      <c r="J26" s="3" t="s">
        <v>119</v>
      </c>
      <c r="K26" s="3" t="s">
        <v>119</v>
      </c>
      <c r="L26" s="3">
        <v>130101</v>
      </c>
      <c r="M26" s="3" t="s">
        <v>11</v>
      </c>
      <c r="N26" s="3" t="s">
        <v>327</v>
      </c>
      <c r="O26" s="3">
        <v>-8.1146630099999992</v>
      </c>
      <c r="P26" s="3">
        <v>-79.028438019999996</v>
      </c>
      <c r="Q26" s="9">
        <v>4</v>
      </c>
      <c r="R26" s="9">
        <v>0</v>
      </c>
      <c r="S26" s="9">
        <v>0</v>
      </c>
      <c r="T26" s="3">
        <f>SUM(Tabla355[[#This Row],[Acelerador Lineal]:[Unidad de Cobalto]])</f>
        <v>0</v>
      </c>
      <c r="U26" s="9">
        <v>0</v>
      </c>
    </row>
    <row r="27" spans="1:21" hidden="1" x14ac:dyDescent="0.25">
      <c r="A27" s="1" t="s">
        <v>200</v>
      </c>
      <c r="B27" s="2" t="s">
        <v>243</v>
      </c>
      <c r="C27" s="2" t="s">
        <v>243</v>
      </c>
      <c r="D27" s="2" t="s">
        <v>248</v>
      </c>
      <c r="E27" s="5" t="s">
        <v>264</v>
      </c>
      <c r="F27" s="3" t="s">
        <v>126</v>
      </c>
      <c r="G27" s="2" t="s">
        <v>127</v>
      </c>
      <c r="H27" s="2" t="s">
        <v>127</v>
      </c>
      <c r="I27" s="3" t="s">
        <v>123</v>
      </c>
      <c r="J27" s="3" t="s">
        <v>125</v>
      </c>
      <c r="K27" s="3" t="s">
        <v>125</v>
      </c>
      <c r="L27" s="3">
        <v>140101</v>
      </c>
      <c r="M27" s="3" t="s">
        <v>15</v>
      </c>
      <c r="N27" s="3" t="s">
        <v>328</v>
      </c>
      <c r="O27" s="3">
        <v>-6.7725416699999998</v>
      </c>
      <c r="P27" s="3">
        <v>-79.842826669999994</v>
      </c>
      <c r="Q27" s="9">
        <v>2</v>
      </c>
      <c r="R27" s="9">
        <v>0</v>
      </c>
      <c r="S27" s="9">
        <v>0</v>
      </c>
      <c r="T27" s="3">
        <f>SUM(Tabla355[[#This Row],[Acelerador Lineal]:[Unidad de Cobalto]])</f>
        <v>0</v>
      </c>
      <c r="U27" s="9">
        <v>0</v>
      </c>
    </row>
    <row r="28" spans="1:21" hidden="1" x14ac:dyDescent="0.25">
      <c r="A28" s="1" t="s">
        <v>205</v>
      </c>
      <c r="B28" s="2" t="s">
        <v>243</v>
      </c>
      <c r="C28" s="2" t="s">
        <v>243</v>
      </c>
      <c r="D28" s="2" t="s">
        <v>248</v>
      </c>
      <c r="E28" s="5" t="s">
        <v>264</v>
      </c>
      <c r="F28" s="3" t="s">
        <v>122</v>
      </c>
      <c r="G28" s="2" t="s">
        <v>124</v>
      </c>
      <c r="H28" s="2" t="s">
        <v>124</v>
      </c>
      <c r="I28" s="3" t="s">
        <v>123</v>
      </c>
      <c r="J28" s="3" t="s">
        <v>125</v>
      </c>
      <c r="K28" s="3" t="s">
        <v>125</v>
      </c>
      <c r="L28" s="3">
        <v>140101</v>
      </c>
      <c r="M28" s="3" t="s">
        <v>11</v>
      </c>
      <c r="N28" s="3" t="s">
        <v>327</v>
      </c>
      <c r="O28" s="3">
        <v>-6.7618130000000001</v>
      </c>
      <c r="P28" s="3">
        <v>-79.863202999999999</v>
      </c>
      <c r="Q28" s="9">
        <v>4</v>
      </c>
      <c r="R28" s="9">
        <v>0</v>
      </c>
      <c r="S28" s="9">
        <v>0</v>
      </c>
      <c r="T28" s="3">
        <f>SUM(Tabla355[[#This Row],[Acelerador Lineal]:[Unidad de Cobalto]])</f>
        <v>0</v>
      </c>
      <c r="U28" s="9">
        <v>0</v>
      </c>
    </row>
    <row r="29" spans="1:21" hidden="1" x14ac:dyDescent="0.25">
      <c r="A29" s="1" t="s">
        <v>19</v>
      </c>
      <c r="B29" s="2" t="s">
        <v>243</v>
      </c>
      <c r="C29" s="2" t="s">
        <v>243</v>
      </c>
      <c r="D29" s="2" t="s">
        <v>248</v>
      </c>
      <c r="E29" s="5" t="s">
        <v>264</v>
      </c>
      <c r="F29" s="3" t="s">
        <v>138</v>
      </c>
      <c r="G29" s="2" t="s">
        <v>20</v>
      </c>
      <c r="H29" s="2" t="s">
        <v>20</v>
      </c>
      <c r="I29" s="3" t="s">
        <v>9</v>
      </c>
      <c r="J29" s="3" t="s">
        <v>21</v>
      </c>
      <c r="K29" s="3" t="s">
        <v>22</v>
      </c>
      <c r="L29" s="3">
        <v>150801</v>
      </c>
      <c r="M29" s="3" t="s">
        <v>15</v>
      </c>
      <c r="N29" s="3" t="s">
        <v>328</v>
      </c>
      <c r="O29" s="3">
        <v>-11.11552309</v>
      </c>
      <c r="P29" s="3">
        <v>-77.607821720000004</v>
      </c>
      <c r="Q29" s="9">
        <v>2</v>
      </c>
      <c r="R29" s="9">
        <v>0</v>
      </c>
      <c r="S29" s="9">
        <v>0</v>
      </c>
      <c r="T29" s="3">
        <f>SUM(Tabla355[[#This Row],[Acelerador Lineal]:[Unidad de Cobalto]])</f>
        <v>0</v>
      </c>
      <c r="U29" s="9">
        <v>0</v>
      </c>
    </row>
    <row r="30" spans="1:21" hidden="1" x14ac:dyDescent="0.25">
      <c r="A30" s="1" t="s">
        <v>207</v>
      </c>
      <c r="B30" s="2" t="s">
        <v>243</v>
      </c>
      <c r="C30" s="2" t="s">
        <v>243</v>
      </c>
      <c r="D30" s="2" t="s">
        <v>248</v>
      </c>
      <c r="E30" s="5" t="s">
        <v>264</v>
      </c>
      <c r="F30" s="3" t="s">
        <v>148</v>
      </c>
      <c r="G30" s="2" t="s">
        <v>38</v>
      </c>
      <c r="H30" s="2" t="s">
        <v>38</v>
      </c>
      <c r="I30" s="3" t="s">
        <v>9</v>
      </c>
      <c r="J30" s="3" t="s">
        <v>39</v>
      </c>
      <c r="K30" s="3" t="s">
        <v>40</v>
      </c>
      <c r="L30" s="3">
        <v>150501</v>
      </c>
      <c r="M30" s="3" t="s">
        <v>15</v>
      </c>
      <c r="N30" s="3" t="s">
        <v>328</v>
      </c>
      <c r="O30" s="3">
        <v>-13.076235</v>
      </c>
      <c r="P30" s="3">
        <v>-76.385431999999994</v>
      </c>
      <c r="Q30" s="9">
        <v>2</v>
      </c>
      <c r="R30" s="9">
        <v>0</v>
      </c>
      <c r="S30" s="9">
        <v>0</v>
      </c>
      <c r="T30" s="3">
        <f>SUM(Tabla355[[#This Row],[Acelerador Lineal]:[Unidad de Cobalto]])</f>
        <v>0</v>
      </c>
      <c r="U30" s="9">
        <v>0</v>
      </c>
    </row>
    <row r="31" spans="1:21" hidden="1" x14ac:dyDescent="0.25">
      <c r="A31" s="1" t="s">
        <v>41</v>
      </c>
      <c r="B31" s="2" t="s">
        <v>243</v>
      </c>
      <c r="C31" s="2" t="s">
        <v>243</v>
      </c>
      <c r="D31" s="2" t="s">
        <v>248</v>
      </c>
      <c r="E31" s="5" t="s">
        <v>264</v>
      </c>
      <c r="F31" s="3" t="s">
        <v>147</v>
      </c>
      <c r="G31" s="2" t="s">
        <v>42</v>
      </c>
      <c r="H31" s="2" t="s">
        <v>42</v>
      </c>
      <c r="I31" s="3" t="s">
        <v>9</v>
      </c>
      <c r="J31" s="3" t="s">
        <v>43</v>
      </c>
      <c r="K31" s="3" t="s">
        <v>43</v>
      </c>
      <c r="L31" s="3">
        <v>150601</v>
      </c>
      <c r="M31" s="3" t="s">
        <v>15</v>
      </c>
      <c r="N31" s="3" t="s">
        <v>328</v>
      </c>
      <c r="O31" s="3">
        <v>-11.50329771</v>
      </c>
      <c r="P31" s="3">
        <v>-77.213803089999999</v>
      </c>
      <c r="Q31" s="9">
        <v>2</v>
      </c>
      <c r="R31" s="9">
        <v>0</v>
      </c>
      <c r="S31" s="9">
        <v>0</v>
      </c>
      <c r="T31" s="3">
        <f>SUM(Tabla355[[#This Row],[Acelerador Lineal]:[Unidad de Cobalto]])</f>
        <v>0</v>
      </c>
      <c r="U31" s="9">
        <v>0</v>
      </c>
    </row>
    <row r="32" spans="1:21" hidden="1" x14ac:dyDescent="0.25">
      <c r="A32" s="1" t="s">
        <v>227</v>
      </c>
      <c r="B32" s="2" t="s">
        <v>243</v>
      </c>
      <c r="C32" s="2" t="s">
        <v>243</v>
      </c>
      <c r="D32" s="2" t="s">
        <v>248</v>
      </c>
      <c r="E32" s="5" t="s">
        <v>264</v>
      </c>
      <c r="F32" s="3" t="s">
        <v>150</v>
      </c>
      <c r="G32" s="2" t="s">
        <v>151</v>
      </c>
      <c r="H32" s="2" t="s">
        <v>151</v>
      </c>
      <c r="I32" s="3" t="s">
        <v>132</v>
      </c>
      <c r="J32" s="3" t="s">
        <v>152</v>
      </c>
      <c r="K32" s="3" t="s">
        <v>153</v>
      </c>
      <c r="L32" s="3">
        <v>160108</v>
      </c>
      <c r="M32" s="3" t="s">
        <v>11</v>
      </c>
      <c r="N32" s="3" t="s">
        <v>327</v>
      </c>
      <c r="O32" s="3">
        <v>-3.7269604799999998</v>
      </c>
      <c r="P32" s="3">
        <v>-73.253416979999997</v>
      </c>
      <c r="Q32" s="9">
        <v>4</v>
      </c>
      <c r="R32" s="9">
        <v>0</v>
      </c>
      <c r="S32" s="9">
        <v>0</v>
      </c>
      <c r="T32" s="3">
        <f>SUM(Tabla355[[#This Row],[Acelerador Lineal]:[Unidad de Cobalto]])</f>
        <v>0</v>
      </c>
      <c r="U32" s="9">
        <v>0</v>
      </c>
    </row>
    <row r="33" spans="1:21" hidden="1" x14ac:dyDescent="0.25">
      <c r="A33" s="1" t="s">
        <v>47</v>
      </c>
      <c r="B33" s="2" t="s">
        <v>243</v>
      </c>
      <c r="C33" s="2"/>
      <c r="D33" s="2" t="s">
        <v>248</v>
      </c>
      <c r="E33" s="5" t="s">
        <v>264</v>
      </c>
      <c r="F33" s="3" t="s">
        <v>154</v>
      </c>
      <c r="G33" s="2" t="s">
        <v>260</v>
      </c>
      <c r="H33" s="2" t="s">
        <v>155</v>
      </c>
      <c r="I33" s="3" t="s">
        <v>134</v>
      </c>
      <c r="J33" s="3" t="s">
        <v>156</v>
      </c>
      <c r="K33" s="3" t="s">
        <v>156</v>
      </c>
      <c r="L33" s="3">
        <v>170101</v>
      </c>
      <c r="M33" s="3" t="s">
        <v>103</v>
      </c>
      <c r="N33" s="3" t="s">
        <v>328</v>
      </c>
      <c r="O33" s="3">
        <v>-12.601361669999999</v>
      </c>
      <c r="P33" s="3">
        <v>-69.183088330000004</v>
      </c>
      <c r="Q33" s="9">
        <v>1</v>
      </c>
      <c r="R33" s="9">
        <v>0</v>
      </c>
      <c r="S33" s="9">
        <v>0</v>
      </c>
      <c r="T33" s="3">
        <f>SUM(Tabla355[[#This Row],[Acelerador Lineal]:[Unidad de Cobalto]])</f>
        <v>0</v>
      </c>
      <c r="U33" s="9">
        <v>0</v>
      </c>
    </row>
    <row r="34" spans="1:21" hidden="1" x14ac:dyDescent="0.25">
      <c r="A34" s="1" t="s">
        <v>246</v>
      </c>
      <c r="B34" s="2"/>
      <c r="C34" s="2" t="s">
        <v>243</v>
      </c>
      <c r="D34" s="2" t="s">
        <v>248</v>
      </c>
      <c r="E34" s="5" t="s">
        <v>264</v>
      </c>
      <c r="F34" s="3" t="s">
        <v>238</v>
      </c>
      <c r="G34" s="2" t="s">
        <v>239</v>
      </c>
      <c r="H34" s="2" t="s">
        <v>239</v>
      </c>
      <c r="I34" s="3" t="s">
        <v>240</v>
      </c>
      <c r="J34" s="3" t="s">
        <v>241</v>
      </c>
      <c r="K34" s="3" t="s">
        <v>240</v>
      </c>
      <c r="L34" s="3">
        <v>180101</v>
      </c>
      <c r="M34" s="3" t="s">
        <v>15</v>
      </c>
      <c r="N34" s="3" t="s">
        <v>328</v>
      </c>
      <c r="O34" s="3">
        <v>-17.186359280000001</v>
      </c>
      <c r="P34" s="3">
        <v>-70.927546000000007</v>
      </c>
      <c r="Q34" s="9">
        <v>2</v>
      </c>
      <c r="R34" s="9">
        <v>0</v>
      </c>
      <c r="S34" s="9">
        <v>0</v>
      </c>
      <c r="T34" s="3">
        <f>SUM(Tabla355[[#This Row],[Acelerador Lineal]:[Unidad de Cobalto]])</f>
        <v>0</v>
      </c>
      <c r="U34" s="9">
        <v>0</v>
      </c>
    </row>
    <row r="35" spans="1:21" hidden="1" x14ac:dyDescent="0.25">
      <c r="A35" s="1" t="s">
        <v>192</v>
      </c>
      <c r="B35" s="2" t="s">
        <v>243</v>
      </c>
      <c r="C35" s="2" t="s">
        <v>243</v>
      </c>
      <c r="D35" s="2" t="s">
        <v>248</v>
      </c>
      <c r="E35" s="5" t="s">
        <v>264</v>
      </c>
      <c r="F35" s="3" t="s">
        <v>157</v>
      </c>
      <c r="G35" s="2" t="s">
        <v>158</v>
      </c>
      <c r="H35" s="2" t="s">
        <v>158</v>
      </c>
      <c r="I35" s="3" t="s">
        <v>136</v>
      </c>
      <c r="J35" s="3" t="s">
        <v>159</v>
      </c>
      <c r="K35" s="3" t="s">
        <v>159</v>
      </c>
      <c r="L35" s="3">
        <v>200601</v>
      </c>
      <c r="M35" s="3" t="s">
        <v>15</v>
      </c>
      <c r="N35" s="3" t="s">
        <v>328</v>
      </c>
      <c r="O35" s="3">
        <v>-4.8964226200000001</v>
      </c>
      <c r="P35" s="3">
        <v>-80.694775809999996</v>
      </c>
      <c r="Q35" s="9">
        <v>2</v>
      </c>
      <c r="R35" s="9">
        <v>0</v>
      </c>
      <c r="S35" s="9">
        <v>0</v>
      </c>
      <c r="T35" s="3">
        <f>SUM(Tabla355[[#This Row],[Acelerador Lineal]:[Unidad de Cobalto]])</f>
        <v>0</v>
      </c>
      <c r="U35" s="9">
        <v>0</v>
      </c>
    </row>
    <row r="36" spans="1:21" hidden="1" x14ac:dyDescent="0.25">
      <c r="A36" s="1" t="s">
        <v>228</v>
      </c>
      <c r="B36" s="2" t="s">
        <v>243</v>
      </c>
      <c r="C36" s="2" t="s">
        <v>243</v>
      </c>
      <c r="D36" s="2" t="s">
        <v>248</v>
      </c>
      <c r="E36" s="5" t="s">
        <v>264</v>
      </c>
      <c r="F36" s="3" t="s">
        <v>160</v>
      </c>
      <c r="G36" s="2" t="s">
        <v>161</v>
      </c>
      <c r="H36" s="2" t="s">
        <v>161</v>
      </c>
      <c r="I36" s="3" t="s">
        <v>136</v>
      </c>
      <c r="J36" s="3" t="s">
        <v>136</v>
      </c>
      <c r="K36" s="3" t="s">
        <v>162</v>
      </c>
      <c r="L36" s="3">
        <v>200115</v>
      </c>
      <c r="M36" s="3" t="s">
        <v>15</v>
      </c>
      <c r="N36" s="3" t="s">
        <v>328</v>
      </c>
      <c r="O36" s="3">
        <v>-5.1837666699999998</v>
      </c>
      <c r="P36" s="3">
        <v>-80.665606670000003</v>
      </c>
      <c r="Q36" s="9">
        <v>2</v>
      </c>
      <c r="R36" s="9">
        <v>0</v>
      </c>
      <c r="S36" s="9">
        <v>0</v>
      </c>
      <c r="T36" s="3">
        <f>SUM(Tabla355[[#This Row],[Acelerador Lineal]:[Unidad de Cobalto]])</f>
        <v>0</v>
      </c>
      <c r="U36" s="9">
        <v>0</v>
      </c>
    </row>
    <row r="37" spans="1:21" hidden="1" x14ac:dyDescent="0.25">
      <c r="A37" s="1" t="s">
        <v>206</v>
      </c>
      <c r="B37" s="2" t="s">
        <v>243</v>
      </c>
      <c r="C37" s="2" t="s">
        <v>243</v>
      </c>
      <c r="D37" s="2" t="s">
        <v>248</v>
      </c>
      <c r="E37" s="5" t="s">
        <v>264</v>
      </c>
      <c r="F37" s="3" t="s">
        <v>163</v>
      </c>
      <c r="G37" s="2" t="s">
        <v>165</v>
      </c>
      <c r="H37" s="2" t="s">
        <v>165</v>
      </c>
      <c r="I37" s="3" t="s">
        <v>164</v>
      </c>
      <c r="J37" s="3" t="s">
        <v>164</v>
      </c>
      <c r="K37" s="3" t="s">
        <v>164</v>
      </c>
      <c r="L37" s="3">
        <v>210101</v>
      </c>
      <c r="M37" s="3" t="s">
        <v>15</v>
      </c>
      <c r="N37" s="3" t="s">
        <v>328</v>
      </c>
      <c r="O37" s="3">
        <v>-15.841853329999999</v>
      </c>
      <c r="P37" s="3">
        <v>-70.021566669999999</v>
      </c>
      <c r="Q37" s="9">
        <v>2</v>
      </c>
      <c r="R37" s="9">
        <v>0</v>
      </c>
      <c r="S37" s="9">
        <v>0</v>
      </c>
      <c r="T37" s="3">
        <f>SUM(Tabla355[[#This Row],[Acelerador Lineal]:[Unidad de Cobalto]])</f>
        <v>0</v>
      </c>
      <c r="U37" s="9">
        <v>0</v>
      </c>
    </row>
    <row r="38" spans="1:21" hidden="1" x14ac:dyDescent="0.25">
      <c r="A38" s="1" t="s">
        <v>188</v>
      </c>
      <c r="B38" s="2" t="s">
        <v>243</v>
      </c>
      <c r="C38" s="2" t="s">
        <v>243</v>
      </c>
      <c r="D38" s="2" t="s">
        <v>248</v>
      </c>
      <c r="E38" s="5" t="s">
        <v>264</v>
      </c>
      <c r="F38" s="3" t="s">
        <v>166</v>
      </c>
      <c r="G38" s="2" t="s">
        <v>167</v>
      </c>
      <c r="H38" s="2" t="s">
        <v>167</v>
      </c>
      <c r="I38" s="3" t="s">
        <v>140</v>
      </c>
      <c r="J38" s="3" t="s">
        <v>168</v>
      </c>
      <c r="K38" s="3" t="s">
        <v>168</v>
      </c>
      <c r="L38" s="3">
        <v>220101</v>
      </c>
      <c r="M38" s="3" t="s">
        <v>103</v>
      </c>
      <c r="N38" s="3" t="s">
        <v>328</v>
      </c>
      <c r="O38" s="3">
        <v>-6.05572833</v>
      </c>
      <c r="P38" s="3">
        <v>-76.972224999999995</v>
      </c>
      <c r="Q38" s="9">
        <v>1</v>
      </c>
      <c r="R38" s="9">
        <v>0</v>
      </c>
      <c r="S38" s="9">
        <v>0</v>
      </c>
      <c r="T38" s="3">
        <f>SUM(Tabla355[[#This Row],[Acelerador Lineal]:[Unidad de Cobalto]])</f>
        <v>0</v>
      </c>
      <c r="U38" s="9">
        <v>0</v>
      </c>
    </row>
    <row r="39" spans="1:21" hidden="1" x14ac:dyDescent="0.25">
      <c r="A39" s="1" t="s">
        <v>195</v>
      </c>
      <c r="B39" s="2" t="s">
        <v>243</v>
      </c>
      <c r="C39" s="2" t="s">
        <v>243</v>
      </c>
      <c r="D39" s="2" t="s">
        <v>248</v>
      </c>
      <c r="E39" s="5" t="s">
        <v>264</v>
      </c>
      <c r="F39" s="3" t="s">
        <v>172</v>
      </c>
      <c r="G39" s="2" t="s">
        <v>173</v>
      </c>
      <c r="H39" s="2" t="s">
        <v>173</v>
      </c>
      <c r="I39" s="3" t="s">
        <v>140</v>
      </c>
      <c r="J39" s="3" t="s">
        <v>174</v>
      </c>
      <c r="K39" s="3" t="s">
        <v>174</v>
      </c>
      <c r="L39" s="3">
        <v>220501</v>
      </c>
      <c r="M39" s="3" t="s">
        <v>112</v>
      </c>
      <c r="N39" s="3" t="s">
        <v>328</v>
      </c>
      <c r="O39" s="3">
        <v>-6.41549003</v>
      </c>
      <c r="P39" s="3">
        <v>-76.518787610000004</v>
      </c>
      <c r="Q39" s="9">
        <v>3</v>
      </c>
      <c r="R39" s="9">
        <v>0</v>
      </c>
      <c r="S39" s="9">
        <v>0</v>
      </c>
      <c r="T39" s="3">
        <f>SUM(Tabla355[[#This Row],[Acelerador Lineal]:[Unidad de Cobalto]])</f>
        <v>0</v>
      </c>
      <c r="U39" s="9">
        <v>0</v>
      </c>
    </row>
    <row r="40" spans="1:21" hidden="1" x14ac:dyDescent="0.25">
      <c r="A40" s="1" t="s">
        <v>211</v>
      </c>
      <c r="B40" s="2" t="s">
        <v>243</v>
      </c>
      <c r="C40" s="2" t="s">
        <v>243</v>
      </c>
      <c r="D40" s="2" t="s">
        <v>248</v>
      </c>
      <c r="E40" s="5" t="s">
        <v>264</v>
      </c>
      <c r="F40" s="3" t="s">
        <v>169</v>
      </c>
      <c r="G40" s="2" t="s">
        <v>170</v>
      </c>
      <c r="H40" s="2" t="s">
        <v>170</v>
      </c>
      <c r="I40" s="3" t="s">
        <v>140</v>
      </c>
      <c r="J40" s="3" t="s">
        <v>140</v>
      </c>
      <c r="K40" s="3" t="s">
        <v>171</v>
      </c>
      <c r="L40" s="3">
        <v>220901</v>
      </c>
      <c r="M40" s="3" t="s">
        <v>15</v>
      </c>
      <c r="N40" s="3" t="s">
        <v>328</v>
      </c>
      <c r="O40" s="3">
        <v>-6.4945309399999998</v>
      </c>
      <c r="P40" s="3">
        <v>-76.348745460000004</v>
      </c>
      <c r="Q40" s="9">
        <v>2</v>
      </c>
      <c r="R40" s="9">
        <v>0</v>
      </c>
      <c r="S40" s="9">
        <v>0</v>
      </c>
      <c r="T40" s="3">
        <f>SUM(Tabla355[[#This Row],[Acelerador Lineal]:[Unidad de Cobalto]])</f>
        <v>0</v>
      </c>
      <c r="U40" s="9">
        <v>0</v>
      </c>
    </row>
    <row r="41" spans="1:21" hidden="1" x14ac:dyDescent="0.25">
      <c r="A41" s="1" t="s">
        <v>194</v>
      </c>
      <c r="B41" s="2" t="s">
        <v>243</v>
      </c>
      <c r="C41" s="2" t="s">
        <v>243</v>
      </c>
      <c r="D41" s="2" t="s">
        <v>248</v>
      </c>
      <c r="E41" s="5" t="s">
        <v>264</v>
      </c>
      <c r="F41" s="3" t="s">
        <v>175</v>
      </c>
      <c r="G41" s="2" t="s">
        <v>176</v>
      </c>
      <c r="H41" s="2" t="s">
        <v>176</v>
      </c>
      <c r="I41" s="3" t="s">
        <v>144</v>
      </c>
      <c r="J41" s="3" t="s">
        <v>144</v>
      </c>
      <c r="K41" s="3" t="s">
        <v>144</v>
      </c>
      <c r="L41" s="3">
        <v>230101</v>
      </c>
      <c r="M41" s="3" t="s">
        <v>15</v>
      </c>
      <c r="N41" s="3" t="s">
        <v>328</v>
      </c>
      <c r="O41" s="3">
        <v>-18.015159830000002</v>
      </c>
      <c r="P41" s="3">
        <v>-70.255243289999996</v>
      </c>
      <c r="Q41" s="9">
        <v>2</v>
      </c>
      <c r="R41" s="9">
        <v>0</v>
      </c>
      <c r="S41" s="9">
        <v>0</v>
      </c>
      <c r="T41" s="3">
        <f>SUM(Tabla355[[#This Row],[Acelerador Lineal]:[Unidad de Cobalto]])</f>
        <v>0</v>
      </c>
      <c r="U41" s="9">
        <v>0</v>
      </c>
    </row>
    <row r="42" spans="1:21" hidden="1" x14ac:dyDescent="0.25">
      <c r="A42" s="1" t="s">
        <v>204</v>
      </c>
      <c r="B42" s="2" t="s">
        <v>243</v>
      </c>
      <c r="C42" s="2" t="s">
        <v>243</v>
      </c>
      <c r="D42" s="2" t="s">
        <v>248</v>
      </c>
      <c r="E42" s="5" t="s">
        <v>264</v>
      </c>
      <c r="F42" s="3" t="s">
        <v>177</v>
      </c>
      <c r="G42" s="2" t="s">
        <v>178</v>
      </c>
      <c r="H42" s="2" t="s">
        <v>178</v>
      </c>
      <c r="I42" s="3" t="s">
        <v>146</v>
      </c>
      <c r="J42" s="3" t="s">
        <v>146</v>
      </c>
      <c r="K42" s="3" t="s">
        <v>146</v>
      </c>
      <c r="L42" s="3">
        <v>240101</v>
      </c>
      <c r="M42" s="3" t="s">
        <v>15</v>
      </c>
      <c r="N42" s="3" t="s">
        <v>328</v>
      </c>
      <c r="O42" s="3">
        <v>-3.5734325299999998</v>
      </c>
      <c r="P42" s="3">
        <v>-80.41947365</v>
      </c>
      <c r="Q42" s="9">
        <v>2</v>
      </c>
      <c r="R42" s="9">
        <v>0</v>
      </c>
      <c r="S42" s="9">
        <v>0</v>
      </c>
      <c r="T42" s="3">
        <f>SUM(Tabla355[[#This Row],[Acelerador Lineal]:[Unidad de Cobalto]])</f>
        <v>0</v>
      </c>
      <c r="U42" s="9">
        <v>0</v>
      </c>
    </row>
    <row r="43" spans="1:21" hidden="1" x14ac:dyDescent="0.25">
      <c r="A43" s="1" t="s">
        <v>189</v>
      </c>
      <c r="B43" s="2" t="s">
        <v>243</v>
      </c>
      <c r="C43" s="2"/>
      <c r="D43" s="2" t="s">
        <v>248</v>
      </c>
      <c r="E43" s="5" t="s">
        <v>264</v>
      </c>
      <c r="F43" s="3" t="s">
        <v>179</v>
      </c>
      <c r="G43" s="2" t="s">
        <v>181</v>
      </c>
      <c r="H43" s="2" t="s">
        <v>181</v>
      </c>
      <c r="I43" s="3" t="s">
        <v>180</v>
      </c>
      <c r="J43" s="3" t="s">
        <v>182</v>
      </c>
      <c r="K43" s="3" t="s">
        <v>183</v>
      </c>
      <c r="L43" s="3">
        <v>250105</v>
      </c>
      <c r="M43" s="3" t="s">
        <v>15</v>
      </c>
      <c r="N43" s="3" t="s">
        <v>328</v>
      </c>
      <c r="O43" s="3">
        <v>-8.3928621999999997</v>
      </c>
      <c r="P43" s="3">
        <v>-74.582616599999994</v>
      </c>
      <c r="Q43" s="9">
        <v>2</v>
      </c>
      <c r="R43" s="9">
        <v>0</v>
      </c>
      <c r="S43" s="9">
        <v>0</v>
      </c>
      <c r="T43" s="3">
        <f>SUM(Tabla355[[#This Row],[Acelerador Lineal]:[Unidad de Cobalto]])</f>
        <v>0</v>
      </c>
      <c r="U43" s="9">
        <v>0</v>
      </c>
    </row>
    <row r="44" spans="1:21" hidden="1" x14ac:dyDescent="0.25">
      <c r="A44" s="1" t="s">
        <v>197</v>
      </c>
      <c r="B44" s="2" t="s">
        <v>243</v>
      </c>
      <c r="C44" s="2"/>
      <c r="D44" s="2" t="s">
        <v>248</v>
      </c>
      <c r="E44" s="5" t="s">
        <v>264</v>
      </c>
      <c r="F44" s="3" t="s">
        <v>184</v>
      </c>
      <c r="G44" s="2" t="s">
        <v>185</v>
      </c>
      <c r="H44" s="2" t="s">
        <v>185</v>
      </c>
      <c r="I44" s="3" t="s">
        <v>180</v>
      </c>
      <c r="J44" s="3" t="s">
        <v>182</v>
      </c>
      <c r="K44" s="3" t="s">
        <v>186</v>
      </c>
      <c r="L44" s="3">
        <v>250101</v>
      </c>
      <c r="M44" s="3" t="s">
        <v>15</v>
      </c>
      <c r="N44" s="3" t="s">
        <v>328</v>
      </c>
      <c r="O44" s="3">
        <v>-8.3769392899999993</v>
      </c>
      <c r="P44" s="3">
        <v>-74.531126110000002</v>
      </c>
      <c r="Q44" s="9">
        <v>2</v>
      </c>
      <c r="R44" s="9">
        <v>0</v>
      </c>
      <c r="S44" s="9">
        <v>0</v>
      </c>
      <c r="T44" s="3">
        <f>SUM(Tabla355[[#This Row],[Acelerador Lineal]:[Unidad de Cobalto]])</f>
        <v>0</v>
      </c>
      <c r="U44" s="9">
        <v>0</v>
      </c>
    </row>
    <row r="45" spans="1:21" x14ac:dyDescent="0.25">
      <c r="A45" s="1" t="s">
        <v>50</v>
      </c>
      <c r="B45" s="2" t="s">
        <v>243</v>
      </c>
      <c r="C45" s="2" t="s">
        <v>243</v>
      </c>
      <c r="D45" s="2" t="s">
        <v>50</v>
      </c>
      <c r="E45" s="5" t="s">
        <v>242</v>
      </c>
      <c r="F45" s="3" t="s">
        <v>149</v>
      </c>
      <c r="G45" s="2" t="s">
        <v>51</v>
      </c>
      <c r="H45" s="2" t="s">
        <v>51</v>
      </c>
      <c r="I45" s="3" t="s">
        <v>9</v>
      </c>
      <c r="J45" s="3" t="s">
        <v>9</v>
      </c>
      <c r="K45" s="3" t="s">
        <v>52</v>
      </c>
      <c r="L45" s="3">
        <v>150141</v>
      </c>
      <c r="M45" s="3" t="s">
        <v>53</v>
      </c>
      <c r="N45" s="3" t="s">
        <v>327</v>
      </c>
      <c r="O45" s="3">
        <v>-12.1117911</v>
      </c>
      <c r="P45" s="3">
        <v>-76.9991488</v>
      </c>
      <c r="Q45" s="9">
        <v>5</v>
      </c>
      <c r="R45" s="9">
        <v>5</v>
      </c>
      <c r="S45" s="9">
        <v>1</v>
      </c>
      <c r="T45" s="3">
        <f>SUM(Tabla355[[#This Row],[Acelerador Lineal]:[Unidad de Cobalto]])</f>
        <v>6</v>
      </c>
      <c r="U45" s="9">
        <v>2</v>
      </c>
    </row>
    <row r="46" spans="1:21" hidden="1" x14ac:dyDescent="0.25">
      <c r="A46" s="1" t="s">
        <v>12</v>
      </c>
      <c r="B46" s="2" t="s">
        <v>243</v>
      </c>
      <c r="C46" s="2" t="s">
        <v>243</v>
      </c>
      <c r="D46" s="2" t="s">
        <v>248</v>
      </c>
      <c r="E46" s="5" t="s">
        <v>242</v>
      </c>
      <c r="F46" s="3" t="s">
        <v>128</v>
      </c>
      <c r="G46" s="2" t="s">
        <v>13</v>
      </c>
      <c r="H46" s="2" t="s">
        <v>13</v>
      </c>
      <c r="I46" s="3" t="s">
        <v>9</v>
      </c>
      <c r="J46" s="3" t="s">
        <v>9</v>
      </c>
      <c r="K46" s="3" t="s">
        <v>14</v>
      </c>
      <c r="L46" s="3">
        <v>150125</v>
      </c>
      <c r="M46" s="3" t="s">
        <v>15</v>
      </c>
      <c r="N46" s="3" t="s">
        <v>328</v>
      </c>
      <c r="O46" s="3">
        <v>-11.8631805</v>
      </c>
      <c r="P46" s="3">
        <v>-77.079335</v>
      </c>
      <c r="Q46" s="9">
        <v>2</v>
      </c>
      <c r="R46" s="9">
        <v>0</v>
      </c>
      <c r="S46" s="9">
        <v>0</v>
      </c>
      <c r="T46" s="3">
        <f>SUM(Tabla355[[#This Row],[Acelerador Lineal]:[Unidad de Cobalto]])</f>
        <v>0</v>
      </c>
      <c r="U46" s="9">
        <v>0</v>
      </c>
    </row>
    <row r="47" spans="1:21" hidden="1" x14ac:dyDescent="0.25">
      <c r="A47" s="1" t="s">
        <v>193</v>
      </c>
      <c r="B47" s="2" t="s">
        <v>243</v>
      </c>
      <c r="C47" s="2" t="s">
        <v>243</v>
      </c>
      <c r="D47" s="2" t="s">
        <v>248</v>
      </c>
      <c r="E47" s="5" t="s">
        <v>242</v>
      </c>
      <c r="F47" s="3" t="s">
        <v>130</v>
      </c>
      <c r="G47" s="2" t="s">
        <v>48</v>
      </c>
      <c r="H47" s="2" t="s">
        <v>48</v>
      </c>
      <c r="I47" s="3" t="s">
        <v>9</v>
      </c>
      <c r="J47" s="3" t="s">
        <v>9</v>
      </c>
      <c r="K47" s="3" t="s">
        <v>49</v>
      </c>
      <c r="L47" s="3">
        <v>150121</v>
      </c>
      <c r="M47" s="3" t="s">
        <v>11</v>
      </c>
      <c r="N47" s="3" t="s">
        <v>327</v>
      </c>
      <c r="O47" s="3">
        <v>-12.071601599999999</v>
      </c>
      <c r="P47" s="3">
        <v>-77.061065099999993</v>
      </c>
      <c r="Q47" s="9">
        <v>4</v>
      </c>
      <c r="R47" s="9">
        <v>0</v>
      </c>
      <c r="S47" s="9">
        <v>0</v>
      </c>
      <c r="T47" s="3">
        <f>SUM(Tabla355[[#This Row],[Acelerador Lineal]:[Unidad de Cobalto]])</f>
        <v>0</v>
      </c>
      <c r="U47" s="9">
        <v>0</v>
      </c>
    </row>
    <row r="48" spans="1:21" hidden="1" x14ac:dyDescent="0.25">
      <c r="A48" s="1" t="s">
        <v>16</v>
      </c>
      <c r="B48" s="2" t="s">
        <v>243</v>
      </c>
      <c r="C48" s="2" t="s">
        <v>243</v>
      </c>
      <c r="D48" s="2" t="s">
        <v>248</v>
      </c>
      <c r="E48" s="5" t="s">
        <v>242</v>
      </c>
      <c r="F48" s="3" t="s">
        <v>131</v>
      </c>
      <c r="G48" s="2" t="s">
        <v>17</v>
      </c>
      <c r="H48" s="2" t="s">
        <v>17</v>
      </c>
      <c r="I48" s="3" t="s">
        <v>9</v>
      </c>
      <c r="J48" s="3" t="s">
        <v>9</v>
      </c>
      <c r="K48" s="3" t="s">
        <v>18</v>
      </c>
      <c r="L48" s="3">
        <v>150142</v>
      </c>
      <c r="M48" s="3" t="s">
        <v>15</v>
      </c>
      <c r="N48" s="3" t="s">
        <v>328</v>
      </c>
      <c r="O48" s="3">
        <v>-12.232600400000001</v>
      </c>
      <c r="P48" s="3">
        <v>-76.933666900000006</v>
      </c>
      <c r="Q48" s="9">
        <v>2</v>
      </c>
      <c r="R48" s="9">
        <v>0</v>
      </c>
      <c r="S48" s="9">
        <v>0</v>
      </c>
      <c r="T48" s="3">
        <f>SUM(Tabla355[[#This Row],[Acelerador Lineal]:[Unidad de Cobalto]])</f>
        <v>0</v>
      </c>
      <c r="U48" s="9">
        <v>0</v>
      </c>
    </row>
    <row r="49" spans="1:21" hidden="1" x14ac:dyDescent="0.25">
      <c r="A49" s="1" t="s">
        <v>23</v>
      </c>
      <c r="B49" s="2" t="s">
        <v>243</v>
      </c>
      <c r="C49" s="2" t="s">
        <v>243</v>
      </c>
      <c r="D49" s="2" t="s">
        <v>248</v>
      </c>
      <c r="E49" s="5" t="s">
        <v>242</v>
      </c>
      <c r="F49" s="3" t="s">
        <v>133</v>
      </c>
      <c r="G49" s="2" t="s">
        <v>24</v>
      </c>
      <c r="H49" s="2" t="s">
        <v>24</v>
      </c>
      <c r="I49" s="3" t="s">
        <v>9</v>
      </c>
      <c r="J49" s="3" t="s">
        <v>9</v>
      </c>
      <c r="K49" s="3" t="s">
        <v>25</v>
      </c>
      <c r="L49" s="3">
        <v>150133</v>
      </c>
      <c r="M49" s="3" t="s">
        <v>11</v>
      </c>
      <c r="N49" s="3" t="s">
        <v>327</v>
      </c>
      <c r="O49" s="3">
        <v>-12.160576799999999</v>
      </c>
      <c r="P49" s="3">
        <v>-76.959102400000006</v>
      </c>
      <c r="Q49" s="9">
        <v>4</v>
      </c>
      <c r="R49" s="9">
        <v>0</v>
      </c>
      <c r="S49" s="9">
        <v>0</v>
      </c>
      <c r="T49" s="3">
        <f>SUM(Tabla355[[#This Row],[Acelerador Lineal]:[Unidad de Cobalto]])</f>
        <v>0</v>
      </c>
      <c r="U49" s="9">
        <v>0</v>
      </c>
    </row>
    <row r="50" spans="1:21" hidden="1" x14ac:dyDescent="0.25">
      <c r="A50" s="1" t="s">
        <v>26</v>
      </c>
      <c r="B50" s="2" t="s">
        <v>243</v>
      </c>
      <c r="C50" s="2" t="s">
        <v>243</v>
      </c>
      <c r="D50" s="2" t="s">
        <v>248</v>
      </c>
      <c r="E50" s="5" t="s">
        <v>242</v>
      </c>
      <c r="F50" s="3" t="s">
        <v>137</v>
      </c>
      <c r="G50" s="2" t="s">
        <v>27</v>
      </c>
      <c r="H50" s="2" t="s">
        <v>27</v>
      </c>
      <c r="I50" s="3" t="s">
        <v>9</v>
      </c>
      <c r="J50" s="3" t="s">
        <v>9</v>
      </c>
      <c r="K50" s="3" t="s">
        <v>9</v>
      </c>
      <c r="L50" s="3">
        <v>150101</v>
      </c>
      <c r="M50" s="3" t="s">
        <v>11</v>
      </c>
      <c r="N50" s="3" t="s">
        <v>327</v>
      </c>
      <c r="O50" s="3">
        <v>-12.049845400000001</v>
      </c>
      <c r="P50" s="3">
        <v>-77.042559699999998</v>
      </c>
      <c r="Q50" s="9">
        <v>4</v>
      </c>
      <c r="R50" s="9">
        <v>0</v>
      </c>
      <c r="S50" s="9">
        <v>0</v>
      </c>
      <c r="T50" s="3">
        <f>SUM(Tabla355[[#This Row],[Acelerador Lineal]:[Unidad de Cobalto]])</f>
        <v>0</v>
      </c>
      <c r="U50" s="9">
        <v>0</v>
      </c>
    </row>
    <row r="51" spans="1:21" hidden="1" x14ac:dyDescent="0.25">
      <c r="A51" s="1" t="s">
        <v>59</v>
      </c>
      <c r="B51" s="2" t="s">
        <v>243</v>
      </c>
      <c r="C51" s="2" t="s">
        <v>243</v>
      </c>
      <c r="D51" s="2" t="s">
        <v>248</v>
      </c>
      <c r="E51" s="5" t="s">
        <v>242</v>
      </c>
      <c r="F51" s="3" t="s">
        <v>135</v>
      </c>
      <c r="G51" s="2" t="s">
        <v>8</v>
      </c>
      <c r="H51" s="2" t="s">
        <v>8</v>
      </c>
      <c r="I51" s="3" t="s">
        <v>9</v>
      </c>
      <c r="J51" s="3" t="s">
        <v>9</v>
      </c>
      <c r="K51" s="3" t="s">
        <v>10</v>
      </c>
      <c r="L51" s="3">
        <v>150135</v>
      </c>
      <c r="M51" s="3" t="s">
        <v>11</v>
      </c>
      <c r="N51" s="3" t="s">
        <v>327</v>
      </c>
      <c r="O51" s="3">
        <v>-12.0220216</v>
      </c>
      <c r="P51" s="3">
        <v>-77.054496700000001</v>
      </c>
      <c r="Q51" s="9">
        <v>4</v>
      </c>
      <c r="R51" s="9">
        <v>0</v>
      </c>
      <c r="S51" s="9">
        <v>0</v>
      </c>
      <c r="T51" s="3">
        <f>SUM(Tabla355[[#This Row],[Acelerador Lineal]:[Unidad de Cobalto]])</f>
        <v>0</v>
      </c>
      <c r="U51" s="9">
        <v>0</v>
      </c>
    </row>
    <row r="52" spans="1:21" hidden="1" x14ac:dyDescent="0.25">
      <c r="A52" s="1" t="s">
        <v>30</v>
      </c>
      <c r="B52" s="2" t="s">
        <v>243</v>
      </c>
      <c r="C52" s="2" t="s">
        <v>243</v>
      </c>
      <c r="D52" s="2" t="s">
        <v>248</v>
      </c>
      <c r="E52" s="5" t="s">
        <v>242</v>
      </c>
      <c r="F52" s="3" t="s">
        <v>129</v>
      </c>
      <c r="G52" s="2" t="s">
        <v>31</v>
      </c>
      <c r="H52" s="2" t="s">
        <v>31</v>
      </c>
      <c r="I52" s="3" t="s">
        <v>9</v>
      </c>
      <c r="J52" s="3" t="s">
        <v>9</v>
      </c>
      <c r="K52" s="3" t="s">
        <v>9</v>
      </c>
      <c r="L52" s="3">
        <v>150101</v>
      </c>
      <c r="M52" s="3" t="s">
        <v>32</v>
      </c>
      <c r="N52" s="3" t="s">
        <v>327</v>
      </c>
      <c r="O52" s="3">
        <v>-12.049917900000001</v>
      </c>
      <c r="P52" s="3">
        <v>-77.042360799999997</v>
      </c>
      <c r="Q52" s="9">
        <v>6</v>
      </c>
      <c r="R52" s="9">
        <v>0</v>
      </c>
      <c r="S52" s="9">
        <v>0</v>
      </c>
      <c r="T52" s="3">
        <f>SUM(Tabla355[[#This Row],[Acelerador Lineal]:[Unidad de Cobalto]])</f>
        <v>0</v>
      </c>
      <c r="U52" s="9">
        <v>0</v>
      </c>
    </row>
    <row r="53" spans="1:21" hidden="1" x14ac:dyDescent="0.25">
      <c r="A53" s="1" t="s">
        <v>28</v>
      </c>
      <c r="B53" s="2" t="s">
        <v>243</v>
      </c>
      <c r="C53" s="2" t="s">
        <v>243</v>
      </c>
      <c r="D53" s="2" t="s">
        <v>248</v>
      </c>
      <c r="E53" s="5" t="s">
        <v>242</v>
      </c>
      <c r="F53" s="3" t="s">
        <v>141</v>
      </c>
      <c r="G53" s="2" t="s">
        <v>258</v>
      </c>
      <c r="H53" s="2" t="s">
        <v>29</v>
      </c>
      <c r="I53" s="3" t="s">
        <v>9</v>
      </c>
      <c r="J53" s="3" t="s">
        <v>9</v>
      </c>
      <c r="K53" s="3" t="s">
        <v>9</v>
      </c>
      <c r="L53" s="3">
        <v>150101</v>
      </c>
      <c r="M53" s="3" t="s">
        <v>11</v>
      </c>
      <c r="N53" s="3" t="s">
        <v>327</v>
      </c>
      <c r="O53" s="3">
        <v>-12.0571705</v>
      </c>
      <c r="P53" s="3">
        <v>-77.016268600000004</v>
      </c>
      <c r="Q53" s="9">
        <v>4</v>
      </c>
      <c r="R53" s="9">
        <v>0</v>
      </c>
      <c r="S53" s="9">
        <v>0</v>
      </c>
      <c r="T53" s="3">
        <f>SUM(Tabla355[[#This Row],[Acelerador Lineal]:[Unidad de Cobalto]])</f>
        <v>0</v>
      </c>
      <c r="U53" s="9">
        <v>0</v>
      </c>
    </row>
    <row r="54" spans="1:21" hidden="1" x14ac:dyDescent="0.25">
      <c r="A54" s="1" t="s">
        <v>33</v>
      </c>
      <c r="B54" s="2" t="s">
        <v>243</v>
      </c>
      <c r="C54" s="2" t="s">
        <v>243</v>
      </c>
      <c r="D54" s="2" t="s">
        <v>248</v>
      </c>
      <c r="E54" s="5" t="s">
        <v>242</v>
      </c>
      <c r="F54" s="3" t="s">
        <v>143</v>
      </c>
      <c r="G54" s="2" t="s">
        <v>34</v>
      </c>
      <c r="H54" s="2" t="s">
        <v>34</v>
      </c>
      <c r="I54" s="3" t="s">
        <v>9</v>
      </c>
      <c r="J54" s="3" t="s">
        <v>9</v>
      </c>
      <c r="K54" s="3" t="s">
        <v>35</v>
      </c>
      <c r="L54" s="3">
        <v>150111</v>
      </c>
      <c r="M54" s="3" t="s">
        <v>11</v>
      </c>
      <c r="N54" s="3" t="s">
        <v>327</v>
      </c>
      <c r="O54" s="3">
        <v>-12.039974300000001</v>
      </c>
      <c r="P54" s="3">
        <v>-76.993575500000006</v>
      </c>
      <c r="Q54" s="9">
        <v>4</v>
      </c>
      <c r="R54" s="9">
        <v>0</v>
      </c>
      <c r="S54" s="9">
        <v>0</v>
      </c>
      <c r="T54" s="3">
        <f>SUM(Tabla355[[#This Row],[Acelerador Lineal]:[Unidad de Cobalto]])</f>
        <v>0</v>
      </c>
      <c r="U54" s="9">
        <v>0</v>
      </c>
    </row>
    <row r="55" spans="1:21" hidden="1" x14ac:dyDescent="0.25">
      <c r="A55" s="4" t="s">
        <v>44</v>
      </c>
      <c r="B55" s="5" t="s">
        <v>243</v>
      </c>
      <c r="C55" s="5" t="s">
        <v>243</v>
      </c>
      <c r="D55" s="5" t="s">
        <v>248</v>
      </c>
      <c r="E55" s="5" t="s">
        <v>242</v>
      </c>
      <c r="F55" s="8" t="s">
        <v>142</v>
      </c>
      <c r="G55" s="5" t="s">
        <v>45</v>
      </c>
      <c r="H55" s="5" t="s">
        <v>45</v>
      </c>
      <c r="I55" s="8" t="s">
        <v>9</v>
      </c>
      <c r="J55" s="8" t="s">
        <v>9</v>
      </c>
      <c r="K55" s="8" t="s">
        <v>46</v>
      </c>
      <c r="L55" s="8">
        <v>150132</v>
      </c>
      <c r="M55" s="8" t="s">
        <v>15</v>
      </c>
      <c r="N55" s="8" t="s">
        <v>328</v>
      </c>
      <c r="O55" s="8">
        <v>-11.9665774</v>
      </c>
      <c r="P55" s="8">
        <v>-77.003057299999995</v>
      </c>
      <c r="Q55" s="10">
        <v>2</v>
      </c>
      <c r="R55" s="9">
        <v>0</v>
      </c>
      <c r="S55" s="9">
        <v>0</v>
      </c>
      <c r="T55" s="3">
        <f>SUM(Tabla355[[#This Row],[Acelerador Lineal]:[Unidad de Cobalto]])</f>
        <v>0</v>
      </c>
      <c r="U55" s="9">
        <v>0</v>
      </c>
    </row>
    <row r="56" spans="1:21" hidden="1" x14ac:dyDescent="0.25">
      <c r="A56" s="4" t="s">
        <v>210</v>
      </c>
      <c r="B56" s="5" t="s">
        <v>243</v>
      </c>
      <c r="C56" s="5" t="s">
        <v>243</v>
      </c>
      <c r="D56" s="5" t="s">
        <v>248</v>
      </c>
      <c r="E56" s="5" t="s">
        <v>242</v>
      </c>
      <c r="F56" s="8" t="s">
        <v>139</v>
      </c>
      <c r="G56" s="5" t="s">
        <v>36</v>
      </c>
      <c r="H56" s="5" t="s">
        <v>36</v>
      </c>
      <c r="I56" s="8" t="s">
        <v>9</v>
      </c>
      <c r="J56" s="8" t="s">
        <v>9</v>
      </c>
      <c r="K56" s="8" t="s">
        <v>37</v>
      </c>
      <c r="L56" s="8">
        <v>150110</v>
      </c>
      <c r="M56" s="8" t="s">
        <v>11</v>
      </c>
      <c r="N56" s="8" t="s">
        <v>327</v>
      </c>
      <c r="O56" s="8">
        <v>-11.9138337</v>
      </c>
      <c r="P56" s="8">
        <v>-77.039518099999995</v>
      </c>
      <c r="Q56" s="10">
        <v>4</v>
      </c>
      <c r="R56" s="9">
        <v>0</v>
      </c>
      <c r="S56" s="9">
        <v>0</v>
      </c>
      <c r="T56" s="8">
        <f>SUM(Tabla355[[#This Row],[Acelerador Lineal]:[Unidad de Cobalto]])</f>
        <v>0</v>
      </c>
      <c r="U56" s="9">
        <v>0</v>
      </c>
    </row>
    <row r="57" spans="1:21" hidden="1" x14ac:dyDescent="0.25">
      <c r="A57" s="4" t="s">
        <v>56</v>
      </c>
      <c r="B57" s="5" t="s">
        <v>243</v>
      </c>
      <c r="C57" s="5" t="s">
        <v>243</v>
      </c>
      <c r="D57" s="5" t="s">
        <v>248</v>
      </c>
      <c r="E57" s="5" t="s">
        <v>242</v>
      </c>
      <c r="F57" s="8" t="s">
        <v>145</v>
      </c>
      <c r="G57" s="5" t="s">
        <v>57</v>
      </c>
      <c r="H57" s="5" t="s">
        <v>57</v>
      </c>
      <c r="I57" s="8" t="s">
        <v>9</v>
      </c>
      <c r="J57" s="8" t="s">
        <v>9</v>
      </c>
      <c r="K57" s="8" t="s">
        <v>58</v>
      </c>
      <c r="L57" s="8">
        <v>150130</v>
      </c>
      <c r="M57" s="8" t="s">
        <v>53</v>
      </c>
      <c r="N57" s="8" t="s">
        <v>327</v>
      </c>
      <c r="O57" s="8">
        <v>-12.08614598</v>
      </c>
      <c r="P57" s="8">
        <v>-76.992291809999998</v>
      </c>
      <c r="Q57" s="10">
        <v>5</v>
      </c>
      <c r="R57" s="9">
        <v>0</v>
      </c>
      <c r="S57" s="9">
        <v>0</v>
      </c>
      <c r="T57" s="8">
        <f>SUM(Tabla355[[#This Row],[Acelerador Lineal]:[Unidad de Cobalto]])</f>
        <v>0</v>
      </c>
      <c r="U57" s="9">
        <v>0</v>
      </c>
    </row>
    <row r="58" spans="1:21" hidden="1" x14ac:dyDescent="0.25">
      <c r="A58" s="4" t="s">
        <v>54</v>
      </c>
      <c r="B58" s="5" t="s">
        <v>243</v>
      </c>
      <c r="C58" s="5" t="s">
        <v>243</v>
      </c>
      <c r="D58" s="5" t="s">
        <v>248</v>
      </c>
      <c r="E58" s="5" t="s">
        <v>242</v>
      </c>
      <c r="F58" s="8">
        <v>6208</v>
      </c>
      <c r="G58" s="5" t="s">
        <v>55</v>
      </c>
      <c r="H58" s="5" t="s">
        <v>55</v>
      </c>
      <c r="I58" s="8" t="s">
        <v>9</v>
      </c>
      <c r="J58" s="8" t="s">
        <v>9</v>
      </c>
      <c r="K58" s="8" t="s">
        <v>9</v>
      </c>
      <c r="L58" s="8">
        <v>150101</v>
      </c>
      <c r="M58" s="8" t="s">
        <v>53</v>
      </c>
      <c r="N58" s="8" t="s">
        <v>327</v>
      </c>
      <c r="O58" s="8">
        <v>-12.052300000000001</v>
      </c>
      <c r="P58" s="8">
        <v>-77.022099999999995</v>
      </c>
      <c r="Q58" s="10">
        <v>5</v>
      </c>
      <c r="R58" s="9">
        <v>0</v>
      </c>
      <c r="S58" s="9">
        <v>0</v>
      </c>
      <c r="T58" s="8">
        <f>SUM(Tabla355[[#This Row],[Acelerador Lineal]:[Unidad de Cobalto]])</f>
        <v>0</v>
      </c>
      <c r="U58" s="9">
        <v>0</v>
      </c>
    </row>
    <row r="59" spans="1:21" hidden="1" x14ac:dyDescent="0.25">
      <c r="A59" s="4" t="s">
        <v>410</v>
      </c>
      <c r="B59" s="5"/>
      <c r="C59" s="5"/>
      <c r="D59" s="5" t="s">
        <v>394</v>
      </c>
      <c r="E59" s="5" t="s">
        <v>333</v>
      </c>
      <c r="F59" s="8" t="s">
        <v>408</v>
      </c>
      <c r="G59" s="5" t="s">
        <v>407</v>
      </c>
      <c r="H59" s="5" t="s">
        <v>407</v>
      </c>
      <c r="I59" s="8" t="s">
        <v>70</v>
      </c>
      <c r="J59" s="8" t="s">
        <v>70</v>
      </c>
      <c r="K59" s="8" t="s">
        <v>406</v>
      </c>
      <c r="L59" s="8">
        <v>40104</v>
      </c>
      <c r="M59" s="8" t="s">
        <v>15</v>
      </c>
      <c r="N59" s="8" t="s">
        <v>328</v>
      </c>
      <c r="O59" s="8">
        <v>-16.3747288</v>
      </c>
      <c r="P59" s="8">
        <v>-71.557187600000006</v>
      </c>
      <c r="Q59" s="10">
        <v>2</v>
      </c>
      <c r="R59" s="10">
        <v>1</v>
      </c>
      <c r="S59" s="10">
        <v>0</v>
      </c>
      <c r="T59" s="8">
        <f>SUM(Tabla355[[#This Row],[Acelerador Lineal]:[Unidad de Cobalto]])</f>
        <v>1</v>
      </c>
      <c r="U59" s="10">
        <v>0</v>
      </c>
    </row>
    <row r="60" spans="1:21" hidden="1" x14ac:dyDescent="0.25">
      <c r="A60" s="4" t="s">
        <v>409</v>
      </c>
      <c r="B60" s="5"/>
      <c r="C60" s="5"/>
      <c r="D60" s="5" t="s">
        <v>394</v>
      </c>
      <c r="E60" s="5" t="s">
        <v>333</v>
      </c>
      <c r="F60" s="8" t="s">
        <v>404</v>
      </c>
      <c r="G60" s="5" t="s">
        <v>403</v>
      </c>
      <c r="H60" s="5" t="s">
        <v>403</v>
      </c>
      <c r="I60" s="8" t="s">
        <v>90</v>
      </c>
      <c r="J60" s="8" t="s">
        <v>90</v>
      </c>
      <c r="K60" s="8" t="s">
        <v>405</v>
      </c>
      <c r="L60" s="8">
        <v>80105</v>
      </c>
      <c r="M60" s="8" t="s">
        <v>370</v>
      </c>
      <c r="N60" s="8" t="s">
        <v>395</v>
      </c>
      <c r="O60" s="8">
        <v>-13.54225226</v>
      </c>
      <c r="P60" s="8">
        <v>-71.940603909999993</v>
      </c>
      <c r="Q60" s="10">
        <v>-5</v>
      </c>
      <c r="R60" s="10">
        <v>1</v>
      </c>
      <c r="S60" s="10">
        <v>0</v>
      </c>
      <c r="T60" s="8">
        <f>SUM(Tabla355[[#This Row],[Acelerador Lineal]:[Unidad de Cobalto]])</f>
        <v>1</v>
      </c>
      <c r="U60" s="10">
        <v>0</v>
      </c>
    </row>
    <row r="61" spans="1:21" hidden="1" x14ac:dyDescent="0.25">
      <c r="A61" s="4" t="s">
        <v>380</v>
      </c>
      <c r="B61" s="5"/>
      <c r="C61" s="5"/>
      <c r="D61" s="5" t="s">
        <v>394</v>
      </c>
      <c r="E61" s="5" t="s">
        <v>333</v>
      </c>
      <c r="F61" s="8" t="s">
        <v>334</v>
      </c>
      <c r="G61" s="5" t="s">
        <v>373</v>
      </c>
      <c r="H61" s="5" t="s">
        <v>348</v>
      </c>
      <c r="I61" s="8" t="s">
        <v>99</v>
      </c>
      <c r="J61" s="8" t="s">
        <v>99</v>
      </c>
      <c r="K61" s="8" t="s">
        <v>99</v>
      </c>
      <c r="L61" s="8">
        <v>110101</v>
      </c>
      <c r="M61" s="8" t="s">
        <v>370</v>
      </c>
      <c r="N61" s="8" t="s">
        <v>395</v>
      </c>
      <c r="O61" s="8">
        <v>-14.076450940000001</v>
      </c>
      <c r="P61" s="8">
        <v>-75.729621420000001</v>
      </c>
      <c r="Q61" s="10">
        <v>-5</v>
      </c>
      <c r="R61" s="10">
        <v>1</v>
      </c>
      <c r="S61" s="10">
        <v>0</v>
      </c>
      <c r="T61" s="8">
        <f>SUM(Tabla355[[#This Row],[Acelerador Lineal]:[Unidad de Cobalto]])</f>
        <v>1</v>
      </c>
      <c r="U61" s="10">
        <v>0</v>
      </c>
    </row>
    <row r="62" spans="1:21" hidden="1" x14ac:dyDescent="0.25">
      <c r="A62" s="4" t="s">
        <v>399</v>
      </c>
      <c r="B62" s="5"/>
      <c r="C62" s="5"/>
      <c r="D62" s="5" t="s">
        <v>394</v>
      </c>
      <c r="E62" s="5" t="s">
        <v>333</v>
      </c>
      <c r="F62" s="8" t="s">
        <v>397</v>
      </c>
      <c r="G62" s="5" t="s">
        <v>398</v>
      </c>
      <c r="H62" s="5" t="s">
        <v>398</v>
      </c>
      <c r="I62" s="8" t="s">
        <v>123</v>
      </c>
      <c r="J62" s="8" t="s">
        <v>125</v>
      </c>
      <c r="K62" s="8" t="s">
        <v>125</v>
      </c>
      <c r="L62" s="8">
        <v>140101</v>
      </c>
      <c r="M62" s="8" t="s">
        <v>112</v>
      </c>
      <c r="N62" s="8" t="s">
        <v>328</v>
      </c>
      <c r="O62" s="8">
        <v>-6.7750130000000004</v>
      </c>
      <c r="P62" s="8">
        <v>-79.831945399999995</v>
      </c>
      <c r="Q62" s="10">
        <v>3</v>
      </c>
      <c r="R62" s="10">
        <v>1</v>
      </c>
      <c r="S62" s="10">
        <v>0</v>
      </c>
      <c r="T62" s="8">
        <f>SUM(Tabla355[[#This Row],[Acelerador Lineal]:[Unidad de Cobalto]])</f>
        <v>1</v>
      </c>
      <c r="U62" s="10">
        <v>0</v>
      </c>
    </row>
    <row r="63" spans="1:21" hidden="1" x14ac:dyDescent="0.25">
      <c r="A63" s="4" t="s">
        <v>385</v>
      </c>
      <c r="B63" s="5"/>
      <c r="C63" s="5"/>
      <c r="D63" s="5" t="s">
        <v>394</v>
      </c>
      <c r="E63" s="5" t="s">
        <v>333</v>
      </c>
      <c r="F63" s="8" t="s">
        <v>340</v>
      </c>
      <c r="G63" s="5" t="s">
        <v>374</v>
      </c>
      <c r="H63" s="5" t="s">
        <v>353</v>
      </c>
      <c r="I63" s="8" t="s">
        <v>9</v>
      </c>
      <c r="J63" s="8" t="s">
        <v>9</v>
      </c>
      <c r="K63" s="8" t="s">
        <v>58</v>
      </c>
      <c r="L63" s="8">
        <v>150130</v>
      </c>
      <c r="M63" s="8" t="s">
        <v>370</v>
      </c>
      <c r="N63" s="8" t="s">
        <v>395</v>
      </c>
      <c r="O63" s="8">
        <v>-12.09688551</v>
      </c>
      <c r="P63" s="8">
        <v>-77.010855599999999</v>
      </c>
      <c r="Q63" s="10">
        <v>-5</v>
      </c>
      <c r="R63" s="10">
        <v>0</v>
      </c>
      <c r="S63" s="10">
        <v>0</v>
      </c>
      <c r="T63" s="8">
        <f>SUM(Tabla355[[#This Row],[Acelerador Lineal]:[Unidad de Cobalto]])</f>
        <v>0</v>
      </c>
      <c r="U63" s="10">
        <v>0</v>
      </c>
    </row>
    <row r="64" spans="1:21" x14ac:dyDescent="0.25">
      <c r="A64" s="4" t="s">
        <v>382</v>
      </c>
      <c r="B64" s="5"/>
      <c r="C64" s="5"/>
      <c r="D64" s="5" t="s">
        <v>394</v>
      </c>
      <c r="E64" s="5" t="s">
        <v>333</v>
      </c>
      <c r="F64" s="8" t="s">
        <v>337</v>
      </c>
      <c r="G64" s="5" t="s">
        <v>379</v>
      </c>
      <c r="H64" s="5" t="s">
        <v>350</v>
      </c>
      <c r="I64" s="8" t="s">
        <v>123</v>
      </c>
      <c r="J64" s="8" t="s">
        <v>125</v>
      </c>
      <c r="K64" s="8" t="s">
        <v>125</v>
      </c>
      <c r="L64" s="8">
        <v>140101</v>
      </c>
      <c r="M64" s="8" t="s">
        <v>371</v>
      </c>
      <c r="N64" s="8" t="s">
        <v>393</v>
      </c>
      <c r="O64" s="8">
        <v>-6.7753530700000004</v>
      </c>
      <c r="P64" s="8">
        <v>-79.845478249999999</v>
      </c>
      <c r="Q64" s="10">
        <v>-3</v>
      </c>
      <c r="R64" s="10">
        <v>2</v>
      </c>
      <c r="S64" s="10">
        <v>0</v>
      </c>
      <c r="T64" s="8">
        <f>SUM(Tabla355[[#This Row],[Acelerador Lineal]:[Unidad de Cobalto]])</f>
        <v>2</v>
      </c>
      <c r="U64" s="10">
        <v>1</v>
      </c>
    </row>
    <row r="65" spans="1:21" x14ac:dyDescent="0.25">
      <c r="A65" s="4" t="s">
        <v>384</v>
      </c>
      <c r="B65" s="5"/>
      <c r="C65" s="5"/>
      <c r="D65" s="5" t="s">
        <v>394</v>
      </c>
      <c r="E65" s="5" t="s">
        <v>333</v>
      </c>
      <c r="F65" s="8" t="s">
        <v>339</v>
      </c>
      <c r="G65" s="5" t="s">
        <v>352</v>
      </c>
      <c r="H65" s="5" t="s">
        <v>352</v>
      </c>
      <c r="I65" s="8" t="s">
        <v>9</v>
      </c>
      <c r="J65" s="8" t="s">
        <v>9</v>
      </c>
      <c r="K65" s="8" t="s">
        <v>363</v>
      </c>
      <c r="L65" s="8">
        <v>150122</v>
      </c>
      <c r="M65" s="8" t="s">
        <v>11</v>
      </c>
      <c r="N65" s="8" t="s">
        <v>327</v>
      </c>
      <c r="O65" s="8">
        <v>-12.11320892</v>
      </c>
      <c r="P65" s="8">
        <v>-77.032959700000006</v>
      </c>
      <c r="Q65" s="10">
        <v>4</v>
      </c>
      <c r="R65" s="10">
        <v>1</v>
      </c>
      <c r="S65" s="10">
        <v>0</v>
      </c>
      <c r="T65" s="8">
        <f>SUM(Tabla355[[#This Row],[Acelerador Lineal]:[Unidad de Cobalto]])</f>
        <v>1</v>
      </c>
      <c r="U65" s="10">
        <v>1</v>
      </c>
    </row>
    <row r="66" spans="1:21" x14ac:dyDescent="0.25">
      <c r="A66" s="4" t="s">
        <v>386</v>
      </c>
      <c r="B66" s="5"/>
      <c r="C66" s="5"/>
      <c r="D66" s="5" t="s">
        <v>394</v>
      </c>
      <c r="E66" s="5" t="s">
        <v>333</v>
      </c>
      <c r="F66" s="8" t="s">
        <v>341</v>
      </c>
      <c r="G66" s="5" t="s">
        <v>354</v>
      </c>
      <c r="H66" s="5" t="s">
        <v>354</v>
      </c>
      <c r="I66" s="8" t="s">
        <v>9</v>
      </c>
      <c r="J66" s="8" t="s">
        <v>9</v>
      </c>
      <c r="K66" s="8" t="s">
        <v>362</v>
      </c>
      <c r="L66" s="8">
        <v>150131</v>
      </c>
      <c r="M66" s="8" t="s">
        <v>11</v>
      </c>
      <c r="N66" s="8" t="s">
        <v>327</v>
      </c>
      <c r="O66" s="8">
        <v>-12.09036833</v>
      </c>
      <c r="P66" s="8">
        <v>-77.018136670000004</v>
      </c>
      <c r="Q66" s="10">
        <v>4</v>
      </c>
      <c r="R66" s="10">
        <v>2</v>
      </c>
      <c r="S66" s="10">
        <v>0</v>
      </c>
      <c r="T66" s="8">
        <f>SUM(Tabla355[[#This Row],[Acelerador Lineal]:[Unidad de Cobalto]])</f>
        <v>2</v>
      </c>
      <c r="U66" s="10">
        <v>1</v>
      </c>
    </row>
    <row r="67" spans="1:21" hidden="1" x14ac:dyDescent="0.25">
      <c r="A67" s="4" t="s">
        <v>389</v>
      </c>
      <c r="B67" s="5"/>
      <c r="C67" s="5"/>
      <c r="D67" s="5" t="s">
        <v>394</v>
      </c>
      <c r="E67" s="5" t="s">
        <v>333</v>
      </c>
      <c r="F67" s="8" t="s">
        <v>344</v>
      </c>
      <c r="G67" s="5" t="s">
        <v>376</v>
      </c>
      <c r="H67" s="5" t="s">
        <v>357</v>
      </c>
      <c r="I67" s="8" t="s">
        <v>9</v>
      </c>
      <c r="J67" s="8" t="s">
        <v>9</v>
      </c>
      <c r="K67" s="8" t="s">
        <v>10</v>
      </c>
      <c r="L67" s="8">
        <v>150135</v>
      </c>
      <c r="M67" s="8" t="s">
        <v>112</v>
      </c>
      <c r="N67" s="8" t="s">
        <v>328</v>
      </c>
      <c r="O67" s="8">
        <v>-12.01986162</v>
      </c>
      <c r="P67" s="8">
        <v>-77.055145139999993</v>
      </c>
      <c r="Q67" s="10">
        <v>3</v>
      </c>
      <c r="R67" s="10">
        <v>1</v>
      </c>
      <c r="S67" s="10">
        <v>0</v>
      </c>
      <c r="T67" s="8">
        <f>SUM(Tabla355[[#This Row],[Acelerador Lineal]:[Unidad de Cobalto]])</f>
        <v>1</v>
      </c>
      <c r="U67" s="10">
        <v>0</v>
      </c>
    </row>
    <row r="68" spans="1:21" hidden="1" x14ac:dyDescent="0.25">
      <c r="A68" s="4" t="s">
        <v>387</v>
      </c>
      <c r="B68" s="5"/>
      <c r="C68" s="5"/>
      <c r="D68" s="5" t="s">
        <v>394</v>
      </c>
      <c r="E68" s="5" t="s">
        <v>333</v>
      </c>
      <c r="F68" s="8" t="s">
        <v>342</v>
      </c>
      <c r="G68" s="5" t="s">
        <v>375</v>
      </c>
      <c r="H68" s="5" t="s">
        <v>355</v>
      </c>
      <c r="I68" s="8" t="s">
        <v>9</v>
      </c>
      <c r="J68" s="8" t="s">
        <v>9</v>
      </c>
      <c r="K68" s="8" t="s">
        <v>364</v>
      </c>
      <c r="L68" s="8">
        <v>150136</v>
      </c>
      <c r="M68" s="8" t="s">
        <v>15</v>
      </c>
      <c r="N68" s="8" t="s">
        <v>328</v>
      </c>
      <c r="O68" s="8">
        <v>-12.07668537</v>
      </c>
      <c r="P68" s="8">
        <v>-77.095720600000007</v>
      </c>
      <c r="Q68" s="10">
        <v>2</v>
      </c>
      <c r="R68" s="10">
        <v>1</v>
      </c>
      <c r="S68" s="10">
        <v>0</v>
      </c>
      <c r="T68" s="8">
        <f>SUM(Tabla355[[#This Row],[Acelerador Lineal]:[Unidad de Cobalto]])</f>
        <v>1</v>
      </c>
      <c r="U68" s="10">
        <v>0</v>
      </c>
    </row>
    <row r="69" spans="1:21" x14ac:dyDescent="0.25">
      <c r="A69" s="4" t="s">
        <v>388</v>
      </c>
      <c r="B69" s="5"/>
      <c r="C69" s="5"/>
      <c r="D69" s="2" t="s">
        <v>394</v>
      </c>
      <c r="E69" s="5" t="s">
        <v>333</v>
      </c>
      <c r="F69" s="8" t="s">
        <v>343</v>
      </c>
      <c r="G69" s="5" t="s">
        <v>356</v>
      </c>
      <c r="H69" s="5" t="s">
        <v>356</v>
      </c>
      <c r="I69" s="8" t="s">
        <v>9</v>
      </c>
      <c r="J69" s="8" t="s">
        <v>9</v>
      </c>
      <c r="K69" s="8" t="s">
        <v>365</v>
      </c>
      <c r="L69" s="8">
        <v>150140</v>
      </c>
      <c r="M69" s="8" t="s">
        <v>15</v>
      </c>
      <c r="N69" s="8" t="s">
        <v>328</v>
      </c>
      <c r="O69" s="8">
        <v>-12.100126026</v>
      </c>
      <c r="P69" s="8">
        <v>-76.971333029999997</v>
      </c>
      <c r="Q69" s="10">
        <v>2</v>
      </c>
      <c r="R69" s="10">
        <v>1</v>
      </c>
      <c r="S69" s="10">
        <v>0</v>
      </c>
      <c r="T69" s="8">
        <f>SUM(Tabla355[[#This Row],[Acelerador Lineal]:[Unidad de Cobalto]])</f>
        <v>1</v>
      </c>
      <c r="U69" s="10">
        <v>1</v>
      </c>
    </row>
    <row r="70" spans="1:21" hidden="1" x14ac:dyDescent="0.25">
      <c r="A70" s="4" t="s">
        <v>383</v>
      </c>
      <c r="B70" s="5"/>
      <c r="C70" s="5"/>
      <c r="D70" s="5" t="s">
        <v>394</v>
      </c>
      <c r="E70" s="5" t="s">
        <v>333</v>
      </c>
      <c r="F70" s="8" t="s">
        <v>338</v>
      </c>
      <c r="G70" s="5" t="s">
        <v>351</v>
      </c>
      <c r="H70" s="5" t="s">
        <v>351</v>
      </c>
      <c r="I70" s="8" t="s">
        <v>9</v>
      </c>
      <c r="J70" s="8" t="s">
        <v>9</v>
      </c>
      <c r="K70" s="8" t="s">
        <v>362</v>
      </c>
      <c r="L70" s="8">
        <v>150131</v>
      </c>
      <c r="M70" s="8" t="s">
        <v>372</v>
      </c>
      <c r="N70" s="8" t="s">
        <v>393</v>
      </c>
      <c r="O70" s="8">
        <v>-12.092184400000001</v>
      </c>
      <c r="P70" s="8">
        <v>-77.013812900000005</v>
      </c>
      <c r="Q70" s="10">
        <v>-2</v>
      </c>
      <c r="R70" s="10">
        <v>1</v>
      </c>
      <c r="S70" s="10">
        <v>0</v>
      </c>
      <c r="T70" s="8">
        <f>SUM(Tabla355[[#This Row],[Acelerador Lineal]:[Unidad de Cobalto]])</f>
        <v>1</v>
      </c>
      <c r="U70" s="10">
        <v>0</v>
      </c>
    </row>
    <row r="71" spans="1:21" hidden="1" x14ac:dyDescent="0.25">
      <c r="A71" s="4" t="s">
        <v>413</v>
      </c>
      <c r="B71" s="5"/>
      <c r="C71" s="5"/>
      <c r="D71" s="5" t="s">
        <v>394</v>
      </c>
      <c r="E71" s="5" t="s">
        <v>333</v>
      </c>
      <c r="F71" s="8" t="s">
        <v>411</v>
      </c>
      <c r="G71" s="5" t="s">
        <v>412</v>
      </c>
      <c r="H71" s="5" t="s">
        <v>412</v>
      </c>
      <c r="I71" s="8" t="s">
        <v>9</v>
      </c>
      <c r="J71" s="8" t="s">
        <v>9</v>
      </c>
      <c r="K71" s="8" t="s">
        <v>362</v>
      </c>
      <c r="L71" s="8">
        <v>150131</v>
      </c>
      <c r="M71" s="8" t="s">
        <v>371</v>
      </c>
      <c r="N71" s="8" t="s">
        <v>393</v>
      </c>
      <c r="O71" s="8">
        <v>-12.101278649999999</v>
      </c>
      <c r="P71" s="8">
        <v>-77.027504809999996</v>
      </c>
      <c r="Q71" s="10">
        <v>-3</v>
      </c>
      <c r="R71" s="10">
        <v>2</v>
      </c>
      <c r="S71" s="10">
        <v>0</v>
      </c>
      <c r="T71" s="8">
        <f>SUM(Tabla355[[#This Row],[Acelerador Lineal]:[Unidad de Cobalto]])</f>
        <v>2</v>
      </c>
      <c r="U71" s="10">
        <v>0</v>
      </c>
    </row>
    <row r="72" spans="1:21" hidden="1" x14ac:dyDescent="0.25">
      <c r="A72" s="4" t="s">
        <v>391</v>
      </c>
      <c r="B72" s="5"/>
      <c r="C72" s="5"/>
      <c r="D72" s="5" t="s">
        <v>394</v>
      </c>
      <c r="E72" s="5" t="s">
        <v>333</v>
      </c>
      <c r="F72" s="12" t="s">
        <v>346</v>
      </c>
      <c r="G72" s="5" t="s">
        <v>377</v>
      </c>
      <c r="H72" s="5" t="s">
        <v>359</v>
      </c>
      <c r="I72" s="8" t="s">
        <v>136</v>
      </c>
      <c r="J72" s="8" t="s">
        <v>136</v>
      </c>
      <c r="K72" s="8" t="s">
        <v>367</v>
      </c>
      <c r="L72" s="8">
        <v>200104</v>
      </c>
      <c r="M72" s="8" t="s">
        <v>370</v>
      </c>
      <c r="N72" s="8" t="s">
        <v>395</v>
      </c>
      <c r="O72" s="8">
        <v>-5.1863264999999998</v>
      </c>
      <c r="P72" s="8">
        <v>-80.598754900000003</v>
      </c>
      <c r="Q72" s="10">
        <v>-5</v>
      </c>
      <c r="R72" s="10">
        <v>1</v>
      </c>
      <c r="S72" s="10">
        <v>0</v>
      </c>
      <c r="T72" s="8">
        <f>SUM(Tabla355[[#This Row],[Acelerador Lineal]:[Unidad de Cobalto]])</f>
        <v>1</v>
      </c>
      <c r="U72" s="10">
        <v>0</v>
      </c>
    </row>
    <row r="73" spans="1:21" hidden="1" x14ac:dyDescent="0.25">
      <c r="A73" s="4" t="s">
        <v>392</v>
      </c>
      <c r="B73" s="5"/>
      <c r="C73" s="5"/>
      <c r="D73" s="5" t="s">
        <v>394</v>
      </c>
      <c r="E73" s="5" t="s">
        <v>333</v>
      </c>
      <c r="F73" s="8" t="s">
        <v>347</v>
      </c>
      <c r="G73" s="5" t="s">
        <v>378</v>
      </c>
      <c r="H73" s="5" t="s">
        <v>360</v>
      </c>
      <c r="I73" s="8" t="s">
        <v>164</v>
      </c>
      <c r="J73" s="8" t="s">
        <v>368</v>
      </c>
      <c r="K73" s="8" t="s">
        <v>369</v>
      </c>
      <c r="L73" s="8">
        <v>211101</v>
      </c>
      <c r="M73" s="8" t="s">
        <v>112</v>
      </c>
      <c r="N73" s="8" t="s">
        <v>328</v>
      </c>
      <c r="O73" s="8">
        <v>-15.497722100000001</v>
      </c>
      <c r="P73" s="8">
        <v>-70.133000499999994</v>
      </c>
      <c r="Q73" s="10">
        <v>3</v>
      </c>
      <c r="R73" s="10">
        <v>1</v>
      </c>
      <c r="S73" s="10">
        <v>0</v>
      </c>
      <c r="T73" s="8">
        <f>SUM(Tabla355[[#This Row],[Acelerador Lineal]:[Unidad de Cobalto]])</f>
        <v>1</v>
      </c>
      <c r="U73" s="10">
        <v>0</v>
      </c>
    </row>
  </sheetData>
  <conditionalFormatting sqref="A1">
    <cfRule type="duplicateValues" dxfId="26" priority="1"/>
  </conditionalFormatting>
  <conditionalFormatting sqref="A2:A73">
    <cfRule type="duplicateValues" dxfId="25" priority="4"/>
  </conditionalFormatting>
  <conditionalFormatting sqref="A56:A73">
    <cfRule type="duplicateValues" dxfId="24" priority="3"/>
  </conditionalFormatting>
  <conditionalFormatting sqref="F2:F73">
    <cfRule type="duplicateValues" dxfId="23" priority="5"/>
  </conditionalFormatting>
  <conditionalFormatting sqref="F56:F73">
    <cfRule type="duplicateValues" dxfId="22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59FF7-7CFD-416F-94D6-0A6D1FA8759C}">
  <dimension ref="A1:U14"/>
  <sheetViews>
    <sheetView zoomScaleNormal="100" workbookViewId="0">
      <selection activeCell="G22" sqref="G22"/>
    </sheetView>
  </sheetViews>
  <sheetFormatPr baseColWidth="10" defaultRowHeight="15" x14ac:dyDescent="0.25"/>
  <cols>
    <col min="1" max="1" width="22.85546875" customWidth="1"/>
    <col min="2" max="2" width="12" customWidth="1"/>
    <col min="3" max="3" width="9.7109375" customWidth="1"/>
    <col min="4" max="4" width="17.85546875" customWidth="1"/>
    <col min="5" max="5" width="22" customWidth="1"/>
    <col min="6" max="6" width="13.7109375" customWidth="1"/>
    <col min="7" max="7" width="69.85546875" customWidth="1"/>
    <col min="8" max="8" width="77.7109375" customWidth="1"/>
    <col min="9" max="9" width="20" customWidth="1"/>
    <col min="10" max="10" width="20.140625" customWidth="1"/>
    <col min="11" max="12" width="26.5703125" customWidth="1"/>
    <col min="13" max="13" width="14.5703125" customWidth="1"/>
    <col min="14" max="14" width="11.42578125" customWidth="1"/>
    <col min="15" max="15" width="13" customWidth="1"/>
    <col min="16" max="16" width="14.85546875" customWidth="1"/>
    <col min="17" max="17" width="14" customWidth="1"/>
    <col min="18" max="19" width="17" customWidth="1"/>
    <col min="20" max="20" width="16.140625" customWidth="1"/>
    <col min="21" max="21" width="16.42578125" customWidth="1"/>
  </cols>
  <sheetData>
    <row r="1" spans="1:21" x14ac:dyDescent="0.25">
      <c r="A1" s="6" t="s">
        <v>0</v>
      </c>
      <c r="B1" s="7" t="s">
        <v>242</v>
      </c>
      <c r="C1" s="7" t="s">
        <v>50</v>
      </c>
      <c r="D1" s="7" t="s">
        <v>250</v>
      </c>
      <c r="E1" s="7" t="s">
        <v>396</v>
      </c>
      <c r="F1" s="7" t="s">
        <v>187</v>
      </c>
      <c r="G1" s="7" t="s">
        <v>1</v>
      </c>
      <c r="H1" s="7" t="s">
        <v>252</v>
      </c>
      <c r="I1" s="7" t="s">
        <v>2</v>
      </c>
      <c r="J1" s="7" t="s">
        <v>3</v>
      </c>
      <c r="K1" s="7" t="s">
        <v>4</v>
      </c>
      <c r="L1" s="7" t="s">
        <v>221</v>
      </c>
      <c r="M1" s="7" t="s">
        <v>5</v>
      </c>
      <c r="N1" s="7" t="s">
        <v>326</v>
      </c>
      <c r="O1" s="7" t="s">
        <v>6</v>
      </c>
      <c r="P1" s="7" t="s">
        <v>7</v>
      </c>
      <c r="Q1" s="7" t="s">
        <v>220</v>
      </c>
      <c r="R1" s="7" t="s">
        <v>331</v>
      </c>
      <c r="S1" s="7" t="s">
        <v>332</v>
      </c>
      <c r="T1" s="7" t="s">
        <v>330</v>
      </c>
      <c r="U1" s="7" t="s">
        <v>329</v>
      </c>
    </row>
    <row r="2" spans="1:21" x14ac:dyDescent="0.25">
      <c r="A2" s="1" t="s">
        <v>315</v>
      </c>
      <c r="B2" s="2"/>
      <c r="C2" s="2"/>
      <c r="D2" s="2" t="s">
        <v>313</v>
      </c>
      <c r="E2" s="5" t="s">
        <v>264</v>
      </c>
      <c r="F2" s="3" t="s">
        <v>268</v>
      </c>
      <c r="G2" s="2" t="s">
        <v>312</v>
      </c>
      <c r="H2" s="2" t="s">
        <v>269</v>
      </c>
      <c r="I2" s="3" t="s">
        <v>270</v>
      </c>
      <c r="J2" s="3" t="s">
        <v>271</v>
      </c>
      <c r="K2" s="3" t="s">
        <v>272</v>
      </c>
      <c r="L2" s="3">
        <v>190307</v>
      </c>
      <c r="M2" s="3" t="s">
        <v>103</v>
      </c>
      <c r="N2" s="3" t="s">
        <v>328</v>
      </c>
      <c r="O2" s="3">
        <v>-10.737038310000001</v>
      </c>
      <c r="P2" s="3">
        <v>-75.273266840000005</v>
      </c>
      <c r="Q2" s="9">
        <v>1</v>
      </c>
      <c r="R2" s="9"/>
      <c r="S2" s="9"/>
      <c r="T2" s="3">
        <f>SUM(Tabla352[[#This Row],[Acelerador Lineal]:[Unidad de Cobalto]])</f>
        <v>0</v>
      </c>
      <c r="U2" s="9"/>
    </row>
    <row r="3" spans="1:21" x14ac:dyDescent="0.25">
      <c r="A3" s="1" t="s">
        <v>323</v>
      </c>
      <c r="B3" s="2"/>
      <c r="C3" s="2"/>
      <c r="D3" s="2" t="s">
        <v>313</v>
      </c>
      <c r="E3" s="5" t="s">
        <v>264</v>
      </c>
      <c r="F3" s="3" t="s">
        <v>298</v>
      </c>
      <c r="G3" s="2" t="s">
        <v>311</v>
      </c>
      <c r="H3" s="2" t="s">
        <v>299</v>
      </c>
      <c r="I3" s="3" t="s">
        <v>61</v>
      </c>
      <c r="J3" s="3" t="s">
        <v>300</v>
      </c>
      <c r="K3" s="3" t="s">
        <v>300</v>
      </c>
      <c r="L3" s="3">
        <v>20101</v>
      </c>
      <c r="M3" s="3" t="s">
        <v>15</v>
      </c>
      <c r="N3" s="3" t="s">
        <v>328</v>
      </c>
      <c r="O3" s="3">
        <v>-9.5345680000000002</v>
      </c>
      <c r="P3" s="3">
        <v>-77.529311000000007</v>
      </c>
      <c r="Q3" s="9">
        <v>2</v>
      </c>
      <c r="R3" s="9"/>
      <c r="S3" s="9"/>
      <c r="T3" s="3">
        <f>SUM(Tabla352[[#This Row],[Acelerador Lineal]:[Unidad de Cobalto]])</f>
        <v>0</v>
      </c>
      <c r="U3" s="9"/>
    </row>
    <row r="4" spans="1:21" x14ac:dyDescent="0.25">
      <c r="A4" s="1" t="s">
        <v>314</v>
      </c>
      <c r="B4" s="2"/>
      <c r="C4" s="2"/>
      <c r="D4" s="2" t="s">
        <v>313</v>
      </c>
      <c r="E4" s="5" t="s">
        <v>264</v>
      </c>
      <c r="F4" s="3" t="s">
        <v>265</v>
      </c>
      <c r="G4" s="2" t="s">
        <v>308</v>
      </c>
      <c r="H4" s="2" t="s">
        <v>266</v>
      </c>
      <c r="I4" s="3" t="s">
        <v>140</v>
      </c>
      <c r="J4" s="3" t="s">
        <v>140</v>
      </c>
      <c r="K4" s="3" t="s">
        <v>267</v>
      </c>
      <c r="L4" s="3">
        <v>220909</v>
      </c>
      <c r="M4" s="3" t="s">
        <v>112</v>
      </c>
      <c r="N4" s="3" t="s">
        <v>328</v>
      </c>
      <c r="O4" s="3">
        <v>-6.49390789</v>
      </c>
      <c r="P4" s="3">
        <v>-76.348803700000005</v>
      </c>
      <c r="Q4" s="9">
        <v>3</v>
      </c>
      <c r="R4" s="9"/>
      <c r="S4" s="9"/>
      <c r="T4" s="3">
        <f>SUM(Tabla352[[#This Row],[Acelerador Lineal]:[Unidad de Cobalto]])</f>
        <v>0</v>
      </c>
      <c r="U4" s="9"/>
    </row>
    <row r="5" spans="1:21" x14ac:dyDescent="0.25">
      <c r="A5" s="1" t="s">
        <v>324</v>
      </c>
      <c r="B5" s="2"/>
      <c r="C5" s="2"/>
      <c r="D5" s="2" t="s">
        <v>313</v>
      </c>
      <c r="E5" s="5" t="s">
        <v>264</v>
      </c>
      <c r="F5" s="3" t="s">
        <v>301</v>
      </c>
      <c r="G5" s="2" t="s">
        <v>302</v>
      </c>
      <c r="H5" s="2" t="s">
        <v>302</v>
      </c>
      <c r="I5" s="3" t="s">
        <v>61</v>
      </c>
      <c r="J5" s="3" t="s">
        <v>303</v>
      </c>
      <c r="K5" s="3" t="s">
        <v>303</v>
      </c>
      <c r="L5" s="3">
        <v>21601</v>
      </c>
      <c r="M5" s="3" t="s">
        <v>103</v>
      </c>
      <c r="N5" s="3" t="s">
        <v>328</v>
      </c>
      <c r="O5" s="3">
        <v>-8.81402076</v>
      </c>
      <c r="P5" s="3">
        <v>-77.464106299999997</v>
      </c>
      <c r="Q5" s="9">
        <v>1</v>
      </c>
      <c r="R5" s="9"/>
      <c r="S5" s="9"/>
      <c r="T5" s="3">
        <f>SUM(Tabla352[[#This Row],[Acelerador Lineal]:[Unidad de Cobalto]])</f>
        <v>0</v>
      </c>
      <c r="U5" s="9"/>
    </row>
    <row r="6" spans="1:21" x14ac:dyDescent="0.25">
      <c r="A6" s="1" t="s">
        <v>319</v>
      </c>
      <c r="B6" s="2"/>
      <c r="C6" s="2"/>
      <c r="D6" s="2" t="s">
        <v>313</v>
      </c>
      <c r="E6" s="5" t="s">
        <v>264</v>
      </c>
      <c r="F6" s="3" t="s">
        <v>284</v>
      </c>
      <c r="G6" s="2" t="s">
        <v>309</v>
      </c>
      <c r="H6" s="2" t="s">
        <v>285</v>
      </c>
      <c r="I6" s="3" t="s">
        <v>109</v>
      </c>
      <c r="J6" s="3" t="s">
        <v>286</v>
      </c>
      <c r="K6" s="3" t="s">
        <v>286</v>
      </c>
      <c r="L6" s="3">
        <v>120601</v>
      </c>
      <c r="M6" s="3" t="s">
        <v>103</v>
      </c>
      <c r="N6" s="3" t="s">
        <v>328</v>
      </c>
      <c r="O6" s="3">
        <v>-11.249280000000001</v>
      </c>
      <c r="P6" s="3">
        <v>-74.638599999999997</v>
      </c>
      <c r="Q6" s="9">
        <v>1</v>
      </c>
      <c r="R6" s="9"/>
      <c r="S6" s="9"/>
      <c r="T6" s="3">
        <f>SUM(Tabla352[[#This Row],[Acelerador Lineal]:[Unidad de Cobalto]])</f>
        <v>0</v>
      </c>
      <c r="U6" s="9"/>
    </row>
    <row r="7" spans="1:21" x14ac:dyDescent="0.25">
      <c r="A7" s="1" t="s">
        <v>322</v>
      </c>
      <c r="B7" s="2"/>
      <c r="C7" s="2"/>
      <c r="D7" s="2" t="s">
        <v>313</v>
      </c>
      <c r="E7" s="5" t="s">
        <v>264</v>
      </c>
      <c r="F7" s="3" t="s">
        <v>294</v>
      </c>
      <c r="G7" s="2" t="s">
        <v>295</v>
      </c>
      <c r="H7" s="2" t="s">
        <v>295</v>
      </c>
      <c r="I7" s="3" t="s">
        <v>77</v>
      </c>
      <c r="J7" s="3" t="s">
        <v>296</v>
      </c>
      <c r="K7" s="3" t="s">
        <v>297</v>
      </c>
      <c r="L7" s="3">
        <v>50503</v>
      </c>
      <c r="M7" s="3" t="s">
        <v>103</v>
      </c>
      <c r="N7" s="3" t="s">
        <v>328</v>
      </c>
      <c r="O7" s="3">
        <v>-12.62421833</v>
      </c>
      <c r="P7" s="3">
        <v>-73.789540000000002</v>
      </c>
      <c r="Q7" s="9">
        <v>1</v>
      </c>
      <c r="R7" s="9"/>
      <c r="S7" s="9"/>
      <c r="T7" s="3">
        <f>SUM(Tabla352[[#This Row],[Acelerador Lineal]:[Unidad de Cobalto]])</f>
        <v>0</v>
      </c>
      <c r="U7" s="9"/>
    </row>
    <row r="8" spans="1:21" x14ac:dyDescent="0.25">
      <c r="A8" s="1" t="s">
        <v>321</v>
      </c>
      <c r="B8" s="2"/>
      <c r="C8" s="2"/>
      <c r="D8" s="2" t="s">
        <v>313</v>
      </c>
      <c r="E8" s="5" t="s">
        <v>264</v>
      </c>
      <c r="F8" s="3" t="s">
        <v>291</v>
      </c>
      <c r="G8" s="2" t="s">
        <v>292</v>
      </c>
      <c r="H8" s="2" t="s">
        <v>292</v>
      </c>
      <c r="I8" s="3" t="s">
        <v>84</v>
      </c>
      <c r="J8" s="3" t="s">
        <v>84</v>
      </c>
      <c r="K8" s="3" t="s">
        <v>293</v>
      </c>
      <c r="L8" s="3">
        <v>70106</v>
      </c>
      <c r="M8" s="3" t="s">
        <v>103</v>
      </c>
      <c r="N8" s="3" t="s">
        <v>328</v>
      </c>
      <c r="O8" s="3">
        <v>-11.87298251</v>
      </c>
      <c r="P8" s="3">
        <v>-77.125724289999994</v>
      </c>
      <c r="Q8" s="9">
        <v>1</v>
      </c>
      <c r="R8" s="9"/>
      <c r="S8" s="9"/>
      <c r="T8" s="3">
        <f>SUM(Tabla352[[#This Row],[Acelerador Lineal]:[Unidad de Cobalto]])</f>
        <v>0</v>
      </c>
      <c r="U8" s="9"/>
    </row>
    <row r="9" spans="1:21" x14ac:dyDescent="0.25">
      <c r="A9" s="1" t="s">
        <v>318</v>
      </c>
      <c r="B9" s="2"/>
      <c r="C9" s="2"/>
      <c r="D9" s="2" t="s">
        <v>313</v>
      </c>
      <c r="E9" s="5" t="s">
        <v>264</v>
      </c>
      <c r="F9" s="3" t="s">
        <v>281</v>
      </c>
      <c r="G9" s="2" t="s">
        <v>282</v>
      </c>
      <c r="H9" s="2" t="s">
        <v>282</v>
      </c>
      <c r="I9" s="3" t="s">
        <v>117</v>
      </c>
      <c r="J9" s="3" t="s">
        <v>119</v>
      </c>
      <c r="K9" s="3" t="s">
        <v>283</v>
      </c>
      <c r="L9" s="3">
        <v>130111</v>
      </c>
      <c r="M9" s="3" t="s">
        <v>103</v>
      </c>
      <c r="N9" s="3" t="s">
        <v>328</v>
      </c>
      <c r="O9" s="3">
        <v>-8.1385316599999999</v>
      </c>
      <c r="P9" s="3">
        <v>-79.048425339999994</v>
      </c>
      <c r="Q9" s="9">
        <v>1</v>
      </c>
      <c r="R9" s="9"/>
      <c r="S9" s="9"/>
      <c r="T9" s="3">
        <f>SUM(Tabla352[[#This Row],[Acelerador Lineal]:[Unidad de Cobalto]])</f>
        <v>0</v>
      </c>
      <c r="U9" s="9"/>
    </row>
    <row r="10" spans="1:21" x14ac:dyDescent="0.25">
      <c r="A10" s="1" t="s">
        <v>316</v>
      </c>
      <c r="B10" s="2"/>
      <c r="C10" s="2"/>
      <c r="D10" s="2" t="s">
        <v>313</v>
      </c>
      <c r="E10" s="5" t="s">
        <v>264</v>
      </c>
      <c r="F10" s="3" t="s">
        <v>273</v>
      </c>
      <c r="G10" s="2" t="s">
        <v>274</v>
      </c>
      <c r="H10" s="2" t="s">
        <v>274</v>
      </c>
      <c r="I10" s="3" t="s">
        <v>132</v>
      </c>
      <c r="J10" s="3" t="s">
        <v>275</v>
      </c>
      <c r="K10" s="3" t="s">
        <v>276</v>
      </c>
      <c r="L10" s="3">
        <v>160201</v>
      </c>
      <c r="M10" s="3" t="s">
        <v>15</v>
      </c>
      <c r="N10" s="3" t="s">
        <v>328</v>
      </c>
      <c r="O10" s="3">
        <v>-5.8877216600000004</v>
      </c>
      <c r="P10" s="3">
        <v>-76.113331540000004</v>
      </c>
      <c r="Q10" s="9">
        <v>2</v>
      </c>
      <c r="R10" s="9"/>
      <c r="S10" s="9"/>
      <c r="T10" s="3">
        <f>SUM(Tabla352[[#This Row],[Acelerador Lineal]:[Unidad de Cobalto]])</f>
        <v>0</v>
      </c>
      <c r="U10" s="9"/>
    </row>
    <row r="11" spans="1:21" x14ac:dyDescent="0.25">
      <c r="A11" s="1" t="s">
        <v>320</v>
      </c>
      <c r="B11" s="2"/>
      <c r="C11" s="2"/>
      <c r="D11" s="2" t="s">
        <v>313</v>
      </c>
      <c r="E11" s="5" t="s">
        <v>264</v>
      </c>
      <c r="F11" s="3" t="s">
        <v>287</v>
      </c>
      <c r="G11" s="2" t="s">
        <v>310</v>
      </c>
      <c r="H11" s="2" t="s">
        <v>288</v>
      </c>
      <c r="I11" s="3" t="s">
        <v>90</v>
      </c>
      <c r="J11" s="3" t="s">
        <v>289</v>
      </c>
      <c r="K11" s="3" t="s">
        <v>290</v>
      </c>
      <c r="L11" s="3">
        <v>80901</v>
      </c>
      <c r="M11" s="3" t="s">
        <v>103</v>
      </c>
      <c r="N11" s="3" t="s">
        <v>328</v>
      </c>
      <c r="O11" s="3">
        <v>-12.86456688</v>
      </c>
      <c r="P11" s="3">
        <v>-72.690711690000001</v>
      </c>
      <c r="Q11" s="9">
        <v>1</v>
      </c>
      <c r="R11" s="9"/>
      <c r="S11" s="9"/>
      <c r="T11" s="3">
        <f>SUM(Tabla352[[#This Row],[Acelerador Lineal]:[Unidad de Cobalto]])</f>
        <v>0</v>
      </c>
      <c r="U11" s="9"/>
    </row>
    <row r="12" spans="1:21" x14ac:dyDescent="0.25">
      <c r="A12" s="1" t="s">
        <v>325</v>
      </c>
      <c r="B12" s="2"/>
      <c r="C12" s="2"/>
      <c r="D12" s="2" t="s">
        <v>313</v>
      </c>
      <c r="E12" s="5" t="s">
        <v>264</v>
      </c>
      <c r="F12" s="3" t="s">
        <v>304</v>
      </c>
      <c r="G12" s="2" t="s">
        <v>305</v>
      </c>
      <c r="H12" s="2" t="s">
        <v>305</v>
      </c>
      <c r="I12" s="3" t="s">
        <v>306</v>
      </c>
      <c r="J12" s="3" t="s">
        <v>307</v>
      </c>
      <c r="K12" s="3" t="s">
        <v>307</v>
      </c>
      <c r="L12" s="3">
        <v>10101</v>
      </c>
      <c r="M12" s="3" t="s">
        <v>15</v>
      </c>
      <c r="N12" s="3" t="s">
        <v>328</v>
      </c>
      <c r="O12" s="3">
        <v>-6.23079333</v>
      </c>
      <c r="P12" s="3">
        <v>-77.866164999999995</v>
      </c>
      <c r="Q12" s="9">
        <v>2</v>
      </c>
      <c r="R12" s="9"/>
      <c r="S12" s="9"/>
      <c r="T12" s="3">
        <f>SUM(Tabla352[[#This Row],[Acelerador Lineal]:[Unidad de Cobalto]])</f>
        <v>0</v>
      </c>
      <c r="U12" s="9"/>
    </row>
    <row r="13" spans="1:21" x14ac:dyDescent="0.25">
      <c r="A13" s="1" t="s">
        <v>317</v>
      </c>
      <c r="B13" s="2"/>
      <c r="C13" s="2"/>
      <c r="D13" s="2" t="s">
        <v>313</v>
      </c>
      <c r="E13" s="5" t="s">
        <v>264</v>
      </c>
      <c r="F13" s="3" t="s">
        <v>277</v>
      </c>
      <c r="G13" s="2" t="s">
        <v>278</v>
      </c>
      <c r="H13" s="2" t="s">
        <v>278</v>
      </c>
      <c r="I13" s="3" t="s">
        <v>9</v>
      </c>
      <c r="J13" s="3" t="s">
        <v>279</v>
      </c>
      <c r="K13" s="3" t="s">
        <v>280</v>
      </c>
      <c r="L13" s="3">
        <v>150701</v>
      </c>
      <c r="M13" s="3" t="s">
        <v>103</v>
      </c>
      <c r="N13" s="3" t="s">
        <v>328</v>
      </c>
      <c r="O13" s="3">
        <v>-11.842946639999999</v>
      </c>
      <c r="P13" s="3">
        <v>-76.381761999999995</v>
      </c>
      <c r="Q13" s="9">
        <v>1</v>
      </c>
      <c r="R13" s="9"/>
      <c r="S13" s="9"/>
      <c r="T13" s="3">
        <f>SUM(Tabla352[[#This Row],[Acelerador Lineal]:[Unidad de Cobalto]])</f>
        <v>0</v>
      </c>
      <c r="U13" s="9"/>
    </row>
    <row r="14" spans="1:21" x14ac:dyDescent="0.25">
      <c r="A14" s="1" t="s">
        <v>414</v>
      </c>
      <c r="B14" s="2"/>
      <c r="C14" s="2" t="s">
        <v>243</v>
      </c>
      <c r="D14" s="2" t="s">
        <v>251</v>
      </c>
      <c r="E14" s="5" t="s">
        <v>264</v>
      </c>
      <c r="F14" s="3" t="s">
        <v>229</v>
      </c>
      <c r="G14" s="2" t="s">
        <v>230</v>
      </c>
      <c r="H14" s="2" t="s">
        <v>230</v>
      </c>
      <c r="I14" s="3" t="s">
        <v>109</v>
      </c>
      <c r="J14" s="3" t="s">
        <v>231</v>
      </c>
      <c r="K14" s="3" t="s">
        <v>231</v>
      </c>
      <c r="L14" s="3">
        <v>120401</v>
      </c>
      <c r="M14" s="3" t="s">
        <v>103</v>
      </c>
      <c r="N14" s="3" t="s">
        <v>328</v>
      </c>
      <c r="O14" s="3">
        <v>-11.77722745</v>
      </c>
      <c r="P14" s="3">
        <v>-75.496867600000002</v>
      </c>
      <c r="Q14" s="9">
        <v>1</v>
      </c>
      <c r="R14" s="9"/>
      <c r="S14" s="9"/>
      <c r="T14" s="3" t="e">
        <f>SUM(#REF!)</f>
        <v>#REF!</v>
      </c>
      <c r="U14" s="9"/>
    </row>
  </sheetData>
  <conditionalFormatting sqref="A1">
    <cfRule type="duplicateValues" dxfId="21" priority="3"/>
  </conditionalFormatting>
  <conditionalFormatting sqref="A2:A13">
    <cfRule type="duplicateValues" dxfId="20" priority="22"/>
  </conditionalFormatting>
  <conditionalFormatting sqref="A14">
    <cfRule type="duplicateValues" dxfId="19" priority="1"/>
  </conditionalFormatting>
  <conditionalFormatting sqref="A15:A1048576">
    <cfRule type="duplicateValues" dxfId="18" priority="18"/>
  </conditionalFormatting>
  <conditionalFormatting sqref="F2:F13">
    <cfRule type="duplicateValues" dxfId="17" priority="23"/>
  </conditionalFormatting>
  <conditionalFormatting sqref="F14">
    <cfRule type="duplicateValues" dxfId="16" priority="2"/>
  </conditionalFormatting>
  <conditionalFormatting sqref="F15:F1048576">
    <cfRule type="duplicateValues" dxfId="15" priority="20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F8DA-5029-41F1-9618-409ACB8C1151}">
  <dimension ref="A1:U73"/>
  <sheetViews>
    <sheetView topLeftCell="A45" zoomScaleNormal="100" workbookViewId="0">
      <selection activeCell="T73" sqref="T59:T73"/>
    </sheetView>
  </sheetViews>
  <sheetFormatPr baseColWidth="10" defaultRowHeight="15" x14ac:dyDescent="0.25"/>
  <cols>
    <col min="1" max="1" width="22.85546875" customWidth="1"/>
    <col min="2" max="2" width="12" hidden="1" customWidth="1"/>
    <col min="3" max="3" width="9.7109375" hidden="1" customWidth="1"/>
    <col min="4" max="4" width="17.85546875" hidden="1" customWidth="1"/>
    <col min="5" max="5" width="22" customWidth="1"/>
    <col min="6" max="6" width="13.7109375" customWidth="1"/>
    <col min="7" max="7" width="69.85546875" hidden="1" customWidth="1"/>
    <col min="8" max="8" width="77.7109375" hidden="1" customWidth="1"/>
    <col min="9" max="9" width="20" customWidth="1"/>
    <col min="10" max="10" width="20.140625" hidden="1" customWidth="1"/>
    <col min="11" max="12" width="26.5703125" hidden="1" customWidth="1"/>
    <col min="13" max="13" width="14.5703125" hidden="1" customWidth="1"/>
    <col min="14" max="14" width="11.42578125" hidden="1" customWidth="1"/>
    <col min="15" max="15" width="13" hidden="1" customWidth="1"/>
    <col min="16" max="16" width="14.85546875" hidden="1" customWidth="1"/>
    <col min="17" max="17" width="14" hidden="1" customWidth="1"/>
    <col min="18" max="19" width="17" customWidth="1"/>
    <col min="20" max="20" width="16.140625" customWidth="1"/>
    <col min="21" max="21" width="16.42578125" customWidth="1"/>
  </cols>
  <sheetData>
    <row r="1" spans="1:21" x14ac:dyDescent="0.25">
      <c r="A1" s="6" t="s">
        <v>0</v>
      </c>
      <c r="B1" s="7" t="s">
        <v>242</v>
      </c>
      <c r="C1" s="7" t="s">
        <v>50</v>
      </c>
      <c r="D1" s="7" t="s">
        <v>250</v>
      </c>
      <c r="E1" s="7" t="s">
        <v>396</v>
      </c>
      <c r="F1" s="7" t="s">
        <v>187</v>
      </c>
      <c r="G1" s="7" t="s">
        <v>1</v>
      </c>
      <c r="H1" s="7" t="s">
        <v>252</v>
      </c>
      <c r="I1" s="7" t="s">
        <v>2</v>
      </c>
      <c r="J1" s="7" t="s">
        <v>3</v>
      </c>
      <c r="K1" s="7" t="s">
        <v>4</v>
      </c>
      <c r="L1" s="7" t="s">
        <v>221</v>
      </c>
      <c r="M1" s="7" t="s">
        <v>5</v>
      </c>
      <c r="N1" s="7" t="s">
        <v>326</v>
      </c>
      <c r="O1" s="7" t="s">
        <v>6</v>
      </c>
      <c r="P1" s="7" t="s">
        <v>7</v>
      </c>
      <c r="Q1" s="7" t="s">
        <v>220</v>
      </c>
      <c r="R1" s="7" t="s">
        <v>331</v>
      </c>
      <c r="S1" s="7" t="s">
        <v>332</v>
      </c>
      <c r="T1" s="7" t="s">
        <v>330</v>
      </c>
      <c r="U1" s="7" t="s">
        <v>329</v>
      </c>
    </row>
    <row r="2" spans="1:21" hidden="1" x14ac:dyDescent="0.25">
      <c r="A2" s="1" t="s">
        <v>401</v>
      </c>
      <c r="B2" s="2"/>
      <c r="C2" s="2"/>
      <c r="D2" s="2" t="s">
        <v>394</v>
      </c>
      <c r="E2" s="5" t="s">
        <v>335</v>
      </c>
      <c r="F2" s="11" t="s">
        <v>402</v>
      </c>
      <c r="G2" s="2" t="s">
        <v>400</v>
      </c>
      <c r="H2" s="2" t="s">
        <v>400</v>
      </c>
      <c r="I2" s="3" t="s">
        <v>70</v>
      </c>
      <c r="J2" s="3" t="s">
        <v>70</v>
      </c>
      <c r="K2" s="3" t="s">
        <v>70</v>
      </c>
      <c r="L2" s="3">
        <v>40101</v>
      </c>
      <c r="M2" s="3" t="s">
        <v>11</v>
      </c>
      <c r="N2" s="3" t="s">
        <v>327</v>
      </c>
      <c r="O2" s="3">
        <v>-16.3948228</v>
      </c>
      <c r="P2" s="3">
        <v>-71.5310463</v>
      </c>
      <c r="Q2" s="9">
        <v>4</v>
      </c>
      <c r="R2" s="9">
        <v>0</v>
      </c>
      <c r="S2" s="9">
        <v>0</v>
      </c>
      <c r="T2" s="3">
        <f>SUM(Tabla353[[#This Row],[Acelerador Lineal]:[Unidad de Cobalto]])</f>
        <v>0</v>
      </c>
      <c r="U2" s="9">
        <v>0</v>
      </c>
    </row>
    <row r="3" spans="1:21" x14ac:dyDescent="0.25">
      <c r="A3" s="1" t="s">
        <v>381</v>
      </c>
      <c r="B3" s="2"/>
      <c r="C3" s="2"/>
      <c r="D3" s="2" t="s">
        <v>394</v>
      </c>
      <c r="E3" s="5" t="s">
        <v>335</v>
      </c>
      <c r="F3" s="3" t="s">
        <v>336</v>
      </c>
      <c r="G3" s="2" t="s">
        <v>349</v>
      </c>
      <c r="H3" s="2" t="s">
        <v>349</v>
      </c>
      <c r="I3" s="3" t="s">
        <v>117</v>
      </c>
      <c r="J3" s="3" t="s">
        <v>119</v>
      </c>
      <c r="K3" s="3" t="s">
        <v>361</v>
      </c>
      <c r="L3" s="3">
        <v>130105</v>
      </c>
      <c r="M3" s="3" t="s">
        <v>32</v>
      </c>
      <c r="N3" s="3" t="s">
        <v>327</v>
      </c>
      <c r="O3" s="3">
        <v>-8.0543325100000001</v>
      </c>
      <c r="P3" s="3">
        <v>-79.058030669999994</v>
      </c>
      <c r="Q3" s="9">
        <v>6</v>
      </c>
      <c r="R3" s="9">
        <v>1</v>
      </c>
      <c r="S3" s="9">
        <v>0</v>
      </c>
      <c r="T3" s="3">
        <f>SUM(Tabla353[[#This Row],[Acelerador Lineal]:[Unidad de Cobalto]])</f>
        <v>1</v>
      </c>
      <c r="U3" s="9">
        <v>1</v>
      </c>
    </row>
    <row r="4" spans="1:21" x14ac:dyDescent="0.25">
      <c r="A4" s="1" t="s">
        <v>390</v>
      </c>
      <c r="B4" s="2"/>
      <c r="C4" s="2"/>
      <c r="D4" s="5" t="s">
        <v>394</v>
      </c>
      <c r="E4" s="5" t="s">
        <v>335</v>
      </c>
      <c r="F4" s="12" t="s">
        <v>345</v>
      </c>
      <c r="G4" s="2" t="s">
        <v>358</v>
      </c>
      <c r="H4" s="2" t="s">
        <v>358</v>
      </c>
      <c r="I4" s="3" t="s">
        <v>9</v>
      </c>
      <c r="J4" s="3" t="s">
        <v>9</v>
      </c>
      <c r="K4" s="3" t="s">
        <v>366</v>
      </c>
      <c r="L4" s="3">
        <v>150113</v>
      </c>
      <c r="M4" s="3" t="s">
        <v>53</v>
      </c>
      <c r="N4" s="3" t="s">
        <v>327</v>
      </c>
      <c r="O4" s="3">
        <v>-12.0798682</v>
      </c>
      <c r="P4" s="3">
        <v>-77.040271300000001</v>
      </c>
      <c r="Q4" s="9">
        <v>5</v>
      </c>
      <c r="R4" s="9">
        <v>2</v>
      </c>
      <c r="S4" s="9">
        <v>0</v>
      </c>
      <c r="T4" s="3">
        <f>SUM(Tabla353[[#This Row],[Acelerador Lineal]:[Unidad de Cobalto]])</f>
        <v>2</v>
      </c>
      <c r="U4" s="9">
        <v>1</v>
      </c>
    </row>
    <row r="5" spans="1:21" hidden="1" x14ac:dyDescent="0.25">
      <c r="A5" s="1" t="s">
        <v>189</v>
      </c>
      <c r="B5" s="2" t="s">
        <v>243</v>
      </c>
      <c r="C5" s="2"/>
      <c r="D5" s="2" t="s">
        <v>247</v>
      </c>
      <c r="E5" s="5" t="s">
        <v>264</v>
      </c>
      <c r="F5" s="3" t="s">
        <v>179</v>
      </c>
      <c r="G5" s="2" t="s">
        <v>181</v>
      </c>
      <c r="H5" s="2" t="s">
        <v>181</v>
      </c>
      <c r="I5" s="3" t="s">
        <v>180</v>
      </c>
      <c r="J5" s="3" t="s">
        <v>182</v>
      </c>
      <c r="K5" s="3" t="s">
        <v>183</v>
      </c>
      <c r="L5" s="3">
        <v>250105</v>
      </c>
      <c r="M5" s="3" t="s">
        <v>15</v>
      </c>
      <c r="N5" s="3" t="s">
        <v>328</v>
      </c>
      <c r="O5" s="3">
        <v>-8.3928621999999997</v>
      </c>
      <c r="P5" s="3">
        <v>-74.582616599999994</v>
      </c>
      <c r="Q5" s="9">
        <v>2</v>
      </c>
      <c r="R5" s="9"/>
      <c r="S5" s="9"/>
      <c r="T5" s="3">
        <f>SUM(Tabla353[[#This Row],[Acelerador Lineal]:[Unidad de Cobalto]])</f>
        <v>0</v>
      </c>
      <c r="U5" s="9"/>
    </row>
    <row r="6" spans="1:21" hidden="1" x14ac:dyDescent="0.25">
      <c r="A6" s="1" t="s">
        <v>197</v>
      </c>
      <c r="B6" s="2" t="s">
        <v>243</v>
      </c>
      <c r="C6" s="2"/>
      <c r="D6" s="2" t="s">
        <v>247</v>
      </c>
      <c r="E6" s="5" t="s">
        <v>264</v>
      </c>
      <c r="F6" s="3" t="s">
        <v>184</v>
      </c>
      <c r="G6" s="2" t="s">
        <v>185</v>
      </c>
      <c r="H6" s="2" t="s">
        <v>185</v>
      </c>
      <c r="I6" s="3" t="s">
        <v>180</v>
      </c>
      <c r="J6" s="3" t="s">
        <v>182</v>
      </c>
      <c r="K6" s="3" t="s">
        <v>186</v>
      </c>
      <c r="L6" s="3">
        <v>250101</v>
      </c>
      <c r="M6" s="3" t="s">
        <v>15</v>
      </c>
      <c r="N6" s="3" t="s">
        <v>328</v>
      </c>
      <c r="O6" s="3">
        <v>-8.3769392899999993</v>
      </c>
      <c r="P6" s="3">
        <v>-74.531126110000002</v>
      </c>
      <c r="Q6" s="9">
        <v>2</v>
      </c>
      <c r="R6" s="9"/>
      <c r="S6" s="9"/>
      <c r="T6" s="3">
        <f>SUM(Tabla353[[#This Row],[Acelerador Lineal]:[Unidad de Cobalto]])</f>
        <v>0</v>
      </c>
      <c r="U6" s="9"/>
    </row>
    <row r="7" spans="1:21" hidden="1" x14ac:dyDescent="0.25">
      <c r="A7" s="1" t="s">
        <v>47</v>
      </c>
      <c r="B7" s="2" t="s">
        <v>243</v>
      </c>
      <c r="C7" s="2"/>
      <c r="D7" s="2" t="s">
        <v>247</v>
      </c>
      <c r="E7" s="5" t="s">
        <v>264</v>
      </c>
      <c r="F7" s="3" t="s">
        <v>154</v>
      </c>
      <c r="G7" s="2" t="s">
        <v>260</v>
      </c>
      <c r="H7" s="2" t="s">
        <v>155</v>
      </c>
      <c r="I7" s="3" t="s">
        <v>134</v>
      </c>
      <c r="J7" s="3" t="s">
        <v>156</v>
      </c>
      <c r="K7" s="3" t="s">
        <v>156</v>
      </c>
      <c r="L7" s="3">
        <v>170101</v>
      </c>
      <c r="M7" s="3" t="s">
        <v>103</v>
      </c>
      <c r="N7" s="3" t="s">
        <v>328</v>
      </c>
      <c r="O7" s="3">
        <v>-12.601361669999999</v>
      </c>
      <c r="P7" s="3">
        <v>-69.183088330000004</v>
      </c>
      <c r="Q7" s="9">
        <v>1</v>
      </c>
      <c r="R7" s="9"/>
      <c r="S7" s="9"/>
      <c r="T7" s="3">
        <f>SUM(Tabla353[[#This Row],[Acelerador Lineal]:[Unidad de Cobalto]])</f>
        <v>0</v>
      </c>
      <c r="U7" s="9"/>
    </row>
    <row r="8" spans="1:21" x14ac:dyDescent="0.25">
      <c r="A8" s="1" t="s">
        <v>223</v>
      </c>
      <c r="B8" s="2" t="s">
        <v>243</v>
      </c>
      <c r="C8" s="2" t="s">
        <v>243</v>
      </c>
      <c r="D8" s="2" t="s">
        <v>249</v>
      </c>
      <c r="E8" s="5" t="s">
        <v>264</v>
      </c>
      <c r="F8" s="3" t="s">
        <v>69</v>
      </c>
      <c r="G8" s="2" t="s">
        <v>262</v>
      </c>
      <c r="H8" s="2" t="s">
        <v>71</v>
      </c>
      <c r="I8" s="3" t="s">
        <v>70</v>
      </c>
      <c r="J8" s="3" t="s">
        <v>70</v>
      </c>
      <c r="K8" s="3" t="s">
        <v>70</v>
      </c>
      <c r="L8" s="3">
        <v>40101</v>
      </c>
      <c r="M8" s="3" t="s">
        <v>53</v>
      </c>
      <c r="N8" s="3" t="s">
        <v>327</v>
      </c>
      <c r="O8" s="3">
        <v>-16.414922000000001</v>
      </c>
      <c r="P8" s="3">
        <v>-71.530493000000007</v>
      </c>
      <c r="Q8" s="9">
        <v>5</v>
      </c>
      <c r="R8" s="9">
        <v>1</v>
      </c>
      <c r="S8" s="9">
        <v>0</v>
      </c>
      <c r="T8" s="3">
        <f>SUM(Tabla353[[#This Row],[Acelerador Lineal]:[Unidad de Cobalto]])</f>
        <v>1</v>
      </c>
      <c r="U8" s="9">
        <v>1</v>
      </c>
    </row>
    <row r="9" spans="1:21" x14ac:dyDescent="0.25">
      <c r="A9" s="1" t="s">
        <v>216</v>
      </c>
      <c r="B9" s="2" t="s">
        <v>243</v>
      </c>
      <c r="C9" s="2" t="s">
        <v>243</v>
      </c>
      <c r="D9" s="2" t="s">
        <v>248</v>
      </c>
      <c r="E9" s="5" t="s">
        <v>264</v>
      </c>
      <c r="F9" s="3" t="s">
        <v>72</v>
      </c>
      <c r="G9" s="2" t="s">
        <v>73</v>
      </c>
      <c r="H9" s="2" t="s">
        <v>73</v>
      </c>
      <c r="I9" s="3" t="s">
        <v>70</v>
      </c>
      <c r="J9" s="3" t="s">
        <v>70</v>
      </c>
      <c r="K9" s="3" t="s">
        <v>70</v>
      </c>
      <c r="L9" s="3">
        <v>40101</v>
      </c>
      <c r="M9" s="3" t="s">
        <v>11</v>
      </c>
      <c r="N9" s="3" t="s">
        <v>327</v>
      </c>
      <c r="O9" s="3">
        <v>-16.401595</v>
      </c>
      <c r="P9" s="3">
        <v>-71.528378329999995</v>
      </c>
      <c r="Q9" s="9">
        <v>4</v>
      </c>
      <c r="R9" s="9">
        <v>0</v>
      </c>
      <c r="S9" s="9">
        <v>1</v>
      </c>
      <c r="T9" s="3">
        <f>SUM(Tabla353[[#This Row],[Acelerador Lineal]:[Unidad de Cobalto]])</f>
        <v>1</v>
      </c>
      <c r="U9" s="9">
        <v>1</v>
      </c>
    </row>
    <row r="10" spans="1:21" x14ac:dyDescent="0.25">
      <c r="A10" s="1" t="s">
        <v>225</v>
      </c>
      <c r="B10" s="2" t="s">
        <v>243</v>
      </c>
      <c r="C10" s="2" t="s">
        <v>243</v>
      </c>
      <c r="D10" s="2" t="s">
        <v>249</v>
      </c>
      <c r="E10" s="5" t="s">
        <v>264</v>
      </c>
      <c r="F10" s="3" t="s">
        <v>108</v>
      </c>
      <c r="G10" s="2" t="s">
        <v>263</v>
      </c>
      <c r="H10" s="2" t="s">
        <v>110</v>
      </c>
      <c r="I10" s="3" t="s">
        <v>109</v>
      </c>
      <c r="J10" s="3" t="s">
        <v>111</v>
      </c>
      <c r="K10" s="3" t="s">
        <v>111</v>
      </c>
      <c r="L10" s="3">
        <v>120201</v>
      </c>
      <c r="M10" s="3" t="s">
        <v>112</v>
      </c>
      <c r="N10" s="3" t="s">
        <v>328</v>
      </c>
      <c r="O10" s="3">
        <v>-11.904882690000001</v>
      </c>
      <c r="P10" s="3">
        <v>-75.324998989999997</v>
      </c>
      <c r="Q10" s="9">
        <v>3</v>
      </c>
      <c r="R10" s="9">
        <v>2</v>
      </c>
      <c r="S10" s="9">
        <v>0</v>
      </c>
      <c r="T10" s="3">
        <f>SUM(Tabla353[[#This Row],[Acelerador Lineal]:[Unidad de Cobalto]])</f>
        <v>2</v>
      </c>
      <c r="U10" s="9">
        <v>1</v>
      </c>
    </row>
    <row r="11" spans="1:21" hidden="1" x14ac:dyDescent="0.25">
      <c r="A11" s="1" t="s">
        <v>214</v>
      </c>
      <c r="B11" s="2" t="s">
        <v>243</v>
      </c>
      <c r="C11" s="2" t="s">
        <v>243</v>
      </c>
      <c r="D11" s="2" t="s">
        <v>248</v>
      </c>
      <c r="E11" s="5" t="s">
        <v>264</v>
      </c>
      <c r="F11" s="3" t="s">
        <v>89</v>
      </c>
      <c r="G11" s="2" t="s">
        <v>254</v>
      </c>
      <c r="H11" s="2" t="s">
        <v>91</v>
      </c>
      <c r="I11" s="3" t="s">
        <v>90</v>
      </c>
      <c r="J11" s="3" t="s">
        <v>90</v>
      </c>
      <c r="K11" s="3" t="s">
        <v>92</v>
      </c>
      <c r="L11" s="3">
        <v>80106</v>
      </c>
      <c r="M11" s="3" t="s">
        <v>11</v>
      </c>
      <c r="N11" s="3" t="s">
        <v>327</v>
      </c>
      <c r="O11" s="3">
        <v>-13.530837289999999</v>
      </c>
      <c r="P11" s="3">
        <v>-71.975583950000001</v>
      </c>
      <c r="Q11" s="9">
        <v>4</v>
      </c>
      <c r="R11" s="9">
        <v>0</v>
      </c>
      <c r="S11" s="9">
        <v>0</v>
      </c>
      <c r="T11" s="3">
        <f>SUM(Tabla353[[#This Row],[Acelerador Lineal]:[Unidad de Cobalto]])</f>
        <v>0</v>
      </c>
      <c r="U11" s="9">
        <v>0</v>
      </c>
    </row>
    <row r="12" spans="1:21" x14ac:dyDescent="0.25">
      <c r="A12" s="1" t="s">
        <v>226</v>
      </c>
      <c r="B12" s="2" t="s">
        <v>243</v>
      </c>
      <c r="C12" s="2" t="s">
        <v>243</v>
      </c>
      <c r="D12" s="2" t="s">
        <v>249</v>
      </c>
      <c r="E12" s="5" t="s">
        <v>264</v>
      </c>
      <c r="F12" s="3" t="s">
        <v>116</v>
      </c>
      <c r="G12" s="2" t="s">
        <v>261</v>
      </c>
      <c r="H12" s="2" t="s">
        <v>118</v>
      </c>
      <c r="I12" s="3" t="s">
        <v>117</v>
      </c>
      <c r="J12" s="3" t="s">
        <v>119</v>
      </c>
      <c r="K12" s="3" t="s">
        <v>119</v>
      </c>
      <c r="L12" s="3">
        <v>130101</v>
      </c>
      <c r="M12" s="3" t="s">
        <v>53</v>
      </c>
      <c r="N12" s="3" t="s">
        <v>327</v>
      </c>
      <c r="O12" s="3">
        <v>-8.13429073</v>
      </c>
      <c r="P12" s="3">
        <v>-79.019476780000005</v>
      </c>
      <c r="Q12" s="9">
        <v>5</v>
      </c>
      <c r="R12" s="9">
        <v>1</v>
      </c>
      <c r="S12" s="9">
        <v>0</v>
      </c>
      <c r="T12" s="3">
        <f>SUM(Tabla353[[#This Row],[Acelerador Lineal]:[Unidad de Cobalto]])</f>
        <v>1</v>
      </c>
      <c r="U12" s="9">
        <v>0</v>
      </c>
    </row>
    <row r="13" spans="1:21" hidden="1" x14ac:dyDescent="0.25">
      <c r="A13" s="1" t="s">
        <v>188</v>
      </c>
      <c r="B13" s="2" t="s">
        <v>243</v>
      </c>
      <c r="C13" s="2" t="s">
        <v>243</v>
      </c>
      <c r="D13" s="2" t="s">
        <v>248</v>
      </c>
      <c r="E13" s="5" t="s">
        <v>264</v>
      </c>
      <c r="F13" s="3" t="s">
        <v>166</v>
      </c>
      <c r="G13" s="2" t="s">
        <v>167</v>
      </c>
      <c r="H13" s="2" t="s">
        <v>167</v>
      </c>
      <c r="I13" s="3" t="s">
        <v>140</v>
      </c>
      <c r="J13" s="3" t="s">
        <v>168</v>
      </c>
      <c r="K13" s="3" t="s">
        <v>168</v>
      </c>
      <c r="L13" s="3">
        <v>220101</v>
      </c>
      <c r="M13" s="3" t="s">
        <v>103</v>
      </c>
      <c r="N13" s="3" t="s">
        <v>328</v>
      </c>
      <c r="O13" s="3">
        <v>-6.05572833</v>
      </c>
      <c r="P13" s="3">
        <v>-76.972224999999995</v>
      </c>
      <c r="Q13" s="9">
        <v>1</v>
      </c>
      <c r="R13" s="9"/>
      <c r="S13" s="9"/>
      <c r="T13" s="3">
        <f>SUM(Tabla353[[#This Row],[Acelerador Lineal]:[Unidad de Cobalto]])</f>
        <v>0</v>
      </c>
      <c r="U13" s="9"/>
    </row>
    <row r="14" spans="1:21" hidden="1" x14ac:dyDescent="0.25">
      <c r="A14" s="1" t="s">
        <v>190</v>
      </c>
      <c r="B14" s="2" t="s">
        <v>243</v>
      </c>
      <c r="C14" s="2" t="s">
        <v>243</v>
      </c>
      <c r="D14" s="2" t="s">
        <v>248</v>
      </c>
      <c r="E14" s="5" t="s">
        <v>264</v>
      </c>
      <c r="F14" s="3" t="s">
        <v>120</v>
      </c>
      <c r="G14" s="2" t="s">
        <v>121</v>
      </c>
      <c r="H14" s="2" t="s">
        <v>121</v>
      </c>
      <c r="I14" s="3" t="s">
        <v>117</v>
      </c>
      <c r="J14" s="3" t="s">
        <v>119</v>
      </c>
      <c r="K14" s="3" t="s">
        <v>119</v>
      </c>
      <c r="L14" s="3">
        <v>130101</v>
      </c>
      <c r="M14" s="3" t="s">
        <v>11</v>
      </c>
      <c r="N14" s="3" t="s">
        <v>327</v>
      </c>
      <c r="O14" s="3">
        <v>-8.1146630099999992</v>
      </c>
      <c r="P14" s="3">
        <v>-79.028438019999996</v>
      </c>
      <c r="Q14" s="9">
        <v>4</v>
      </c>
      <c r="R14" s="9"/>
      <c r="S14" s="9"/>
      <c r="T14" s="3">
        <f>SUM(Tabla353[[#This Row],[Acelerador Lineal]:[Unidad de Cobalto]])</f>
        <v>0</v>
      </c>
      <c r="U14" s="9"/>
    </row>
    <row r="15" spans="1:21" hidden="1" x14ac:dyDescent="0.25">
      <c r="A15" s="1" t="s">
        <v>191</v>
      </c>
      <c r="B15" s="2" t="s">
        <v>243</v>
      </c>
      <c r="C15" s="2" t="s">
        <v>243</v>
      </c>
      <c r="D15" s="2" t="s">
        <v>248</v>
      </c>
      <c r="E15" s="5" t="s">
        <v>264</v>
      </c>
      <c r="F15" s="3" t="s">
        <v>93</v>
      </c>
      <c r="G15" s="2" t="s">
        <v>94</v>
      </c>
      <c r="H15" s="2" t="s">
        <v>94</v>
      </c>
      <c r="I15" s="3" t="s">
        <v>90</v>
      </c>
      <c r="J15" s="3" t="s">
        <v>90</v>
      </c>
      <c r="K15" s="3" t="s">
        <v>90</v>
      </c>
      <c r="L15" s="3">
        <v>80101</v>
      </c>
      <c r="M15" s="3" t="s">
        <v>11</v>
      </c>
      <c r="N15" s="3" t="s">
        <v>327</v>
      </c>
      <c r="O15" s="3">
        <v>-13.52314833</v>
      </c>
      <c r="P15" s="3">
        <v>-71.955713329999995</v>
      </c>
      <c r="Q15" s="9">
        <v>4</v>
      </c>
      <c r="R15" s="9"/>
      <c r="S15" s="9"/>
      <c r="T15" s="3">
        <f>SUM(Tabla353[[#This Row],[Acelerador Lineal]:[Unidad de Cobalto]])</f>
        <v>0</v>
      </c>
      <c r="U15" s="9"/>
    </row>
    <row r="16" spans="1:21" hidden="1" x14ac:dyDescent="0.25">
      <c r="A16" s="1" t="s">
        <v>244</v>
      </c>
      <c r="B16" s="2"/>
      <c r="C16" s="2" t="s">
        <v>243</v>
      </c>
      <c r="D16" s="2" t="s">
        <v>248</v>
      </c>
      <c r="E16" s="5" t="s">
        <v>264</v>
      </c>
      <c r="F16" s="3" t="s">
        <v>232</v>
      </c>
      <c r="G16" s="2" t="s">
        <v>253</v>
      </c>
      <c r="H16" s="2" t="s">
        <v>233</v>
      </c>
      <c r="I16" s="3" t="s">
        <v>109</v>
      </c>
      <c r="J16" s="3" t="s">
        <v>234</v>
      </c>
      <c r="K16" s="3" t="s">
        <v>234</v>
      </c>
      <c r="L16" s="3">
        <v>120701</v>
      </c>
      <c r="M16" s="3" t="s">
        <v>15</v>
      </c>
      <c r="N16" s="3" t="s">
        <v>328</v>
      </c>
      <c r="O16" s="3">
        <v>-11.425083880000001</v>
      </c>
      <c r="P16" s="3">
        <v>-75.692619680000007</v>
      </c>
      <c r="Q16" s="9">
        <v>2</v>
      </c>
      <c r="R16" s="9"/>
      <c r="S16" s="9"/>
      <c r="T16" s="3">
        <f>SUM(Tabla353[[#This Row],[Acelerador Lineal]:[Unidad de Cobalto]])</f>
        <v>0</v>
      </c>
      <c r="U16" s="9"/>
    </row>
    <row r="17" spans="1:21" hidden="1" x14ac:dyDescent="0.25">
      <c r="A17" s="1" t="s">
        <v>192</v>
      </c>
      <c r="B17" s="2" t="s">
        <v>243</v>
      </c>
      <c r="C17" s="2" t="s">
        <v>243</v>
      </c>
      <c r="D17" s="2" t="s">
        <v>248</v>
      </c>
      <c r="E17" s="5" t="s">
        <v>264</v>
      </c>
      <c r="F17" s="3" t="s">
        <v>157</v>
      </c>
      <c r="G17" s="2" t="s">
        <v>158</v>
      </c>
      <c r="H17" s="2" t="s">
        <v>158</v>
      </c>
      <c r="I17" s="3" t="s">
        <v>136</v>
      </c>
      <c r="J17" s="3" t="s">
        <v>159</v>
      </c>
      <c r="K17" s="3" t="s">
        <v>159</v>
      </c>
      <c r="L17" s="3">
        <v>200601</v>
      </c>
      <c r="M17" s="3" t="s">
        <v>15</v>
      </c>
      <c r="N17" s="3" t="s">
        <v>328</v>
      </c>
      <c r="O17" s="3">
        <v>-4.8964226200000001</v>
      </c>
      <c r="P17" s="3">
        <v>-80.694775809999996</v>
      </c>
      <c r="Q17" s="9">
        <v>2</v>
      </c>
      <c r="R17" s="9"/>
      <c r="S17" s="9"/>
      <c r="T17" s="3">
        <f>SUM(Tabla353[[#This Row],[Acelerador Lineal]:[Unidad de Cobalto]])</f>
        <v>0</v>
      </c>
      <c r="U17" s="9"/>
    </row>
    <row r="18" spans="1:21" hidden="1" x14ac:dyDescent="0.25">
      <c r="A18" s="1" t="s">
        <v>228</v>
      </c>
      <c r="B18" s="2" t="s">
        <v>243</v>
      </c>
      <c r="C18" s="2" t="s">
        <v>243</v>
      </c>
      <c r="D18" s="2" t="s">
        <v>248</v>
      </c>
      <c r="E18" s="5" t="s">
        <v>264</v>
      </c>
      <c r="F18" s="3" t="s">
        <v>160</v>
      </c>
      <c r="G18" s="2" t="s">
        <v>161</v>
      </c>
      <c r="H18" s="2" t="s">
        <v>161</v>
      </c>
      <c r="I18" s="3" t="s">
        <v>136</v>
      </c>
      <c r="J18" s="3" t="s">
        <v>136</v>
      </c>
      <c r="K18" s="3" t="s">
        <v>162</v>
      </c>
      <c r="L18" s="3">
        <v>200115</v>
      </c>
      <c r="M18" s="3" t="s">
        <v>15</v>
      </c>
      <c r="N18" s="3" t="s">
        <v>328</v>
      </c>
      <c r="O18" s="3">
        <v>-5.1837666699999998</v>
      </c>
      <c r="P18" s="3">
        <v>-80.665606670000003</v>
      </c>
      <c r="Q18" s="9">
        <v>2</v>
      </c>
      <c r="R18" s="9"/>
      <c r="S18" s="9"/>
      <c r="T18" s="3">
        <f>SUM(Tabla353[[#This Row],[Acelerador Lineal]:[Unidad de Cobalto]])</f>
        <v>0</v>
      </c>
      <c r="U18" s="9"/>
    </row>
    <row r="19" spans="1:21" hidden="1" x14ac:dyDescent="0.25">
      <c r="A19" s="1" t="s">
        <v>245</v>
      </c>
      <c r="B19" s="2"/>
      <c r="C19" s="2" t="s">
        <v>243</v>
      </c>
      <c r="D19" s="2" t="s">
        <v>248</v>
      </c>
      <c r="E19" s="5" t="s">
        <v>264</v>
      </c>
      <c r="F19" s="3" t="s">
        <v>235</v>
      </c>
      <c r="G19" s="2" t="s">
        <v>236</v>
      </c>
      <c r="H19" s="2" t="s">
        <v>236</v>
      </c>
      <c r="I19" s="3" t="s">
        <v>237</v>
      </c>
      <c r="J19" s="3" t="s">
        <v>237</v>
      </c>
      <c r="K19" s="3" t="s">
        <v>237</v>
      </c>
      <c r="L19" s="3">
        <v>90101</v>
      </c>
      <c r="M19" s="3" t="s">
        <v>15</v>
      </c>
      <c r="N19" s="3" t="s">
        <v>328</v>
      </c>
      <c r="O19" s="3">
        <v>-12.7872348</v>
      </c>
      <c r="P19" s="3">
        <v>-74.981037090000001</v>
      </c>
      <c r="Q19" s="9">
        <v>2</v>
      </c>
      <c r="R19" s="9"/>
      <c r="S19" s="9"/>
      <c r="T19" s="3">
        <f>SUM(Tabla353[[#This Row],[Acelerador Lineal]:[Unidad de Cobalto]])</f>
        <v>0</v>
      </c>
      <c r="U19" s="9"/>
    </row>
    <row r="20" spans="1:21" hidden="1" x14ac:dyDescent="0.25">
      <c r="A20" s="1" t="s">
        <v>215</v>
      </c>
      <c r="B20" s="2" t="s">
        <v>243</v>
      </c>
      <c r="C20" s="2" t="s">
        <v>243</v>
      </c>
      <c r="D20" s="2" t="s">
        <v>248</v>
      </c>
      <c r="E20" s="5" t="s">
        <v>264</v>
      </c>
      <c r="F20" s="3" t="s">
        <v>60</v>
      </c>
      <c r="G20" s="2" t="s">
        <v>255</v>
      </c>
      <c r="H20" s="2" t="s">
        <v>62</v>
      </c>
      <c r="I20" s="3" t="s">
        <v>61</v>
      </c>
      <c r="J20" s="3" t="s">
        <v>63</v>
      </c>
      <c r="K20" s="3" t="s">
        <v>64</v>
      </c>
      <c r="L20" s="3">
        <v>21809</v>
      </c>
      <c r="M20" s="3" t="s">
        <v>15</v>
      </c>
      <c r="N20" s="3" t="s">
        <v>328</v>
      </c>
      <c r="O20" s="3">
        <v>-9.1189929999999997</v>
      </c>
      <c r="P20" s="3">
        <v>-78.520212999999998</v>
      </c>
      <c r="Q20" s="9">
        <v>2</v>
      </c>
      <c r="R20" s="9"/>
      <c r="S20" s="9"/>
      <c r="T20" s="3">
        <f>SUM(Tabla353[[#This Row],[Acelerador Lineal]:[Unidad de Cobalto]])</f>
        <v>0</v>
      </c>
      <c r="U20" s="9"/>
    </row>
    <row r="21" spans="1:21" hidden="1" x14ac:dyDescent="0.25">
      <c r="A21" s="1" t="s">
        <v>19</v>
      </c>
      <c r="B21" s="2" t="s">
        <v>243</v>
      </c>
      <c r="C21" s="2" t="s">
        <v>243</v>
      </c>
      <c r="D21" s="2" t="s">
        <v>248</v>
      </c>
      <c r="E21" s="5" t="s">
        <v>264</v>
      </c>
      <c r="F21" s="3" t="s">
        <v>138</v>
      </c>
      <c r="G21" s="2" t="s">
        <v>20</v>
      </c>
      <c r="H21" s="2" t="s">
        <v>20</v>
      </c>
      <c r="I21" s="3" t="s">
        <v>9</v>
      </c>
      <c r="J21" s="3" t="s">
        <v>21</v>
      </c>
      <c r="K21" s="3" t="s">
        <v>22</v>
      </c>
      <c r="L21" s="3">
        <v>150801</v>
      </c>
      <c r="M21" s="3" t="s">
        <v>15</v>
      </c>
      <c r="N21" s="3" t="s">
        <v>328</v>
      </c>
      <c r="O21" s="3">
        <v>-11.11552309</v>
      </c>
      <c r="P21" s="3">
        <v>-77.607821720000004</v>
      </c>
      <c r="Q21" s="9">
        <v>2</v>
      </c>
      <c r="R21" s="9"/>
      <c r="S21" s="9"/>
      <c r="T21" s="3">
        <f>SUM(Tabla353[[#This Row],[Acelerador Lineal]:[Unidad de Cobalto]])</f>
        <v>0</v>
      </c>
      <c r="U21" s="9"/>
    </row>
    <row r="22" spans="1:21" hidden="1" x14ac:dyDescent="0.25">
      <c r="A22" s="1" t="s">
        <v>219</v>
      </c>
      <c r="B22" s="2" t="s">
        <v>243</v>
      </c>
      <c r="C22" s="2" t="s">
        <v>243</v>
      </c>
      <c r="D22" s="2" t="s">
        <v>248</v>
      </c>
      <c r="E22" s="5" t="s">
        <v>264</v>
      </c>
      <c r="F22" s="3">
        <v>4210</v>
      </c>
      <c r="G22" s="2" t="s">
        <v>256</v>
      </c>
      <c r="H22" s="2" t="s">
        <v>217</v>
      </c>
      <c r="I22" s="3" t="s">
        <v>81</v>
      </c>
      <c r="J22" s="3" t="s">
        <v>218</v>
      </c>
      <c r="K22" s="3" t="s">
        <v>218</v>
      </c>
      <c r="L22" s="3">
        <v>60801</v>
      </c>
      <c r="M22" s="3" t="s">
        <v>103</v>
      </c>
      <c r="N22" s="3" t="s">
        <v>328</v>
      </c>
      <c r="O22" s="3">
        <v>-5.7062144100000003</v>
      </c>
      <c r="P22" s="3">
        <v>-78.804711190000006</v>
      </c>
      <c r="Q22" s="9">
        <v>1</v>
      </c>
      <c r="R22" s="9"/>
      <c r="S22" s="9"/>
      <c r="T22" s="3">
        <f>SUM(Tabla353[[#This Row],[Acelerador Lineal]:[Unidad de Cobalto]])</f>
        <v>0</v>
      </c>
      <c r="U22" s="9"/>
    </row>
    <row r="23" spans="1:21" hidden="1" x14ac:dyDescent="0.25">
      <c r="A23" s="1" t="s">
        <v>194</v>
      </c>
      <c r="B23" s="2" t="s">
        <v>243</v>
      </c>
      <c r="C23" s="2" t="s">
        <v>243</v>
      </c>
      <c r="D23" s="2" t="s">
        <v>248</v>
      </c>
      <c r="E23" s="5" t="s">
        <v>264</v>
      </c>
      <c r="F23" s="3" t="s">
        <v>175</v>
      </c>
      <c r="G23" s="2" t="s">
        <v>176</v>
      </c>
      <c r="H23" s="2" t="s">
        <v>176</v>
      </c>
      <c r="I23" s="3" t="s">
        <v>144</v>
      </c>
      <c r="J23" s="3" t="s">
        <v>144</v>
      </c>
      <c r="K23" s="3" t="s">
        <v>144</v>
      </c>
      <c r="L23" s="3">
        <v>230101</v>
      </c>
      <c r="M23" s="3" t="s">
        <v>15</v>
      </c>
      <c r="N23" s="3" t="s">
        <v>328</v>
      </c>
      <c r="O23" s="3">
        <v>-18.015159830000002</v>
      </c>
      <c r="P23" s="3">
        <v>-70.255243289999996</v>
      </c>
      <c r="Q23" s="9">
        <v>2</v>
      </c>
      <c r="R23" s="9"/>
      <c r="S23" s="9"/>
      <c r="T23" s="3">
        <f>SUM(Tabla353[[#This Row],[Acelerador Lineal]:[Unidad de Cobalto]])</f>
        <v>0</v>
      </c>
      <c r="U23" s="9"/>
    </row>
    <row r="24" spans="1:21" hidden="1" x14ac:dyDescent="0.25">
      <c r="A24" s="1" t="s">
        <v>195</v>
      </c>
      <c r="B24" s="2" t="s">
        <v>243</v>
      </c>
      <c r="C24" s="2" t="s">
        <v>243</v>
      </c>
      <c r="D24" s="2" t="s">
        <v>248</v>
      </c>
      <c r="E24" s="5" t="s">
        <v>264</v>
      </c>
      <c r="F24" s="3" t="s">
        <v>172</v>
      </c>
      <c r="G24" s="2" t="s">
        <v>173</v>
      </c>
      <c r="H24" s="2" t="s">
        <v>173</v>
      </c>
      <c r="I24" s="3" t="s">
        <v>140</v>
      </c>
      <c r="J24" s="3" t="s">
        <v>174</v>
      </c>
      <c r="K24" s="3" t="s">
        <v>174</v>
      </c>
      <c r="L24" s="3">
        <v>220501</v>
      </c>
      <c r="M24" s="3" t="s">
        <v>112</v>
      </c>
      <c r="N24" s="3" t="s">
        <v>328</v>
      </c>
      <c r="O24" s="3">
        <v>-6.41549003</v>
      </c>
      <c r="P24" s="3">
        <v>-76.518787610000004</v>
      </c>
      <c r="Q24" s="9">
        <v>3</v>
      </c>
      <c r="R24" s="9"/>
      <c r="S24" s="9"/>
      <c r="T24" s="3">
        <f>SUM(Tabla353[[#This Row],[Acelerador Lineal]:[Unidad de Cobalto]])</f>
        <v>0</v>
      </c>
      <c r="U24" s="9"/>
    </row>
    <row r="25" spans="1:21" hidden="1" x14ac:dyDescent="0.25">
      <c r="A25" s="1" t="s">
        <v>212</v>
      </c>
      <c r="B25" s="2" t="s">
        <v>243</v>
      </c>
      <c r="C25" s="2" t="s">
        <v>243</v>
      </c>
      <c r="D25" s="2" t="s">
        <v>248</v>
      </c>
      <c r="E25" s="5" t="s">
        <v>264</v>
      </c>
      <c r="F25" s="3" t="s">
        <v>83</v>
      </c>
      <c r="G25" s="2" t="s">
        <v>257</v>
      </c>
      <c r="H25" s="2" t="s">
        <v>85</v>
      </c>
      <c r="I25" s="3" t="s">
        <v>84</v>
      </c>
      <c r="J25" s="3" t="s">
        <v>84</v>
      </c>
      <c r="K25" s="3" t="s">
        <v>86</v>
      </c>
      <c r="L25" s="3">
        <v>70102</v>
      </c>
      <c r="M25" s="3" t="s">
        <v>11</v>
      </c>
      <c r="N25" s="3" t="s">
        <v>327</v>
      </c>
      <c r="O25" s="3">
        <v>-12.063791999999999</v>
      </c>
      <c r="P25" s="3">
        <v>-77.124813000000003</v>
      </c>
      <c r="Q25" s="9">
        <v>4</v>
      </c>
      <c r="R25" s="9"/>
      <c r="S25" s="9"/>
      <c r="T25" s="3">
        <f>SUM(Tabla353[[#This Row],[Acelerador Lineal]:[Unidad de Cobalto]])</f>
        <v>0</v>
      </c>
      <c r="U25" s="9"/>
    </row>
    <row r="26" spans="1:21" hidden="1" x14ac:dyDescent="0.25">
      <c r="A26" s="1" t="s">
        <v>224</v>
      </c>
      <c r="B26" s="2" t="s">
        <v>243</v>
      </c>
      <c r="C26" s="2" t="s">
        <v>243</v>
      </c>
      <c r="D26" s="2" t="s">
        <v>248</v>
      </c>
      <c r="E26" s="5" t="s">
        <v>264</v>
      </c>
      <c r="F26" s="3" t="s">
        <v>76</v>
      </c>
      <c r="G26" s="2" t="s">
        <v>78</v>
      </c>
      <c r="H26" s="2" t="s">
        <v>78</v>
      </c>
      <c r="I26" s="3" t="s">
        <v>77</v>
      </c>
      <c r="J26" s="3" t="s">
        <v>79</v>
      </c>
      <c r="K26" s="3" t="s">
        <v>77</v>
      </c>
      <c r="L26" s="3">
        <v>50101</v>
      </c>
      <c r="M26" s="3" t="s">
        <v>15</v>
      </c>
      <c r="N26" s="3" t="s">
        <v>328</v>
      </c>
      <c r="O26" s="3">
        <v>-13.15179</v>
      </c>
      <c r="P26" s="3">
        <v>-74.223365000000001</v>
      </c>
      <c r="Q26" s="9">
        <v>2</v>
      </c>
      <c r="R26" s="9"/>
      <c r="S26" s="9"/>
      <c r="T26" s="3">
        <f>SUM(Tabla353[[#This Row],[Acelerador Lineal]:[Unidad de Cobalto]])</f>
        <v>0</v>
      </c>
      <c r="U26" s="9"/>
    </row>
    <row r="27" spans="1:21" hidden="1" x14ac:dyDescent="0.25">
      <c r="A27" s="1" t="s">
        <v>196</v>
      </c>
      <c r="B27" s="2" t="s">
        <v>243</v>
      </c>
      <c r="C27" s="2" t="s">
        <v>243</v>
      </c>
      <c r="D27" s="2" t="s">
        <v>248</v>
      </c>
      <c r="E27" s="5" t="s">
        <v>264</v>
      </c>
      <c r="F27" s="3" t="s">
        <v>104</v>
      </c>
      <c r="G27" s="2" t="s">
        <v>105</v>
      </c>
      <c r="H27" s="2" t="s">
        <v>105</v>
      </c>
      <c r="I27" s="3" t="s">
        <v>99</v>
      </c>
      <c r="J27" s="3" t="s">
        <v>99</v>
      </c>
      <c r="K27" s="3" t="s">
        <v>99</v>
      </c>
      <c r="L27" s="3">
        <v>110101</v>
      </c>
      <c r="M27" s="3" t="s">
        <v>15</v>
      </c>
      <c r="N27" s="3" t="s">
        <v>328</v>
      </c>
      <c r="O27" s="3">
        <v>-14.073575</v>
      </c>
      <c r="P27" s="3">
        <v>-75.74336667</v>
      </c>
      <c r="Q27" s="9">
        <v>2</v>
      </c>
      <c r="R27" s="9"/>
      <c r="S27" s="9"/>
      <c r="T27" s="3">
        <f>SUM(Tabla353[[#This Row],[Acelerador Lineal]:[Unidad de Cobalto]])</f>
        <v>0</v>
      </c>
      <c r="U27" s="9"/>
    </row>
    <row r="28" spans="1:21" hidden="1" x14ac:dyDescent="0.25">
      <c r="A28" s="1" t="s">
        <v>227</v>
      </c>
      <c r="B28" s="2" t="s">
        <v>243</v>
      </c>
      <c r="C28" s="2" t="s">
        <v>243</v>
      </c>
      <c r="D28" s="2" t="s">
        <v>248</v>
      </c>
      <c r="E28" s="5" t="s">
        <v>264</v>
      </c>
      <c r="F28" s="3" t="s">
        <v>150</v>
      </c>
      <c r="G28" s="2" t="s">
        <v>151</v>
      </c>
      <c r="H28" s="2" t="s">
        <v>151</v>
      </c>
      <c r="I28" s="3" t="s">
        <v>132</v>
      </c>
      <c r="J28" s="3" t="s">
        <v>152</v>
      </c>
      <c r="K28" s="3" t="s">
        <v>153</v>
      </c>
      <c r="L28" s="3">
        <v>160108</v>
      </c>
      <c r="M28" s="3" t="s">
        <v>11</v>
      </c>
      <c r="N28" s="3" t="s">
        <v>327</v>
      </c>
      <c r="O28" s="3">
        <v>-3.7269604799999998</v>
      </c>
      <c r="P28" s="3">
        <v>-73.253416979999997</v>
      </c>
      <c r="Q28" s="9">
        <v>4</v>
      </c>
      <c r="R28" s="9"/>
      <c r="S28" s="9"/>
      <c r="T28" s="3">
        <f>SUM(Tabla353[[#This Row],[Acelerador Lineal]:[Unidad de Cobalto]])</f>
        <v>0</v>
      </c>
      <c r="U28" s="9"/>
    </row>
    <row r="29" spans="1:21" hidden="1" x14ac:dyDescent="0.25">
      <c r="A29" s="1" t="s">
        <v>246</v>
      </c>
      <c r="B29" s="2"/>
      <c r="C29" s="2" t="s">
        <v>243</v>
      </c>
      <c r="D29" s="2" t="s">
        <v>248</v>
      </c>
      <c r="E29" s="5" t="s">
        <v>264</v>
      </c>
      <c r="F29" s="3" t="s">
        <v>238</v>
      </c>
      <c r="G29" s="2" t="s">
        <v>239</v>
      </c>
      <c r="H29" s="2" t="s">
        <v>239</v>
      </c>
      <c r="I29" s="3" t="s">
        <v>240</v>
      </c>
      <c r="J29" s="3" t="s">
        <v>241</v>
      </c>
      <c r="K29" s="3" t="s">
        <v>240</v>
      </c>
      <c r="L29" s="3">
        <v>180101</v>
      </c>
      <c r="M29" s="3" t="s">
        <v>15</v>
      </c>
      <c r="N29" s="3" t="s">
        <v>328</v>
      </c>
      <c r="O29" s="3">
        <v>-17.186359280000001</v>
      </c>
      <c r="P29" s="3">
        <v>-70.927546000000007</v>
      </c>
      <c r="Q29" s="9">
        <v>2</v>
      </c>
      <c r="R29" s="9"/>
      <c r="S29" s="9"/>
      <c r="T29" s="3">
        <f>SUM(Tabla353[[#This Row],[Acelerador Lineal]:[Unidad de Cobalto]])</f>
        <v>0</v>
      </c>
      <c r="U29" s="9"/>
    </row>
    <row r="30" spans="1:21" hidden="1" x14ac:dyDescent="0.25">
      <c r="A30" s="1" t="s">
        <v>198</v>
      </c>
      <c r="B30" s="2" t="s">
        <v>243</v>
      </c>
      <c r="C30" s="2" t="s">
        <v>243</v>
      </c>
      <c r="D30" s="2" t="s">
        <v>248</v>
      </c>
      <c r="E30" s="5" t="s">
        <v>264</v>
      </c>
      <c r="F30" s="3" t="s">
        <v>80</v>
      </c>
      <c r="G30" s="2" t="s">
        <v>82</v>
      </c>
      <c r="H30" s="2" t="s">
        <v>82</v>
      </c>
      <c r="I30" s="3" t="s">
        <v>81</v>
      </c>
      <c r="J30" s="3" t="s">
        <v>81</v>
      </c>
      <c r="K30" s="3" t="s">
        <v>81</v>
      </c>
      <c r="L30" s="3">
        <v>60101</v>
      </c>
      <c r="M30" s="3" t="s">
        <v>15</v>
      </c>
      <c r="N30" s="3" t="s">
        <v>328</v>
      </c>
      <c r="O30" s="3">
        <v>-7.1834069999999999</v>
      </c>
      <c r="P30" s="3">
        <v>-78.487691999999996</v>
      </c>
      <c r="Q30" s="9">
        <v>2</v>
      </c>
      <c r="R30" s="9"/>
      <c r="S30" s="9"/>
      <c r="T30" s="3">
        <f>SUM(Tabla353[[#This Row],[Acelerador Lineal]:[Unidad de Cobalto]])</f>
        <v>0</v>
      </c>
      <c r="U30" s="9"/>
    </row>
    <row r="31" spans="1:21" hidden="1" x14ac:dyDescent="0.25">
      <c r="A31" s="1" t="s">
        <v>199</v>
      </c>
      <c r="B31" s="2" t="s">
        <v>243</v>
      </c>
      <c r="C31" s="2" t="s">
        <v>243</v>
      </c>
      <c r="D31" s="2" t="s">
        <v>248</v>
      </c>
      <c r="E31" s="5" t="s">
        <v>264</v>
      </c>
      <c r="F31" s="3" t="s">
        <v>113</v>
      </c>
      <c r="G31" s="2" t="s">
        <v>114</v>
      </c>
      <c r="H31" s="2" t="s">
        <v>114</v>
      </c>
      <c r="I31" s="3" t="s">
        <v>109</v>
      </c>
      <c r="J31" s="3" t="s">
        <v>115</v>
      </c>
      <c r="K31" s="3" t="s">
        <v>115</v>
      </c>
      <c r="L31" s="3">
        <v>120101</v>
      </c>
      <c r="M31" s="3" t="s">
        <v>32</v>
      </c>
      <c r="N31" s="3" t="s">
        <v>327</v>
      </c>
      <c r="O31" s="3">
        <v>-12.073140390000001</v>
      </c>
      <c r="P31" s="3">
        <v>-75.221740749999995</v>
      </c>
      <c r="Q31" s="9">
        <v>6</v>
      </c>
      <c r="R31" s="9"/>
      <c r="S31" s="9"/>
      <c r="T31" s="3">
        <f>SUM(Tabla353[[#This Row],[Acelerador Lineal]:[Unidad de Cobalto]])</f>
        <v>0</v>
      </c>
      <c r="U31" s="9"/>
    </row>
    <row r="32" spans="1:21" hidden="1" x14ac:dyDescent="0.25">
      <c r="A32" s="1" t="s">
        <v>200</v>
      </c>
      <c r="B32" s="2" t="s">
        <v>243</v>
      </c>
      <c r="C32" s="2" t="s">
        <v>243</v>
      </c>
      <c r="D32" s="2" t="s">
        <v>248</v>
      </c>
      <c r="E32" s="5" t="s">
        <v>264</v>
      </c>
      <c r="F32" s="3" t="s">
        <v>126</v>
      </c>
      <c r="G32" s="2" t="s">
        <v>127</v>
      </c>
      <c r="H32" s="2" t="s">
        <v>127</v>
      </c>
      <c r="I32" s="3" t="s">
        <v>123</v>
      </c>
      <c r="J32" s="3" t="s">
        <v>125</v>
      </c>
      <c r="K32" s="3" t="s">
        <v>125</v>
      </c>
      <c r="L32" s="3">
        <v>140101</v>
      </c>
      <c r="M32" s="3" t="s">
        <v>15</v>
      </c>
      <c r="N32" s="3" t="s">
        <v>328</v>
      </c>
      <c r="O32" s="3">
        <v>-6.7725416699999998</v>
      </c>
      <c r="P32" s="3">
        <v>-79.842826669999994</v>
      </c>
      <c r="Q32" s="9">
        <v>2</v>
      </c>
      <c r="R32" s="9"/>
      <c r="S32" s="9"/>
      <c r="T32" s="3">
        <f>SUM(Tabla353[[#This Row],[Acelerador Lineal]:[Unidad de Cobalto]])</f>
        <v>0</v>
      </c>
      <c r="U32" s="9"/>
    </row>
    <row r="33" spans="1:21" hidden="1" x14ac:dyDescent="0.25">
      <c r="A33" s="1" t="s">
        <v>201</v>
      </c>
      <c r="B33" s="2" t="s">
        <v>243</v>
      </c>
      <c r="C33" s="2" t="s">
        <v>243</v>
      </c>
      <c r="D33" s="2" t="s">
        <v>248</v>
      </c>
      <c r="E33" s="5" t="s">
        <v>264</v>
      </c>
      <c r="F33" s="3" t="s">
        <v>65</v>
      </c>
      <c r="G33" s="2" t="s">
        <v>67</v>
      </c>
      <c r="H33" s="2" t="s">
        <v>67</v>
      </c>
      <c r="I33" s="3" t="s">
        <v>66</v>
      </c>
      <c r="J33" s="3" t="s">
        <v>68</v>
      </c>
      <c r="K33" s="3" t="s">
        <v>68</v>
      </c>
      <c r="L33" s="3">
        <v>30101</v>
      </c>
      <c r="M33" s="3" t="s">
        <v>15</v>
      </c>
      <c r="N33" s="3" t="s">
        <v>328</v>
      </c>
      <c r="O33" s="3">
        <v>-13.640346109999999</v>
      </c>
      <c r="P33" s="3">
        <v>-72.881980600000006</v>
      </c>
      <c r="Q33" s="9">
        <v>2</v>
      </c>
      <c r="R33" s="9"/>
      <c r="S33" s="9"/>
      <c r="T33" s="3">
        <f>SUM(Tabla353[[#This Row],[Acelerador Lineal]:[Unidad de Cobalto]])</f>
        <v>0</v>
      </c>
      <c r="U33" s="9"/>
    </row>
    <row r="34" spans="1:21" hidden="1" x14ac:dyDescent="0.25">
      <c r="A34" s="1" t="s">
        <v>202</v>
      </c>
      <c r="B34" s="2" t="s">
        <v>243</v>
      </c>
      <c r="C34" s="2" t="s">
        <v>243</v>
      </c>
      <c r="D34" s="2" t="s">
        <v>248</v>
      </c>
      <c r="E34" s="5" t="s">
        <v>264</v>
      </c>
      <c r="F34" s="3" t="s">
        <v>95</v>
      </c>
      <c r="G34" s="2" t="s">
        <v>97</v>
      </c>
      <c r="H34" s="2" t="s">
        <v>97</v>
      </c>
      <c r="I34" s="3" t="s">
        <v>96</v>
      </c>
      <c r="J34" s="3" t="s">
        <v>96</v>
      </c>
      <c r="K34" s="3" t="s">
        <v>96</v>
      </c>
      <c r="L34" s="3">
        <v>100101</v>
      </c>
      <c r="M34" s="3" t="s">
        <v>15</v>
      </c>
      <c r="N34" s="3" t="s">
        <v>328</v>
      </c>
      <c r="O34" s="3">
        <v>-9.9279550000000008</v>
      </c>
      <c r="P34" s="3">
        <v>-76.236176</v>
      </c>
      <c r="Q34" s="9">
        <v>2</v>
      </c>
      <c r="R34" s="9"/>
      <c r="S34" s="9"/>
      <c r="T34" s="3">
        <f>SUM(Tabla353[[#This Row],[Acelerador Lineal]:[Unidad de Cobalto]])</f>
        <v>0</v>
      </c>
      <c r="U34" s="9"/>
    </row>
    <row r="35" spans="1:21" hidden="1" x14ac:dyDescent="0.25">
      <c r="A35" s="1" t="s">
        <v>203</v>
      </c>
      <c r="B35" s="2" t="s">
        <v>243</v>
      </c>
      <c r="C35" s="2"/>
      <c r="D35" s="2" t="s">
        <v>248</v>
      </c>
      <c r="E35" s="5" t="s">
        <v>264</v>
      </c>
      <c r="F35" s="3" t="s">
        <v>74</v>
      </c>
      <c r="G35" s="2" t="s">
        <v>75</v>
      </c>
      <c r="H35" s="2" t="s">
        <v>75</v>
      </c>
      <c r="I35" s="3" t="s">
        <v>70</v>
      </c>
      <c r="J35" s="3" t="s">
        <v>70</v>
      </c>
      <c r="K35" s="3" t="s">
        <v>70</v>
      </c>
      <c r="L35" s="3">
        <v>40101</v>
      </c>
      <c r="M35" s="3" t="s">
        <v>11</v>
      </c>
      <c r="N35" s="3" t="s">
        <v>327</v>
      </c>
      <c r="O35" s="3">
        <v>-16.415669999999999</v>
      </c>
      <c r="P35" s="3">
        <v>-71.533140000000003</v>
      </c>
      <c r="Q35" s="9">
        <v>4</v>
      </c>
      <c r="R35" s="9"/>
      <c r="S35" s="9"/>
      <c r="T35" s="3">
        <f>SUM(Tabla353[[#This Row],[Acelerador Lineal]:[Unidad de Cobalto]])</f>
        <v>0</v>
      </c>
      <c r="U35" s="9"/>
    </row>
    <row r="36" spans="1:21" hidden="1" x14ac:dyDescent="0.25">
      <c r="A36" s="1" t="s">
        <v>204</v>
      </c>
      <c r="B36" s="2" t="s">
        <v>243</v>
      </c>
      <c r="C36" s="2" t="s">
        <v>243</v>
      </c>
      <c r="D36" s="2" t="s">
        <v>248</v>
      </c>
      <c r="E36" s="5" t="s">
        <v>264</v>
      </c>
      <c r="F36" s="3" t="s">
        <v>177</v>
      </c>
      <c r="G36" s="2" t="s">
        <v>178</v>
      </c>
      <c r="H36" s="2" t="s">
        <v>178</v>
      </c>
      <c r="I36" s="3" t="s">
        <v>146</v>
      </c>
      <c r="J36" s="3" t="s">
        <v>146</v>
      </c>
      <c r="K36" s="3" t="s">
        <v>146</v>
      </c>
      <c r="L36" s="3">
        <v>240101</v>
      </c>
      <c r="M36" s="3" t="s">
        <v>15</v>
      </c>
      <c r="N36" s="3" t="s">
        <v>328</v>
      </c>
      <c r="O36" s="3">
        <v>-3.5734325299999998</v>
      </c>
      <c r="P36" s="3">
        <v>-80.41947365</v>
      </c>
      <c r="Q36" s="9">
        <v>2</v>
      </c>
      <c r="R36" s="9"/>
      <c r="S36" s="9"/>
      <c r="T36" s="3">
        <f>SUM(Tabla353[[#This Row],[Acelerador Lineal]:[Unidad de Cobalto]])</f>
        <v>0</v>
      </c>
      <c r="U36" s="9"/>
    </row>
    <row r="37" spans="1:21" hidden="1" x14ac:dyDescent="0.25">
      <c r="A37" s="1" t="s">
        <v>205</v>
      </c>
      <c r="B37" s="2" t="s">
        <v>243</v>
      </c>
      <c r="C37" s="2" t="s">
        <v>243</v>
      </c>
      <c r="D37" s="2" t="s">
        <v>248</v>
      </c>
      <c r="E37" s="5" t="s">
        <v>264</v>
      </c>
      <c r="F37" s="3" t="s">
        <v>122</v>
      </c>
      <c r="G37" s="2" t="s">
        <v>124</v>
      </c>
      <c r="H37" s="2" t="s">
        <v>124</v>
      </c>
      <c r="I37" s="3" t="s">
        <v>123</v>
      </c>
      <c r="J37" s="3" t="s">
        <v>125</v>
      </c>
      <c r="K37" s="3" t="s">
        <v>125</v>
      </c>
      <c r="L37" s="3">
        <v>140101</v>
      </c>
      <c r="M37" s="3" t="s">
        <v>11</v>
      </c>
      <c r="N37" s="3" t="s">
        <v>327</v>
      </c>
      <c r="O37" s="3">
        <v>-6.7618130000000001</v>
      </c>
      <c r="P37" s="3">
        <v>-79.863202999999999</v>
      </c>
      <c r="Q37" s="9">
        <v>4</v>
      </c>
      <c r="R37" s="9"/>
      <c r="S37" s="9"/>
      <c r="T37" s="3">
        <f>SUM(Tabla353[[#This Row],[Acelerador Lineal]:[Unidad de Cobalto]])</f>
        <v>0</v>
      </c>
      <c r="U37" s="9"/>
    </row>
    <row r="38" spans="1:21" hidden="1" x14ac:dyDescent="0.25">
      <c r="A38" s="1" t="s">
        <v>206</v>
      </c>
      <c r="B38" s="2" t="s">
        <v>243</v>
      </c>
      <c r="C38" s="2" t="s">
        <v>243</v>
      </c>
      <c r="D38" s="2" t="s">
        <v>248</v>
      </c>
      <c r="E38" s="5" t="s">
        <v>264</v>
      </c>
      <c r="F38" s="3" t="s">
        <v>163</v>
      </c>
      <c r="G38" s="2" t="s">
        <v>165</v>
      </c>
      <c r="H38" s="2" t="s">
        <v>165</v>
      </c>
      <c r="I38" s="3" t="s">
        <v>164</v>
      </c>
      <c r="J38" s="3" t="s">
        <v>164</v>
      </c>
      <c r="K38" s="3" t="s">
        <v>164</v>
      </c>
      <c r="L38" s="3">
        <v>210101</v>
      </c>
      <c r="M38" s="3" t="s">
        <v>15</v>
      </c>
      <c r="N38" s="3" t="s">
        <v>328</v>
      </c>
      <c r="O38" s="3">
        <v>-15.841853329999999</v>
      </c>
      <c r="P38" s="3">
        <v>-70.021566669999999</v>
      </c>
      <c r="Q38" s="9">
        <v>2</v>
      </c>
      <c r="R38" s="9"/>
      <c r="S38" s="9"/>
      <c r="T38" s="3">
        <f>SUM(Tabla353[[#This Row],[Acelerador Lineal]:[Unidad de Cobalto]])</f>
        <v>0</v>
      </c>
      <c r="U38" s="9"/>
    </row>
    <row r="39" spans="1:21" hidden="1" x14ac:dyDescent="0.25">
      <c r="A39" s="1" t="s">
        <v>207</v>
      </c>
      <c r="B39" s="2" t="s">
        <v>243</v>
      </c>
      <c r="C39" s="2" t="s">
        <v>243</v>
      </c>
      <c r="D39" s="2" t="s">
        <v>248</v>
      </c>
      <c r="E39" s="5" t="s">
        <v>264</v>
      </c>
      <c r="F39" s="3" t="s">
        <v>148</v>
      </c>
      <c r="G39" s="2" t="s">
        <v>38</v>
      </c>
      <c r="H39" s="2" t="s">
        <v>38</v>
      </c>
      <c r="I39" s="3" t="s">
        <v>9</v>
      </c>
      <c r="J39" s="3" t="s">
        <v>39</v>
      </c>
      <c r="K39" s="3" t="s">
        <v>40</v>
      </c>
      <c r="L39" s="3">
        <v>150501</v>
      </c>
      <c r="M39" s="3" t="s">
        <v>15</v>
      </c>
      <c r="N39" s="3" t="s">
        <v>328</v>
      </c>
      <c r="O39" s="3">
        <v>-13.076235</v>
      </c>
      <c r="P39" s="3">
        <v>-76.385431999999994</v>
      </c>
      <c r="Q39" s="9">
        <v>2</v>
      </c>
      <c r="R39" s="9"/>
      <c r="S39" s="9"/>
      <c r="T39" s="3">
        <f>SUM(Tabla353[[#This Row],[Acelerador Lineal]:[Unidad de Cobalto]])</f>
        <v>0</v>
      </c>
      <c r="U39" s="9"/>
    </row>
    <row r="40" spans="1:21" hidden="1" x14ac:dyDescent="0.25">
      <c r="A40" s="1" t="s">
        <v>208</v>
      </c>
      <c r="B40" s="2" t="s">
        <v>243</v>
      </c>
      <c r="C40" s="2" t="s">
        <v>243</v>
      </c>
      <c r="D40" s="2" t="s">
        <v>248</v>
      </c>
      <c r="E40" s="5" t="s">
        <v>264</v>
      </c>
      <c r="F40" s="3" t="s">
        <v>87</v>
      </c>
      <c r="G40" s="2" t="s">
        <v>88</v>
      </c>
      <c r="H40" s="2" t="s">
        <v>88</v>
      </c>
      <c r="I40" s="3" t="s">
        <v>84</v>
      </c>
      <c r="J40" s="3" t="s">
        <v>84</v>
      </c>
      <c r="K40" s="3" t="s">
        <v>222</v>
      </c>
      <c r="L40" s="3">
        <v>70103</v>
      </c>
      <c r="M40" s="3" t="s">
        <v>15</v>
      </c>
      <c r="N40" s="3" t="s">
        <v>328</v>
      </c>
      <c r="O40" s="3">
        <v>-12.04273444</v>
      </c>
      <c r="P40" s="3">
        <v>-77.09846168</v>
      </c>
      <c r="Q40" s="9">
        <v>2</v>
      </c>
      <c r="R40" s="9"/>
      <c r="S40" s="9"/>
      <c r="T40" s="3">
        <f>SUM(Tabla353[[#This Row],[Acelerador Lineal]:[Unidad de Cobalto]])</f>
        <v>0</v>
      </c>
      <c r="U40" s="9"/>
    </row>
    <row r="41" spans="1:21" hidden="1" x14ac:dyDescent="0.25">
      <c r="A41" s="1" t="s">
        <v>209</v>
      </c>
      <c r="B41" s="2" t="s">
        <v>243</v>
      </c>
      <c r="C41" s="2" t="s">
        <v>243</v>
      </c>
      <c r="D41" s="2" t="s">
        <v>248</v>
      </c>
      <c r="E41" s="5" t="s">
        <v>264</v>
      </c>
      <c r="F41" s="3" t="s">
        <v>98</v>
      </c>
      <c r="G41" s="2" t="s">
        <v>100</v>
      </c>
      <c r="H41" s="2" t="s">
        <v>100</v>
      </c>
      <c r="I41" s="3" t="s">
        <v>99</v>
      </c>
      <c r="J41" s="3" t="s">
        <v>101</v>
      </c>
      <c r="K41" s="3" t="s">
        <v>102</v>
      </c>
      <c r="L41" s="3">
        <v>110201</v>
      </c>
      <c r="M41" s="3" t="s">
        <v>103</v>
      </c>
      <c r="N41" s="3" t="s">
        <v>328</v>
      </c>
      <c r="O41" s="3">
        <v>-13.41651167</v>
      </c>
      <c r="P41" s="3">
        <v>-76.126994999999994</v>
      </c>
      <c r="Q41" s="9">
        <v>1</v>
      </c>
      <c r="R41" s="9"/>
      <c r="S41" s="9"/>
      <c r="T41" s="3">
        <f>SUM(Tabla353[[#This Row],[Acelerador Lineal]:[Unidad de Cobalto]])</f>
        <v>0</v>
      </c>
      <c r="U41" s="9"/>
    </row>
    <row r="42" spans="1:21" hidden="1" x14ac:dyDescent="0.25">
      <c r="A42" s="1" t="s">
        <v>41</v>
      </c>
      <c r="B42" s="2" t="s">
        <v>243</v>
      </c>
      <c r="C42" s="2" t="s">
        <v>243</v>
      </c>
      <c r="D42" s="2" t="s">
        <v>248</v>
      </c>
      <c r="E42" s="5" t="s">
        <v>264</v>
      </c>
      <c r="F42" s="3" t="s">
        <v>147</v>
      </c>
      <c r="G42" s="2" t="s">
        <v>42</v>
      </c>
      <c r="H42" s="2" t="s">
        <v>42</v>
      </c>
      <c r="I42" s="3" t="s">
        <v>9</v>
      </c>
      <c r="J42" s="3" t="s">
        <v>43</v>
      </c>
      <c r="K42" s="3" t="s">
        <v>43</v>
      </c>
      <c r="L42" s="3">
        <v>150601</v>
      </c>
      <c r="M42" s="3" t="s">
        <v>15</v>
      </c>
      <c r="N42" s="3" t="s">
        <v>328</v>
      </c>
      <c r="O42" s="3">
        <v>-11.50329771</v>
      </c>
      <c r="P42" s="3">
        <v>-77.213803089999999</v>
      </c>
      <c r="Q42" s="9">
        <v>2</v>
      </c>
      <c r="R42" s="9"/>
      <c r="S42" s="9"/>
      <c r="T42" s="3">
        <f>SUM(Tabla353[[#This Row],[Acelerador Lineal]:[Unidad de Cobalto]])</f>
        <v>0</v>
      </c>
      <c r="U42" s="9"/>
    </row>
    <row r="43" spans="1:21" hidden="1" x14ac:dyDescent="0.25">
      <c r="A43" s="1" t="s">
        <v>213</v>
      </c>
      <c r="B43" s="2" t="s">
        <v>243</v>
      </c>
      <c r="C43" s="2" t="s">
        <v>243</v>
      </c>
      <c r="D43" s="2" t="s">
        <v>248</v>
      </c>
      <c r="E43" s="5" t="s">
        <v>264</v>
      </c>
      <c r="F43" s="3" t="s">
        <v>106</v>
      </c>
      <c r="G43" s="2" t="s">
        <v>259</v>
      </c>
      <c r="H43" s="2" t="s">
        <v>107</v>
      </c>
      <c r="I43" s="3" t="s">
        <v>99</v>
      </c>
      <c r="J43" s="3" t="s">
        <v>99</v>
      </c>
      <c r="K43" s="3" t="s">
        <v>99</v>
      </c>
      <c r="L43" s="3">
        <v>110101</v>
      </c>
      <c r="M43" s="3" t="s">
        <v>103</v>
      </c>
      <c r="N43" s="3" t="s">
        <v>328</v>
      </c>
      <c r="O43" s="3">
        <v>-14.05681167</v>
      </c>
      <c r="P43" s="3">
        <v>-75.729816670000005</v>
      </c>
      <c r="Q43" s="9">
        <v>1</v>
      </c>
      <c r="R43" s="9"/>
      <c r="S43" s="9"/>
      <c r="T43" s="3">
        <f>SUM(Tabla353[[#This Row],[Acelerador Lineal]:[Unidad de Cobalto]])</f>
        <v>0</v>
      </c>
      <c r="U43" s="9"/>
    </row>
    <row r="44" spans="1:21" hidden="1" x14ac:dyDescent="0.25">
      <c r="A44" s="1" t="s">
        <v>211</v>
      </c>
      <c r="B44" s="2" t="s">
        <v>243</v>
      </c>
      <c r="C44" s="2" t="s">
        <v>243</v>
      </c>
      <c r="D44" s="2" t="s">
        <v>248</v>
      </c>
      <c r="E44" s="5" t="s">
        <v>264</v>
      </c>
      <c r="F44" s="3" t="s">
        <v>169</v>
      </c>
      <c r="G44" s="2" t="s">
        <v>170</v>
      </c>
      <c r="H44" s="2" t="s">
        <v>170</v>
      </c>
      <c r="I44" s="3" t="s">
        <v>140</v>
      </c>
      <c r="J44" s="3" t="s">
        <v>140</v>
      </c>
      <c r="K44" s="3" t="s">
        <v>171</v>
      </c>
      <c r="L44" s="3">
        <v>220901</v>
      </c>
      <c r="M44" s="3" t="s">
        <v>15</v>
      </c>
      <c r="N44" s="3" t="s">
        <v>328</v>
      </c>
      <c r="O44" s="3">
        <v>-6.4945309399999998</v>
      </c>
      <c r="P44" s="3">
        <v>-76.348745460000004</v>
      </c>
      <c r="Q44" s="9">
        <v>2</v>
      </c>
      <c r="R44" s="9"/>
      <c r="S44" s="9"/>
      <c r="T44" s="3">
        <f>SUM(Tabla353[[#This Row],[Acelerador Lineal]:[Unidad de Cobalto]])</f>
        <v>0</v>
      </c>
      <c r="U44" s="9"/>
    </row>
    <row r="45" spans="1:21" x14ac:dyDescent="0.25">
      <c r="A45" s="1" t="s">
        <v>50</v>
      </c>
      <c r="B45" s="2" t="s">
        <v>243</v>
      </c>
      <c r="C45" s="2" t="s">
        <v>243</v>
      </c>
      <c r="D45" s="2" t="s">
        <v>50</v>
      </c>
      <c r="E45" s="5" t="s">
        <v>242</v>
      </c>
      <c r="F45" s="3" t="s">
        <v>149</v>
      </c>
      <c r="G45" s="2" t="s">
        <v>51</v>
      </c>
      <c r="H45" s="2" t="s">
        <v>51</v>
      </c>
      <c r="I45" s="3" t="s">
        <v>9</v>
      </c>
      <c r="J45" s="3" t="s">
        <v>9</v>
      </c>
      <c r="K45" s="3" t="s">
        <v>52</v>
      </c>
      <c r="L45" s="3">
        <v>150141</v>
      </c>
      <c r="M45" s="3" t="s">
        <v>53</v>
      </c>
      <c r="N45" s="3" t="s">
        <v>327</v>
      </c>
      <c r="O45" s="3">
        <v>-12.1117911</v>
      </c>
      <c r="P45" s="3">
        <v>-76.9991488</v>
      </c>
      <c r="Q45" s="9">
        <v>5</v>
      </c>
      <c r="R45" s="9">
        <v>5</v>
      </c>
      <c r="S45" s="9">
        <v>0</v>
      </c>
      <c r="T45" s="3">
        <f>SUM(Tabla353[[#This Row],[Acelerador Lineal]:[Unidad de Cobalto]])</f>
        <v>5</v>
      </c>
      <c r="U45" s="9">
        <v>2</v>
      </c>
    </row>
    <row r="46" spans="1:21" hidden="1" x14ac:dyDescent="0.25">
      <c r="A46" s="1" t="s">
        <v>12</v>
      </c>
      <c r="B46" s="2" t="s">
        <v>243</v>
      </c>
      <c r="C46" s="2" t="s">
        <v>243</v>
      </c>
      <c r="D46" s="2" t="s">
        <v>248</v>
      </c>
      <c r="E46" s="5" t="s">
        <v>242</v>
      </c>
      <c r="F46" s="3" t="s">
        <v>128</v>
      </c>
      <c r="G46" s="2" t="s">
        <v>13</v>
      </c>
      <c r="H46" s="2" t="s">
        <v>13</v>
      </c>
      <c r="I46" s="3" t="s">
        <v>9</v>
      </c>
      <c r="J46" s="3" t="s">
        <v>9</v>
      </c>
      <c r="K46" s="3" t="s">
        <v>14</v>
      </c>
      <c r="L46" s="3">
        <v>150125</v>
      </c>
      <c r="M46" s="3" t="s">
        <v>15</v>
      </c>
      <c r="N46" s="3" t="s">
        <v>328</v>
      </c>
      <c r="O46" s="3">
        <v>-11.8631805</v>
      </c>
      <c r="P46" s="3">
        <v>-77.079335</v>
      </c>
      <c r="Q46" s="9">
        <v>2</v>
      </c>
      <c r="R46" s="9"/>
      <c r="S46" s="9"/>
      <c r="T46" s="3">
        <f>SUM(Tabla353[[#This Row],[Acelerador Lineal]:[Unidad de Cobalto]])</f>
        <v>0</v>
      </c>
      <c r="U46" s="9"/>
    </row>
    <row r="47" spans="1:21" hidden="1" x14ac:dyDescent="0.25">
      <c r="A47" s="1" t="s">
        <v>193</v>
      </c>
      <c r="B47" s="2" t="s">
        <v>243</v>
      </c>
      <c r="C47" s="2" t="s">
        <v>243</v>
      </c>
      <c r="D47" s="2" t="s">
        <v>248</v>
      </c>
      <c r="E47" s="5" t="s">
        <v>242</v>
      </c>
      <c r="F47" s="3" t="s">
        <v>130</v>
      </c>
      <c r="G47" s="2" t="s">
        <v>48</v>
      </c>
      <c r="H47" s="2" t="s">
        <v>48</v>
      </c>
      <c r="I47" s="3" t="s">
        <v>9</v>
      </c>
      <c r="J47" s="3" t="s">
        <v>9</v>
      </c>
      <c r="K47" s="3" t="s">
        <v>49</v>
      </c>
      <c r="L47" s="3">
        <v>150121</v>
      </c>
      <c r="M47" s="3" t="s">
        <v>11</v>
      </c>
      <c r="N47" s="3" t="s">
        <v>327</v>
      </c>
      <c r="O47" s="3">
        <v>-12.071601599999999</v>
      </c>
      <c r="P47" s="3">
        <v>-77.061065099999993</v>
      </c>
      <c r="Q47" s="9">
        <v>4</v>
      </c>
      <c r="R47" s="9"/>
      <c r="S47" s="9"/>
      <c r="T47" s="3">
        <f>SUM(Tabla353[[#This Row],[Acelerador Lineal]:[Unidad de Cobalto]])</f>
        <v>0</v>
      </c>
      <c r="U47" s="9"/>
    </row>
    <row r="48" spans="1:21" hidden="1" x14ac:dyDescent="0.25">
      <c r="A48" s="1" t="s">
        <v>16</v>
      </c>
      <c r="B48" s="2" t="s">
        <v>243</v>
      </c>
      <c r="C48" s="2" t="s">
        <v>243</v>
      </c>
      <c r="D48" s="2" t="s">
        <v>248</v>
      </c>
      <c r="E48" s="5" t="s">
        <v>242</v>
      </c>
      <c r="F48" s="3" t="s">
        <v>131</v>
      </c>
      <c r="G48" s="2" t="s">
        <v>17</v>
      </c>
      <c r="H48" s="2" t="s">
        <v>17</v>
      </c>
      <c r="I48" s="3" t="s">
        <v>9</v>
      </c>
      <c r="J48" s="3" t="s">
        <v>9</v>
      </c>
      <c r="K48" s="3" t="s">
        <v>18</v>
      </c>
      <c r="L48" s="3">
        <v>150142</v>
      </c>
      <c r="M48" s="3" t="s">
        <v>15</v>
      </c>
      <c r="N48" s="3" t="s">
        <v>328</v>
      </c>
      <c r="O48" s="3">
        <v>-12.232600400000001</v>
      </c>
      <c r="P48" s="3">
        <v>-76.933666900000006</v>
      </c>
      <c r="Q48" s="9">
        <v>2</v>
      </c>
      <c r="R48" s="9"/>
      <c r="S48" s="9"/>
      <c r="T48" s="3">
        <f>SUM(Tabla353[[#This Row],[Acelerador Lineal]:[Unidad de Cobalto]])</f>
        <v>0</v>
      </c>
      <c r="U48" s="9"/>
    </row>
    <row r="49" spans="1:21" hidden="1" x14ac:dyDescent="0.25">
      <c r="A49" s="1" t="s">
        <v>23</v>
      </c>
      <c r="B49" s="2" t="s">
        <v>243</v>
      </c>
      <c r="C49" s="2" t="s">
        <v>243</v>
      </c>
      <c r="D49" s="2" t="s">
        <v>248</v>
      </c>
      <c r="E49" s="5" t="s">
        <v>242</v>
      </c>
      <c r="F49" s="3" t="s">
        <v>133</v>
      </c>
      <c r="G49" s="2" t="s">
        <v>24</v>
      </c>
      <c r="H49" s="2" t="s">
        <v>24</v>
      </c>
      <c r="I49" s="3" t="s">
        <v>9</v>
      </c>
      <c r="J49" s="3" t="s">
        <v>9</v>
      </c>
      <c r="K49" s="3" t="s">
        <v>25</v>
      </c>
      <c r="L49" s="3">
        <v>150133</v>
      </c>
      <c r="M49" s="3" t="s">
        <v>11</v>
      </c>
      <c r="N49" s="3" t="s">
        <v>327</v>
      </c>
      <c r="O49" s="3">
        <v>-12.160576799999999</v>
      </c>
      <c r="P49" s="3">
        <v>-76.959102400000006</v>
      </c>
      <c r="Q49" s="9">
        <v>4</v>
      </c>
      <c r="R49" s="9"/>
      <c r="S49" s="9"/>
      <c r="T49" s="3">
        <f>SUM(Tabla353[[#This Row],[Acelerador Lineal]:[Unidad de Cobalto]])</f>
        <v>0</v>
      </c>
      <c r="U49" s="9"/>
    </row>
    <row r="50" spans="1:21" hidden="1" x14ac:dyDescent="0.25">
      <c r="A50" s="1" t="s">
        <v>26</v>
      </c>
      <c r="B50" s="2" t="s">
        <v>243</v>
      </c>
      <c r="C50" s="2" t="s">
        <v>243</v>
      </c>
      <c r="D50" s="2" t="s">
        <v>248</v>
      </c>
      <c r="E50" s="5" t="s">
        <v>242</v>
      </c>
      <c r="F50" s="3" t="s">
        <v>137</v>
      </c>
      <c r="G50" s="2" t="s">
        <v>27</v>
      </c>
      <c r="H50" s="2" t="s">
        <v>27</v>
      </c>
      <c r="I50" s="3" t="s">
        <v>9</v>
      </c>
      <c r="J50" s="3" t="s">
        <v>9</v>
      </c>
      <c r="K50" s="3" t="s">
        <v>9</v>
      </c>
      <c r="L50" s="3">
        <v>150101</v>
      </c>
      <c r="M50" s="3" t="s">
        <v>11</v>
      </c>
      <c r="N50" s="3" t="s">
        <v>327</v>
      </c>
      <c r="O50" s="3">
        <v>-12.049845400000001</v>
      </c>
      <c r="P50" s="3">
        <v>-77.042559699999998</v>
      </c>
      <c r="Q50" s="9">
        <v>4</v>
      </c>
      <c r="R50" s="9"/>
      <c r="S50" s="9"/>
      <c r="T50" s="3">
        <f>SUM(Tabla353[[#This Row],[Acelerador Lineal]:[Unidad de Cobalto]])</f>
        <v>0</v>
      </c>
      <c r="U50" s="9"/>
    </row>
    <row r="51" spans="1:21" hidden="1" x14ac:dyDescent="0.25">
      <c r="A51" s="1" t="s">
        <v>59</v>
      </c>
      <c r="B51" s="2" t="s">
        <v>243</v>
      </c>
      <c r="C51" s="2" t="s">
        <v>243</v>
      </c>
      <c r="D51" s="2" t="s">
        <v>248</v>
      </c>
      <c r="E51" s="5" t="s">
        <v>242</v>
      </c>
      <c r="F51" s="3" t="s">
        <v>135</v>
      </c>
      <c r="G51" s="2" t="s">
        <v>8</v>
      </c>
      <c r="H51" s="2" t="s">
        <v>8</v>
      </c>
      <c r="I51" s="3" t="s">
        <v>9</v>
      </c>
      <c r="J51" s="3" t="s">
        <v>9</v>
      </c>
      <c r="K51" s="3" t="s">
        <v>10</v>
      </c>
      <c r="L51" s="3">
        <v>150135</v>
      </c>
      <c r="M51" s="3" t="s">
        <v>11</v>
      </c>
      <c r="N51" s="3" t="s">
        <v>327</v>
      </c>
      <c r="O51" s="3">
        <v>-12.0220216</v>
      </c>
      <c r="P51" s="3">
        <v>-77.054496700000001</v>
      </c>
      <c r="Q51" s="9">
        <v>4</v>
      </c>
      <c r="R51" s="9"/>
      <c r="S51" s="9"/>
      <c r="T51" s="3">
        <f>SUM(Tabla353[[#This Row],[Acelerador Lineal]:[Unidad de Cobalto]])</f>
        <v>0</v>
      </c>
      <c r="U51" s="9"/>
    </row>
    <row r="52" spans="1:21" hidden="1" x14ac:dyDescent="0.25">
      <c r="A52" s="1" t="s">
        <v>30</v>
      </c>
      <c r="B52" s="2" t="s">
        <v>243</v>
      </c>
      <c r="C52" s="2" t="s">
        <v>243</v>
      </c>
      <c r="D52" s="2" t="s">
        <v>248</v>
      </c>
      <c r="E52" s="5" t="s">
        <v>242</v>
      </c>
      <c r="F52" s="3" t="s">
        <v>129</v>
      </c>
      <c r="G52" s="2" t="s">
        <v>31</v>
      </c>
      <c r="H52" s="2" t="s">
        <v>31</v>
      </c>
      <c r="I52" s="3" t="s">
        <v>9</v>
      </c>
      <c r="J52" s="3" t="s">
        <v>9</v>
      </c>
      <c r="K52" s="3" t="s">
        <v>9</v>
      </c>
      <c r="L52" s="3">
        <v>150101</v>
      </c>
      <c r="M52" s="3" t="s">
        <v>32</v>
      </c>
      <c r="N52" s="3" t="s">
        <v>327</v>
      </c>
      <c r="O52" s="3">
        <v>-12.049917900000001</v>
      </c>
      <c r="P52" s="3">
        <v>-77.042360799999997</v>
      </c>
      <c r="Q52" s="9">
        <v>6</v>
      </c>
      <c r="R52" s="9"/>
      <c r="S52" s="9"/>
      <c r="T52" s="3">
        <f>SUM(Tabla353[[#This Row],[Acelerador Lineal]:[Unidad de Cobalto]])</f>
        <v>0</v>
      </c>
      <c r="U52" s="9"/>
    </row>
    <row r="53" spans="1:21" hidden="1" x14ac:dyDescent="0.25">
      <c r="A53" s="1" t="s">
        <v>28</v>
      </c>
      <c r="B53" s="2" t="s">
        <v>243</v>
      </c>
      <c r="C53" s="2" t="s">
        <v>243</v>
      </c>
      <c r="D53" s="2" t="s">
        <v>248</v>
      </c>
      <c r="E53" s="5" t="s">
        <v>242</v>
      </c>
      <c r="F53" s="3" t="s">
        <v>141</v>
      </c>
      <c r="G53" s="2" t="s">
        <v>258</v>
      </c>
      <c r="H53" s="2" t="s">
        <v>29</v>
      </c>
      <c r="I53" s="3" t="s">
        <v>9</v>
      </c>
      <c r="J53" s="3" t="s">
        <v>9</v>
      </c>
      <c r="K53" s="3" t="s">
        <v>9</v>
      </c>
      <c r="L53" s="3">
        <v>150101</v>
      </c>
      <c r="M53" s="3" t="s">
        <v>11</v>
      </c>
      <c r="N53" s="3" t="s">
        <v>327</v>
      </c>
      <c r="O53" s="3">
        <v>-12.0571705</v>
      </c>
      <c r="P53" s="3">
        <v>-77.016268600000004</v>
      </c>
      <c r="Q53" s="9">
        <v>4</v>
      </c>
      <c r="R53" s="9"/>
      <c r="S53" s="9"/>
      <c r="T53" s="3">
        <f>SUM(Tabla353[[#This Row],[Acelerador Lineal]:[Unidad de Cobalto]])</f>
        <v>0</v>
      </c>
      <c r="U53" s="9"/>
    </row>
    <row r="54" spans="1:21" hidden="1" x14ac:dyDescent="0.25">
      <c r="A54" s="1" t="s">
        <v>33</v>
      </c>
      <c r="B54" s="2" t="s">
        <v>243</v>
      </c>
      <c r="C54" s="2" t="s">
        <v>243</v>
      </c>
      <c r="D54" s="2" t="s">
        <v>248</v>
      </c>
      <c r="E54" s="5" t="s">
        <v>242</v>
      </c>
      <c r="F54" s="3" t="s">
        <v>143</v>
      </c>
      <c r="G54" s="2" t="s">
        <v>34</v>
      </c>
      <c r="H54" s="2" t="s">
        <v>34</v>
      </c>
      <c r="I54" s="3" t="s">
        <v>9</v>
      </c>
      <c r="J54" s="3" t="s">
        <v>9</v>
      </c>
      <c r="K54" s="3" t="s">
        <v>35</v>
      </c>
      <c r="L54" s="3">
        <v>150111</v>
      </c>
      <c r="M54" s="3" t="s">
        <v>11</v>
      </c>
      <c r="N54" s="3" t="s">
        <v>327</v>
      </c>
      <c r="O54" s="3">
        <v>-12.039974300000001</v>
      </c>
      <c r="P54" s="3">
        <v>-76.993575500000006</v>
      </c>
      <c r="Q54" s="9">
        <v>4</v>
      </c>
      <c r="R54" s="9"/>
      <c r="S54" s="9"/>
      <c r="T54" s="3">
        <f>SUM(Tabla353[[#This Row],[Acelerador Lineal]:[Unidad de Cobalto]])</f>
        <v>0</v>
      </c>
      <c r="U54" s="9"/>
    </row>
    <row r="55" spans="1:21" hidden="1" x14ac:dyDescent="0.25">
      <c r="A55" s="4" t="s">
        <v>44</v>
      </c>
      <c r="B55" s="5" t="s">
        <v>243</v>
      </c>
      <c r="C55" s="5" t="s">
        <v>243</v>
      </c>
      <c r="D55" s="5" t="s">
        <v>248</v>
      </c>
      <c r="E55" s="5" t="s">
        <v>242</v>
      </c>
      <c r="F55" s="8" t="s">
        <v>142</v>
      </c>
      <c r="G55" s="5" t="s">
        <v>45</v>
      </c>
      <c r="H55" s="5" t="s">
        <v>45</v>
      </c>
      <c r="I55" s="8" t="s">
        <v>9</v>
      </c>
      <c r="J55" s="8" t="s">
        <v>9</v>
      </c>
      <c r="K55" s="8" t="s">
        <v>46</v>
      </c>
      <c r="L55" s="8">
        <v>150132</v>
      </c>
      <c r="M55" s="8" t="s">
        <v>15</v>
      </c>
      <c r="N55" s="8" t="s">
        <v>328</v>
      </c>
      <c r="O55" s="8">
        <v>-11.9665774</v>
      </c>
      <c r="P55" s="8">
        <v>-77.003057299999995</v>
      </c>
      <c r="Q55" s="10">
        <v>2</v>
      </c>
      <c r="R55" s="10"/>
      <c r="S55" s="10"/>
      <c r="T55" s="3">
        <f>SUM(Tabla353[[#This Row],[Acelerador Lineal]:[Unidad de Cobalto]])</f>
        <v>0</v>
      </c>
      <c r="U55" s="10"/>
    </row>
    <row r="56" spans="1:21" hidden="1" x14ac:dyDescent="0.25">
      <c r="A56" s="4" t="s">
        <v>210</v>
      </c>
      <c r="B56" s="5" t="s">
        <v>243</v>
      </c>
      <c r="C56" s="5" t="s">
        <v>243</v>
      </c>
      <c r="D56" s="5" t="s">
        <v>248</v>
      </c>
      <c r="E56" s="5" t="s">
        <v>242</v>
      </c>
      <c r="F56" s="8" t="s">
        <v>139</v>
      </c>
      <c r="G56" s="5" t="s">
        <v>36</v>
      </c>
      <c r="H56" s="5" t="s">
        <v>36</v>
      </c>
      <c r="I56" s="8" t="s">
        <v>9</v>
      </c>
      <c r="J56" s="8" t="s">
        <v>9</v>
      </c>
      <c r="K56" s="8" t="s">
        <v>37</v>
      </c>
      <c r="L56" s="8">
        <v>150110</v>
      </c>
      <c r="M56" s="8" t="s">
        <v>11</v>
      </c>
      <c r="N56" s="8" t="s">
        <v>327</v>
      </c>
      <c r="O56" s="8">
        <v>-11.9138337</v>
      </c>
      <c r="P56" s="8">
        <v>-77.039518099999995</v>
      </c>
      <c r="Q56" s="10">
        <v>4</v>
      </c>
      <c r="R56" s="10"/>
      <c r="S56" s="10"/>
      <c r="T56" s="8">
        <f>SUM(Tabla353[[#This Row],[Acelerador Lineal]:[Unidad de Cobalto]])</f>
        <v>0</v>
      </c>
      <c r="U56" s="10"/>
    </row>
    <row r="57" spans="1:21" hidden="1" x14ac:dyDescent="0.25">
      <c r="A57" s="4" t="s">
        <v>56</v>
      </c>
      <c r="B57" s="5" t="s">
        <v>243</v>
      </c>
      <c r="C57" s="5" t="s">
        <v>243</v>
      </c>
      <c r="D57" s="5" t="s">
        <v>248</v>
      </c>
      <c r="E57" s="5" t="s">
        <v>242</v>
      </c>
      <c r="F57" s="8" t="s">
        <v>145</v>
      </c>
      <c r="G57" s="5" t="s">
        <v>57</v>
      </c>
      <c r="H57" s="5" t="s">
        <v>57</v>
      </c>
      <c r="I57" s="8" t="s">
        <v>9</v>
      </c>
      <c r="J57" s="8" t="s">
        <v>9</v>
      </c>
      <c r="K57" s="8" t="s">
        <v>58</v>
      </c>
      <c r="L57" s="8">
        <v>150130</v>
      </c>
      <c r="M57" s="8" t="s">
        <v>53</v>
      </c>
      <c r="N57" s="8" t="s">
        <v>327</v>
      </c>
      <c r="O57" s="8">
        <v>-12.08614598</v>
      </c>
      <c r="P57" s="8">
        <v>-76.992291809999998</v>
      </c>
      <c r="Q57" s="10">
        <v>5</v>
      </c>
      <c r="R57" s="10"/>
      <c r="S57" s="10"/>
      <c r="T57" s="8">
        <f>SUM(Tabla353[[#This Row],[Acelerador Lineal]:[Unidad de Cobalto]])</f>
        <v>0</v>
      </c>
      <c r="U57" s="10"/>
    </row>
    <row r="58" spans="1:21" hidden="1" x14ac:dyDescent="0.25">
      <c r="A58" s="4" t="s">
        <v>54</v>
      </c>
      <c r="B58" s="5" t="s">
        <v>243</v>
      </c>
      <c r="C58" s="5" t="s">
        <v>243</v>
      </c>
      <c r="D58" s="5" t="s">
        <v>248</v>
      </c>
      <c r="E58" s="5" t="s">
        <v>242</v>
      </c>
      <c r="F58" s="8">
        <v>6208</v>
      </c>
      <c r="G58" s="5" t="s">
        <v>55</v>
      </c>
      <c r="H58" s="5" t="s">
        <v>55</v>
      </c>
      <c r="I58" s="8" t="s">
        <v>9</v>
      </c>
      <c r="J58" s="8" t="s">
        <v>9</v>
      </c>
      <c r="K58" s="8" t="s">
        <v>9</v>
      </c>
      <c r="L58" s="8">
        <v>150101</v>
      </c>
      <c r="M58" s="8" t="s">
        <v>53</v>
      </c>
      <c r="N58" s="8" t="s">
        <v>327</v>
      </c>
      <c r="O58" s="8">
        <v>-12.052300000000001</v>
      </c>
      <c r="P58" s="8">
        <v>-77.022099999999995</v>
      </c>
      <c r="Q58" s="10">
        <v>5</v>
      </c>
      <c r="R58" s="10"/>
      <c r="S58" s="10"/>
      <c r="T58" s="8">
        <f>SUM(Tabla353[[#This Row],[Acelerador Lineal]:[Unidad de Cobalto]])</f>
        <v>0</v>
      </c>
      <c r="U58" s="10"/>
    </row>
    <row r="59" spans="1:21" x14ac:dyDescent="0.25">
      <c r="A59" s="4" t="s">
        <v>410</v>
      </c>
      <c r="B59" s="5"/>
      <c r="C59" s="5"/>
      <c r="D59" s="5" t="s">
        <v>394</v>
      </c>
      <c r="E59" s="5" t="s">
        <v>333</v>
      </c>
      <c r="F59" s="8" t="s">
        <v>408</v>
      </c>
      <c r="G59" s="5" t="s">
        <v>407</v>
      </c>
      <c r="H59" s="5" t="s">
        <v>407</v>
      </c>
      <c r="I59" s="8" t="s">
        <v>70</v>
      </c>
      <c r="J59" s="8" t="s">
        <v>70</v>
      </c>
      <c r="K59" s="8" t="s">
        <v>406</v>
      </c>
      <c r="L59" s="8">
        <v>40104</v>
      </c>
      <c r="M59" s="8" t="s">
        <v>15</v>
      </c>
      <c r="N59" s="8" t="s">
        <v>328</v>
      </c>
      <c r="O59" s="8">
        <v>-16.3747288</v>
      </c>
      <c r="P59" s="8">
        <v>-71.557187600000006</v>
      </c>
      <c r="Q59" s="10">
        <v>2</v>
      </c>
      <c r="R59" s="10">
        <v>1</v>
      </c>
      <c r="S59" s="10">
        <v>0</v>
      </c>
      <c r="T59" s="8">
        <f>SUM(Tabla353[[#This Row],[Acelerador Lineal]:[Unidad de Cobalto]])</f>
        <v>1</v>
      </c>
      <c r="U59" s="10">
        <v>0</v>
      </c>
    </row>
    <row r="60" spans="1:21" x14ac:dyDescent="0.25">
      <c r="A60" s="4" t="s">
        <v>409</v>
      </c>
      <c r="B60" s="5"/>
      <c r="C60" s="5"/>
      <c r="D60" s="5" t="s">
        <v>394</v>
      </c>
      <c r="E60" s="5" t="s">
        <v>333</v>
      </c>
      <c r="F60" s="8" t="s">
        <v>404</v>
      </c>
      <c r="G60" s="5" t="s">
        <v>403</v>
      </c>
      <c r="H60" s="5" t="s">
        <v>403</v>
      </c>
      <c r="I60" s="8" t="s">
        <v>90</v>
      </c>
      <c r="J60" s="8" t="s">
        <v>90</v>
      </c>
      <c r="K60" s="8" t="s">
        <v>405</v>
      </c>
      <c r="L60" s="8">
        <v>80105</v>
      </c>
      <c r="M60" s="8" t="s">
        <v>370</v>
      </c>
      <c r="N60" s="8" t="s">
        <v>395</v>
      </c>
      <c r="O60" s="8">
        <v>-13.54225226</v>
      </c>
      <c r="P60" s="8">
        <v>-71.940603909999993</v>
      </c>
      <c r="Q60" s="10">
        <v>-5</v>
      </c>
      <c r="R60" s="10">
        <v>1</v>
      </c>
      <c r="S60" s="10">
        <v>0</v>
      </c>
      <c r="T60" s="8">
        <f>SUM(Tabla353[[#This Row],[Acelerador Lineal]:[Unidad de Cobalto]])</f>
        <v>1</v>
      </c>
      <c r="U60" s="10">
        <v>0</v>
      </c>
    </row>
    <row r="61" spans="1:21" x14ac:dyDescent="0.25">
      <c r="A61" s="4" t="s">
        <v>380</v>
      </c>
      <c r="B61" s="5"/>
      <c r="C61" s="5"/>
      <c r="D61" s="5" t="s">
        <v>394</v>
      </c>
      <c r="E61" s="5" t="s">
        <v>333</v>
      </c>
      <c r="F61" s="8" t="s">
        <v>334</v>
      </c>
      <c r="G61" s="5" t="s">
        <v>373</v>
      </c>
      <c r="H61" s="5" t="s">
        <v>348</v>
      </c>
      <c r="I61" s="8" t="s">
        <v>99</v>
      </c>
      <c r="J61" s="8" t="s">
        <v>99</v>
      </c>
      <c r="K61" s="8" t="s">
        <v>99</v>
      </c>
      <c r="L61" s="8">
        <v>110101</v>
      </c>
      <c r="M61" s="8" t="s">
        <v>370</v>
      </c>
      <c r="N61" s="8" t="s">
        <v>395</v>
      </c>
      <c r="O61" s="8">
        <v>-14.076450940000001</v>
      </c>
      <c r="P61" s="8">
        <v>-75.729621420000001</v>
      </c>
      <c r="Q61" s="10">
        <v>-5</v>
      </c>
      <c r="R61" s="10">
        <v>1</v>
      </c>
      <c r="S61" s="10">
        <v>0</v>
      </c>
      <c r="T61" s="8">
        <f>SUM(Tabla353[[#This Row],[Acelerador Lineal]:[Unidad de Cobalto]])</f>
        <v>1</v>
      </c>
      <c r="U61" s="10">
        <v>0</v>
      </c>
    </row>
    <row r="62" spans="1:21" x14ac:dyDescent="0.25">
      <c r="A62" s="4" t="s">
        <v>399</v>
      </c>
      <c r="B62" s="5"/>
      <c r="C62" s="5"/>
      <c r="D62" s="5" t="s">
        <v>394</v>
      </c>
      <c r="E62" s="5" t="s">
        <v>333</v>
      </c>
      <c r="F62" s="8" t="s">
        <v>397</v>
      </c>
      <c r="G62" s="5" t="s">
        <v>398</v>
      </c>
      <c r="H62" s="5" t="s">
        <v>398</v>
      </c>
      <c r="I62" s="8" t="s">
        <v>123</v>
      </c>
      <c r="J62" s="8" t="s">
        <v>125</v>
      </c>
      <c r="K62" s="8" t="s">
        <v>125</v>
      </c>
      <c r="L62" s="8">
        <v>140101</v>
      </c>
      <c r="M62" s="8" t="s">
        <v>112</v>
      </c>
      <c r="N62" s="8" t="s">
        <v>328</v>
      </c>
      <c r="O62" s="8">
        <v>-6.7750130000000004</v>
      </c>
      <c r="P62" s="8">
        <v>-79.831945399999995</v>
      </c>
      <c r="Q62" s="10">
        <v>3</v>
      </c>
      <c r="R62" s="10">
        <v>1</v>
      </c>
      <c r="S62" s="10">
        <v>0</v>
      </c>
      <c r="T62" s="8">
        <f>SUM(Tabla353[[#This Row],[Acelerador Lineal]:[Unidad de Cobalto]])</f>
        <v>1</v>
      </c>
      <c r="U62" s="10">
        <v>0</v>
      </c>
    </row>
    <row r="63" spans="1:21" hidden="1" x14ac:dyDescent="0.25">
      <c r="A63" s="4" t="s">
        <v>385</v>
      </c>
      <c r="B63" s="5"/>
      <c r="C63" s="5"/>
      <c r="D63" s="5" t="s">
        <v>394</v>
      </c>
      <c r="E63" s="5" t="s">
        <v>333</v>
      </c>
      <c r="F63" s="8" t="s">
        <v>340</v>
      </c>
      <c r="G63" s="5" t="s">
        <v>374</v>
      </c>
      <c r="H63" s="5" t="s">
        <v>353</v>
      </c>
      <c r="I63" s="8" t="s">
        <v>9</v>
      </c>
      <c r="J63" s="8" t="s">
        <v>9</v>
      </c>
      <c r="K63" s="8" t="s">
        <v>58</v>
      </c>
      <c r="L63" s="8">
        <v>150130</v>
      </c>
      <c r="M63" s="8" t="s">
        <v>370</v>
      </c>
      <c r="N63" s="8" t="s">
        <v>395</v>
      </c>
      <c r="O63" s="8">
        <v>-12.09688551</v>
      </c>
      <c r="P63" s="8">
        <v>-77.010855599999999</v>
      </c>
      <c r="Q63" s="10">
        <v>-5</v>
      </c>
      <c r="R63" s="10">
        <v>0</v>
      </c>
      <c r="S63" s="10">
        <v>0</v>
      </c>
      <c r="T63" s="8">
        <f>SUM(Tabla353[[#This Row],[Acelerador Lineal]:[Unidad de Cobalto]])</f>
        <v>0</v>
      </c>
      <c r="U63" s="10">
        <v>0</v>
      </c>
    </row>
    <row r="64" spans="1:21" x14ac:dyDescent="0.25">
      <c r="A64" s="4" t="s">
        <v>382</v>
      </c>
      <c r="B64" s="5"/>
      <c r="C64" s="5"/>
      <c r="D64" s="5" t="s">
        <v>394</v>
      </c>
      <c r="E64" s="5" t="s">
        <v>333</v>
      </c>
      <c r="F64" s="8" t="s">
        <v>337</v>
      </c>
      <c r="G64" s="5" t="s">
        <v>379</v>
      </c>
      <c r="H64" s="5" t="s">
        <v>350</v>
      </c>
      <c r="I64" s="8" t="s">
        <v>123</v>
      </c>
      <c r="J64" s="8" t="s">
        <v>125</v>
      </c>
      <c r="K64" s="8" t="s">
        <v>125</v>
      </c>
      <c r="L64" s="8">
        <v>140101</v>
      </c>
      <c r="M64" s="8" t="s">
        <v>371</v>
      </c>
      <c r="N64" s="8" t="s">
        <v>393</v>
      </c>
      <c r="O64" s="8">
        <v>-6.7753530700000004</v>
      </c>
      <c r="P64" s="8">
        <v>-79.845478249999999</v>
      </c>
      <c r="Q64" s="10">
        <v>-3</v>
      </c>
      <c r="R64" s="10">
        <v>2</v>
      </c>
      <c r="S64" s="10">
        <v>0</v>
      </c>
      <c r="T64" s="8">
        <f>SUM(Tabla353[[#This Row],[Acelerador Lineal]:[Unidad de Cobalto]])</f>
        <v>2</v>
      </c>
      <c r="U64" s="10">
        <v>1</v>
      </c>
    </row>
    <row r="65" spans="1:21" x14ac:dyDescent="0.25">
      <c r="A65" s="4" t="s">
        <v>384</v>
      </c>
      <c r="B65" s="5"/>
      <c r="C65" s="5"/>
      <c r="D65" s="5" t="s">
        <v>394</v>
      </c>
      <c r="E65" s="5" t="s">
        <v>333</v>
      </c>
      <c r="F65" s="8" t="s">
        <v>339</v>
      </c>
      <c r="G65" s="5" t="s">
        <v>352</v>
      </c>
      <c r="H65" s="5" t="s">
        <v>352</v>
      </c>
      <c r="I65" s="8" t="s">
        <v>9</v>
      </c>
      <c r="J65" s="8" t="s">
        <v>9</v>
      </c>
      <c r="K65" s="8" t="s">
        <v>363</v>
      </c>
      <c r="L65" s="8">
        <v>150122</v>
      </c>
      <c r="M65" s="8" t="s">
        <v>11</v>
      </c>
      <c r="N65" s="8" t="s">
        <v>327</v>
      </c>
      <c r="O65" s="8">
        <v>-12.11320892</v>
      </c>
      <c r="P65" s="8">
        <v>-77.032959700000006</v>
      </c>
      <c r="Q65" s="10">
        <v>4</v>
      </c>
      <c r="R65" s="10">
        <v>1</v>
      </c>
      <c r="S65" s="10">
        <v>0</v>
      </c>
      <c r="T65" s="8">
        <f>SUM(Tabla353[[#This Row],[Acelerador Lineal]:[Unidad de Cobalto]])</f>
        <v>1</v>
      </c>
      <c r="U65" s="10">
        <v>1</v>
      </c>
    </row>
    <row r="66" spans="1:21" x14ac:dyDescent="0.25">
      <c r="A66" s="4" t="s">
        <v>386</v>
      </c>
      <c r="B66" s="5"/>
      <c r="C66" s="5"/>
      <c r="D66" s="5" t="s">
        <v>394</v>
      </c>
      <c r="E66" s="5" t="s">
        <v>333</v>
      </c>
      <c r="F66" s="8" t="s">
        <v>341</v>
      </c>
      <c r="G66" s="5" t="s">
        <v>354</v>
      </c>
      <c r="H66" s="5" t="s">
        <v>354</v>
      </c>
      <c r="I66" s="8" t="s">
        <v>9</v>
      </c>
      <c r="J66" s="8" t="s">
        <v>9</v>
      </c>
      <c r="K66" s="8" t="s">
        <v>362</v>
      </c>
      <c r="L66" s="8">
        <v>150131</v>
      </c>
      <c r="M66" s="8" t="s">
        <v>11</v>
      </c>
      <c r="N66" s="8" t="s">
        <v>327</v>
      </c>
      <c r="O66" s="8">
        <v>-12.09036833</v>
      </c>
      <c r="P66" s="8">
        <v>-77.018136670000004</v>
      </c>
      <c r="Q66" s="10">
        <v>4</v>
      </c>
      <c r="R66" s="10">
        <v>2</v>
      </c>
      <c r="S66" s="10">
        <v>0</v>
      </c>
      <c r="T66" s="8">
        <f>SUM(Tabla353[[#This Row],[Acelerador Lineal]:[Unidad de Cobalto]])</f>
        <v>2</v>
      </c>
      <c r="U66" s="10">
        <v>1</v>
      </c>
    </row>
    <row r="67" spans="1:21" x14ac:dyDescent="0.25">
      <c r="A67" s="4" t="s">
        <v>389</v>
      </c>
      <c r="B67" s="5"/>
      <c r="C67" s="5"/>
      <c r="D67" s="5" t="s">
        <v>394</v>
      </c>
      <c r="E67" s="5" t="s">
        <v>333</v>
      </c>
      <c r="F67" s="8" t="s">
        <v>344</v>
      </c>
      <c r="G67" s="5" t="s">
        <v>376</v>
      </c>
      <c r="H67" s="5" t="s">
        <v>357</v>
      </c>
      <c r="I67" s="8" t="s">
        <v>9</v>
      </c>
      <c r="J67" s="8" t="s">
        <v>9</v>
      </c>
      <c r="K67" s="8" t="s">
        <v>10</v>
      </c>
      <c r="L67" s="8">
        <v>150135</v>
      </c>
      <c r="M67" s="8" t="s">
        <v>112</v>
      </c>
      <c r="N67" s="8" t="s">
        <v>328</v>
      </c>
      <c r="O67" s="8">
        <v>-12.01986162</v>
      </c>
      <c r="P67" s="8">
        <v>-77.055145139999993</v>
      </c>
      <c r="Q67" s="10">
        <v>3</v>
      </c>
      <c r="R67" s="10">
        <v>1</v>
      </c>
      <c r="S67" s="10">
        <v>0</v>
      </c>
      <c r="T67" s="8">
        <f>SUM(Tabla353[[#This Row],[Acelerador Lineal]:[Unidad de Cobalto]])</f>
        <v>1</v>
      </c>
      <c r="U67" s="10">
        <v>0</v>
      </c>
    </row>
    <row r="68" spans="1:21" x14ac:dyDescent="0.25">
      <c r="A68" s="4" t="s">
        <v>387</v>
      </c>
      <c r="B68" s="5"/>
      <c r="C68" s="5"/>
      <c r="D68" s="5" t="s">
        <v>394</v>
      </c>
      <c r="E68" s="5" t="s">
        <v>333</v>
      </c>
      <c r="F68" s="8" t="s">
        <v>342</v>
      </c>
      <c r="G68" s="5" t="s">
        <v>375</v>
      </c>
      <c r="H68" s="5" t="s">
        <v>355</v>
      </c>
      <c r="I68" s="8" t="s">
        <v>9</v>
      </c>
      <c r="J68" s="8" t="s">
        <v>9</v>
      </c>
      <c r="K68" s="8" t="s">
        <v>364</v>
      </c>
      <c r="L68" s="8">
        <v>150136</v>
      </c>
      <c r="M68" s="8" t="s">
        <v>15</v>
      </c>
      <c r="N68" s="8" t="s">
        <v>328</v>
      </c>
      <c r="O68" s="8">
        <v>-12.07668537</v>
      </c>
      <c r="P68" s="8">
        <v>-77.095720600000007</v>
      </c>
      <c r="Q68" s="10">
        <v>2</v>
      </c>
      <c r="R68" s="10">
        <v>1</v>
      </c>
      <c r="S68" s="10">
        <v>0</v>
      </c>
      <c r="T68" s="8">
        <f>SUM(Tabla353[[#This Row],[Acelerador Lineal]:[Unidad de Cobalto]])</f>
        <v>1</v>
      </c>
      <c r="U68" s="10">
        <v>0</v>
      </c>
    </row>
    <row r="69" spans="1:21" x14ac:dyDescent="0.25">
      <c r="A69" s="4" t="s">
        <v>388</v>
      </c>
      <c r="B69" s="5"/>
      <c r="C69" s="5"/>
      <c r="D69" s="2" t="s">
        <v>394</v>
      </c>
      <c r="E69" s="5" t="s">
        <v>333</v>
      </c>
      <c r="F69" s="8" t="s">
        <v>343</v>
      </c>
      <c r="G69" s="5" t="s">
        <v>356</v>
      </c>
      <c r="H69" s="5" t="s">
        <v>356</v>
      </c>
      <c r="I69" s="8" t="s">
        <v>9</v>
      </c>
      <c r="J69" s="8" t="s">
        <v>9</v>
      </c>
      <c r="K69" s="8" t="s">
        <v>365</v>
      </c>
      <c r="L69" s="8">
        <v>150140</v>
      </c>
      <c r="M69" s="8" t="s">
        <v>15</v>
      </c>
      <c r="N69" s="8" t="s">
        <v>328</v>
      </c>
      <c r="O69" s="8">
        <v>-12.100126026</v>
      </c>
      <c r="P69" s="8">
        <v>-76.971333029999997</v>
      </c>
      <c r="Q69" s="10">
        <v>2</v>
      </c>
      <c r="R69" s="10">
        <v>1</v>
      </c>
      <c r="S69" s="10">
        <v>0</v>
      </c>
      <c r="T69" s="8">
        <f>SUM(Tabla353[[#This Row],[Acelerador Lineal]:[Unidad de Cobalto]])</f>
        <v>1</v>
      </c>
      <c r="U69" s="10">
        <v>1</v>
      </c>
    </row>
    <row r="70" spans="1:21" x14ac:dyDescent="0.25">
      <c r="A70" s="4" t="s">
        <v>383</v>
      </c>
      <c r="B70" s="5"/>
      <c r="C70" s="5"/>
      <c r="D70" s="5" t="s">
        <v>394</v>
      </c>
      <c r="E70" s="5" t="s">
        <v>333</v>
      </c>
      <c r="F70" s="8" t="s">
        <v>338</v>
      </c>
      <c r="G70" s="5" t="s">
        <v>351</v>
      </c>
      <c r="H70" s="5" t="s">
        <v>351</v>
      </c>
      <c r="I70" s="8" t="s">
        <v>9</v>
      </c>
      <c r="J70" s="8" t="s">
        <v>9</v>
      </c>
      <c r="K70" s="8" t="s">
        <v>362</v>
      </c>
      <c r="L70" s="8">
        <v>150131</v>
      </c>
      <c r="M70" s="8" t="s">
        <v>372</v>
      </c>
      <c r="N70" s="8" t="s">
        <v>393</v>
      </c>
      <c r="O70" s="8">
        <v>-12.092184400000001</v>
      </c>
      <c r="P70" s="8">
        <v>-77.013812900000005</v>
      </c>
      <c r="Q70" s="10">
        <v>-2</v>
      </c>
      <c r="R70" s="10">
        <v>1</v>
      </c>
      <c r="S70" s="10">
        <v>0</v>
      </c>
      <c r="T70" s="8">
        <f>SUM(Tabla353[[#This Row],[Acelerador Lineal]:[Unidad de Cobalto]])</f>
        <v>1</v>
      </c>
      <c r="U70" s="10">
        <v>0</v>
      </c>
    </row>
    <row r="71" spans="1:21" x14ac:dyDescent="0.25">
      <c r="A71" s="4" t="s">
        <v>413</v>
      </c>
      <c r="B71" s="5"/>
      <c r="C71" s="5"/>
      <c r="D71" s="5" t="s">
        <v>394</v>
      </c>
      <c r="E71" s="5" t="s">
        <v>333</v>
      </c>
      <c r="F71" s="8" t="s">
        <v>411</v>
      </c>
      <c r="G71" s="5" t="s">
        <v>412</v>
      </c>
      <c r="H71" s="5" t="s">
        <v>412</v>
      </c>
      <c r="I71" s="8" t="s">
        <v>9</v>
      </c>
      <c r="J71" s="8" t="s">
        <v>9</v>
      </c>
      <c r="K71" s="8" t="s">
        <v>362</v>
      </c>
      <c r="L71" s="8">
        <v>150131</v>
      </c>
      <c r="M71" s="8" t="s">
        <v>371</v>
      </c>
      <c r="N71" s="8" t="s">
        <v>393</v>
      </c>
      <c r="O71" s="8">
        <v>-12.101278649999999</v>
      </c>
      <c r="P71" s="8">
        <v>-77.027504809999996</v>
      </c>
      <c r="Q71" s="10">
        <v>-3</v>
      </c>
      <c r="R71" s="10">
        <v>2</v>
      </c>
      <c r="S71" s="10">
        <v>0</v>
      </c>
      <c r="T71" s="8">
        <f>SUM(Tabla353[[#This Row],[Acelerador Lineal]:[Unidad de Cobalto]])</f>
        <v>2</v>
      </c>
      <c r="U71" s="10">
        <v>0</v>
      </c>
    </row>
    <row r="72" spans="1:21" x14ac:dyDescent="0.25">
      <c r="A72" s="4" t="s">
        <v>391</v>
      </c>
      <c r="B72" s="5"/>
      <c r="C72" s="5"/>
      <c r="D72" s="5" t="s">
        <v>394</v>
      </c>
      <c r="E72" s="5" t="s">
        <v>333</v>
      </c>
      <c r="F72" s="12" t="s">
        <v>346</v>
      </c>
      <c r="G72" s="5" t="s">
        <v>377</v>
      </c>
      <c r="H72" s="5" t="s">
        <v>359</v>
      </c>
      <c r="I72" s="8" t="s">
        <v>136</v>
      </c>
      <c r="J72" s="8" t="s">
        <v>136</v>
      </c>
      <c r="K72" s="8" t="s">
        <v>367</v>
      </c>
      <c r="L72" s="8">
        <v>200104</v>
      </c>
      <c r="M72" s="8" t="s">
        <v>370</v>
      </c>
      <c r="N72" s="8" t="s">
        <v>395</v>
      </c>
      <c r="O72" s="8">
        <v>-5.1863264999999998</v>
      </c>
      <c r="P72" s="8">
        <v>-80.598754900000003</v>
      </c>
      <c r="Q72" s="10">
        <v>-5</v>
      </c>
      <c r="R72" s="10">
        <v>1</v>
      </c>
      <c r="S72" s="10">
        <v>0</v>
      </c>
      <c r="T72" s="8">
        <f>SUM(Tabla353[[#This Row],[Acelerador Lineal]:[Unidad de Cobalto]])</f>
        <v>1</v>
      </c>
      <c r="U72" s="10">
        <v>0</v>
      </c>
    </row>
    <row r="73" spans="1:21" x14ac:dyDescent="0.25">
      <c r="A73" s="4" t="s">
        <v>392</v>
      </c>
      <c r="B73" s="5"/>
      <c r="C73" s="5"/>
      <c r="D73" s="5" t="s">
        <v>394</v>
      </c>
      <c r="E73" s="5" t="s">
        <v>333</v>
      </c>
      <c r="F73" s="8" t="s">
        <v>347</v>
      </c>
      <c r="G73" s="5" t="s">
        <v>378</v>
      </c>
      <c r="H73" s="5" t="s">
        <v>360</v>
      </c>
      <c r="I73" s="8" t="s">
        <v>164</v>
      </c>
      <c r="J73" s="8" t="s">
        <v>368</v>
      </c>
      <c r="K73" s="8" t="s">
        <v>369</v>
      </c>
      <c r="L73" s="8">
        <v>211101</v>
      </c>
      <c r="M73" s="8" t="s">
        <v>112</v>
      </c>
      <c r="N73" s="8" t="s">
        <v>328</v>
      </c>
      <c r="O73" s="8">
        <v>-15.497722100000001</v>
      </c>
      <c r="P73" s="8">
        <v>-70.133000499999994</v>
      </c>
      <c r="Q73" s="10">
        <v>3</v>
      </c>
      <c r="R73" s="10">
        <v>1</v>
      </c>
      <c r="S73" s="10">
        <v>0</v>
      </c>
      <c r="T73" s="8">
        <f>SUM(Tabla353[[#This Row],[Acelerador Lineal]:[Unidad de Cobalto]])</f>
        <v>1</v>
      </c>
      <c r="U73" s="10">
        <v>0</v>
      </c>
    </row>
  </sheetData>
  <conditionalFormatting sqref="A1">
    <cfRule type="duplicateValues" dxfId="14" priority="1"/>
  </conditionalFormatting>
  <conditionalFormatting sqref="A2:A73">
    <cfRule type="duplicateValues" dxfId="13" priority="4"/>
  </conditionalFormatting>
  <conditionalFormatting sqref="A56:A1048576">
    <cfRule type="duplicateValues" dxfId="12" priority="3"/>
  </conditionalFormatting>
  <conditionalFormatting sqref="F2:F73">
    <cfRule type="duplicateValues" dxfId="11" priority="5"/>
  </conditionalFormatting>
  <conditionalFormatting sqref="F56:F1048576">
    <cfRule type="duplicateValues" dxfId="10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D83AF-B0A8-4345-B042-6220B0A32AC0}">
  <dimension ref="A1:U73"/>
  <sheetViews>
    <sheetView zoomScaleNormal="100" workbookViewId="0">
      <selection activeCell="T8" sqref="T8:T73"/>
    </sheetView>
  </sheetViews>
  <sheetFormatPr baseColWidth="10" defaultRowHeight="15" x14ac:dyDescent="0.25"/>
  <cols>
    <col min="1" max="1" width="22.85546875" customWidth="1"/>
    <col min="2" max="2" width="12" hidden="1" customWidth="1"/>
    <col min="3" max="3" width="9.7109375" hidden="1" customWidth="1"/>
    <col min="4" max="4" width="17.85546875" hidden="1" customWidth="1"/>
    <col min="5" max="5" width="22" customWidth="1"/>
    <col min="6" max="6" width="13.7109375" customWidth="1"/>
    <col min="7" max="7" width="69.85546875" hidden="1" customWidth="1"/>
    <col min="8" max="8" width="77.7109375" hidden="1" customWidth="1"/>
    <col min="9" max="9" width="20" customWidth="1"/>
    <col min="10" max="10" width="20.140625" hidden="1" customWidth="1"/>
    <col min="11" max="12" width="26.5703125" hidden="1" customWidth="1"/>
    <col min="13" max="13" width="14.5703125" hidden="1" customWidth="1"/>
    <col min="14" max="14" width="11.42578125" hidden="1" customWidth="1"/>
    <col min="15" max="15" width="13" hidden="1" customWidth="1"/>
    <col min="16" max="16" width="14.85546875" hidden="1" customWidth="1"/>
    <col min="17" max="17" width="14" hidden="1" customWidth="1"/>
    <col min="18" max="19" width="17" customWidth="1"/>
    <col min="20" max="20" width="16.140625" customWidth="1"/>
    <col min="21" max="21" width="16.42578125" customWidth="1"/>
  </cols>
  <sheetData>
    <row r="1" spans="1:21" x14ac:dyDescent="0.25">
      <c r="A1" s="6" t="s">
        <v>0</v>
      </c>
      <c r="B1" s="7" t="s">
        <v>242</v>
      </c>
      <c r="C1" s="7" t="s">
        <v>50</v>
      </c>
      <c r="D1" s="7" t="s">
        <v>250</v>
      </c>
      <c r="E1" s="7" t="s">
        <v>396</v>
      </c>
      <c r="F1" s="7" t="s">
        <v>187</v>
      </c>
      <c r="G1" s="7" t="s">
        <v>1</v>
      </c>
      <c r="H1" s="7" t="s">
        <v>252</v>
      </c>
      <c r="I1" s="7" t="s">
        <v>2</v>
      </c>
      <c r="J1" s="7" t="s">
        <v>3</v>
      </c>
      <c r="K1" s="7" t="s">
        <v>4</v>
      </c>
      <c r="L1" s="7" t="s">
        <v>221</v>
      </c>
      <c r="M1" s="7" t="s">
        <v>5</v>
      </c>
      <c r="N1" s="7" t="s">
        <v>326</v>
      </c>
      <c r="O1" s="7" t="s">
        <v>6</v>
      </c>
      <c r="P1" s="7" t="s">
        <v>7</v>
      </c>
      <c r="Q1" s="7" t="s">
        <v>220</v>
      </c>
      <c r="R1" s="7" t="s">
        <v>331</v>
      </c>
      <c r="S1" s="7" t="s">
        <v>332</v>
      </c>
      <c r="T1" s="7" t="s">
        <v>330</v>
      </c>
      <c r="U1" s="7" t="s">
        <v>329</v>
      </c>
    </row>
    <row r="2" spans="1:21" hidden="1" x14ac:dyDescent="0.25">
      <c r="A2" s="1" t="s">
        <v>401</v>
      </c>
      <c r="B2" s="2"/>
      <c r="C2" s="2"/>
      <c r="D2" s="2" t="s">
        <v>394</v>
      </c>
      <c r="E2" s="5" t="s">
        <v>335</v>
      </c>
      <c r="F2" s="11" t="s">
        <v>402</v>
      </c>
      <c r="G2" s="2" t="s">
        <v>400</v>
      </c>
      <c r="H2" s="2" t="s">
        <v>400</v>
      </c>
      <c r="I2" s="3" t="s">
        <v>70</v>
      </c>
      <c r="J2" s="3" t="s">
        <v>70</v>
      </c>
      <c r="K2" s="3" t="s">
        <v>70</v>
      </c>
      <c r="L2" s="3">
        <v>40101</v>
      </c>
      <c r="M2" s="3" t="s">
        <v>11</v>
      </c>
      <c r="N2" s="3" t="s">
        <v>327</v>
      </c>
      <c r="O2" s="3">
        <v>-16.3948228</v>
      </c>
      <c r="P2" s="3">
        <v>-71.5310463</v>
      </c>
      <c r="Q2" s="9">
        <v>4</v>
      </c>
      <c r="R2" s="9">
        <v>0</v>
      </c>
      <c r="S2" s="9">
        <v>0</v>
      </c>
      <c r="T2" s="3">
        <f>SUM(Tabla3537[[#This Row],[Acelerador Lineal]:[Unidad de Cobalto]])</f>
        <v>0</v>
      </c>
      <c r="U2" s="9">
        <v>0</v>
      </c>
    </row>
    <row r="3" spans="1:21" hidden="1" x14ac:dyDescent="0.25">
      <c r="A3" s="1" t="s">
        <v>381</v>
      </c>
      <c r="B3" s="2"/>
      <c r="C3" s="2"/>
      <c r="D3" s="2" t="s">
        <v>394</v>
      </c>
      <c r="E3" s="5" t="s">
        <v>335</v>
      </c>
      <c r="F3" s="3" t="s">
        <v>336</v>
      </c>
      <c r="G3" s="2" t="s">
        <v>349</v>
      </c>
      <c r="H3" s="2" t="s">
        <v>349</v>
      </c>
      <c r="I3" s="3" t="s">
        <v>117</v>
      </c>
      <c r="J3" s="3" t="s">
        <v>119</v>
      </c>
      <c r="K3" s="3" t="s">
        <v>361</v>
      </c>
      <c r="L3" s="3">
        <v>130105</v>
      </c>
      <c r="M3" s="3" t="s">
        <v>32</v>
      </c>
      <c r="N3" s="3" t="s">
        <v>327</v>
      </c>
      <c r="O3" s="3">
        <v>-8.0543325100000001</v>
      </c>
      <c r="P3" s="3">
        <v>-79.058030669999994</v>
      </c>
      <c r="Q3" s="9">
        <v>6</v>
      </c>
      <c r="R3" s="9">
        <v>0</v>
      </c>
      <c r="S3" s="9">
        <v>0</v>
      </c>
      <c r="T3" s="3">
        <f>SUM(Tabla3537[[#This Row],[Acelerador Lineal]:[Unidad de Cobalto]])</f>
        <v>0</v>
      </c>
      <c r="U3" s="9">
        <v>0</v>
      </c>
    </row>
    <row r="4" spans="1:21" hidden="1" x14ac:dyDescent="0.25">
      <c r="A4" s="1" t="s">
        <v>390</v>
      </c>
      <c r="B4" s="2"/>
      <c r="C4" s="2"/>
      <c r="D4" s="5" t="s">
        <v>394</v>
      </c>
      <c r="E4" s="5" t="s">
        <v>335</v>
      </c>
      <c r="F4" s="12" t="s">
        <v>345</v>
      </c>
      <c r="G4" s="2" t="s">
        <v>358</v>
      </c>
      <c r="H4" s="2" t="s">
        <v>358</v>
      </c>
      <c r="I4" s="3" t="s">
        <v>9</v>
      </c>
      <c r="J4" s="3" t="s">
        <v>9</v>
      </c>
      <c r="K4" s="3" t="s">
        <v>366</v>
      </c>
      <c r="L4" s="3">
        <v>150113</v>
      </c>
      <c r="M4" s="3" t="s">
        <v>53</v>
      </c>
      <c r="N4" s="3" t="s">
        <v>327</v>
      </c>
      <c r="O4" s="3">
        <v>-12.0798682</v>
      </c>
      <c r="P4" s="3">
        <v>-77.040271300000001</v>
      </c>
      <c r="Q4" s="9">
        <v>5</v>
      </c>
      <c r="R4" s="9">
        <v>0</v>
      </c>
      <c r="S4" s="9">
        <v>0</v>
      </c>
      <c r="T4" s="3">
        <f>SUM(Tabla3537[[#This Row],[Acelerador Lineal]:[Unidad de Cobalto]])</f>
        <v>0</v>
      </c>
      <c r="U4" s="9">
        <v>0</v>
      </c>
    </row>
    <row r="5" spans="1:21" hidden="1" x14ac:dyDescent="0.25">
      <c r="A5" s="1" t="s">
        <v>189</v>
      </c>
      <c r="B5" s="2" t="s">
        <v>243</v>
      </c>
      <c r="C5" s="2"/>
      <c r="D5" s="2" t="s">
        <v>247</v>
      </c>
      <c r="E5" s="5" t="s">
        <v>264</v>
      </c>
      <c r="F5" s="3" t="s">
        <v>179</v>
      </c>
      <c r="G5" s="2" t="s">
        <v>181</v>
      </c>
      <c r="H5" s="2" t="s">
        <v>181</v>
      </c>
      <c r="I5" s="3" t="s">
        <v>180</v>
      </c>
      <c r="J5" s="3" t="s">
        <v>182</v>
      </c>
      <c r="K5" s="3" t="s">
        <v>183</v>
      </c>
      <c r="L5" s="3">
        <v>250105</v>
      </c>
      <c r="M5" s="3" t="s">
        <v>15</v>
      </c>
      <c r="N5" s="3" t="s">
        <v>328</v>
      </c>
      <c r="O5" s="3">
        <v>-8.3928621999999997</v>
      </c>
      <c r="P5" s="3">
        <v>-74.582616599999994</v>
      </c>
      <c r="Q5" s="9">
        <v>2</v>
      </c>
      <c r="R5" s="9"/>
      <c r="S5" s="9"/>
      <c r="T5" s="3">
        <f>SUM(Tabla3537[[#This Row],[Acelerador Lineal]:[Unidad de Cobalto]])</f>
        <v>0</v>
      </c>
      <c r="U5" s="9"/>
    </row>
    <row r="6" spans="1:21" hidden="1" x14ac:dyDescent="0.25">
      <c r="A6" s="1" t="s">
        <v>197</v>
      </c>
      <c r="B6" s="2" t="s">
        <v>243</v>
      </c>
      <c r="C6" s="2"/>
      <c r="D6" s="2" t="s">
        <v>247</v>
      </c>
      <c r="E6" s="5" t="s">
        <v>264</v>
      </c>
      <c r="F6" s="3" t="s">
        <v>184</v>
      </c>
      <c r="G6" s="2" t="s">
        <v>185</v>
      </c>
      <c r="H6" s="2" t="s">
        <v>185</v>
      </c>
      <c r="I6" s="3" t="s">
        <v>180</v>
      </c>
      <c r="J6" s="3" t="s">
        <v>182</v>
      </c>
      <c r="K6" s="3" t="s">
        <v>186</v>
      </c>
      <c r="L6" s="3">
        <v>250101</v>
      </c>
      <c r="M6" s="3" t="s">
        <v>15</v>
      </c>
      <c r="N6" s="3" t="s">
        <v>328</v>
      </c>
      <c r="O6" s="3">
        <v>-8.3769392899999993</v>
      </c>
      <c r="P6" s="3">
        <v>-74.531126110000002</v>
      </c>
      <c r="Q6" s="9">
        <v>2</v>
      </c>
      <c r="R6" s="9"/>
      <c r="S6" s="9"/>
      <c r="T6" s="3">
        <f>SUM(Tabla3537[[#This Row],[Acelerador Lineal]:[Unidad de Cobalto]])</f>
        <v>0</v>
      </c>
      <c r="U6" s="9"/>
    </row>
    <row r="7" spans="1:21" hidden="1" x14ac:dyDescent="0.25">
      <c r="A7" s="1" t="s">
        <v>47</v>
      </c>
      <c r="B7" s="2" t="s">
        <v>243</v>
      </c>
      <c r="C7" s="2"/>
      <c r="D7" s="2" t="s">
        <v>247</v>
      </c>
      <c r="E7" s="5" t="s">
        <v>264</v>
      </c>
      <c r="F7" s="3" t="s">
        <v>154</v>
      </c>
      <c r="G7" s="2" t="s">
        <v>260</v>
      </c>
      <c r="H7" s="2" t="s">
        <v>155</v>
      </c>
      <c r="I7" s="3" t="s">
        <v>134</v>
      </c>
      <c r="J7" s="3" t="s">
        <v>156</v>
      </c>
      <c r="K7" s="3" t="s">
        <v>156</v>
      </c>
      <c r="L7" s="3">
        <v>170101</v>
      </c>
      <c r="M7" s="3" t="s">
        <v>103</v>
      </c>
      <c r="N7" s="3" t="s">
        <v>328</v>
      </c>
      <c r="O7" s="3">
        <v>-12.601361669999999</v>
      </c>
      <c r="P7" s="3">
        <v>-69.183088330000004</v>
      </c>
      <c r="Q7" s="9">
        <v>1</v>
      </c>
      <c r="R7" s="9"/>
      <c r="S7" s="9"/>
      <c r="T7" s="3">
        <f>SUM(Tabla3537[[#This Row],[Acelerador Lineal]:[Unidad de Cobalto]])</f>
        <v>0</v>
      </c>
      <c r="U7" s="9"/>
    </row>
    <row r="8" spans="1:21" x14ac:dyDescent="0.25">
      <c r="A8" s="1" t="s">
        <v>223</v>
      </c>
      <c r="B8" s="2" t="s">
        <v>243</v>
      </c>
      <c r="C8" s="2" t="s">
        <v>243</v>
      </c>
      <c r="D8" s="2" t="s">
        <v>249</v>
      </c>
      <c r="E8" s="5" t="s">
        <v>264</v>
      </c>
      <c r="F8" s="3" t="s">
        <v>69</v>
      </c>
      <c r="G8" s="2" t="s">
        <v>262</v>
      </c>
      <c r="H8" s="2" t="s">
        <v>71</v>
      </c>
      <c r="I8" s="3" t="s">
        <v>70</v>
      </c>
      <c r="J8" s="3" t="s">
        <v>70</v>
      </c>
      <c r="K8" s="3" t="s">
        <v>70</v>
      </c>
      <c r="L8" s="3">
        <v>40101</v>
      </c>
      <c r="M8" s="3" t="s">
        <v>53</v>
      </c>
      <c r="N8" s="3" t="s">
        <v>327</v>
      </c>
      <c r="O8" s="3">
        <v>-16.414922000000001</v>
      </c>
      <c r="P8" s="3">
        <v>-71.530493000000007</v>
      </c>
      <c r="Q8" s="9">
        <v>5</v>
      </c>
      <c r="R8" s="9">
        <v>1</v>
      </c>
      <c r="S8" s="9">
        <v>0</v>
      </c>
      <c r="T8" s="3">
        <f>SUM(Tabla3537[[#This Row],[Acelerador Lineal]:[Unidad de Cobalto]])</f>
        <v>1</v>
      </c>
      <c r="U8" s="9">
        <v>1</v>
      </c>
    </row>
    <row r="9" spans="1:21" hidden="1" x14ac:dyDescent="0.25">
      <c r="A9" s="1" t="s">
        <v>216</v>
      </c>
      <c r="B9" s="2" t="s">
        <v>243</v>
      </c>
      <c r="C9" s="2" t="s">
        <v>243</v>
      </c>
      <c r="D9" s="2" t="s">
        <v>248</v>
      </c>
      <c r="E9" s="5" t="s">
        <v>264</v>
      </c>
      <c r="F9" s="3" t="s">
        <v>72</v>
      </c>
      <c r="G9" s="2" t="s">
        <v>73</v>
      </c>
      <c r="H9" s="2" t="s">
        <v>73</v>
      </c>
      <c r="I9" s="3" t="s">
        <v>70</v>
      </c>
      <c r="J9" s="3" t="s">
        <v>70</v>
      </c>
      <c r="K9" s="3" t="s">
        <v>70</v>
      </c>
      <c r="L9" s="3">
        <v>40101</v>
      </c>
      <c r="M9" s="3" t="s">
        <v>11</v>
      </c>
      <c r="N9" s="3" t="s">
        <v>327</v>
      </c>
      <c r="O9" s="3">
        <v>-16.401595</v>
      </c>
      <c r="P9" s="3">
        <v>-71.528378329999995</v>
      </c>
      <c r="Q9" s="9">
        <v>4</v>
      </c>
      <c r="R9" s="9">
        <v>0</v>
      </c>
      <c r="S9" s="9">
        <v>0</v>
      </c>
      <c r="T9" s="3">
        <f>SUM(Tabla3537[[#This Row],[Acelerador Lineal]:[Unidad de Cobalto]])</f>
        <v>0</v>
      </c>
      <c r="U9" s="9">
        <v>0</v>
      </c>
    </row>
    <row r="10" spans="1:21" x14ac:dyDescent="0.25">
      <c r="A10" s="1" t="s">
        <v>225</v>
      </c>
      <c r="B10" s="2" t="s">
        <v>243</v>
      </c>
      <c r="C10" s="2" t="s">
        <v>243</v>
      </c>
      <c r="D10" s="2" t="s">
        <v>249</v>
      </c>
      <c r="E10" s="5" t="s">
        <v>264</v>
      </c>
      <c r="F10" s="3" t="s">
        <v>108</v>
      </c>
      <c r="G10" s="2" t="s">
        <v>263</v>
      </c>
      <c r="H10" s="2" t="s">
        <v>110</v>
      </c>
      <c r="I10" s="3" t="s">
        <v>109</v>
      </c>
      <c r="J10" s="3" t="s">
        <v>111</v>
      </c>
      <c r="K10" s="3" t="s">
        <v>111</v>
      </c>
      <c r="L10" s="3">
        <v>120201</v>
      </c>
      <c r="M10" s="3" t="s">
        <v>112</v>
      </c>
      <c r="N10" s="3" t="s">
        <v>328</v>
      </c>
      <c r="O10" s="3">
        <v>-11.904882690000001</v>
      </c>
      <c r="P10" s="3">
        <v>-75.324998989999997</v>
      </c>
      <c r="Q10" s="9">
        <v>3</v>
      </c>
      <c r="R10" s="9">
        <v>2</v>
      </c>
      <c r="S10" s="9">
        <v>0</v>
      </c>
      <c r="T10" s="3">
        <f>SUM(Tabla3537[[#This Row],[Acelerador Lineal]:[Unidad de Cobalto]])</f>
        <v>2</v>
      </c>
      <c r="U10" s="9">
        <v>1</v>
      </c>
    </row>
    <row r="11" spans="1:21" hidden="1" x14ac:dyDescent="0.25">
      <c r="A11" s="1" t="s">
        <v>214</v>
      </c>
      <c r="B11" s="2" t="s">
        <v>243</v>
      </c>
      <c r="C11" s="2" t="s">
        <v>243</v>
      </c>
      <c r="D11" s="2" t="s">
        <v>248</v>
      </c>
      <c r="E11" s="5" t="s">
        <v>264</v>
      </c>
      <c r="F11" s="3" t="s">
        <v>89</v>
      </c>
      <c r="G11" s="2" t="s">
        <v>254</v>
      </c>
      <c r="H11" s="2" t="s">
        <v>91</v>
      </c>
      <c r="I11" s="3" t="s">
        <v>90</v>
      </c>
      <c r="J11" s="3" t="s">
        <v>90</v>
      </c>
      <c r="K11" s="3" t="s">
        <v>92</v>
      </c>
      <c r="L11" s="3">
        <v>80106</v>
      </c>
      <c r="M11" s="3" t="s">
        <v>11</v>
      </c>
      <c r="N11" s="3" t="s">
        <v>327</v>
      </c>
      <c r="O11" s="3">
        <v>-13.530837289999999</v>
      </c>
      <c r="P11" s="3">
        <v>-71.975583950000001</v>
      </c>
      <c r="Q11" s="9">
        <v>4</v>
      </c>
      <c r="R11" s="9">
        <v>0</v>
      </c>
      <c r="S11" s="9">
        <v>0</v>
      </c>
      <c r="T11" s="3">
        <f>SUM(Tabla3537[[#This Row],[Acelerador Lineal]:[Unidad de Cobalto]])</f>
        <v>0</v>
      </c>
      <c r="U11" s="9">
        <v>0</v>
      </c>
    </row>
    <row r="12" spans="1:21" hidden="1" x14ac:dyDescent="0.25">
      <c r="A12" s="1" t="s">
        <v>226</v>
      </c>
      <c r="B12" s="2" t="s">
        <v>243</v>
      </c>
      <c r="C12" s="2" t="s">
        <v>243</v>
      </c>
      <c r="D12" s="2" t="s">
        <v>249</v>
      </c>
      <c r="E12" s="5" t="s">
        <v>264</v>
      </c>
      <c r="F12" s="3" t="s">
        <v>116</v>
      </c>
      <c r="G12" s="2" t="s">
        <v>261</v>
      </c>
      <c r="H12" s="2" t="s">
        <v>118</v>
      </c>
      <c r="I12" s="3" t="s">
        <v>117</v>
      </c>
      <c r="J12" s="3" t="s">
        <v>119</v>
      </c>
      <c r="K12" s="3" t="s">
        <v>119</v>
      </c>
      <c r="L12" s="3">
        <v>130101</v>
      </c>
      <c r="M12" s="3" t="s">
        <v>53</v>
      </c>
      <c r="N12" s="3" t="s">
        <v>327</v>
      </c>
      <c r="O12" s="3">
        <v>-8.13429073</v>
      </c>
      <c r="P12" s="3">
        <v>-79.019476780000005</v>
      </c>
      <c r="Q12" s="9">
        <v>5</v>
      </c>
      <c r="R12" s="9">
        <v>0</v>
      </c>
      <c r="S12" s="9">
        <v>0</v>
      </c>
      <c r="T12" s="3">
        <f>SUM(Tabla3537[[#This Row],[Acelerador Lineal]:[Unidad de Cobalto]])</f>
        <v>0</v>
      </c>
      <c r="U12" s="9">
        <v>0</v>
      </c>
    </row>
    <row r="13" spans="1:21" hidden="1" x14ac:dyDescent="0.25">
      <c r="A13" s="1" t="s">
        <v>188</v>
      </c>
      <c r="B13" s="2" t="s">
        <v>243</v>
      </c>
      <c r="C13" s="2" t="s">
        <v>243</v>
      </c>
      <c r="D13" s="2" t="s">
        <v>248</v>
      </c>
      <c r="E13" s="5" t="s">
        <v>264</v>
      </c>
      <c r="F13" s="3" t="s">
        <v>166</v>
      </c>
      <c r="G13" s="2" t="s">
        <v>167</v>
      </c>
      <c r="H13" s="2" t="s">
        <v>167</v>
      </c>
      <c r="I13" s="3" t="s">
        <v>140</v>
      </c>
      <c r="J13" s="3" t="s">
        <v>168</v>
      </c>
      <c r="K13" s="3" t="s">
        <v>168</v>
      </c>
      <c r="L13" s="3">
        <v>220101</v>
      </c>
      <c r="M13" s="3" t="s">
        <v>103</v>
      </c>
      <c r="N13" s="3" t="s">
        <v>328</v>
      </c>
      <c r="O13" s="3">
        <v>-6.05572833</v>
      </c>
      <c r="P13" s="3">
        <v>-76.972224999999995</v>
      </c>
      <c r="Q13" s="9">
        <v>1</v>
      </c>
      <c r="R13" s="9"/>
      <c r="S13" s="9"/>
      <c r="T13" s="3">
        <f>SUM(Tabla3537[[#This Row],[Acelerador Lineal]:[Unidad de Cobalto]])</f>
        <v>0</v>
      </c>
      <c r="U13" s="9"/>
    </row>
    <row r="14" spans="1:21" hidden="1" x14ac:dyDescent="0.25">
      <c r="A14" s="1" t="s">
        <v>190</v>
      </c>
      <c r="B14" s="2" t="s">
        <v>243</v>
      </c>
      <c r="C14" s="2" t="s">
        <v>243</v>
      </c>
      <c r="D14" s="2" t="s">
        <v>248</v>
      </c>
      <c r="E14" s="5" t="s">
        <v>264</v>
      </c>
      <c r="F14" s="3" t="s">
        <v>120</v>
      </c>
      <c r="G14" s="2" t="s">
        <v>121</v>
      </c>
      <c r="H14" s="2" t="s">
        <v>121</v>
      </c>
      <c r="I14" s="3" t="s">
        <v>117</v>
      </c>
      <c r="J14" s="3" t="s">
        <v>119</v>
      </c>
      <c r="K14" s="3" t="s">
        <v>119</v>
      </c>
      <c r="L14" s="3">
        <v>130101</v>
      </c>
      <c r="M14" s="3" t="s">
        <v>11</v>
      </c>
      <c r="N14" s="3" t="s">
        <v>327</v>
      </c>
      <c r="O14" s="3">
        <v>-8.1146630099999992</v>
      </c>
      <c r="P14" s="3">
        <v>-79.028438019999996</v>
      </c>
      <c r="Q14" s="9">
        <v>4</v>
      </c>
      <c r="R14" s="9"/>
      <c r="S14" s="9"/>
      <c r="T14" s="3">
        <f>SUM(Tabla3537[[#This Row],[Acelerador Lineal]:[Unidad de Cobalto]])</f>
        <v>0</v>
      </c>
      <c r="U14" s="9"/>
    </row>
    <row r="15" spans="1:21" hidden="1" x14ac:dyDescent="0.25">
      <c r="A15" s="1" t="s">
        <v>191</v>
      </c>
      <c r="B15" s="2" t="s">
        <v>243</v>
      </c>
      <c r="C15" s="2" t="s">
        <v>243</v>
      </c>
      <c r="D15" s="2" t="s">
        <v>248</v>
      </c>
      <c r="E15" s="5" t="s">
        <v>264</v>
      </c>
      <c r="F15" s="3" t="s">
        <v>93</v>
      </c>
      <c r="G15" s="2" t="s">
        <v>94</v>
      </c>
      <c r="H15" s="2" t="s">
        <v>94</v>
      </c>
      <c r="I15" s="3" t="s">
        <v>90</v>
      </c>
      <c r="J15" s="3" t="s">
        <v>90</v>
      </c>
      <c r="K15" s="3" t="s">
        <v>90</v>
      </c>
      <c r="L15" s="3">
        <v>80101</v>
      </c>
      <c r="M15" s="3" t="s">
        <v>11</v>
      </c>
      <c r="N15" s="3" t="s">
        <v>327</v>
      </c>
      <c r="O15" s="3">
        <v>-13.52314833</v>
      </c>
      <c r="P15" s="3">
        <v>-71.955713329999995</v>
      </c>
      <c r="Q15" s="9">
        <v>4</v>
      </c>
      <c r="R15" s="9"/>
      <c r="S15" s="9"/>
      <c r="T15" s="3">
        <f>SUM(Tabla3537[[#This Row],[Acelerador Lineal]:[Unidad de Cobalto]])</f>
        <v>0</v>
      </c>
      <c r="U15" s="9"/>
    </row>
    <row r="16" spans="1:21" hidden="1" x14ac:dyDescent="0.25">
      <c r="A16" s="1" t="s">
        <v>244</v>
      </c>
      <c r="B16" s="2"/>
      <c r="C16" s="2" t="s">
        <v>243</v>
      </c>
      <c r="D16" s="2" t="s">
        <v>248</v>
      </c>
      <c r="E16" s="5" t="s">
        <v>264</v>
      </c>
      <c r="F16" s="3" t="s">
        <v>232</v>
      </c>
      <c r="G16" s="2" t="s">
        <v>253</v>
      </c>
      <c r="H16" s="2" t="s">
        <v>233</v>
      </c>
      <c r="I16" s="3" t="s">
        <v>109</v>
      </c>
      <c r="J16" s="3" t="s">
        <v>234</v>
      </c>
      <c r="K16" s="3" t="s">
        <v>234</v>
      </c>
      <c r="L16" s="3">
        <v>120701</v>
      </c>
      <c r="M16" s="3" t="s">
        <v>15</v>
      </c>
      <c r="N16" s="3" t="s">
        <v>328</v>
      </c>
      <c r="O16" s="3">
        <v>-11.425083880000001</v>
      </c>
      <c r="P16" s="3">
        <v>-75.692619680000007</v>
      </c>
      <c r="Q16" s="9">
        <v>2</v>
      </c>
      <c r="R16" s="9"/>
      <c r="S16" s="9"/>
      <c r="T16" s="3">
        <f>SUM(Tabla3537[[#This Row],[Acelerador Lineal]:[Unidad de Cobalto]])</f>
        <v>0</v>
      </c>
      <c r="U16" s="9"/>
    </row>
    <row r="17" spans="1:21" hidden="1" x14ac:dyDescent="0.25">
      <c r="A17" s="1" t="s">
        <v>192</v>
      </c>
      <c r="B17" s="2" t="s">
        <v>243</v>
      </c>
      <c r="C17" s="2" t="s">
        <v>243</v>
      </c>
      <c r="D17" s="2" t="s">
        <v>248</v>
      </c>
      <c r="E17" s="5" t="s">
        <v>264</v>
      </c>
      <c r="F17" s="3" t="s">
        <v>157</v>
      </c>
      <c r="G17" s="2" t="s">
        <v>158</v>
      </c>
      <c r="H17" s="2" t="s">
        <v>158</v>
      </c>
      <c r="I17" s="3" t="s">
        <v>136</v>
      </c>
      <c r="J17" s="3" t="s">
        <v>159</v>
      </c>
      <c r="K17" s="3" t="s">
        <v>159</v>
      </c>
      <c r="L17" s="3">
        <v>200601</v>
      </c>
      <c r="M17" s="3" t="s">
        <v>15</v>
      </c>
      <c r="N17" s="3" t="s">
        <v>328</v>
      </c>
      <c r="O17" s="3">
        <v>-4.8964226200000001</v>
      </c>
      <c r="P17" s="3">
        <v>-80.694775809999996</v>
      </c>
      <c r="Q17" s="9">
        <v>2</v>
      </c>
      <c r="R17" s="9"/>
      <c r="S17" s="9"/>
      <c r="T17" s="3">
        <f>SUM(Tabla3537[[#This Row],[Acelerador Lineal]:[Unidad de Cobalto]])</f>
        <v>0</v>
      </c>
      <c r="U17" s="9"/>
    </row>
    <row r="18" spans="1:21" hidden="1" x14ac:dyDescent="0.25">
      <c r="A18" s="1" t="s">
        <v>228</v>
      </c>
      <c r="B18" s="2" t="s">
        <v>243</v>
      </c>
      <c r="C18" s="2" t="s">
        <v>243</v>
      </c>
      <c r="D18" s="2" t="s">
        <v>248</v>
      </c>
      <c r="E18" s="5" t="s">
        <v>264</v>
      </c>
      <c r="F18" s="3" t="s">
        <v>160</v>
      </c>
      <c r="G18" s="2" t="s">
        <v>161</v>
      </c>
      <c r="H18" s="2" t="s">
        <v>161</v>
      </c>
      <c r="I18" s="3" t="s">
        <v>136</v>
      </c>
      <c r="J18" s="3" t="s">
        <v>136</v>
      </c>
      <c r="K18" s="3" t="s">
        <v>162</v>
      </c>
      <c r="L18" s="3">
        <v>200115</v>
      </c>
      <c r="M18" s="3" t="s">
        <v>15</v>
      </c>
      <c r="N18" s="3" t="s">
        <v>328</v>
      </c>
      <c r="O18" s="3">
        <v>-5.1837666699999998</v>
      </c>
      <c r="P18" s="3">
        <v>-80.665606670000003</v>
      </c>
      <c r="Q18" s="9">
        <v>2</v>
      </c>
      <c r="R18" s="9"/>
      <c r="S18" s="9"/>
      <c r="T18" s="3">
        <f>SUM(Tabla3537[[#This Row],[Acelerador Lineal]:[Unidad de Cobalto]])</f>
        <v>0</v>
      </c>
      <c r="U18" s="9"/>
    </row>
    <row r="19" spans="1:21" hidden="1" x14ac:dyDescent="0.25">
      <c r="A19" s="1" t="s">
        <v>245</v>
      </c>
      <c r="B19" s="2"/>
      <c r="C19" s="2" t="s">
        <v>243</v>
      </c>
      <c r="D19" s="2" t="s">
        <v>248</v>
      </c>
      <c r="E19" s="5" t="s">
        <v>264</v>
      </c>
      <c r="F19" s="3" t="s">
        <v>235</v>
      </c>
      <c r="G19" s="2" t="s">
        <v>236</v>
      </c>
      <c r="H19" s="2" t="s">
        <v>236</v>
      </c>
      <c r="I19" s="3" t="s">
        <v>237</v>
      </c>
      <c r="J19" s="3" t="s">
        <v>237</v>
      </c>
      <c r="K19" s="3" t="s">
        <v>237</v>
      </c>
      <c r="L19" s="3">
        <v>90101</v>
      </c>
      <c r="M19" s="3" t="s">
        <v>15</v>
      </c>
      <c r="N19" s="3" t="s">
        <v>328</v>
      </c>
      <c r="O19" s="3">
        <v>-12.7872348</v>
      </c>
      <c r="P19" s="3">
        <v>-74.981037090000001</v>
      </c>
      <c r="Q19" s="9">
        <v>2</v>
      </c>
      <c r="R19" s="9"/>
      <c r="S19" s="9"/>
      <c r="T19" s="3">
        <f>SUM(Tabla3537[[#This Row],[Acelerador Lineal]:[Unidad de Cobalto]])</f>
        <v>0</v>
      </c>
      <c r="U19" s="9"/>
    </row>
    <row r="20" spans="1:21" hidden="1" x14ac:dyDescent="0.25">
      <c r="A20" s="1" t="s">
        <v>215</v>
      </c>
      <c r="B20" s="2" t="s">
        <v>243</v>
      </c>
      <c r="C20" s="2" t="s">
        <v>243</v>
      </c>
      <c r="D20" s="2" t="s">
        <v>248</v>
      </c>
      <c r="E20" s="5" t="s">
        <v>264</v>
      </c>
      <c r="F20" s="3" t="s">
        <v>60</v>
      </c>
      <c r="G20" s="2" t="s">
        <v>255</v>
      </c>
      <c r="H20" s="2" t="s">
        <v>62</v>
      </c>
      <c r="I20" s="3" t="s">
        <v>61</v>
      </c>
      <c r="J20" s="3" t="s">
        <v>63</v>
      </c>
      <c r="K20" s="3" t="s">
        <v>64</v>
      </c>
      <c r="L20" s="3">
        <v>21809</v>
      </c>
      <c r="M20" s="3" t="s">
        <v>15</v>
      </c>
      <c r="N20" s="3" t="s">
        <v>328</v>
      </c>
      <c r="O20" s="3">
        <v>-9.1189929999999997</v>
      </c>
      <c r="P20" s="3">
        <v>-78.520212999999998</v>
      </c>
      <c r="Q20" s="9">
        <v>2</v>
      </c>
      <c r="R20" s="9"/>
      <c r="S20" s="9"/>
      <c r="T20" s="3">
        <f>SUM(Tabla3537[[#This Row],[Acelerador Lineal]:[Unidad de Cobalto]])</f>
        <v>0</v>
      </c>
      <c r="U20" s="9"/>
    </row>
    <row r="21" spans="1:21" hidden="1" x14ac:dyDescent="0.25">
      <c r="A21" s="1" t="s">
        <v>19</v>
      </c>
      <c r="B21" s="2" t="s">
        <v>243</v>
      </c>
      <c r="C21" s="2" t="s">
        <v>243</v>
      </c>
      <c r="D21" s="2" t="s">
        <v>248</v>
      </c>
      <c r="E21" s="5" t="s">
        <v>264</v>
      </c>
      <c r="F21" s="3" t="s">
        <v>138</v>
      </c>
      <c r="G21" s="2" t="s">
        <v>20</v>
      </c>
      <c r="H21" s="2" t="s">
        <v>20</v>
      </c>
      <c r="I21" s="3" t="s">
        <v>9</v>
      </c>
      <c r="J21" s="3" t="s">
        <v>21</v>
      </c>
      <c r="K21" s="3" t="s">
        <v>22</v>
      </c>
      <c r="L21" s="3">
        <v>150801</v>
      </c>
      <c r="M21" s="3" t="s">
        <v>15</v>
      </c>
      <c r="N21" s="3" t="s">
        <v>328</v>
      </c>
      <c r="O21" s="3">
        <v>-11.11552309</v>
      </c>
      <c r="P21" s="3">
        <v>-77.607821720000004</v>
      </c>
      <c r="Q21" s="9">
        <v>2</v>
      </c>
      <c r="R21" s="9"/>
      <c r="S21" s="9"/>
      <c r="T21" s="3">
        <f>SUM(Tabla3537[[#This Row],[Acelerador Lineal]:[Unidad de Cobalto]])</f>
        <v>0</v>
      </c>
      <c r="U21" s="9"/>
    </row>
    <row r="22" spans="1:21" hidden="1" x14ac:dyDescent="0.25">
      <c r="A22" s="1" t="s">
        <v>219</v>
      </c>
      <c r="B22" s="2" t="s">
        <v>243</v>
      </c>
      <c r="C22" s="2" t="s">
        <v>243</v>
      </c>
      <c r="D22" s="2" t="s">
        <v>248</v>
      </c>
      <c r="E22" s="5" t="s">
        <v>264</v>
      </c>
      <c r="F22" s="3">
        <v>4210</v>
      </c>
      <c r="G22" s="2" t="s">
        <v>256</v>
      </c>
      <c r="H22" s="2" t="s">
        <v>217</v>
      </c>
      <c r="I22" s="3" t="s">
        <v>81</v>
      </c>
      <c r="J22" s="3" t="s">
        <v>218</v>
      </c>
      <c r="K22" s="3" t="s">
        <v>218</v>
      </c>
      <c r="L22" s="3">
        <v>60801</v>
      </c>
      <c r="M22" s="3" t="s">
        <v>103</v>
      </c>
      <c r="N22" s="3" t="s">
        <v>328</v>
      </c>
      <c r="O22" s="3">
        <v>-5.7062144100000003</v>
      </c>
      <c r="P22" s="3">
        <v>-78.804711190000006</v>
      </c>
      <c r="Q22" s="9">
        <v>1</v>
      </c>
      <c r="R22" s="9"/>
      <c r="S22" s="9"/>
      <c r="T22" s="3">
        <f>SUM(Tabla3537[[#This Row],[Acelerador Lineal]:[Unidad de Cobalto]])</f>
        <v>0</v>
      </c>
      <c r="U22" s="9"/>
    </row>
    <row r="23" spans="1:21" hidden="1" x14ac:dyDescent="0.25">
      <c r="A23" s="1" t="s">
        <v>194</v>
      </c>
      <c r="B23" s="2" t="s">
        <v>243</v>
      </c>
      <c r="C23" s="2" t="s">
        <v>243</v>
      </c>
      <c r="D23" s="2" t="s">
        <v>248</v>
      </c>
      <c r="E23" s="5" t="s">
        <v>264</v>
      </c>
      <c r="F23" s="3" t="s">
        <v>175</v>
      </c>
      <c r="G23" s="2" t="s">
        <v>176</v>
      </c>
      <c r="H23" s="2" t="s">
        <v>176</v>
      </c>
      <c r="I23" s="3" t="s">
        <v>144</v>
      </c>
      <c r="J23" s="3" t="s">
        <v>144</v>
      </c>
      <c r="K23" s="3" t="s">
        <v>144</v>
      </c>
      <c r="L23" s="3">
        <v>230101</v>
      </c>
      <c r="M23" s="3" t="s">
        <v>15</v>
      </c>
      <c r="N23" s="3" t="s">
        <v>328</v>
      </c>
      <c r="O23" s="3">
        <v>-18.015159830000002</v>
      </c>
      <c r="P23" s="3">
        <v>-70.255243289999996</v>
      </c>
      <c r="Q23" s="9">
        <v>2</v>
      </c>
      <c r="R23" s="9"/>
      <c r="S23" s="9"/>
      <c r="T23" s="3">
        <f>SUM(Tabla3537[[#This Row],[Acelerador Lineal]:[Unidad de Cobalto]])</f>
        <v>0</v>
      </c>
      <c r="U23" s="9"/>
    </row>
    <row r="24" spans="1:21" hidden="1" x14ac:dyDescent="0.25">
      <c r="A24" s="1" t="s">
        <v>195</v>
      </c>
      <c r="B24" s="2" t="s">
        <v>243</v>
      </c>
      <c r="C24" s="2" t="s">
        <v>243</v>
      </c>
      <c r="D24" s="2" t="s">
        <v>248</v>
      </c>
      <c r="E24" s="5" t="s">
        <v>264</v>
      </c>
      <c r="F24" s="3" t="s">
        <v>172</v>
      </c>
      <c r="G24" s="2" t="s">
        <v>173</v>
      </c>
      <c r="H24" s="2" t="s">
        <v>173</v>
      </c>
      <c r="I24" s="3" t="s">
        <v>140</v>
      </c>
      <c r="J24" s="3" t="s">
        <v>174</v>
      </c>
      <c r="K24" s="3" t="s">
        <v>174</v>
      </c>
      <c r="L24" s="3">
        <v>220501</v>
      </c>
      <c r="M24" s="3" t="s">
        <v>112</v>
      </c>
      <c r="N24" s="3" t="s">
        <v>328</v>
      </c>
      <c r="O24" s="3">
        <v>-6.41549003</v>
      </c>
      <c r="P24" s="3">
        <v>-76.518787610000004</v>
      </c>
      <c r="Q24" s="9">
        <v>3</v>
      </c>
      <c r="R24" s="9"/>
      <c r="S24" s="9"/>
      <c r="T24" s="3">
        <f>SUM(Tabla3537[[#This Row],[Acelerador Lineal]:[Unidad de Cobalto]])</f>
        <v>0</v>
      </c>
      <c r="U24" s="9"/>
    </row>
    <row r="25" spans="1:21" hidden="1" x14ac:dyDescent="0.25">
      <c r="A25" s="1" t="s">
        <v>212</v>
      </c>
      <c r="B25" s="2" t="s">
        <v>243</v>
      </c>
      <c r="C25" s="2" t="s">
        <v>243</v>
      </c>
      <c r="D25" s="2" t="s">
        <v>248</v>
      </c>
      <c r="E25" s="5" t="s">
        <v>264</v>
      </c>
      <c r="F25" s="3" t="s">
        <v>83</v>
      </c>
      <c r="G25" s="2" t="s">
        <v>257</v>
      </c>
      <c r="H25" s="2" t="s">
        <v>85</v>
      </c>
      <c r="I25" s="3" t="s">
        <v>84</v>
      </c>
      <c r="J25" s="3" t="s">
        <v>84</v>
      </c>
      <c r="K25" s="3" t="s">
        <v>86</v>
      </c>
      <c r="L25" s="3">
        <v>70102</v>
      </c>
      <c r="M25" s="3" t="s">
        <v>11</v>
      </c>
      <c r="N25" s="3" t="s">
        <v>327</v>
      </c>
      <c r="O25" s="3">
        <v>-12.063791999999999</v>
      </c>
      <c r="P25" s="3">
        <v>-77.124813000000003</v>
      </c>
      <c r="Q25" s="9">
        <v>4</v>
      </c>
      <c r="R25" s="9"/>
      <c r="S25" s="9"/>
      <c r="T25" s="3">
        <f>SUM(Tabla3537[[#This Row],[Acelerador Lineal]:[Unidad de Cobalto]])</f>
        <v>0</v>
      </c>
      <c r="U25" s="9"/>
    </row>
    <row r="26" spans="1:21" hidden="1" x14ac:dyDescent="0.25">
      <c r="A26" s="1" t="s">
        <v>224</v>
      </c>
      <c r="B26" s="2" t="s">
        <v>243</v>
      </c>
      <c r="C26" s="2" t="s">
        <v>243</v>
      </c>
      <c r="D26" s="2" t="s">
        <v>248</v>
      </c>
      <c r="E26" s="5" t="s">
        <v>264</v>
      </c>
      <c r="F26" s="3" t="s">
        <v>76</v>
      </c>
      <c r="G26" s="2" t="s">
        <v>78</v>
      </c>
      <c r="H26" s="2" t="s">
        <v>78</v>
      </c>
      <c r="I26" s="3" t="s">
        <v>77</v>
      </c>
      <c r="J26" s="3" t="s">
        <v>79</v>
      </c>
      <c r="K26" s="3" t="s">
        <v>77</v>
      </c>
      <c r="L26" s="3">
        <v>50101</v>
      </c>
      <c r="M26" s="3" t="s">
        <v>15</v>
      </c>
      <c r="N26" s="3" t="s">
        <v>328</v>
      </c>
      <c r="O26" s="3">
        <v>-13.15179</v>
      </c>
      <c r="P26" s="3">
        <v>-74.223365000000001</v>
      </c>
      <c r="Q26" s="9">
        <v>2</v>
      </c>
      <c r="R26" s="9"/>
      <c r="S26" s="9"/>
      <c r="T26" s="3">
        <f>SUM(Tabla3537[[#This Row],[Acelerador Lineal]:[Unidad de Cobalto]])</f>
        <v>0</v>
      </c>
      <c r="U26" s="9"/>
    </row>
    <row r="27" spans="1:21" hidden="1" x14ac:dyDescent="0.25">
      <c r="A27" s="1" t="s">
        <v>196</v>
      </c>
      <c r="B27" s="2" t="s">
        <v>243</v>
      </c>
      <c r="C27" s="2" t="s">
        <v>243</v>
      </c>
      <c r="D27" s="2" t="s">
        <v>248</v>
      </c>
      <c r="E27" s="5" t="s">
        <v>264</v>
      </c>
      <c r="F27" s="3" t="s">
        <v>104</v>
      </c>
      <c r="G27" s="2" t="s">
        <v>105</v>
      </c>
      <c r="H27" s="2" t="s">
        <v>105</v>
      </c>
      <c r="I27" s="3" t="s">
        <v>99</v>
      </c>
      <c r="J27" s="3" t="s">
        <v>99</v>
      </c>
      <c r="K27" s="3" t="s">
        <v>99</v>
      </c>
      <c r="L27" s="3">
        <v>110101</v>
      </c>
      <c r="M27" s="3" t="s">
        <v>15</v>
      </c>
      <c r="N27" s="3" t="s">
        <v>328</v>
      </c>
      <c r="O27" s="3">
        <v>-14.073575</v>
      </c>
      <c r="P27" s="3">
        <v>-75.74336667</v>
      </c>
      <c r="Q27" s="9">
        <v>2</v>
      </c>
      <c r="R27" s="9"/>
      <c r="S27" s="9"/>
      <c r="T27" s="3">
        <f>SUM(Tabla3537[[#This Row],[Acelerador Lineal]:[Unidad de Cobalto]])</f>
        <v>0</v>
      </c>
      <c r="U27" s="9"/>
    </row>
    <row r="28" spans="1:21" hidden="1" x14ac:dyDescent="0.25">
      <c r="A28" s="1" t="s">
        <v>227</v>
      </c>
      <c r="B28" s="2" t="s">
        <v>243</v>
      </c>
      <c r="C28" s="2" t="s">
        <v>243</v>
      </c>
      <c r="D28" s="2" t="s">
        <v>248</v>
      </c>
      <c r="E28" s="5" t="s">
        <v>264</v>
      </c>
      <c r="F28" s="3" t="s">
        <v>150</v>
      </c>
      <c r="G28" s="2" t="s">
        <v>151</v>
      </c>
      <c r="H28" s="2" t="s">
        <v>151</v>
      </c>
      <c r="I28" s="3" t="s">
        <v>132</v>
      </c>
      <c r="J28" s="3" t="s">
        <v>152</v>
      </c>
      <c r="K28" s="3" t="s">
        <v>153</v>
      </c>
      <c r="L28" s="3">
        <v>160108</v>
      </c>
      <c r="M28" s="3" t="s">
        <v>11</v>
      </c>
      <c r="N28" s="3" t="s">
        <v>327</v>
      </c>
      <c r="O28" s="3">
        <v>-3.7269604799999998</v>
      </c>
      <c r="P28" s="3">
        <v>-73.253416979999997</v>
      </c>
      <c r="Q28" s="9">
        <v>4</v>
      </c>
      <c r="R28" s="9"/>
      <c r="S28" s="9"/>
      <c r="T28" s="3">
        <f>SUM(Tabla3537[[#This Row],[Acelerador Lineal]:[Unidad de Cobalto]])</f>
        <v>0</v>
      </c>
      <c r="U28" s="9"/>
    </row>
    <row r="29" spans="1:21" hidden="1" x14ac:dyDescent="0.25">
      <c r="A29" s="1" t="s">
        <v>246</v>
      </c>
      <c r="B29" s="2"/>
      <c r="C29" s="2" t="s">
        <v>243</v>
      </c>
      <c r="D29" s="2" t="s">
        <v>248</v>
      </c>
      <c r="E29" s="5" t="s">
        <v>264</v>
      </c>
      <c r="F29" s="3" t="s">
        <v>238</v>
      </c>
      <c r="G29" s="2" t="s">
        <v>239</v>
      </c>
      <c r="H29" s="2" t="s">
        <v>239</v>
      </c>
      <c r="I29" s="3" t="s">
        <v>240</v>
      </c>
      <c r="J29" s="3" t="s">
        <v>241</v>
      </c>
      <c r="K29" s="3" t="s">
        <v>240</v>
      </c>
      <c r="L29" s="3">
        <v>180101</v>
      </c>
      <c r="M29" s="3" t="s">
        <v>15</v>
      </c>
      <c r="N29" s="3" t="s">
        <v>328</v>
      </c>
      <c r="O29" s="3">
        <v>-17.186359280000001</v>
      </c>
      <c r="P29" s="3">
        <v>-70.927546000000007</v>
      </c>
      <c r="Q29" s="9">
        <v>2</v>
      </c>
      <c r="R29" s="9"/>
      <c r="S29" s="9"/>
      <c r="T29" s="3">
        <f>SUM(Tabla3537[[#This Row],[Acelerador Lineal]:[Unidad de Cobalto]])</f>
        <v>0</v>
      </c>
      <c r="U29" s="9"/>
    </row>
    <row r="30" spans="1:21" hidden="1" x14ac:dyDescent="0.25">
      <c r="A30" s="1" t="s">
        <v>198</v>
      </c>
      <c r="B30" s="2" t="s">
        <v>243</v>
      </c>
      <c r="C30" s="2" t="s">
        <v>243</v>
      </c>
      <c r="D30" s="2" t="s">
        <v>248</v>
      </c>
      <c r="E30" s="5" t="s">
        <v>264</v>
      </c>
      <c r="F30" s="3" t="s">
        <v>80</v>
      </c>
      <c r="G30" s="2" t="s">
        <v>82</v>
      </c>
      <c r="H30" s="2" t="s">
        <v>82</v>
      </c>
      <c r="I30" s="3" t="s">
        <v>81</v>
      </c>
      <c r="J30" s="3" t="s">
        <v>81</v>
      </c>
      <c r="K30" s="3" t="s">
        <v>81</v>
      </c>
      <c r="L30" s="3">
        <v>60101</v>
      </c>
      <c r="M30" s="3" t="s">
        <v>15</v>
      </c>
      <c r="N30" s="3" t="s">
        <v>328</v>
      </c>
      <c r="O30" s="3">
        <v>-7.1834069999999999</v>
      </c>
      <c r="P30" s="3">
        <v>-78.487691999999996</v>
      </c>
      <c r="Q30" s="9">
        <v>2</v>
      </c>
      <c r="R30" s="9"/>
      <c r="S30" s="9"/>
      <c r="T30" s="3">
        <f>SUM(Tabla3537[[#This Row],[Acelerador Lineal]:[Unidad de Cobalto]])</f>
        <v>0</v>
      </c>
      <c r="U30" s="9"/>
    </row>
    <row r="31" spans="1:21" hidden="1" x14ac:dyDescent="0.25">
      <c r="A31" s="1" t="s">
        <v>199</v>
      </c>
      <c r="B31" s="2" t="s">
        <v>243</v>
      </c>
      <c r="C31" s="2" t="s">
        <v>243</v>
      </c>
      <c r="D31" s="2" t="s">
        <v>248</v>
      </c>
      <c r="E31" s="5" t="s">
        <v>264</v>
      </c>
      <c r="F31" s="3" t="s">
        <v>113</v>
      </c>
      <c r="G31" s="2" t="s">
        <v>114</v>
      </c>
      <c r="H31" s="2" t="s">
        <v>114</v>
      </c>
      <c r="I31" s="3" t="s">
        <v>109</v>
      </c>
      <c r="J31" s="3" t="s">
        <v>115</v>
      </c>
      <c r="K31" s="3" t="s">
        <v>115</v>
      </c>
      <c r="L31" s="3">
        <v>120101</v>
      </c>
      <c r="M31" s="3" t="s">
        <v>32</v>
      </c>
      <c r="N31" s="3" t="s">
        <v>327</v>
      </c>
      <c r="O31" s="3">
        <v>-12.073140390000001</v>
      </c>
      <c r="P31" s="3">
        <v>-75.221740749999995</v>
      </c>
      <c r="Q31" s="9">
        <v>6</v>
      </c>
      <c r="R31" s="9"/>
      <c r="S31" s="9"/>
      <c r="T31" s="3">
        <f>SUM(Tabla3537[[#This Row],[Acelerador Lineal]:[Unidad de Cobalto]])</f>
        <v>0</v>
      </c>
      <c r="U31" s="9"/>
    </row>
    <row r="32" spans="1:21" hidden="1" x14ac:dyDescent="0.25">
      <c r="A32" s="1" t="s">
        <v>200</v>
      </c>
      <c r="B32" s="2" t="s">
        <v>243</v>
      </c>
      <c r="C32" s="2" t="s">
        <v>243</v>
      </c>
      <c r="D32" s="2" t="s">
        <v>248</v>
      </c>
      <c r="E32" s="5" t="s">
        <v>264</v>
      </c>
      <c r="F32" s="3" t="s">
        <v>126</v>
      </c>
      <c r="G32" s="2" t="s">
        <v>127</v>
      </c>
      <c r="H32" s="2" t="s">
        <v>127</v>
      </c>
      <c r="I32" s="3" t="s">
        <v>123</v>
      </c>
      <c r="J32" s="3" t="s">
        <v>125</v>
      </c>
      <c r="K32" s="3" t="s">
        <v>125</v>
      </c>
      <c r="L32" s="3">
        <v>140101</v>
      </c>
      <c r="M32" s="3" t="s">
        <v>15</v>
      </c>
      <c r="N32" s="3" t="s">
        <v>328</v>
      </c>
      <c r="O32" s="3">
        <v>-6.7725416699999998</v>
      </c>
      <c r="P32" s="3">
        <v>-79.842826669999994</v>
      </c>
      <c r="Q32" s="9">
        <v>2</v>
      </c>
      <c r="R32" s="9"/>
      <c r="S32" s="9"/>
      <c r="T32" s="3">
        <f>SUM(Tabla3537[[#This Row],[Acelerador Lineal]:[Unidad de Cobalto]])</f>
        <v>0</v>
      </c>
      <c r="U32" s="9"/>
    </row>
    <row r="33" spans="1:21" hidden="1" x14ac:dyDescent="0.25">
      <c r="A33" s="1" t="s">
        <v>201</v>
      </c>
      <c r="B33" s="2" t="s">
        <v>243</v>
      </c>
      <c r="C33" s="2" t="s">
        <v>243</v>
      </c>
      <c r="D33" s="2" t="s">
        <v>248</v>
      </c>
      <c r="E33" s="5" t="s">
        <v>264</v>
      </c>
      <c r="F33" s="3" t="s">
        <v>65</v>
      </c>
      <c r="G33" s="2" t="s">
        <v>67</v>
      </c>
      <c r="H33" s="2" t="s">
        <v>67</v>
      </c>
      <c r="I33" s="3" t="s">
        <v>66</v>
      </c>
      <c r="J33" s="3" t="s">
        <v>68</v>
      </c>
      <c r="K33" s="3" t="s">
        <v>68</v>
      </c>
      <c r="L33" s="3">
        <v>30101</v>
      </c>
      <c r="M33" s="3" t="s">
        <v>15</v>
      </c>
      <c r="N33" s="3" t="s">
        <v>328</v>
      </c>
      <c r="O33" s="3">
        <v>-13.640346109999999</v>
      </c>
      <c r="P33" s="3">
        <v>-72.881980600000006</v>
      </c>
      <c r="Q33" s="9">
        <v>2</v>
      </c>
      <c r="R33" s="9"/>
      <c r="S33" s="9"/>
      <c r="T33" s="3">
        <f>SUM(Tabla3537[[#This Row],[Acelerador Lineal]:[Unidad de Cobalto]])</f>
        <v>0</v>
      </c>
      <c r="U33" s="9"/>
    </row>
    <row r="34" spans="1:21" hidden="1" x14ac:dyDescent="0.25">
      <c r="A34" s="1" t="s">
        <v>202</v>
      </c>
      <c r="B34" s="2" t="s">
        <v>243</v>
      </c>
      <c r="C34" s="2" t="s">
        <v>243</v>
      </c>
      <c r="D34" s="2" t="s">
        <v>248</v>
      </c>
      <c r="E34" s="5" t="s">
        <v>264</v>
      </c>
      <c r="F34" s="3" t="s">
        <v>95</v>
      </c>
      <c r="G34" s="2" t="s">
        <v>97</v>
      </c>
      <c r="H34" s="2" t="s">
        <v>97</v>
      </c>
      <c r="I34" s="3" t="s">
        <v>96</v>
      </c>
      <c r="J34" s="3" t="s">
        <v>96</v>
      </c>
      <c r="K34" s="3" t="s">
        <v>96</v>
      </c>
      <c r="L34" s="3">
        <v>100101</v>
      </c>
      <c r="M34" s="3" t="s">
        <v>15</v>
      </c>
      <c r="N34" s="3" t="s">
        <v>328</v>
      </c>
      <c r="O34" s="3">
        <v>-9.9279550000000008</v>
      </c>
      <c r="P34" s="3">
        <v>-76.236176</v>
      </c>
      <c r="Q34" s="9">
        <v>2</v>
      </c>
      <c r="R34" s="9"/>
      <c r="S34" s="9"/>
      <c r="T34" s="3">
        <f>SUM(Tabla3537[[#This Row],[Acelerador Lineal]:[Unidad de Cobalto]])</f>
        <v>0</v>
      </c>
      <c r="U34" s="9"/>
    </row>
    <row r="35" spans="1:21" hidden="1" x14ac:dyDescent="0.25">
      <c r="A35" s="1" t="s">
        <v>203</v>
      </c>
      <c r="B35" s="2" t="s">
        <v>243</v>
      </c>
      <c r="C35" s="2"/>
      <c r="D35" s="2" t="s">
        <v>248</v>
      </c>
      <c r="E35" s="5" t="s">
        <v>264</v>
      </c>
      <c r="F35" s="3" t="s">
        <v>74</v>
      </c>
      <c r="G35" s="2" t="s">
        <v>75</v>
      </c>
      <c r="H35" s="2" t="s">
        <v>75</v>
      </c>
      <c r="I35" s="3" t="s">
        <v>70</v>
      </c>
      <c r="J35" s="3" t="s">
        <v>70</v>
      </c>
      <c r="K35" s="3" t="s">
        <v>70</v>
      </c>
      <c r="L35" s="3">
        <v>40101</v>
      </c>
      <c r="M35" s="3" t="s">
        <v>11</v>
      </c>
      <c r="N35" s="3" t="s">
        <v>327</v>
      </c>
      <c r="O35" s="3">
        <v>-16.415669999999999</v>
      </c>
      <c r="P35" s="3">
        <v>-71.533140000000003</v>
      </c>
      <c r="Q35" s="9">
        <v>4</v>
      </c>
      <c r="R35" s="9"/>
      <c r="S35" s="9"/>
      <c r="T35" s="3">
        <f>SUM(Tabla3537[[#This Row],[Acelerador Lineal]:[Unidad de Cobalto]])</f>
        <v>0</v>
      </c>
      <c r="U35" s="9"/>
    </row>
    <row r="36" spans="1:21" hidden="1" x14ac:dyDescent="0.25">
      <c r="A36" s="1" t="s">
        <v>204</v>
      </c>
      <c r="B36" s="2" t="s">
        <v>243</v>
      </c>
      <c r="C36" s="2" t="s">
        <v>243</v>
      </c>
      <c r="D36" s="2" t="s">
        <v>248</v>
      </c>
      <c r="E36" s="5" t="s">
        <v>264</v>
      </c>
      <c r="F36" s="3" t="s">
        <v>177</v>
      </c>
      <c r="G36" s="2" t="s">
        <v>178</v>
      </c>
      <c r="H36" s="2" t="s">
        <v>178</v>
      </c>
      <c r="I36" s="3" t="s">
        <v>146</v>
      </c>
      <c r="J36" s="3" t="s">
        <v>146</v>
      </c>
      <c r="K36" s="3" t="s">
        <v>146</v>
      </c>
      <c r="L36" s="3">
        <v>240101</v>
      </c>
      <c r="M36" s="3" t="s">
        <v>15</v>
      </c>
      <c r="N36" s="3" t="s">
        <v>328</v>
      </c>
      <c r="O36" s="3">
        <v>-3.5734325299999998</v>
      </c>
      <c r="P36" s="3">
        <v>-80.41947365</v>
      </c>
      <c r="Q36" s="9">
        <v>2</v>
      </c>
      <c r="R36" s="9"/>
      <c r="S36" s="9"/>
      <c r="T36" s="3">
        <f>SUM(Tabla3537[[#This Row],[Acelerador Lineal]:[Unidad de Cobalto]])</f>
        <v>0</v>
      </c>
      <c r="U36" s="9"/>
    </row>
    <row r="37" spans="1:21" hidden="1" x14ac:dyDescent="0.25">
      <c r="A37" s="1" t="s">
        <v>205</v>
      </c>
      <c r="B37" s="2" t="s">
        <v>243</v>
      </c>
      <c r="C37" s="2" t="s">
        <v>243</v>
      </c>
      <c r="D37" s="2" t="s">
        <v>248</v>
      </c>
      <c r="E37" s="5" t="s">
        <v>264</v>
      </c>
      <c r="F37" s="3" t="s">
        <v>122</v>
      </c>
      <c r="G37" s="2" t="s">
        <v>124</v>
      </c>
      <c r="H37" s="2" t="s">
        <v>124</v>
      </c>
      <c r="I37" s="3" t="s">
        <v>123</v>
      </c>
      <c r="J37" s="3" t="s">
        <v>125</v>
      </c>
      <c r="K37" s="3" t="s">
        <v>125</v>
      </c>
      <c r="L37" s="3">
        <v>140101</v>
      </c>
      <c r="M37" s="3" t="s">
        <v>11</v>
      </c>
      <c r="N37" s="3" t="s">
        <v>327</v>
      </c>
      <c r="O37" s="3">
        <v>-6.7618130000000001</v>
      </c>
      <c r="P37" s="3">
        <v>-79.863202999999999</v>
      </c>
      <c r="Q37" s="9">
        <v>4</v>
      </c>
      <c r="R37" s="9"/>
      <c r="S37" s="9"/>
      <c r="T37" s="3">
        <f>SUM(Tabla3537[[#This Row],[Acelerador Lineal]:[Unidad de Cobalto]])</f>
        <v>0</v>
      </c>
      <c r="U37" s="9"/>
    </row>
    <row r="38" spans="1:21" hidden="1" x14ac:dyDescent="0.25">
      <c r="A38" s="1" t="s">
        <v>206</v>
      </c>
      <c r="B38" s="2" t="s">
        <v>243</v>
      </c>
      <c r="C38" s="2" t="s">
        <v>243</v>
      </c>
      <c r="D38" s="2" t="s">
        <v>248</v>
      </c>
      <c r="E38" s="5" t="s">
        <v>264</v>
      </c>
      <c r="F38" s="3" t="s">
        <v>163</v>
      </c>
      <c r="G38" s="2" t="s">
        <v>165</v>
      </c>
      <c r="H38" s="2" t="s">
        <v>165</v>
      </c>
      <c r="I38" s="3" t="s">
        <v>164</v>
      </c>
      <c r="J38" s="3" t="s">
        <v>164</v>
      </c>
      <c r="K38" s="3" t="s">
        <v>164</v>
      </c>
      <c r="L38" s="3">
        <v>210101</v>
      </c>
      <c r="M38" s="3" t="s">
        <v>15</v>
      </c>
      <c r="N38" s="3" t="s">
        <v>328</v>
      </c>
      <c r="O38" s="3">
        <v>-15.841853329999999</v>
      </c>
      <c r="P38" s="3">
        <v>-70.021566669999999</v>
      </c>
      <c r="Q38" s="9">
        <v>2</v>
      </c>
      <c r="R38" s="9"/>
      <c r="S38" s="9"/>
      <c r="T38" s="3">
        <f>SUM(Tabla3537[[#This Row],[Acelerador Lineal]:[Unidad de Cobalto]])</f>
        <v>0</v>
      </c>
      <c r="U38" s="9"/>
    </row>
    <row r="39" spans="1:21" hidden="1" x14ac:dyDescent="0.25">
      <c r="A39" s="1" t="s">
        <v>207</v>
      </c>
      <c r="B39" s="2" t="s">
        <v>243</v>
      </c>
      <c r="C39" s="2" t="s">
        <v>243</v>
      </c>
      <c r="D39" s="2" t="s">
        <v>248</v>
      </c>
      <c r="E39" s="5" t="s">
        <v>264</v>
      </c>
      <c r="F39" s="3" t="s">
        <v>148</v>
      </c>
      <c r="G39" s="2" t="s">
        <v>38</v>
      </c>
      <c r="H39" s="2" t="s">
        <v>38</v>
      </c>
      <c r="I39" s="3" t="s">
        <v>9</v>
      </c>
      <c r="J39" s="3" t="s">
        <v>39</v>
      </c>
      <c r="K39" s="3" t="s">
        <v>40</v>
      </c>
      <c r="L39" s="3">
        <v>150501</v>
      </c>
      <c r="M39" s="3" t="s">
        <v>15</v>
      </c>
      <c r="N39" s="3" t="s">
        <v>328</v>
      </c>
      <c r="O39" s="3">
        <v>-13.076235</v>
      </c>
      <c r="P39" s="3">
        <v>-76.385431999999994</v>
      </c>
      <c r="Q39" s="9">
        <v>2</v>
      </c>
      <c r="R39" s="9"/>
      <c r="S39" s="9"/>
      <c r="T39" s="3">
        <f>SUM(Tabla3537[[#This Row],[Acelerador Lineal]:[Unidad de Cobalto]])</f>
        <v>0</v>
      </c>
      <c r="U39" s="9"/>
    </row>
    <row r="40" spans="1:21" hidden="1" x14ac:dyDescent="0.25">
      <c r="A40" s="1" t="s">
        <v>208</v>
      </c>
      <c r="B40" s="2" t="s">
        <v>243</v>
      </c>
      <c r="C40" s="2" t="s">
        <v>243</v>
      </c>
      <c r="D40" s="2" t="s">
        <v>248</v>
      </c>
      <c r="E40" s="5" t="s">
        <v>264</v>
      </c>
      <c r="F40" s="3" t="s">
        <v>87</v>
      </c>
      <c r="G40" s="2" t="s">
        <v>88</v>
      </c>
      <c r="H40" s="2" t="s">
        <v>88</v>
      </c>
      <c r="I40" s="3" t="s">
        <v>84</v>
      </c>
      <c r="J40" s="3" t="s">
        <v>84</v>
      </c>
      <c r="K40" s="3" t="s">
        <v>222</v>
      </c>
      <c r="L40" s="3">
        <v>70103</v>
      </c>
      <c r="M40" s="3" t="s">
        <v>15</v>
      </c>
      <c r="N40" s="3" t="s">
        <v>328</v>
      </c>
      <c r="O40" s="3">
        <v>-12.04273444</v>
      </c>
      <c r="P40" s="3">
        <v>-77.09846168</v>
      </c>
      <c r="Q40" s="9">
        <v>2</v>
      </c>
      <c r="R40" s="9"/>
      <c r="S40" s="9"/>
      <c r="T40" s="3">
        <f>SUM(Tabla3537[[#This Row],[Acelerador Lineal]:[Unidad de Cobalto]])</f>
        <v>0</v>
      </c>
      <c r="U40" s="9"/>
    </row>
    <row r="41" spans="1:21" hidden="1" x14ac:dyDescent="0.25">
      <c r="A41" s="1" t="s">
        <v>209</v>
      </c>
      <c r="B41" s="2" t="s">
        <v>243</v>
      </c>
      <c r="C41" s="2" t="s">
        <v>243</v>
      </c>
      <c r="D41" s="2" t="s">
        <v>248</v>
      </c>
      <c r="E41" s="5" t="s">
        <v>264</v>
      </c>
      <c r="F41" s="3" t="s">
        <v>98</v>
      </c>
      <c r="G41" s="2" t="s">
        <v>100</v>
      </c>
      <c r="H41" s="2" t="s">
        <v>100</v>
      </c>
      <c r="I41" s="3" t="s">
        <v>99</v>
      </c>
      <c r="J41" s="3" t="s">
        <v>101</v>
      </c>
      <c r="K41" s="3" t="s">
        <v>102</v>
      </c>
      <c r="L41" s="3">
        <v>110201</v>
      </c>
      <c r="M41" s="3" t="s">
        <v>103</v>
      </c>
      <c r="N41" s="3" t="s">
        <v>328</v>
      </c>
      <c r="O41" s="3">
        <v>-13.41651167</v>
      </c>
      <c r="P41" s="3">
        <v>-76.126994999999994</v>
      </c>
      <c r="Q41" s="9">
        <v>1</v>
      </c>
      <c r="R41" s="9"/>
      <c r="S41" s="9"/>
      <c r="T41" s="3">
        <f>SUM(Tabla3537[[#This Row],[Acelerador Lineal]:[Unidad de Cobalto]])</f>
        <v>0</v>
      </c>
      <c r="U41" s="9"/>
    </row>
    <row r="42" spans="1:21" hidden="1" x14ac:dyDescent="0.25">
      <c r="A42" s="1" t="s">
        <v>41</v>
      </c>
      <c r="B42" s="2" t="s">
        <v>243</v>
      </c>
      <c r="C42" s="2" t="s">
        <v>243</v>
      </c>
      <c r="D42" s="2" t="s">
        <v>248</v>
      </c>
      <c r="E42" s="5" t="s">
        <v>264</v>
      </c>
      <c r="F42" s="3" t="s">
        <v>147</v>
      </c>
      <c r="G42" s="2" t="s">
        <v>42</v>
      </c>
      <c r="H42" s="2" t="s">
        <v>42</v>
      </c>
      <c r="I42" s="3" t="s">
        <v>9</v>
      </c>
      <c r="J42" s="3" t="s">
        <v>43</v>
      </c>
      <c r="K42" s="3" t="s">
        <v>43</v>
      </c>
      <c r="L42" s="3">
        <v>150601</v>
      </c>
      <c r="M42" s="3" t="s">
        <v>15</v>
      </c>
      <c r="N42" s="3" t="s">
        <v>328</v>
      </c>
      <c r="O42" s="3">
        <v>-11.50329771</v>
      </c>
      <c r="P42" s="3">
        <v>-77.213803089999999</v>
      </c>
      <c r="Q42" s="9">
        <v>2</v>
      </c>
      <c r="R42" s="9"/>
      <c r="S42" s="9"/>
      <c r="T42" s="3">
        <f>SUM(Tabla3537[[#This Row],[Acelerador Lineal]:[Unidad de Cobalto]])</f>
        <v>0</v>
      </c>
      <c r="U42" s="9"/>
    </row>
    <row r="43" spans="1:21" hidden="1" x14ac:dyDescent="0.25">
      <c r="A43" s="1" t="s">
        <v>213</v>
      </c>
      <c r="B43" s="2" t="s">
        <v>243</v>
      </c>
      <c r="C43" s="2" t="s">
        <v>243</v>
      </c>
      <c r="D43" s="2" t="s">
        <v>248</v>
      </c>
      <c r="E43" s="5" t="s">
        <v>264</v>
      </c>
      <c r="F43" s="3" t="s">
        <v>106</v>
      </c>
      <c r="G43" s="2" t="s">
        <v>259</v>
      </c>
      <c r="H43" s="2" t="s">
        <v>107</v>
      </c>
      <c r="I43" s="3" t="s">
        <v>99</v>
      </c>
      <c r="J43" s="3" t="s">
        <v>99</v>
      </c>
      <c r="K43" s="3" t="s">
        <v>99</v>
      </c>
      <c r="L43" s="3">
        <v>110101</v>
      </c>
      <c r="M43" s="3" t="s">
        <v>103</v>
      </c>
      <c r="N43" s="3" t="s">
        <v>328</v>
      </c>
      <c r="O43" s="3">
        <v>-14.05681167</v>
      </c>
      <c r="P43" s="3">
        <v>-75.729816670000005</v>
      </c>
      <c r="Q43" s="9">
        <v>1</v>
      </c>
      <c r="R43" s="9"/>
      <c r="S43" s="9"/>
      <c r="T43" s="3">
        <f>SUM(Tabla3537[[#This Row],[Acelerador Lineal]:[Unidad de Cobalto]])</f>
        <v>0</v>
      </c>
      <c r="U43" s="9"/>
    </row>
    <row r="44" spans="1:21" hidden="1" x14ac:dyDescent="0.25">
      <c r="A44" s="1" t="s">
        <v>211</v>
      </c>
      <c r="B44" s="2" t="s">
        <v>243</v>
      </c>
      <c r="C44" s="2" t="s">
        <v>243</v>
      </c>
      <c r="D44" s="2" t="s">
        <v>248</v>
      </c>
      <c r="E44" s="5" t="s">
        <v>264</v>
      </c>
      <c r="F44" s="3" t="s">
        <v>169</v>
      </c>
      <c r="G44" s="2" t="s">
        <v>170</v>
      </c>
      <c r="H44" s="2" t="s">
        <v>170</v>
      </c>
      <c r="I44" s="3" t="s">
        <v>140</v>
      </c>
      <c r="J44" s="3" t="s">
        <v>140</v>
      </c>
      <c r="K44" s="3" t="s">
        <v>171</v>
      </c>
      <c r="L44" s="3">
        <v>220901</v>
      </c>
      <c r="M44" s="3" t="s">
        <v>15</v>
      </c>
      <c r="N44" s="3" t="s">
        <v>328</v>
      </c>
      <c r="O44" s="3">
        <v>-6.4945309399999998</v>
      </c>
      <c r="P44" s="3">
        <v>-76.348745460000004</v>
      </c>
      <c r="Q44" s="9">
        <v>2</v>
      </c>
      <c r="R44" s="9"/>
      <c r="S44" s="9"/>
      <c r="T44" s="3">
        <f>SUM(Tabla3537[[#This Row],[Acelerador Lineal]:[Unidad de Cobalto]])</f>
        <v>0</v>
      </c>
      <c r="U44" s="9"/>
    </row>
    <row r="45" spans="1:21" x14ac:dyDescent="0.25">
      <c r="A45" s="1" t="s">
        <v>50</v>
      </c>
      <c r="B45" s="2" t="s">
        <v>243</v>
      </c>
      <c r="C45" s="2" t="s">
        <v>243</v>
      </c>
      <c r="D45" s="2" t="s">
        <v>50</v>
      </c>
      <c r="E45" s="5" t="s">
        <v>242</v>
      </c>
      <c r="F45" s="3" t="s">
        <v>149</v>
      </c>
      <c r="G45" s="2" t="s">
        <v>51</v>
      </c>
      <c r="H45" s="2" t="s">
        <v>51</v>
      </c>
      <c r="I45" s="3" t="s">
        <v>9</v>
      </c>
      <c r="J45" s="3" t="s">
        <v>9</v>
      </c>
      <c r="K45" s="3" t="s">
        <v>52</v>
      </c>
      <c r="L45" s="3">
        <v>150141</v>
      </c>
      <c r="M45" s="3" t="s">
        <v>53</v>
      </c>
      <c r="N45" s="3" t="s">
        <v>327</v>
      </c>
      <c r="O45" s="3">
        <v>-12.1117911</v>
      </c>
      <c r="P45" s="3">
        <v>-76.9991488</v>
      </c>
      <c r="Q45" s="9">
        <v>5</v>
      </c>
      <c r="R45" s="9">
        <v>2</v>
      </c>
      <c r="S45" s="9">
        <v>0</v>
      </c>
      <c r="T45" s="3">
        <f>SUM(Tabla3537[[#This Row],[Acelerador Lineal]:[Unidad de Cobalto]])</f>
        <v>2</v>
      </c>
      <c r="U45" s="9">
        <v>1</v>
      </c>
    </row>
    <row r="46" spans="1:21" hidden="1" x14ac:dyDescent="0.25">
      <c r="A46" s="1" t="s">
        <v>12</v>
      </c>
      <c r="B46" s="2" t="s">
        <v>243</v>
      </c>
      <c r="C46" s="2" t="s">
        <v>243</v>
      </c>
      <c r="D46" s="2" t="s">
        <v>248</v>
      </c>
      <c r="E46" s="5" t="s">
        <v>242</v>
      </c>
      <c r="F46" s="3" t="s">
        <v>128</v>
      </c>
      <c r="G46" s="2" t="s">
        <v>13</v>
      </c>
      <c r="H46" s="2" t="s">
        <v>13</v>
      </c>
      <c r="I46" s="3" t="s">
        <v>9</v>
      </c>
      <c r="J46" s="3" t="s">
        <v>9</v>
      </c>
      <c r="K46" s="3" t="s">
        <v>14</v>
      </c>
      <c r="L46" s="3">
        <v>150125</v>
      </c>
      <c r="M46" s="3" t="s">
        <v>15</v>
      </c>
      <c r="N46" s="3" t="s">
        <v>328</v>
      </c>
      <c r="O46" s="3">
        <v>-11.8631805</v>
      </c>
      <c r="P46" s="3">
        <v>-77.079335</v>
      </c>
      <c r="Q46" s="9">
        <v>2</v>
      </c>
      <c r="R46" s="9"/>
      <c r="S46" s="9"/>
      <c r="T46" s="3">
        <f>SUM(Tabla3537[[#This Row],[Acelerador Lineal]:[Unidad de Cobalto]])</f>
        <v>0</v>
      </c>
      <c r="U46" s="9"/>
    </row>
    <row r="47" spans="1:21" hidden="1" x14ac:dyDescent="0.25">
      <c r="A47" s="1" t="s">
        <v>193</v>
      </c>
      <c r="B47" s="2" t="s">
        <v>243</v>
      </c>
      <c r="C47" s="2" t="s">
        <v>243</v>
      </c>
      <c r="D47" s="2" t="s">
        <v>248</v>
      </c>
      <c r="E47" s="5" t="s">
        <v>242</v>
      </c>
      <c r="F47" s="3" t="s">
        <v>130</v>
      </c>
      <c r="G47" s="2" t="s">
        <v>48</v>
      </c>
      <c r="H47" s="2" t="s">
        <v>48</v>
      </c>
      <c r="I47" s="3" t="s">
        <v>9</v>
      </c>
      <c r="J47" s="3" t="s">
        <v>9</v>
      </c>
      <c r="K47" s="3" t="s">
        <v>49</v>
      </c>
      <c r="L47" s="3">
        <v>150121</v>
      </c>
      <c r="M47" s="3" t="s">
        <v>11</v>
      </c>
      <c r="N47" s="3" t="s">
        <v>327</v>
      </c>
      <c r="O47" s="3">
        <v>-12.071601599999999</v>
      </c>
      <c r="P47" s="3">
        <v>-77.061065099999993</v>
      </c>
      <c r="Q47" s="9">
        <v>4</v>
      </c>
      <c r="R47" s="9"/>
      <c r="S47" s="9"/>
      <c r="T47" s="3">
        <f>SUM(Tabla3537[[#This Row],[Acelerador Lineal]:[Unidad de Cobalto]])</f>
        <v>0</v>
      </c>
      <c r="U47" s="9"/>
    </row>
    <row r="48" spans="1:21" hidden="1" x14ac:dyDescent="0.25">
      <c r="A48" s="1" t="s">
        <v>16</v>
      </c>
      <c r="B48" s="2" t="s">
        <v>243</v>
      </c>
      <c r="C48" s="2" t="s">
        <v>243</v>
      </c>
      <c r="D48" s="2" t="s">
        <v>248</v>
      </c>
      <c r="E48" s="5" t="s">
        <v>242</v>
      </c>
      <c r="F48" s="3" t="s">
        <v>131</v>
      </c>
      <c r="G48" s="2" t="s">
        <v>17</v>
      </c>
      <c r="H48" s="2" t="s">
        <v>17</v>
      </c>
      <c r="I48" s="3" t="s">
        <v>9</v>
      </c>
      <c r="J48" s="3" t="s">
        <v>9</v>
      </c>
      <c r="K48" s="3" t="s">
        <v>18</v>
      </c>
      <c r="L48" s="3">
        <v>150142</v>
      </c>
      <c r="M48" s="3" t="s">
        <v>15</v>
      </c>
      <c r="N48" s="3" t="s">
        <v>328</v>
      </c>
      <c r="O48" s="3">
        <v>-12.232600400000001</v>
      </c>
      <c r="P48" s="3">
        <v>-76.933666900000006</v>
      </c>
      <c r="Q48" s="9">
        <v>2</v>
      </c>
      <c r="R48" s="9"/>
      <c r="S48" s="9"/>
      <c r="T48" s="3">
        <f>SUM(Tabla3537[[#This Row],[Acelerador Lineal]:[Unidad de Cobalto]])</f>
        <v>0</v>
      </c>
      <c r="U48" s="9"/>
    </row>
    <row r="49" spans="1:21" hidden="1" x14ac:dyDescent="0.25">
      <c r="A49" s="1" t="s">
        <v>23</v>
      </c>
      <c r="B49" s="2" t="s">
        <v>243</v>
      </c>
      <c r="C49" s="2" t="s">
        <v>243</v>
      </c>
      <c r="D49" s="2" t="s">
        <v>248</v>
      </c>
      <c r="E49" s="5" t="s">
        <v>242</v>
      </c>
      <c r="F49" s="3" t="s">
        <v>133</v>
      </c>
      <c r="G49" s="2" t="s">
        <v>24</v>
      </c>
      <c r="H49" s="2" t="s">
        <v>24</v>
      </c>
      <c r="I49" s="3" t="s">
        <v>9</v>
      </c>
      <c r="J49" s="3" t="s">
        <v>9</v>
      </c>
      <c r="K49" s="3" t="s">
        <v>25</v>
      </c>
      <c r="L49" s="3">
        <v>150133</v>
      </c>
      <c r="M49" s="3" t="s">
        <v>11</v>
      </c>
      <c r="N49" s="3" t="s">
        <v>327</v>
      </c>
      <c r="O49" s="3">
        <v>-12.160576799999999</v>
      </c>
      <c r="P49" s="3">
        <v>-76.959102400000006</v>
      </c>
      <c r="Q49" s="9">
        <v>4</v>
      </c>
      <c r="R49" s="9"/>
      <c r="S49" s="9"/>
      <c r="T49" s="3">
        <f>SUM(Tabla3537[[#This Row],[Acelerador Lineal]:[Unidad de Cobalto]])</f>
        <v>0</v>
      </c>
      <c r="U49" s="9"/>
    </row>
    <row r="50" spans="1:21" hidden="1" x14ac:dyDescent="0.25">
      <c r="A50" s="1" t="s">
        <v>26</v>
      </c>
      <c r="B50" s="2" t="s">
        <v>243</v>
      </c>
      <c r="C50" s="2" t="s">
        <v>243</v>
      </c>
      <c r="D50" s="2" t="s">
        <v>248</v>
      </c>
      <c r="E50" s="5" t="s">
        <v>242</v>
      </c>
      <c r="F50" s="3" t="s">
        <v>137</v>
      </c>
      <c r="G50" s="2" t="s">
        <v>27</v>
      </c>
      <c r="H50" s="2" t="s">
        <v>27</v>
      </c>
      <c r="I50" s="3" t="s">
        <v>9</v>
      </c>
      <c r="J50" s="3" t="s">
        <v>9</v>
      </c>
      <c r="K50" s="3" t="s">
        <v>9</v>
      </c>
      <c r="L50" s="3">
        <v>150101</v>
      </c>
      <c r="M50" s="3" t="s">
        <v>11</v>
      </c>
      <c r="N50" s="3" t="s">
        <v>327</v>
      </c>
      <c r="O50" s="3">
        <v>-12.049845400000001</v>
      </c>
      <c r="P50" s="3">
        <v>-77.042559699999998</v>
      </c>
      <c r="Q50" s="9">
        <v>4</v>
      </c>
      <c r="R50" s="9"/>
      <c r="S50" s="9"/>
      <c r="T50" s="3">
        <f>SUM(Tabla3537[[#This Row],[Acelerador Lineal]:[Unidad de Cobalto]])</f>
        <v>0</v>
      </c>
      <c r="U50" s="9"/>
    </row>
    <row r="51" spans="1:21" hidden="1" x14ac:dyDescent="0.25">
      <c r="A51" s="1" t="s">
        <v>59</v>
      </c>
      <c r="B51" s="2" t="s">
        <v>243</v>
      </c>
      <c r="C51" s="2" t="s">
        <v>243</v>
      </c>
      <c r="D51" s="2" t="s">
        <v>248</v>
      </c>
      <c r="E51" s="5" t="s">
        <v>242</v>
      </c>
      <c r="F51" s="3" t="s">
        <v>135</v>
      </c>
      <c r="G51" s="2" t="s">
        <v>8</v>
      </c>
      <c r="H51" s="2" t="s">
        <v>8</v>
      </c>
      <c r="I51" s="3" t="s">
        <v>9</v>
      </c>
      <c r="J51" s="3" t="s">
        <v>9</v>
      </c>
      <c r="K51" s="3" t="s">
        <v>10</v>
      </c>
      <c r="L51" s="3">
        <v>150135</v>
      </c>
      <c r="M51" s="3" t="s">
        <v>11</v>
      </c>
      <c r="N51" s="3" t="s">
        <v>327</v>
      </c>
      <c r="O51" s="3">
        <v>-12.0220216</v>
      </c>
      <c r="P51" s="3">
        <v>-77.054496700000001</v>
      </c>
      <c r="Q51" s="9">
        <v>4</v>
      </c>
      <c r="R51" s="9"/>
      <c r="S51" s="9"/>
      <c r="T51" s="3">
        <f>SUM(Tabla3537[[#This Row],[Acelerador Lineal]:[Unidad de Cobalto]])</f>
        <v>0</v>
      </c>
      <c r="U51" s="9"/>
    </row>
    <row r="52" spans="1:21" hidden="1" x14ac:dyDescent="0.25">
      <c r="A52" s="1" t="s">
        <v>30</v>
      </c>
      <c r="B52" s="2" t="s">
        <v>243</v>
      </c>
      <c r="C52" s="2" t="s">
        <v>243</v>
      </c>
      <c r="D52" s="2" t="s">
        <v>248</v>
      </c>
      <c r="E52" s="5" t="s">
        <v>242</v>
      </c>
      <c r="F52" s="3" t="s">
        <v>129</v>
      </c>
      <c r="G52" s="2" t="s">
        <v>31</v>
      </c>
      <c r="H52" s="2" t="s">
        <v>31</v>
      </c>
      <c r="I52" s="3" t="s">
        <v>9</v>
      </c>
      <c r="J52" s="3" t="s">
        <v>9</v>
      </c>
      <c r="K52" s="3" t="s">
        <v>9</v>
      </c>
      <c r="L52" s="3">
        <v>150101</v>
      </c>
      <c r="M52" s="3" t="s">
        <v>32</v>
      </c>
      <c r="N52" s="3" t="s">
        <v>327</v>
      </c>
      <c r="O52" s="3">
        <v>-12.049917900000001</v>
      </c>
      <c r="P52" s="3">
        <v>-77.042360799999997</v>
      </c>
      <c r="Q52" s="9">
        <v>6</v>
      </c>
      <c r="R52" s="9"/>
      <c r="S52" s="9"/>
      <c r="T52" s="3">
        <f>SUM(Tabla3537[[#This Row],[Acelerador Lineal]:[Unidad de Cobalto]])</f>
        <v>0</v>
      </c>
      <c r="U52" s="9"/>
    </row>
    <row r="53" spans="1:21" hidden="1" x14ac:dyDescent="0.25">
      <c r="A53" s="1" t="s">
        <v>28</v>
      </c>
      <c r="B53" s="2" t="s">
        <v>243</v>
      </c>
      <c r="C53" s="2" t="s">
        <v>243</v>
      </c>
      <c r="D53" s="2" t="s">
        <v>248</v>
      </c>
      <c r="E53" s="5" t="s">
        <v>242</v>
      </c>
      <c r="F53" s="3" t="s">
        <v>141</v>
      </c>
      <c r="G53" s="2" t="s">
        <v>258</v>
      </c>
      <c r="H53" s="2" t="s">
        <v>29</v>
      </c>
      <c r="I53" s="3" t="s">
        <v>9</v>
      </c>
      <c r="J53" s="3" t="s">
        <v>9</v>
      </c>
      <c r="K53" s="3" t="s">
        <v>9</v>
      </c>
      <c r="L53" s="3">
        <v>150101</v>
      </c>
      <c r="M53" s="3" t="s">
        <v>11</v>
      </c>
      <c r="N53" s="3" t="s">
        <v>327</v>
      </c>
      <c r="O53" s="3">
        <v>-12.0571705</v>
      </c>
      <c r="P53" s="3">
        <v>-77.016268600000004</v>
      </c>
      <c r="Q53" s="9">
        <v>4</v>
      </c>
      <c r="R53" s="9"/>
      <c r="S53" s="9"/>
      <c r="T53" s="3">
        <f>SUM(Tabla3537[[#This Row],[Acelerador Lineal]:[Unidad de Cobalto]])</f>
        <v>0</v>
      </c>
      <c r="U53" s="9"/>
    </row>
    <row r="54" spans="1:21" hidden="1" x14ac:dyDescent="0.25">
      <c r="A54" s="1" t="s">
        <v>33</v>
      </c>
      <c r="B54" s="2" t="s">
        <v>243</v>
      </c>
      <c r="C54" s="2" t="s">
        <v>243</v>
      </c>
      <c r="D54" s="2" t="s">
        <v>248</v>
      </c>
      <c r="E54" s="5" t="s">
        <v>242</v>
      </c>
      <c r="F54" s="3" t="s">
        <v>143</v>
      </c>
      <c r="G54" s="2" t="s">
        <v>34</v>
      </c>
      <c r="H54" s="2" t="s">
        <v>34</v>
      </c>
      <c r="I54" s="3" t="s">
        <v>9</v>
      </c>
      <c r="J54" s="3" t="s">
        <v>9</v>
      </c>
      <c r="K54" s="3" t="s">
        <v>35</v>
      </c>
      <c r="L54" s="3">
        <v>150111</v>
      </c>
      <c r="M54" s="3" t="s">
        <v>11</v>
      </c>
      <c r="N54" s="3" t="s">
        <v>327</v>
      </c>
      <c r="O54" s="3">
        <v>-12.039974300000001</v>
      </c>
      <c r="P54" s="3">
        <v>-76.993575500000006</v>
      </c>
      <c r="Q54" s="9">
        <v>4</v>
      </c>
      <c r="R54" s="9"/>
      <c r="S54" s="9"/>
      <c r="T54" s="3">
        <f>SUM(Tabla3537[[#This Row],[Acelerador Lineal]:[Unidad de Cobalto]])</f>
        <v>0</v>
      </c>
      <c r="U54" s="9"/>
    </row>
    <row r="55" spans="1:21" hidden="1" x14ac:dyDescent="0.25">
      <c r="A55" s="4" t="s">
        <v>44</v>
      </c>
      <c r="B55" s="5" t="s">
        <v>243</v>
      </c>
      <c r="C55" s="5" t="s">
        <v>243</v>
      </c>
      <c r="D55" s="5" t="s">
        <v>248</v>
      </c>
      <c r="E55" s="5" t="s">
        <v>242</v>
      </c>
      <c r="F55" s="8" t="s">
        <v>142</v>
      </c>
      <c r="G55" s="5" t="s">
        <v>45</v>
      </c>
      <c r="H55" s="5" t="s">
        <v>45</v>
      </c>
      <c r="I55" s="8" t="s">
        <v>9</v>
      </c>
      <c r="J55" s="8" t="s">
        <v>9</v>
      </c>
      <c r="K55" s="8" t="s">
        <v>46</v>
      </c>
      <c r="L55" s="8">
        <v>150132</v>
      </c>
      <c r="M55" s="8" t="s">
        <v>15</v>
      </c>
      <c r="N55" s="8" t="s">
        <v>328</v>
      </c>
      <c r="O55" s="8">
        <v>-11.9665774</v>
      </c>
      <c r="P55" s="8">
        <v>-77.003057299999995</v>
      </c>
      <c r="Q55" s="10">
        <v>2</v>
      </c>
      <c r="R55" s="10"/>
      <c r="S55" s="10"/>
      <c r="T55" s="3">
        <f>SUM(Tabla3537[[#This Row],[Acelerador Lineal]:[Unidad de Cobalto]])</f>
        <v>0</v>
      </c>
      <c r="U55" s="10"/>
    </row>
    <row r="56" spans="1:21" hidden="1" x14ac:dyDescent="0.25">
      <c r="A56" s="4" t="s">
        <v>210</v>
      </c>
      <c r="B56" s="5" t="s">
        <v>243</v>
      </c>
      <c r="C56" s="5" t="s">
        <v>243</v>
      </c>
      <c r="D56" s="5" t="s">
        <v>248</v>
      </c>
      <c r="E56" s="5" t="s">
        <v>242</v>
      </c>
      <c r="F56" s="8" t="s">
        <v>139</v>
      </c>
      <c r="G56" s="5" t="s">
        <v>36</v>
      </c>
      <c r="H56" s="5" t="s">
        <v>36</v>
      </c>
      <c r="I56" s="8" t="s">
        <v>9</v>
      </c>
      <c r="J56" s="8" t="s">
        <v>9</v>
      </c>
      <c r="K56" s="8" t="s">
        <v>37</v>
      </c>
      <c r="L56" s="8">
        <v>150110</v>
      </c>
      <c r="M56" s="8" t="s">
        <v>11</v>
      </c>
      <c r="N56" s="8" t="s">
        <v>327</v>
      </c>
      <c r="O56" s="8">
        <v>-11.9138337</v>
      </c>
      <c r="P56" s="8">
        <v>-77.039518099999995</v>
      </c>
      <c r="Q56" s="10">
        <v>4</v>
      </c>
      <c r="R56" s="10"/>
      <c r="S56" s="10"/>
      <c r="T56" s="8">
        <f>SUM(Tabla3537[[#This Row],[Acelerador Lineal]:[Unidad de Cobalto]])</f>
        <v>0</v>
      </c>
      <c r="U56" s="10"/>
    </row>
    <row r="57" spans="1:21" hidden="1" x14ac:dyDescent="0.25">
      <c r="A57" s="4" t="s">
        <v>56</v>
      </c>
      <c r="B57" s="5" t="s">
        <v>243</v>
      </c>
      <c r="C57" s="5" t="s">
        <v>243</v>
      </c>
      <c r="D57" s="5" t="s">
        <v>248</v>
      </c>
      <c r="E57" s="5" t="s">
        <v>242</v>
      </c>
      <c r="F57" s="8" t="s">
        <v>145</v>
      </c>
      <c r="G57" s="5" t="s">
        <v>57</v>
      </c>
      <c r="H57" s="5" t="s">
        <v>57</v>
      </c>
      <c r="I57" s="8" t="s">
        <v>9</v>
      </c>
      <c r="J57" s="8" t="s">
        <v>9</v>
      </c>
      <c r="K57" s="8" t="s">
        <v>58</v>
      </c>
      <c r="L57" s="8">
        <v>150130</v>
      </c>
      <c r="M57" s="8" t="s">
        <v>53</v>
      </c>
      <c r="N57" s="8" t="s">
        <v>327</v>
      </c>
      <c r="O57" s="8">
        <v>-12.08614598</v>
      </c>
      <c r="P57" s="8">
        <v>-76.992291809999998</v>
      </c>
      <c r="Q57" s="10">
        <v>5</v>
      </c>
      <c r="R57" s="10"/>
      <c r="S57" s="10"/>
      <c r="T57" s="8">
        <f>SUM(Tabla3537[[#This Row],[Acelerador Lineal]:[Unidad de Cobalto]])</f>
        <v>0</v>
      </c>
      <c r="U57" s="10"/>
    </row>
    <row r="58" spans="1:21" hidden="1" x14ac:dyDescent="0.25">
      <c r="A58" s="4" t="s">
        <v>54</v>
      </c>
      <c r="B58" s="5" t="s">
        <v>243</v>
      </c>
      <c r="C58" s="5" t="s">
        <v>243</v>
      </c>
      <c r="D58" s="5" t="s">
        <v>248</v>
      </c>
      <c r="E58" s="5" t="s">
        <v>242</v>
      </c>
      <c r="F58" s="8">
        <v>6208</v>
      </c>
      <c r="G58" s="5" t="s">
        <v>55</v>
      </c>
      <c r="H58" s="5" t="s">
        <v>55</v>
      </c>
      <c r="I58" s="8" t="s">
        <v>9</v>
      </c>
      <c r="J58" s="8" t="s">
        <v>9</v>
      </c>
      <c r="K58" s="8" t="s">
        <v>9</v>
      </c>
      <c r="L58" s="8">
        <v>150101</v>
      </c>
      <c r="M58" s="8" t="s">
        <v>53</v>
      </c>
      <c r="N58" s="8" t="s">
        <v>327</v>
      </c>
      <c r="O58" s="8">
        <v>-12.052300000000001</v>
      </c>
      <c r="P58" s="8">
        <v>-77.022099999999995</v>
      </c>
      <c r="Q58" s="10">
        <v>5</v>
      </c>
      <c r="R58" s="10"/>
      <c r="S58" s="10"/>
      <c r="T58" s="8">
        <f>SUM(Tabla3537[[#This Row],[Acelerador Lineal]:[Unidad de Cobalto]])</f>
        <v>0</v>
      </c>
      <c r="U58" s="10"/>
    </row>
    <row r="59" spans="1:21" x14ac:dyDescent="0.25">
      <c r="A59" s="4" t="s">
        <v>410</v>
      </c>
      <c r="B59" s="5"/>
      <c r="C59" s="5"/>
      <c r="D59" s="5" t="s">
        <v>394</v>
      </c>
      <c r="E59" s="5" t="s">
        <v>333</v>
      </c>
      <c r="F59" s="8" t="s">
        <v>408</v>
      </c>
      <c r="G59" s="5" t="s">
        <v>407</v>
      </c>
      <c r="H59" s="5" t="s">
        <v>407</v>
      </c>
      <c r="I59" s="8" t="s">
        <v>70</v>
      </c>
      <c r="J59" s="8" t="s">
        <v>70</v>
      </c>
      <c r="K59" s="8" t="s">
        <v>406</v>
      </c>
      <c r="L59" s="8">
        <v>40104</v>
      </c>
      <c r="M59" s="8" t="s">
        <v>15</v>
      </c>
      <c r="N59" s="8" t="s">
        <v>328</v>
      </c>
      <c r="O59" s="8">
        <v>-16.3747288</v>
      </c>
      <c r="P59" s="8">
        <v>-71.557187600000006</v>
      </c>
      <c r="Q59" s="10">
        <v>2</v>
      </c>
      <c r="R59" s="10">
        <v>1</v>
      </c>
      <c r="S59" s="10">
        <v>0</v>
      </c>
      <c r="T59" s="8">
        <f>SUM(Tabla3537[[#This Row],[Acelerador Lineal]:[Unidad de Cobalto]])</f>
        <v>1</v>
      </c>
      <c r="U59" s="10">
        <v>0</v>
      </c>
    </row>
    <row r="60" spans="1:21" hidden="1" x14ac:dyDescent="0.25">
      <c r="A60" s="4" t="s">
        <v>409</v>
      </c>
      <c r="B60" s="5"/>
      <c r="C60" s="5"/>
      <c r="D60" s="5" t="s">
        <v>394</v>
      </c>
      <c r="E60" s="5" t="s">
        <v>333</v>
      </c>
      <c r="F60" s="8" t="s">
        <v>404</v>
      </c>
      <c r="G60" s="5" t="s">
        <v>403</v>
      </c>
      <c r="H60" s="5" t="s">
        <v>403</v>
      </c>
      <c r="I60" s="8" t="s">
        <v>90</v>
      </c>
      <c r="J60" s="8" t="s">
        <v>90</v>
      </c>
      <c r="K60" s="8" t="s">
        <v>405</v>
      </c>
      <c r="L60" s="8">
        <v>80105</v>
      </c>
      <c r="M60" s="8" t="s">
        <v>370</v>
      </c>
      <c r="N60" s="8" t="s">
        <v>395</v>
      </c>
      <c r="O60" s="8">
        <v>-13.54225226</v>
      </c>
      <c r="P60" s="8">
        <v>-71.940603909999993</v>
      </c>
      <c r="Q60" s="10">
        <v>-5</v>
      </c>
      <c r="R60" s="10">
        <v>0</v>
      </c>
      <c r="S60" s="10">
        <v>0</v>
      </c>
      <c r="T60" s="8">
        <f>SUM(Tabla3537[[#This Row],[Acelerador Lineal]:[Unidad de Cobalto]])</f>
        <v>0</v>
      </c>
      <c r="U60" s="10">
        <v>0</v>
      </c>
    </row>
    <row r="61" spans="1:21" x14ac:dyDescent="0.25">
      <c r="A61" s="4" t="s">
        <v>380</v>
      </c>
      <c r="B61" s="5"/>
      <c r="C61" s="5"/>
      <c r="D61" s="5" t="s">
        <v>394</v>
      </c>
      <c r="E61" s="5" t="s">
        <v>333</v>
      </c>
      <c r="F61" s="8" t="s">
        <v>334</v>
      </c>
      <c r="G61" s="5" t="s">
        <v>373</v>
      </c>
      <c r="H61" s="5" t="s">
        <v>348</v>
      </c>
      <c r="I61" s="8" t="s">
        <v>99</v>
      </c>
      <c r="J61" s="8" t="s">
        <v>99</v>
      </c>
      <c r="K61" s="8" t="s">
        <v>99</v>
      </c>
      <c r="L61" s="8">
        <v>110101</v>
      </c>
      <c r="M61" s="8" t="s">
        <v>370</v>
      </c>
      <c r="N61" s="8" t="s">
        <v>395</v>
      </c>
      <c r="O61" s="8">
        <v>-14.076450940000001</v>
      </c>
      <c r="P61" s="8">
        <v>-75.729621420000001</v>
      </c>
      <c r="Q61" s="10">
        <v>-5</v>
      </c>
      <c r="R61" s="10">
        <v>1</v>
      </c>
      <c r="S61" s="10">
        <v>0</v>
      </c>
      <c r="T61" s="8">
        <f>SUM(Tabla3537[[#This Row],[Acelerador Lineal]:[Unidad de Cobalto]])</f>
        <v>1</v>
      </c>
      <c r="U61" s="10">
        <v>0</v>
      </c>
    </row>
    <row r="62" spans="1:21" x14ac:dyDescent="0.25">
      <c r="A62" s="4" t="s">
        <v>399</v>
      </c>
      <c r="B62" s="5"/>
      <c r="C62" s="5"/>
      <c r="D62" s="5" t="s">
        <v>394</v>
      </c>
      <c r="E62" s="5" t="s">
        <v>333</v>
      </c>
      <c r="F62" s="8" t="s">
        <v>397</v>
      </c>
      <c r="G62" s="5" t="s">
        <v>398</v>
      </c>
      <c r="H62" s="5" t="s">
        <v>398</v>
      </c>
      <c r="I62" s="8" t="s">
        <v>123</v>
      </c>
      <c r="J62" s="8" t="s">
        <v>125</v>
      </c>
      <c r="K62" s="8" t="s">
        <v>125</v>
      </c>
      <c r="L62" s="8">
        <v>140101</v>
      </c>
      <c r="M62" s="8" t="s">
        <v>112</v>
      </c>
      <c r="N62" s="8" t="s">
        <v>328</v>
      </c>
      <c r="O62" s="8">
        <v>-6.7750130000000004</v>
      </c>
      <c r="P62" s="8">
        <v>-79.831945399999995</v>
      </c>
      <c r="Q62" s="10">
        <v>3</v>
      </c>
      <c r="R62" s="10">
        <v>1</v>
      </c>
      <c r="S62" s="10">
        <v>0</v>
      </c>
      <c r="T62" s="8">
        <f>SUM(Tabla3537[[#This Row],[Acelerador Lineal]:[Unidad de Cobalto]])</f>
        <v>1</v>
      </c>
      <c r="U62" s="10">
        <v>0</v>
      </c>
    </row>
    <row r="63" spans="1:21" hidden="1" x14ac:dyDescent="0.25">
      <c r="A63" s="4" t="s">
        <v>385</v>
      </c>
      <c r="B63" s="5"/>
      <c r="C63" s="5"/>
      <c r="D63" s="5" t="s">
        <v>394</v>
      </c>
      <c r="E63" s="5" t="s">
        <v>333</v>
      </c>
      <c r="F63" s="8" t="s">
        <v>340</v>
      </c>
      <c r="G63" s="5" t="s">
        <v>374</v>
      </c>
      <c r="H63" s="5" t="s">
        <v>353</v>
      </c>
      <c r="I63" s="8" t="s">
        <v>9</v>
      </c>
      <c r="J63" s="8" t="s">
        <v>9</v>
      </c>
      <c r="K63" s="8" t="s">
        <v>58</v>
      </c>
      <c r="L63" s="8">
        <v>150130</v>
      </c>
      <c r="M63" s="8" t="s">
        <v>370</v>
      </c>
      <c r="N63" s="8" t="s">
        <v>395</v>
      </c>
      <c r="O63" s="8">
        <v>-12.09688551</v>
      </c>
      <c r="P63" s="8">
        <v>-77.010855599999999</v>
      </c>
      <c r="Q63" s="10">
        <v>-5</v>
      </c>
      <c r="R63" s="10">
        <v>0</v>
      </c>
      <c r="S63" s="10">
        <v>0</v>
      </c>
      <c r="T63" s="8">
        <f>SUM(Tabla3537[[#This Row],[Acelerador Lineal]:[Unidad de Cobalto]])</f>
        <v>0</v>
      </c>
      <c r="U63" s="10">
        <v>0</v>
      </c>
    </row>
    <row r="64" spans="1:21" x14ac:dyDescent="0.25">
      <c r="A64" s="4" t="s">
        <v>382</v>
      </c>
      <c r="B64" s="5"/>
      <c r="C64" s="5"/>
      <c r="D64" s="5" t="s">
        <v>394</v>
      </c>
      <c r="E64" s="5" t="s">
        <v>333</v>
      </c>
      <c r="F64" s="8" t="s">
        <v>337</v>
      </c>
      <c r="G64" s="5" t="s">
        <v>379</v>
      </c>
      <c r="H64" s="5" t="s">
        <v>350</v>
      </c>
      <c r="I64" s="8" t="s">
        <v>123</v>
      </c>
      <c r="J64" s="8" t="s">
        <v>125</v>
      </c>
      <c r="K64" s="8" t="s">
        <v>125</v>
      </c>
      <c r="L64" s="8">
        <v>140101</v>
      </c>
      <c r="M64" s="8" t="s">
        <v>371</v>
      </c>
      <c r="N64" s="8" t="s">
        <v>393</v>
      </c>
      <c r="O64" s="8">
        <v>-6.7753530700000004</v>
      </c>
      <c r="P64" s="8">
        <v>-79.845478249999999</v>
      </c>
      <c r="Q64" s="10">
        <v>-3</v>
      </c>
      <c r="R64" s="10">
        <v>2</v>
      </c>
      <c r="S64" s="10">
        <v>0</v>
      </c>
      <c r="T64" s="8">
        <f>SUM(Tabla3537[[#This Row],[Acelerador Lineal]:[Unidad de Cobalto]])</f>
        <v>2</v>
      </c>
      <c r="U64" s="10">
        <v>0</v>
      </c>
    </row>
    <row r="65" spans="1:21" x14ac:dyDescent="0.25">
      <c r="A65" s="4" t="s">
        <v>384</v>
      </c>
      <c r="B65" s="5"/>
      <c r="C65" s="5"/>
      <c r="D65" s="5" t="s">
        <v>394</v>
      </c>
      <c r="E65" s="5" t="s">
        <v>333</v>
      </c>
      <c r="F65" s="8" t="s">
        <v>339</v>
      </c>
      <c r="G65" s="5" t="s">
        <v>352</v>
      </c>
      <c r="H65" s="5" t="s">
        <v>352</v>
      </c>
      <c r="I65" s="8" t="s">
        <v>9</v>
      </c>
      <c r="J65" s="8" t="s">
        <v>9</v>
      </c>
      <c r="K65" s="8" t="s">
        <v>363</v>
      </c>
      <c r="L65" s="8">
        <v>150122</v>
      </c>
      <c r="M65" s="8" t="s">
        <v>11</v>
      </c>
      <c r="N65" s="8" t="s">
        <v>327</v>
      </c>
      <c r="O65" s="8">
        <v>-12.11320892</v>
      </c>
      <c r="P65" s="8">
        <v>-77.032959700000006</v>
      </c>
      <c r="Q65" s="10">
        <v>4</v>
      </c>
      <c r="R65" s="10">
        <v>1</v>
      </c>
      <c r="S65" s="10">
        <v>0</v>
      </c>
      <c r="T65" s="8">
        <f>SUM(Tabla3537[[#This Row],[Acelerador Lineal]:[Unidad de Cobalto]])</f>
        <v>1</v>
      </c>
      <c r="U65" s="10">
        <v>1</v>
      </c>
    </row>
    <row r="66" spans="1:21" x14ac:dyDescent="0.25">
      <c r="A66" s="4" t="s">
        <v>386</v>
      </c>
      <c r="B66" s="5"/>
      <c r="C66" s="5"/>
      <c r="D66" s="5" t="s">
        <v>394</v>
      </c>
      <c r="E66" s="5" t="s">
        <v>333</v>
      </c>
      <c r="F66" s="8" t="s">
        <v>341</v>
      </c>
      <c r="G66" s="5" t="s">
        <v>354</v>
      </c>
      <c r="H66" s="5" t="s">
        <v>354</v>
      </c>
      <c r="I66" s="8" t="s">
        <v>9</v>
      </c>
      <c r="J66" s="8" t="s">
        <v>9</v>
      </c>
      <c r="K66" s="8" t="s">
        <v>362</v>
      </c>
      <c r="L66" s="8">
        <v>150131</v>
      </c>
      <c r="M66" s="8" t="s">
        <v>11</v>
      </c>
      <c r="N66" s="8" t="s">
        <v>327</v>
      </c>
      <c r="O66" s="8">
        <v>-12.09036833</v>
      </c>
      <c r="P66" s="8">
        <v>-77.018136670000004</v>
      </c>
      <c r="Q66" s="10">
        <v>4</v>
      </c>
      <c r="R66" s="10">
        <v>2</v>
      </c>
      <c r="S66" s="10">
        <v>0</v>
      </c>
      <c r="T66" s="8">
        <f>SUM(Tabla3537[[#This Row],[Acelerador Lineal]:[Unidad de Cobalto]])</f>
        <v>2</v>
      </c>
      <c r="U66" s="10">
        <v>1</v>
      </c>
    </row>
    <row r="67" spans="1:21" x14ac:dyDescent="0.25">
      <c r="A67" s="4" t="s">
        <v>389</v>
      </c>
      <c r="B67" s="5"/>
      <c r="C67" s="5"/>
      <c r="D67" s="5" t="s">
        <v>394</v>
      </c>
      <c r="E67" s="5" t="s">
        <v>333</v>
      </c>
      <c r="F67" s="8" t="s">
        <v>344</v>
      </c>
      <c r="G67" s="5" t="s">
        <v>376</v>
      </c>
      <c r="H67" s="5" t="s">
        <v>357</v>
      </c>
      <c r="I67" s="8" t="s">
        <v>9</v>
      </c>
      <c r="J67" s="8" t="s">
        <v>9</v>
      </c>
      <c r="K67" s="8" t="s">
        <v>10</v>
      </c>
      <c r="L67" s="8">
        <v>150135</v>
      </c>
      <c r="M67" s="8" t="s">
        <v>112</v>
      </c>
      <c r="N67" s="8" t="s">
        <v>328</v>
      </c>
      <c r="O67" s="8">
        <v>-12.01986162</v>
      </c>
      <c r="P67" s="8">
        <v>-77.055145139999993</v>
      </c>
      <c r="Q67" s="10">
        <v>3</v>
      </c>
      <c r="R67" s="10">
        <v>1</v>
      </c>
      <c r="S67" s="10">
        <v>0</v>
      </c>
      <c r="T67" s="8">
        <f>SUM(Tabla3537[[#This Row],[Acelerador Lineal]:[Unidad de Cobalto]])</f>
        <v>1</v>
      </c>
      <c r="U67" s="10">
        <v>0</v>
      </c>
    </row>
    <row r="68" spans="1:21" x14ac:dyDescent="0.25">
      <c r="A68" s="4" t="s">
        <v>387</v>
      </c>
      <c r="B68" s="5"/>
      <c r="C68" s="5"/>
      <c r="D68" s="5" t="s">
        <v>394</v>
      </c>
      <c r="E68" s="5" t="s">
        <v>333</v>
      </c>
      <c r="F68" s="8" t="s">
        <v>342</v>
      </c>
      <c r="G68" s="5" t="s">
        <v>375</v>
      </c>
      <c r="H68" s="5" t="s">
        <v>355</v>
      </c>
      <c r="I68" s="8" t="s">
        <v>9</v>
      </c>
      <c r="J68" s="8" t="s">
        <v>9</v>
      </c>
      <c r="K68" s="8" t="s">
        <v>364</v>
      </c>
      <c r="L68" s="8">
        <v>150136</v>
      </c>
      <c r="M68" s="8" t="s">
        <v>15</v>
      </c>
      <c r="N68" s="8" t="s">
        <v>328</v>
      </c>
      <c r="O68" s="8">
        <v>-12.07668537</v>
      </c>
      <c r="P68" s="8">
        <v>-77.095720600000007</v>
      </c>
      <c r="Q68" s="10">
        <v>2</v>
      </c>
      <c r="R68" s="10">
        <v>1</v>
      </c>
      <c r="S68" s="10">
        <v>0</v>
      </c>
      <c r="T68" s="8">
        <f>SUM(Tabla3537[[#This Row],[Acelerador Lineal]:[Unidad de Cobalto]])</f>
        <v>1</v>
      </c>
      <c r="U68" s="10">
        <v>0</v>
      </c>
    </row>
    <row r="69" spans="1:21" hidden="1" x14ac:dyDescent="0.25">
      <c r="A69" s="4" t="s">
        <v>388</v>
      </c>
      <c r="B69" s="5"/>
      <c r="C69" s="5"/>
      <c r="D69" s="2" t="s">
        <v>394</v>
      </c>
      <c r="E69" s="5" t="s">
        <v>333</v>
      </c>
      <c r="F69" s="8" t="s">
        <v>343</v>
      </c>
      <c r="G69" s="5" t="s">
        <v>356</v>
      </c>
      <c r="H69" s="5" t="s">
        <v>356</v>
      </c>
      <c r="I69" s="8" t="s">
        <v>9</v>
      </c>
      <c r="J69" s="8" t="s">
        <v>9</v>
      </c>
      <c r="K69" s="8" t="s">
        <v>365</v>
      </c>
      <c r="L69" s="8">
        <v>150140</v>
      </c>
      <c r="M69" s="8" t="s">
        <v>15</v>
      </c>
      <c r="N69" s="8" t="s">
        <v>328</v>
      </c>
      <c r="O69" s="8">
        <v>-12.100126026</v>
      </c>
      <c r="P69" s="8">
        <v>-76.971333029999997</v>
      </c>
      <c r="Q69" s="10">
        <v>2</v>
      </c>
      <c r="R69" s="10">
        <v>0</v>
      </c>
      <c r="S69" s="10">
        <v>0</v>
      </c>
      <c r="T69" s="8">
        <f>SUM(Tabla3537[[#This Row],[Acelerador Lineal]:[Unidad de Cobalto]])</f>
        <v>0</v>
      </c>
      <c r="U69" s="10">
        <v>0</v>
      </c>
    </row>
    <row r="70" spans="1:21" hidden="1" x14ac:dyDescent="0.25">
      <c r="A70" s="4" t="s">
        <v>383</v>
      </c>
      <c r="B70" s="5"/>
      <c r="C70" s="5"/>
      <c r="D70" s="5" t="s">
        <v>394</v>
      </c>
      <c r="E70" s="5" t="s">
        <v>333</v>
      </c>
      <c r="F70" s="8" t="s">
        <v>338</v>
      </c>
      <c r="G70" s="5" t="s">
        <v>351</v>
      </c>
      <c r="H70" s="5" t="s">
        <v>351</v>
      </c>
      <c r="I70" s="8" t="s">
        <v>9</v>
      </c>
      <c r="J70" s="8" t="s">
        <v>9</v>
      </c>
      <c r="K70" s="8" t="s">
        <v>362</v>
      </c>
      <c r="L70" s="8">
        <v>150131</v>
      </c>
      <c r="M70" s="8" t="s">
        <v>372</v>
      </c>
      <c r="N70" s="8" t="s">
        <v>393</v>
      </c>
      <c r="O70" s="8">
        <v>-12.092184400000001</v>
      </c>
      <c r="P70" s="8">
        <v>-77.013812900000005</v>
      </c>
      <c r="Q70" s="10">
        <v>-2</v>
      </c>
      <c r="R70" s="10">
        <v>0</v>
      </c>
      <c r="S70" s="10">
        <v>0</v>
      </c>
      <c r="T70" s="8">
        <f>SUM(Tabla3537[[#This Row],[Acelerador Lineal]:[Unidad de Cobalto]])</f>
        <v>0</v>
      </c>
      <c r="U70" s="10">
        <v>0</v>
      </c>
    </row>
    <row r="71" spans="1:21" hidden="1" x14ac:dyDescent="0.25">
      <c r="A71" s="4" t="s">
        <v>413</v>
      </c>
      <c r="B71" s="5"/>
      <c r="C71" s="5"/>
      <c r="D71" s="5" t="s">
        <v>394</v>
      </c>
      <c r="E71" s="5" t="s">
        <v>333</v>
      </c>
      <c r="F71" s="8" t="s">
        <v>411</v>
      </c>
      <c r="G71" s="5" t="s">
        <v>412</v>
      </c>
      <c r="H71" s="5" t="s">
        <v>412</v>
      </c>
      <c r="I71" s="8" t="s">
        <v>9</v>
      </c>
      <c r="J71" s="8" t="s">
        <v>9</v>
      </c>
      <c r="K71" s="8" t="s">
        <v>362</v>
      </c>
      <c r="L71" s="8">
        <v>150131</v>
      </c>
      <c r="M71" s="8" t="s">
        <v>371</v>
      </c>
      <c r="N71" s="8" t="s">
        <v>393</v>
      </c>
      <c r="O71" s="8">
        <v>-12.101278649999999</v>
      </c>
      <c r="P71" s="8">
        <v>-77.027504809999996</v>
      </c>
      <c r="Q71" s="10">
        <v>-3</v>
      </c>
      <c r="R71" s="10">
        <v>0</v>
      </c>
      <c r="S71" s="10">
        <v>0</v>
      </c>
      <c r="T71" s="8">
        <f>SUM(Tabla3537[[#This Row],[Acelerador Lineal]:[Unidad de Cobalto]])</f>
        <v>0</v>
      </c>
      <c r="U71" s="10">
        <v>0</v>
      </c>
    </row>
    <row r="72" spans="1:21" x14ac:dyDescent="0.25">
      <c r="A72" s="4" t="s">
        <v>391</v>
      </c>
      <c r="B72" s="5"/>
      <c r="C72" s="5"/>
      <c r="D72" s="5" t="s">
        <v>394</v>
      </c>
      <c r="E72" s="5" t="s">
        <v>333</v>
      </c>
      <c r="F72" s="12" t="s">
        <v>346</v>
      </c>
      <c r="G72" s="5" t="s">
        <v>377</v>
      </c>
      <c r="H72" s="5" t="s">
        <v>359</v>
      </c>
      <c r="I72" s="8" t="s">
        <v>136</v>
      </c>
      <c r="J72" s="8" t="s">
        <v>136</v>
      </c>
      <c r="K72" s="8" t="s">
        <v>367</v>
      </c>
      <c r="L72" s="8">
        <v>200104</v>
      </c>
      <c r="M72" s="8" t="s">
        <v>370</v>
      </c>
      <c r="N72" s="8" t="s">
        <v>395</v>
      </c>
      <c r="O72" s="8">
        <v>-5.1863264999999998</v>
      </c>
      <c r="P72" s="8">
        <v>-80.598754900000003</v>
      </c>
      <c r="Q72" s="10">
        <v>-5</v>
      </c>
      <c r="R72" s="10">
        <v>1</v>
      </c>
      <c r="S72" s="10">
        <v>0</v>
      </c>
      <c r="T72" s="8">
        <f>SUM(Tabla3537[[#This Row],[Acelerador Lineal]:[Unidad de Cobalto]])</f>
        <v>1</v>
      </c>
      <c r="U72" s="10">
        <v>0</v>
      </c>
    </row>
    <row r="73" spans="1:21" x14ac:dyDescent="0.25">
      <c r="A73" s="4" t="s">
        <v>392</v>
      </c>
      <c r="B73" s="5"/>
      <c r="C73" s="5"/>
      <c r="D73" s="5" t="s">
        <v>394</v>
      </c>
      <c r="E73" s="5" t="s">
        <v>333</v>
      </c>
      <c r="F73" s="8" t="s">
        <v>347</v>
      </c>
      <c r="G73" s="5" t="s">
        <v>378</v>
      </c>
      <c r="H73" s="5" t="s">
        <v>360</v>
      </c>
      <c r="I73" s="8" t="s">
        <v>164</v>
      </c>
      <c r="J73" s="8" t="s">
        <v>368</v>
      </c>
      <c r="K73" s="8" t="s">
        <v>369</v>
      </c>
      <c r="L73" s="8">
        <v>211101</v>
      </c>
      <c r="M73" s="8" t="s">
        <v>112</v>
      </c>
      <c r="N73" s="8" t="s">
        <v>328</v>
      </c>
      <c r="O73" s="8">
        <v>-15.497722100000001</v>
      </c>
      <c r="P73" s="8">
        <v>-70.133000499999994</v>
      </c>
      <c r="Q73" s="10">
        <v>3</v>
      </c>
      <c r="R73" s="10">
        <v>1</v>
      </c>
      <c r="S73" s="10">
        <v>0</v>
      </c>
      <c r="T73" s="8">
        <f>SUM(Tabla3537[[#This Row],[Acelerador Lineal]:[Unidad de Cobalto]])</f>
        <v>1</v>
      </c>
      <c r="U73" s="10">
        <v>0</v>
      </c>
    </row>
  </sheetData>
  <conditionalFormatting sqref="A1">
    <cfRule type="duplicateValues" dxfId="9" priority="1"/>
  </conditionalFormatting>
  <conditionalFormatting sqref="A2:A73">
    <cfRule type="duplicateValues" dxfId="8" priority="4"/>
  </conditionalFormatting>
  <conditionalFormatting sqref="A56:A1048576">
    <cfRule type="duplicateValues" dxfId="7" priority="3"/>
  </conditionalFormatting>
  <conditionalFormatting sqref="F2:F73">
    <cfRule type="duplicateValues" dxfId="6" priority="5"/>
  </conditionalFormatting>
  <conditionalFormatting sqref="F56:F1048576">
    <cfRule type="duplicateValues" dxfId="5" priority="2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FAA1F-01C1-4A0F-80C1-9D876D4A4AB8}">
  <dimension ref="A1:U73"/>
  <sheetViews>
    <sheetView tabSelected="1" zoomScaleNormal="100" workbookViewId="0">
      <selection activeCell="I90" sqref="I90"/>
    </sheetView>
  </sheetViews>
  <sheetFormatPr baseColWidth="10" defaultRowHeight="15" x14ac:dyDescent="0.25"/>
  <cols>
    <col min="1" max="1" width="22.85546875" customWidth="1"/>
    <col min="2" max="2" width="12" hidden="1" customWidth="1"/>
    <col min="3" max="3" width="9.7109375" hidden="1" customWidth="1"/>
    <col min="4" max="4" width="17.85546875" hidden="1" customWidth="1"/>
    <col min="5" max="5" width="22" customWidth="1"/>
    <col min="6" max="6" width="13.7109375" customWidth="1"/>
    <col min="7" max="7" width="69.85546875" customWidth="1"/>
    <col min="8" max="8" width="77.7109375" hidden="1" customWidth="1"/>
    <col min="9" max="9" width="20" customWidth="1"/>
    <col min="10" max="10" width="20.140625" hidden="1" customWidth="1"/>
    <col min="11" max="12" width="26.5703125" hidden="1" customWidth="1"/>
    <col min="13" max="13" width="14.5703125" hidden="1" customWidth="1"/>
    <col min="14" max="14" width="11.42578125" hidden="1" customWidth="1"/>
    <col min="15" max="15" width="13" hidden="1" customWidth="1"/>
    <col min="16" max="16" width="14.85546875" hidden="1" customWidth="1"/>
    <col min="17" max="17" width="14" hidden="1" customWidth="1"/>
    <col min="18" max="19" width="17" customWidth="1"/>
    <col min="20" max="20" width="16.140625" customWidth="1"/>
    <col min="21" max="21" width="16.42578125" customWidth="1"/>
  </cols>
  <sheetData>
    <row r="1" spans="1:21" x14ac:dyDescent="0.25">
      <c r="A1" s="6" t="s">
        <v>0</v>
      </c>
      <c r="B1" s="7" t="s">
        <v>242</v>
      </c>
      <c r="C1" s="7" t="s">
        <v>50</v>
      </c>
      <c r="D1" s="7" t="s">
        <v>250</v>
      </c>
      <c r="E1" s="7" t="s">
        <v>396</v>
      </c>
      <c r="F1" s="7" t="s">
        <v>187</v>
      </c>
      <c r="G1" s="7" t="s">
        <v>1</v>
      </c>
      <c r="H1" s="7" t="s">
        <v>252</v>
      </c>
      <c r="I1" s="7" t="s">
        <v>2</v>
      </c>
      <c r="J1" s="7" t="s">
        <v>3</v>
      </c>
      <c r="K1" s="7" t="s">
        <v>4</v>
      </c>
      <c r="L1" s="7" t="s">
        <v>221</v>
      </c>
      <c r="M1" s="7" t="s">
        <v>5</v>
      </c>
      <c r="N1" s="7" t="s">
        <v>326</v>
      </c>
      <c r="O1" s="7" t="s">
        <v>6</v>
      </c>
      <c r="P1" s="7" t="s">
        <v>7</v>
      </c>
      <c r="Q1" s="7" t="s">
        <v>220</v>
      </c>
      <c r="R1" s="7" t="s">
        <v>331</v>
      </c>
      <c r="S1" s="7" t="s">
        <v>332</v>
      </c>
      <c r="T1" s="7" t="s">
        <v>330</v>
      </c>
      <c r="U1" s="7" t="s">
        <v>329</v>
      </c>
    </row>
    <row r="2" spans="1:21" hidden="1" x14ac:dyDescent="0.25">
      <c r="A2" s="1" t="s">
        <v>401</v>
      </c>
      <c r="B2" s="2"/>
      <c r="C2" s="2"/>
      <c r="D2" s="2" t="s">
        <v>394</v>
      </c>
      <c r="E2" s="5" t="s">
        <v>335</v>
      </c>
      <c r="F2" s="11" t="s">
        <v>402</v>
      </c>
      <c r="G2" s="2" t="s">
        <v>400</v>
      </c>
      <c r="H2" s="2" t="s">
        <v>400</v>
      </c>
      <c r="I2" s="3" t="s">
        <v>70</v>
      </c>
      <c r="J2" s="3" t="s">
        <v>70</v>
      </c>
      <c r="K2" s="3" t="s">
        <v>70</v>
      </c>
      <c r="L2" s="3">
        <v>40101</v>
      </c>
      <c r="M2" s="3" t="s">
        <v>11</v>
      </c>
      <c r="N2" s="3" t="s">
        <v>327</v>
      </c>
      <c r="O2" s="3">
        <v>-16.3948228</v>
      </c>
      <c r="P2" s="3">
        <v>-71.5310463</v>
      </c>
      <c r="Q2" s="9">
        <v>4</v>
      </c>
      <c r="R2" s="9">
        <v>0</v>
      </c>
      <c r="S2" s="9">
        <v>0</v>
      </c>
      <c r="T2" s="3">
        <f>SUM(Tabla35378[[#This Row],[Acelerador Lineal]:[Unidad de Cobalto]])</f>
        <v>0</v>
      </c>
      <c r="U2" s="9">
        <v>0</v>
      </c>
    </row>
    <row r="3" spans="1:21" hidden="1" x14ac:dyDescent="0.25">
      <c r="A3" s="1" t="s">
        <v>381</v>
      </c>
      <c r="B3" s="2"/>
      <c r="C3" s="2"/>
      <c r="D3" s="2" t="s">
        <v>394</v>
      </c>
      <c r="E3" s="5" t="s">
        <v>335</v>
      </c>
      <c r="F3" s="3" t="s">
        <v>336</v>
      </c>
      <c r="G3" s="2" t="s">
        <v>349</v>
      </c>
      <c r="H3" s="2" t="s">
        <v>349</v>
      </c>
      <c r="I3" s="3" t="s">
        <v>117</v>
      </c>
      <c r="J3" s="3" t="s">
        <v>119</v>
      </c>
      <c r="K3" s="3" t="s">
        <v>361</v>
      </c>
      <c r="L3" s="3">
        <v>130105</v>
      </c>
      <c r="M3" s="3" t="s">
        <v>32</v>
      </c>
      <c r="N3" s="3" t="s">
        <v>327</v>
      </c>
      <c r="O3" s="3">
        <v>-8.0543325100000001</v>
      </c>
      <c r="P3" s="3">
        <v>-79.058030669999994</v>
      </c>
      <c r="Q3" s="9">
        <v>6</v>
      </c>
      <c r="R3" s="9">
        <v>0</v>
      </c>
      <c r="S3" s="9">
        <v>0</v>
      </c>
      <c r="T3" s="3">
        <f>SUM(Tabla35378[[#This Row],[Acelerador Lineal]:[Unidad de Cobalto]])</f>
        <v>0</v>
      </c>
      <c r="U3" s="9">
        <v>0</v>
      </c>
    </row>
    <row r="4" spans="1:21" hidden="1" x14ac:dyDescent="0.25">
      <c r="A4" s="1" t="s">
        <v>390</v>
      </c>
      <c r="B4" s="2"/>
      <c r="C4" s="2"/>
      <c r="D4" s="5" t="s">
        <v>394</v>
      </c>
      <c r="E4" s="5" t="s">
        <v>335</v>
      </c>
      <c r="F4" s="12" t="s">
        <v>345</v>
      </c>
      <c r="G4" s="2" t="s">
        <v>358</v>
      </c>
      <c r="H4" s="2" t="s">
        <v>358</v>
      </c>
      <c r="I4" s="3" t="s">
        <v>9</v>
      </c>
      <c r="J4" s="3" t="s">
        <v>9</v>
      </c>
      <c r="K4" s="3" t="s">
        <v>366</v>
      </c>
      <c r="L4" s="3">
        <v>150113</v>
      </c>
      <c r="M4" s="3" t="s">
        <v>53</v>
      </c>
      <c r="N4" s="3" t="s">
        <v>327</v>
      </c>
      <c r="O4" s="3">
        <v>-12.0798682</v>
      </c>
      <c r="P4" s="3">
        <v>-77.040271300000001</v>
      </c>
      <c r="Q4" s="9">
        <v>5</v>
      </c>
      <c r="R4" s="9">
        <v>0</v>
      </c>
      <c r="S4" s="9">
        <v>0</v>
      </c>
      <c r="T4" s="3">
        <f>SUM(Tabla35378[[#This Row],[Acelerador Lineal]:[Unidad de Cobalto]])</f>
        <v>0</v>
      </c>
      <c r="U4" s="9">
        <v>0</v>
      </c>
    </row>
    <row r="5" spans="1:21" hidden="1" x14ac:dyDescent="0.25">
      <c r="A5" s="1" t="s">
        <v>189</v>
      </c>
      <c r="B5" s="2" t="s">
        <v>243</v>
      </c>
      <c r="C5" s="2"/>
      <c r="D5" s="2" t="s">
        <v>247</v>
      </c>
      <c r="E5" s="5" t="s">
        <v>264</v>
      </c>
      <c r="F5" s="3" t="s">
        <v>179</v>
      </c>
      <c r="G5" s="2" t="s">
        <v>181</v>
      </c>
      <c r="H5" s="2" t="s">
        <v>181</v>
      </c>
      <c r="I5" s="3" t="s">
        <v>180</v>
      </c>
      <c r="J5" s="3" t="s">
        <v>182</v>
      </c>
      <c r="K5" s="3" t="s">
        <v>183</v>
      </c>
      <c r="L5" s="3">
        <v>250105</v>
      </c>
      <c r="M5" s="3" t="s">
        <v>15</v>
      </c>
      <c r="N5" s="3" t="s">
        <v>328</v>
      </c>
      <c r="O5" s="3">
        <v>-8.3928621999999997</v>
      </c>
      <c r="P5" s="3">
        <v>-74.582616599999994</v>
      </c>
      <c r="Q5" s="9">
        <v>2</v>
      </c>
      <c r="R5" s="9"/>
      <c r="S5" s="9"/>
      <c r="T5" s="3">
        <f>SUM(Tabla35378[[#This Row],[Acelerador Lineal]:[Unidad de Cobalto]])</f>
        <v>0</v>
      </c>
      <c r="U5" s="9"/>
    </row>
    <row r="6" spans="1:21" hidden="1" x14ac:dyDescent="0.25">
      <c r="A6" s="1" t="s">
        <v>197</v>
      </c>
      <c r="B6" s="2" t="s">
        <v>243</v>
      </c>
      <c r="C6" s="2"/>
      <c r="D6" s="2" t="s">
        <v>247</v>
      </c>
      <c r="E6" s="5" t="s">
        <v>264</v>
      </c>
      <c r="F6" s="3" t="s">
        <v>184</v>
      </c>
      <c r="G6" s="2" t="s">
        <v>185</v>
      </c>
      <c r="H6" s="2" t="s">
        <v>185</v>
      </c>
      <c r="I6" s="3" t="s">
        <v>180</v>
      </c>
      <c r="J6" s="3" t="s">
        <v>182</v>
      </c>
      <c r="K6" s="3" t="s">
        <v>186</v>
      </c>
      <c r="L6" s="3">
        <v>250101</v>
      </c>
      <c r="M6" s="3" t="s">
        <v>15</v>
      </c>
      <c r="N6" s="3" t="s">
        <v>328</v>
      </c>
      <c r="O6" s="3">
        <v>-8.3769392899999993</v>
      </c>
      <c r="P6" s="3">
        <v>-74.531126110000002</v>
      </c>
      <c r="Q6" s="9">
        <v>2</v>
      </c>
      <c r="R6" s="9"/>
      <c r="S6" s="9"/>
      <c r="T6" s="3">
        <f>SUM(Tabla35378[[#This Row],[Acelerador Lineal]:[Unidad de Cobalto]])</f>
        <v>0</v>
      </c>
      <c r="U6" s="9"/>
    </row>
    <row r="7" spans="1:21" hidden="1" x14ac:dyDescent="0.25">
      <c r="A7" s="1" t="s">
        <v>47</v>
      </c>
      <c r="B7" s="2" t="s">
        <v>243</v>
      </c>
      <c r="C7" s="2"/>
      <c r="D7" s="2" t="s">
        <v>247</v>
      </c>
      <c r="E7" s="5" t="s">
        <v>264</v>
      </c>
      <c r="F7" s="3" t="s">
        <v>154</v>
      </c>
      <c r="G7" s="2" t="s">
        <v>260</v>
      </c>
      <c r="H7" s="2" t="s">
        <v>155</v>
      </c>
      <c r="I7" s="3" t="s">
        <v>134</v>
      </c>
      <c r="J7" s="3" t="s">
        <v>156</v>
      </c>
      <c r="K7" s="3" t="s">
        <v>156</v>
      </c>
      <c r="L7" s="3">
        <v>170101</v>
      </c>
      <c r="M7" s="3" t="s">
        <v>103</v>
      </c>
      <c r="N7" s="3" t="s">
        <v>328</v>
      </c>
      <c r="O7" s="3">
        <v>-12.601361669999999</v>
      </c>
      <c r="P7" s="3">
        <v>-69.183088330000004</v>
      </c>
      <c r="Q7" s="9">
        <v>1</v>
      </c>
      <c r="R7" s="9"/>
      <c r="S7" s="9"/>
      <c r="T7" s="3">
        <f>SUM(Tabla35378[[#This Row],[Acelerador Lineal]:[Unidad de Cobalto]])</f>
        <v>0</v>
      </c>
      <c r="U7" s="9"/>
    </row>
    <row r="8" spans="1:21" x14ac:dyDescent="0.25">
      <c r="A8" s="1" t="s">
        <v>223</v>
      </c>
      <c r="B8" s="2" t="s">
        <v>243</v>
      </c>
      <c r="C8" s="2" t="s">
        <v>243</v>
      </c>
      <c r="D8" s="2" t="s">
        <v>249</v>
      </c>
      <c r="E8" s="5" t="s">
        <v>264</v>
      </c>
      <c r="F8" s="3" t="s">
        <v>69</v>
      </c>
      <c r="G8" s="2" t="s">
        <v>262</v>
      </c>
      <c r="H8" s="2" t="s">
        <v>71</v>
      </c>
      <c r="I8" s="3" t="s">
        <v>70</v>
      </c>
      <c r="J8" s="3" t="s">
        <v>70</v>
      </c>
      <c r="K8" s="3" t="s">
        <v>70</v>
      </c>
      <c r="L8" s="3">
        <v>40101</v>
      </c>
      <c r="M8" s="3" t="s">
        <v>53</v>
      </c>
      <c r="N8" s="3" t="s">
        <v>327</v>
      </c>
      <c r="O8" s="3">
        <v>-16.414922000000001</v>
      </c>
      <c r="P8" s="3">
        <v>-71.530493000000007</v>
      </c>
      <c r="Q8" s="9">
        <v>5</v>
      </c>
      <c r="R8" s="9">
        <v>1</v>
      </c>
      <c r="S8" s="9">
        <v>0</v>
      </c>
      <c r="T8" s="3">
        <f>SUM(Tabla35378[[#This Row],[Acelerador Lineal]:[Unidad de Cobalto]])</f>
        <v>1</v>
      </c>
      <c r="U8" s="9">
        <v>1</v>
      </c>
    </row>
    <row r="9" spans="1:21" hidden="1" x14ac:dyDescent="0.25">
      <c r="A9" s="1" t="s">
        <v>216</v>
      </c>
      <c r="B9" s="2" t="s">
        <v>243</v>
      </c>
      <c r="C9" s="2" t="s">
        <v>243</v>
      </c>
      <c r="D9" s="2" t="s">
        <v>248</v>
      </c>
      <c r="E9" s="5" t="s">
        <v>264</v>
      </c>
      <c r="F9" s="3" t="s">
        <v>72</v>
      </c>
      <c r="G9" s="2" t="s">
        <v>73</v>
      </c>
      <c r="H9" s="2" t="s">
        <v>73</v>
      </c>
      <c r="I9" s="3" t="s">
        <v>70</v>
      </c>
      <c r="J9" s="3" t="s">
        <v>70</v>
      </c>
      <c r="K9" s="3" t="s">
        <v>70</v>
      </c>
      <c r="L9" s="3">
        <v>40101</v>
      </c>
      <c r="M9" s="3" t="s">
        <v>11</v>
      </c>
      <c r="N9" s="3" t="s">
        <v>327</v>
      </c>
      <c r="O9" s="3">
        <v>-16.401595</v>
      </c>
      <c r="P9" s="3">
        <v>-71.528378329999995</v>
      </c>
      <c r="Q9" s="9">
        <v>4</v>
      </c>
      <c r="R9" s="9">
        <v>0</v>
      </c>
      <c r="S9" s="9">
        <v>0</v>
      </c>
      <c r="T9" s="3">
        <f>SUM(Tabla35378[[#This Row],[Acelerador Lineal]:[Unidad de Cobalto]])</f>
        <v>0</v>
      </c>
      <c r="U9" s="9">
        <v>0</v>
      </c>
    </row>
    <row r="10" spans="1:21" hidden="1" x14ac:dyDescent="0.25">
      <c r="A10" s="1" t="s">
        <v>225</v>
      </c>
      <c r="B10" s="2" t="s">
        <v>243</v>
      </c>
      <c r="C10" s="2" t="s">
        <v>243</v>
      </c>
      <c r="D10" s="2" t="s">
        <v>249</v>
      </c>
      <c r="E10" s="5" t="s">
        <v>264</v>
      </c>
      <c r="F10" s="3" t="s">
        <v>108</v>
      </c>
      <c r="G10" s="2" t="s">
        <v>263</v>
      </c>
      <c r="H10" s="2" t="s">
        <v>110</v>
      </c>
      <c r="I10" s="3" t="s">
        <v>109</v>
      </c>
      <c r="J10" s="3" t="s">
        <v>111</v>
      </c>
      <c r="K10" s="3" t="s">
        <v>111</v>
      </c>
      <c r="L10" s="3">
        <v>120201</v>
      </c>
      <c r="M10" s="3" t="s">
        <v>112</v>
      </c>
      <c r="N10" s="3" t="s">
        <v>328</v>
      </c>
      <c r="O10" s="3">
        <v>-11.904882690000001</v>
      </c>
      <c r="P10" s="3">
        <v>-75.324998989999997</v>
      </c>
      <c r="Q10" s="9">
        <v>3</v>
      </c>
      <c r="R10" s="9">
        <v>0</v>
      </c>
      <c r="S10" s="9">
        <v>0</v>
      </c>
      <c r="T10" s="3">
        <f>SUM(Tabla35378[[#This Row],[Acelerador Lineal]:[Unidad de Cobalto]])</f>
        <v>0</v>
      </c>
      <c r="U10" s="9">
        <v>0</v>
      </c>
    </row>
    <row r="11" spans="1:21" hidden="1" x14ac:dyDescent="0.25">
      <c r="A11" s="1" t="s">
        <v>214</v>
      </c>
      <c r="B11" s="2" t="s">
        <v>243</v>
      </c>
      <c r="C11" s="2" t="s">
        <v>243</v>
      </c>
      <c r="D11" s="2" t="s">
        <v>248</v>
      </c>
      <c r="E11" s="5" t="s">
        <v>264</v>
      </c>
      <c r="F11" s="3" t="s">
        <v>89</v>
      </c>
      <c r="G11" s="2" t="s">
        <v>254</v>
      </c>
      <c r="H11" s="2" t="s">
        <v>91</v>
      </c>
      <c r="I11" s="3" t="s">
        <v>90</v>
      </c>
      <c r="J11" s="3" t="s">
        <v>90</v>
      </c>
      <c r="K11" s="3" t="s">
        <v>92</v>
      </c>
      <c r="L11" s="3">
        <v>80106</v>
      </c>
      <c r="M11" s="3" t="s">
        <v>11</v>
      </c>
      <c r="N11" s="3" t="s">
        <v>327</v>
      </c>
      <c r="O11" s="3">
        <v>-13.530837289999999</v>
      </c>
      <c r="P11" s="3">
        <v>-71.975583950000001</v>
      </c>
      <c r="Q11" s="9">
        <v>4</v>
      </c>
      <c r="R11" s="9">
        <v>0</v>
      </c>
      <c r="S11" s="9">
        <v>0</v>
      </c>
      <c r="T11" s="3">
        <f>SUM(Tabla35378[[#This Row],[Acelerador Lineal]:[Unidad de Cobalto]])</f>
        <v>0</v>
      </c>
      <c r="U11" s="9">
        <v>0</v>
      </c>
    </row>
    <row r="12" spans="1:21" hidden="1" x14ac:dyDescent="0.25">
      <c r="A12" s="1" t="s">
        <v>226</v>
      </c>
      <c r="B12" s="2" t="s">
        <v>243</v>
      </c>
      <c r="C12" s="2" t="s">
        <v>243</v>
      </c>
      <c r="D12" s="2" t="s">
        <v>249</v>
      </c>
      <c r="E12" s="5" t="s">
        <v>264</v>
      </c>
      <c r="F12" s="3" t="s">
        <v>116</v>
      </c>
      <c r="G12" s="2" t="s">
        <v>261</v>
      </c>
      <c r="H12" s="2" t="s">
        <v>118</v>
      </c>
      <c r="I12" s="3" t="s">
        <v>117</v>
      </c>
      <c r="J12" s="3" t="s">
        <v>119</v>
      </c>
      <c r="K12" s="3" t="s">
        <v>119</v>
      </c>
      <c r="L12" s="3">
        <v>130101</v>
      </c>
      <c r="M12" s="3" t="s">
        <v>53</v>
      </c>
      <c r="N12" s="3" t="s">
        <v>327</v>
      </c>
      <c r="O12" s="3">
        <v>-8.13429073</v>
      </c>
      <c r="P12" s="3">
        <v>-79.019476780000005</v>
      </c>
      <c r="Q12" s="9">
        <v>5</v>
      </c>
      <c r="R12" s="9">
        <v>0</v>
      </c>
      <c r="S12" s="9">
        <v>0</v>
      </c>
      <c r="T12" s="3">
        <f>SUM(Tabla35378[[#This Row],[Acelerador Lineal]:[Unidad de Cobalto]])</f>
        <v>0</v>
      </c>
      <c r="U12" s="9">
        <v>0</v>
      </c>
    </row>
    <row r="13" spans="1:21" hidden="1" x14ac:dyDescent="0.25">
      <c r="A13" s="1" t="s">
        <v>188</v>
      </c>
      <c r="B13" s="2" t="s">
        <v>243</v>
      </c>
      <c r="C13" s="2" t="s">
        <v>243</v>
      </c>
      <c r="D13" s="2" t="s">
        <v>248</v>
      </c>
      <c r="E13" s="5" t="s">
        <v>264</v>
      </c>
      <c r="F13" s="3" t="s">
        <v>166</v>
      </c>
      <c r="G13" s="2" t="s">
        <v>167</v>
      </c>
      <c r="H13" s="2" t="s">
        <v>167</v>
      </c>
      <c r="I13" s="3" t="s">
        <v>140</v>
      </c>
      <c r="J13" s="3" t="s">
        <v>168</v>
      </c>
      <c r="K13" s="3" t="s">
        <v>168</v>
      </c>
      <c r="L13" s="3">
        <v>220101</v>
      </c>
      <c r="M13" s="3" t="s">
        <v>103</v>
      </c>
      <c r="N13" s="3" t="s">
        <v>328</v>
      </c>
      <c r="O13" s="3">
        <v>-6.05572833</v>
      </c>
      <c r="P13" s="3">
        <v>-76.972224999999995</v>
      </c>
      <c r="Q13" s="9">
        <v>1</v>
      </c>
      <c r="R13" s="9"/>
      <c r="S13" s="9"/>
      <c r="T13" s="3">
        <f>SUM(Tabla35378[[#This Row],[Acelerador Lineal]:[Unidad de Cobalto]])</f>
        <v>0</v>
      </c>
      <c r="U13" s="9"/>
    </row>
    <row r="14" spans="1:21" hidden="1" x14ac:dyDescent="0.25">
      <c r="A14" s="1" t="s">
        <v>190</v>
      </c>
      <c r="B14" s="2" t="s">
        <v>243</v>
      </c>
      <c r="C14" s="2" t="s">
        <v>243</v>
      </c>
      <c r="D14" s="2" t="s">
        <v>248</v>
      </c>
      <c r="E14" s="5" t="s">
        <v>264</v>
      </c>
      <c r="F14" s="3" t="s">
        <v>120</v>
      </c>
      <c r="G14" s="2" t="s">
        <v>121</v>
      </c>
      <c r="H14" s="2" t="s">
        <v>121</v>
      </c>
      <c r="I14" s="3" t="s">
        <v>117</v>
      </c>
      <c r="J14" s="3" t="s">
        <v>119</v>
      </c>
      <c r="K14" s="3" t="s">
        <v>119</v>
      </c>
      <c r="L14" s="3">
        <v>130101</v>
      </c>
      <c r="M14" s="3" t="s">
        <v>11</v>
      </c>
      <c r="N14" s="3" t="s">
        <v>327</v>
      </c>
      <c r="O14" s="3">
        <v>-8.1146630099999992</v>
      </c>
      <c r="P14" s="3">
        <v>-79.028438019999996</v>
      </c>
      <c r="Q14" s="9">
        <v>4</v>
      </c>
      <c r="R14" s="9"/>
      <c r="S14" s="9"/>
      <c r="T14" s="3">
        <f>SUM(Tabla35378[[#This Row],[Acelerador Lineal]:[Unidad de Cobalto]])</f>
        <v>0</v>
      </c>
      <c r="U14" s="9"/>
    </row>
    <row r="15" spans="1:21" hidden="1" x14ac:dyDescent="0.25">
      <c r="A15" s="1" t="s">
        <v>191</v>
      </c>
      <c r="B15" s="2" t="s">
        <v>243</v>
      </c>
      <c r="C15" s="2" t="s">
        <v>243</v>
      </c>
      <c r="D15" s="2" t="s">
        <v>248</v>
      </c>
      <c r="E15" s="5" t="s">
        <v>264</v>
      </c>
      <c r="F15" s="3" t="s">
        <v>93</v>
      </c>
      <c r="G15" s="2" t="s">
        <v>94</v>
      </c>
      <c r="H15" s="2" t="s">
        <v>94</v>
      </c>
      <c r="I15" s="3" t="s">
        <v>90</v>
      </c>
      <c r="J15" s="3" t="s">
        <v>90</v>
      </c>
      <c r="K15" s="3" t="s">
        <v>90</v>
      </c>
      <c r="L15" s="3">
        <v>80101</v>
      </c>
      <c r="M15" s="3" t="s">
        <v>11</v>
      </c>
      <c r="N15" s="3" t="s">
        <v>327</v>
      </c>
      <c r="O15" s="3">
        <v>-13.52314833</v>
      </c>
      <c r="P15" s="3">
        <v>-71.955713329999995</v>
      </c>
      <c r="Q15" s="9">
        <v>4</v>
      </c>
      <c r="R15" s="9"/>
      <c r="S15" s="9"/>
      <c r="T15" s="3">
        <f>SUM(Tabla35378[[#This Row],[Acelerador Lineal]:[Unidad de Cobalto]])</f>
        <v>0</v>
      </c>
      <c r="U15" s="9"/>
    </row>
    <row r="16" spans="1:21" hidden="1" x14ac:dyDescent="0.25">
      <c r="A16" s="1" t="s">
        <v>244</v>
      </c>
      <c r="B16" s="2"/>
      <c r="C16" s="2" t="s">
        <v>243</v>
      </c>
      <c r="D16" s="2" t="s">
        <v>248</v>
      </c>
      <c r="E16" s="5" t="s">
        <v>264</v>
      </c>
      <c r="F16" s="3" t="s">
        <v>232</v>
      </c>
      <c r="G16" s="2" t="s">
        <v>253</v>
      </c>
      <c r="H16" s="2" t="s">
        <v>233</v>
      </c>
      <c r="I16" s="3" t="s">
        <v>109</v>
      </c>
      <c r="J16" s="3" t="s">
        <v>234</v>
      </c>
      <c r="K16" s="3" t="s">
        <v>234</v>
      </c>
      <c r="L16" s="3">
        <v>120701</v>
      </c>
      <c r="M16" s="3" t="s">
        <v>15</v>
      </c>
      <c r="N16" s="3" t="s">
        <v>328</v>
      </c>
      <c r="O16" s="3">
        <v>-11.425083880000001</v>
      </c>
      <c r="P16" s="3">
        <v>-75.692619680000007</v>
      </c>
      <c r="Q16" s="9">
        <v>2</v>
      </c>
      <c r="R16" s="9"/>
      <c r="S16" s="9"/>
      <c r="T16" s="3">
        <f>SUM(Tabla35378[[#This Row],[Acelerador Lineal]:[Unidad de Cobalto]])</f>
        <v>0</v>
      </c>
      <c r="U16" s="9"/>
    </row>
    <row r="17" spans="1:21" hidden="1" x14ac:dyDescent="0.25">
      <c r="A17" s="1" t="s">
        <v>192</v>
      </c>
      <c r="B17" s="2" t="s">
        <v>243</v>
      </c>
      <c r="C17" s="2" t="s">
        <v>243</v>
      </c>
      <c r="D17" s="2" t="s">
        <v>248</v>
      </c>
      <c r="E17" s="5" t="s">
        <v>264</v>
      </c>
      <c r="F17" s="3" t="s">
        <v>157</v>
      </c>
      <c r="G17" s="2" t="s">
        <v>158</v>
      </c>
      <c r="H17" s="2" t="s">
        <v>158</v>
      </c>
      <c r="I17" s="3" t="s">
        <v>136</v>
      </c>
      <c r="J17" s="3" t="s">
        <v>159</v>
      </c>
      <c r="K17" s="3" t="s">
        <v>159</v>
      </c>
      <c r="L17" s="3">
        <v>200601</v>
      </c>
      <c r="M17" s="3" t="s">
        <v>15</v>
      </c>
      <c r="N17" s="3" t="s">
        <v>328</v>
      </c>
      <c r="O17" s="3">
        <v>-4.8964226200000001</v>
      </c>
      <c r="P17" s="3">
        <v>-80.694775809999996</v>
      </c>
      <c r="Q17" s="9">
        <v>2</v>
      </c>
      <c r="R17" s="9"/>
      <c r="S17" s="9"/>
      <c r="T17" s="3">
        <f>SUM(Tabla35378[[#This Row],[Acelerador Lineal]:[Unidad de Cobalto]])</f>
        <v>0</v>
      </c>
      <c r="U17" s="9"/>
    </row>
    <row r="18" spans="1:21" hidden="1" x14ac:dyDescent="0.25">
      <c r="A18" s="1" t="s">
        <v>228</v>
      </c>
      <c r="B18" s="2" t="s">
        <v>243</v>
      </c>
      <c r="C18" s="2" t="s">
        <v>243</v>
      </c>
      <c r="D18" s="2" t="s">
        <v>248</v>
      </c>
      <c r="E18" s="5" t="s">
        <v>264</v>
      </c>
      <c r="F18" s="3" t="s">
        <v>160</v>
      </c>
      <c r="G18" s="2" t="s">
        <v>161</v>
      </c>
      <c r="H18" s="2" t="s">
        <v>161</v>
      </c>
      <c r="I18" s="3" t="s">
        <v>136</v>
      </c>
      <c r="J18" s="3" t="s">
        <v>136</v>
      </c>
      <c r="K18" s="3" t="s">
        <v>162</v>
      </c>
      <c r="L18" s="3">
        <v>200115</v>
      </c>
      <c r="M18" s="3" t="s">
        <v>15</v>
      </c>
      <c r="N18" s="3" t="s">
        <v>328</v>
      </c>
      <c r="O18" s="3">
        <v>-5.1837666699999998</v>
      </c>
      <c r="P18" s="3">
        <v>-80.665606670000003</v>
      </c>
      <c r="Q18" s="9">
        <v>2</v>
      </c>
      <c r="R18" s="9"/>
      <c r="S18" s="9"/>
      <c r="T18" s="3">
        <f>SUM(Tabla35378[[#This Row],[Acelerador Lineal]:[Unidad de Cobalto]])</f>
        <v>0</v>
      </c>
      <c r="U18" s="9"/>
    </row>
    <row r="19" spans="1:21" hidden="1" x14ac:dyDescent="0.25">
      <c r="A19" s="1" t="s">
        <v>245</v>
      </c>
      <c r="B19" s="2"/>
      <c r="C19" s="2" t="s">
        <v>243</v>
      </c>
      <c r="D19" s="2" t="s">
        <v>248</v>
      </c>
      <c r="E19" s="5" t="s">
        <v>264</v>
      </c>
      <c r="F19" s="3" t="s">
        <v>235</v>
      </c>
      <c r="G19" s="2" t="s">
        <v>236</v>
      </c>
      <c r="H19" s="2" t="s">
        <v>236</v>
      </c>
      <c r="I19" s="3" t="s">
        <v>237</v>
      </c>
      <c r="J19" s="3" t="s">
        <v>237</v>
      </c>
      <c r="K19" s="3" t="s">
        <v>237</v>
      </c>
      <c r="L19" s="3">
        <v>90101</v>
      </c>
      <c r="M19" s="3" t="s">
        <v>15</v>
      </c>
      <c r="N19" s="3" t="s">
        <v>328</v>
      </c>
      <c r="O19" s="3">
        <v>-12.7872348</v>
      </c>
      <c r="P19" s="3">
        <v>-74.981037090000001</v>
      </c>
      <c r="Q19" s="9">
        <v>2</v>
      </c>
      <c r="R19" s="9"/>
      <c r="S19" s="9"/>
      <c r="T19" s="3">
        <f>SUM(Tabla35378[[#This Row],[Acelerador Lineal]:[Unidad de Cobalto]])</f>
        <v>0</v>
      </c>
      <c r="U19" s="9"/>
    </row>
    <row r="20" spans="1:21" hidden="1" x14ac:dyDescent="0.25">
      <c r="A20" s="1" t="s">
        <v>215</v>
      </c>
      <c r="B20" s="2" t="s">
        <v>243</v>
      </c>
      <c r="C20" s="2" t="s">
        <v>243</v>
      </c>
      <c r="D20" s="2" t="s">
        <v>248</v>
      </c>
      <c r="E20" s="5" t="s">
        <v>264</v>
      </c>
      <c r="F20" s="3" t="s">
        <v>60</v>
      </c>
      <c r="G20" s="2" t="s">
        <v>255</v>
      </c>
      <c r="H20" s="2" t="s">
        <v>62</v>
      </c>
      <c r="I20" s="3" t="s">
        <v>61</v>
      </c>
      <c r="J20" s="3" t="s">
        <v>63</v>
      </c>
      <c r="K20" s="3" t="s">
        <v>64</v>
      </c>
      <c r="L20" s="3">
        <v>21809</v>
      </c>
      <c r="M20" s="3" t="s">
        <v>15</v>
      </c>
      <c r="N20" s="3" t="s">
        <v>328</v>
      </c>
      <c r="O20" s="3">
        <v>-9.1189929999999997</v>
      </c>
      <c r="P20" s="3">
        <v>-78.520212999999998</v>
      </c>
      <c r="Q20" s="9">
        <v>2</v>
      </c>
      <c r="R20" s="9"/>
      <c r="S20" s="9"/>
      <c r="T20" s="3">
        <f>SUM(Tabla35378[[#This Row],[Acelerador Lineal]:[Unidad de Cobalto]])</f>
        <v>0</v>
      </c>
      <c r="U20" s="9"/>
    </row>
    <row r="21" spans="1:21" hidden="1" x14ac:dyDescent="0.25">
      <c r="A21" s="1" t="s">
        <v>19</v>
      </c>
      <c r="B21" s="2" t="s">
        <v>243</v>
      </c>
      <c r="C21" s="2" t="s">
        <v>243</v>
      </c>
      <c r="D21" s="2" t="s">
        <v>248</v>
      </c>
      <c r="E21" s="5" t="s">
        <v>264</v>
      </c>
      <c r="F21" s="3" t="s">
        <v>138</v>
      </c>
      <c r="G21" s="2" t="s">
        <v>20</v>
      </c>
      <c r="H21" s="2" t="s">
        <v>20</v>
      </c>
      <c r="I21" s="3" t="s">
        <v>9</v>
      </c>
      <c r="J21" s="3" t="s">
        <v>21</v>
      </c>
      <c r="K21" s="3" t="s">
        <v>22</v>
      </c>
      <c r="L21" s="3">
        <v>150801</v>
      </c>
      <c r="M21" s="3" t="s">
        <v>15</v>
      </c>
      <c r="N21" s="3" t="s">
        <v>328</v>
      </c>
      <c r="O21" s="3">
        <v>-11.11552309</v>
      </c>
      <c r="P21" s="3">
        <v>-77.607821720000004</v>
      </c>
      <c r="Q21" s="9">
        <v>2</v>
      </c>
      <c r="R21" s="9"/>
      <c r="S21" s="9"/>
      <c r="T21" s="3">
        <f>SUM(Tabla35378[[#This Row],[Acelerador Lineal]:[Unidad de Cobalto]])</f>
        <v>0</v>
      </c>
      <c r="U21" s="9"/>
    </row>
    <row r="22" spans="1:21" hidden="1" x14ac:dyDescent="0.25">
      <c r="A22" s="1" t="s">
        <v>219</v>
      </c>
      <c r="B22" s="2" t="s">
        <v>243</v>
      </c>
      <c r="C22" s="2" t="s">
        <v>243</v>
      </c>
      <c r="D22" s="2" t="s">
        <v>248</v>
      </c>
      <c r="E22" s="5" t="s">
        <v>264</v>
      </c>
      <c r="F22" s="3">
        <v>4210</v>
      </c>
      <c r="G22" s="2" t="s">
        <v>256</v>
      </c>
      <c r="H22" s="2" t="s">
        <v>217</v>
      </c>
      <c r="I22" s="3" t="s">
        <v>81</v>
      </c>
      <c r="J22" s="3" t="s">
        <v>218</v>
      </c>
      <c r="K22" s="3" t="s">
        <v>218</v>
      </c>
      <c r="L22" s="3">
        <v>60801</v>
      </c>
      <c r="M22" s="3" t="s">
        <v>103</v>
      </c>
      <c r="N22" s="3" t="s">
        <v>328</v>
      </c>
      <c r="O22" s="3">
        <v>-5.7062144100000003</v>
      </c>
      <c r="P22" s="3">
        <v>-78.804711190000006</v>
      </c>
      <c r="Q22" s="9">
        <v>1</v>
      </c>
      <c r="R22" s="9"/>
      <c r="S22" s="9"/>
      <c r="T22" s="3">
        <f>SUM(Tabla35378[[#This Row],[Acelerador Lineal]:[Unidad de Cobalto]])</f>
        <v>0</v>
      </c>
      <c r="U22" s="9"/>
    </row>
    <row r="23" spans="1:21" hidden="1" x14ac:dyDescent="0.25">
      <c r="A23" s="1" t="s">
        <v>194</v>
      </c>
      <c r="B23" s="2" t="s">
        <v>243</v>
      </c>
      <c r="C23" s="2" t="s">
        <v>243</v>
      </c>
      <c r="D23" s="2" t="s">
        <v>248</v>
      </c>
      <c r="E23" s="5" t="s">
        <v>264</v>
      </c>
      <c r="F23" s="3" t="s">
        <v>175</v>
      </c>
      <c r="G23" s="2" t="s">
        <v>176</v>
      </c>
      <c r="H23" s="2" t="s">
        <v>176</v>
      </c>
      <c r="I23" s="3" t="s">
        <v>144</v>
      </c>
      <c r="J23" s="3" t="s">
        <v>144</v>
      </c>
      <c r="K23" s="3" t="s">
        <v>144</v>
      </c>
      <c r="L23" s="3">
        <v>230101</v>
      </c>
      <c r="M23" s="3" t="s">
        <v>15</v>
      </c>
      <c r="N23" s="3" t="s">
        <v>328</v>
      </c>
      <c r="O23" s="3">
        <v>-18.015159830000002</v>
      </c>
      <c r="P23" s="3">
        <v>-70.255243289999996</v>
      </c>
      <c r="Q23" s="9">
        <v>2</v>
      </c>
      <c r="R23" s="9"/>
      <c r="S23" s="9"/>
      <c r="T23" s="3">
        <f>SUM(Tabla35378[[#This Row],[Acelerador Lineal]:[Unidad de Cobalto]])</f>
        <v>0</v>
      </c>
      <c r="U23" s="9"/>
    </row>
    <row r="24" spans="1:21" hidden="1" x14ac:dyDescent="0.25">
      <c r="A24" s="1" t="s">
        <v>195</v>
      </c>
      <c r="B24" s="2" t="s">
        <v>243</v>
      </c>
      <c r="C24" s="2" t="s">
        <v>243</v>
      </c>
      <c r="D24" s="2" t="s">
        <v>248</v>
      </c>
      <c r="E24" s="5" t="s">
        <v>264</v>
      </c>
      <c r="F24" s="3" t="s">
        <v>172</v>
      </c>
      <c r="G24" s="2" t="s">
        <v>173</v>
      </c>
      <c r="H24" s="2" t="s">
        <v>173</v>
      </c>
      <c r="I24" s="3" t="s">
        <v>140</v>
      </c>
      <c r="J24" s="3" t="s">
        <v>174</v>
      </c>
      <c r="K24" s="3" t="s">
        <v>174</v>
      </c>
      <c r="L24" s="3">
        <v>220501</v>
      </c>
      <c r="M24" s="3" t="s">
        <v>112</v>
      </c>
      <c r="N24" s="3" t="s">
        <v>328</v>
      </c>
      <c r="O24" s="3">
        <v>-6.41549003</v>
      </c>
      <c r="P24" s="3">
        <v>-76.518787610000004</v>
      </c>
      <c r="Q24" s="9">
        <v>3</v>
      </c>
      <c r="R24" s="9"/>
      <c r="S24" s="9"/>
      <c r="T24" s="3">
        <f>SUM(Tabla35378[[#This Row],[Acelerador Lineal]:[Unidad de Cobalto]])</f>
        <v>0</v>
      </c>
      <c r="U24" s="9"/>
    </row>
    <row r="25" spans="1:21" hidden="1" x14ac:dyDescent="0.25">
      <c r="A25" s="1" t="s">
        <v>212</v>
      </c>
      <c r="B25" s="2" t="s">
        <v>243</v>
      </c>
      <c r="C25" s="2" t="s">
        <v>243</v>
      </c>
      <c r="D25" s="2" t="s">
        <v>248</v>
      </c>
      <c r="E25" s="5" t="s">
        <v>264</v>
      </c>
      <c r="F25" s="3" t="s">
        <v>83</v>
      </c>
      <c r="G25" s="2" t="s">
        <v>257</v>
      </c>
      <c r="H25" s="2" t="s">
        <v>85</v>
      </c>
      <c r="I25" s="3" t="s">
        <v>84</v>
      </c>
      <c r="J25" s="3" t="s">
        <v>84</v>
      </c>
      <c r="K25" s="3" t="s">
        <v>86</v>
      </c>
      <c r="L25" s="3">
        <v>70102</v>
      </c>
      <c r="M25" s="3" t="s">
        <v>11</v>
      </c>
      <c r="N25" s="3" t="s">
        <v>327</v>
      </c>
      <c r="O25" s="3">
        <v>-12.063791999999999</v>
      </c>
      <c r="P25" s="3">
        <v>-77.124813000000003</v>
      </c>
      <c r="Q25" s="9">
        <v>4</v>
      </c>
      <c r="R25" s="9"/>
      <c r="S25" s="9"/>
      <c r="T25" s="3">
        <f>SUM(Tabla35378[[#This Row],[Acelerador Lineal]:[Unidad de Cobalto]])</f>
        <v>0</v>
      </c>
      <c r="U25" s="9"/>
    </row>
    <row r="26" spans="1:21" hidden="1" x14ac:dyDescent="0.25">
      <c r="A26" s="1" t="s">
        <v>224</v>
      </c>
      <c r="B26" s="2" t="s">
        <v>243</v>
      </c>
      <c r="C26" s="2" t="s">
        <v>243</v>
      </c>
      <c r="D26" s="2" t="s">
        <v>248</v>
      </c>
      <c r="E26" s="5" t="s">
        <v>264</v>
      </c>
      <c r="F26" s="3" t="s">
        <v>76</v>
      </c>
      <c r="G26" s="2" t="s">
        <v>78</v>
      </c>
      <c r="H26" s="2" t="s">
        <v>78</v>
      </c>
      <c r="I26" s="3" t="s">
        <v>77</v>
      </c>
      <c r="J26" s="3" t="s">
        <v>79</v>
      </c>
      <c r="K26" s="3" t="s">
        <v>77</v>
      </c>
      <c r="L26" s="3">
        <v>50101</v>
      </c>
      <c r="M26" s="3" t="s">
        <v>15</v>
      </c>
      <c r="N26" s="3" t="s">
        <v>328</v>
      </c>
      <c r="O26" s="3">
        <v>-13.15179</v>
      </c>
      <c r="P26" s="3">
        <v>-74.223365000000001</v>
      </c>
      <c r="Q26" s="9">
        <v>2</v>
      </c>
      <c r="R26" s="9"/>
      <c r="S26" s="9"/>
      <c r="T26" s="3">
        <f>SUM(Tabla35378[[#This Row],[Acelerador Lineal]:[Unidad de Cobalto]])</f>
        <v>0</v>
      </c>
      <c r="U26" s="9"/>
    </row>
    <row r="27" spans="1:21" hidden="1" x14ac:dyDescent="0.25">
      <c r="A27" s="1" t="s">
        <v>196</v>
      </c>
      <c r="B27" s="2" t="s">
        <v>243</v>
      </c>
      <c r="C27" s="2" t="s">
        <v>243</v>
      </c>
      <c r="D27" s="2" t="s">
        <v>248</v>
      </c>
      <c r="E27" s="5" t="s">
        <v>264</v>
      </c>
      <c r="F27" s="3" t="s">
        <v>104</v>
      </c>
      <c r="G27" s="2" t="s">
        <v>105</v>
      </c>
      <c r="H27" s="2" t="s">
        <v>105</v>
      </c>
      <c r="I27" s="3" t="s">
        <v>99</v>
      </c>
      <c r="J27" s="3" t="s">
        <v>99</v>
      </c>
      <c r="K27" s="3" t="s">
        <v>99</v>
      </c>
      <c r="L27" s="3">
        <v>110101</v>
      </c>
      <c r="M27" s="3" t="s">
        <v>15</v>
      </c>
      <c r="N27" s="3" t="s">
        <v>328</v>
      </c>
      <c r="O27" s="3">
        <v>-14.073575</v>
      </c>
      <c r="P27" s="3">
        <v>-75.74336667</v>
      </c>
      <c r="Q27" s="9">
        <v>2</v>
      </c>
      <c r="R27" s="9"/>
      <c r="S27" s="9"/>
      <c r="T27" s="3">
        <f>SUM(Tabla35378[[#This Row],[Acelerador Lineal]:[Unidad de Cobalto]])</f>
        <v>0</v>
      </c>
      <c r="U27" s="9"/>
    </row>
    <row r="28" spans="1:21" hidden="1" x14ac:dyDescent="0.25">
      <c r="A28" s="1" t="s">
        <v>227</v>
      </c>
      <c r="B28" s="2" t="s">
        <v>243</v>
      </c>
      <c r="C28" s="2" t="s">
        <v>243</v>
      </c>
      <c r="D28" s="2" t="s">
        <v>248</v>
      </c>
      <c r="E28" s="5" t="s">
        <v>264</v>
      </c>
      <c r="F28" s="3" t="s">
        <v>150</v>
      </c>
      <c r="G28" s="2" t="s">
        <v>151</v>
      </c>
      <c r="H28" s="2" t="s">
        <v>151</v>
      </c>
      <c r="I28" s="3" t="s">
        <v>132</v>
      </c>
      <c r="J28" s="3" t="s">
        <v>152</v>
      </c>
      <c r="K28" s="3" t="s">
        <v>153</v>
      </c>
      <c r="L28" s="3">
        <v>160108</v>
      </c>
      <c r="M28" s="3" t="s">
        <v>11</v>
      </c>
      <c r="N28" s="3" t="s">
        <v>327</v>
      </c>
      <c r="O28" s="3">
        <v>-3.7269604799999998</v>
      </c>
      <c r="P28" s="3">
        <v>-73.253416979999997</v>
      </c>
      <c r="Q28" s="9">
        <v>4</v>
      </c>
      <c r="R28" s="9"/>
      <c r="S28" s="9"/>
      <c r="T28" s="3">
        <f>SUM(Tabla35378[[#This Row],[Acelerador Lineal]:[Unidad de Cobalto]])</f>
        <v>0</v>
      </c>
      <c r="U28" s="9"/>
    </row>
    <row r="29" spans="1:21" hidden="1" x14ac:dyDescent="0.25">
      <c r="A29" s="1" t="s">
        <v>246</v>
      </c>
      <c r="B29" s="2"/>
      <c r="C29" s="2" t="s">
        <v>243</v>
      </c>
      <c r="D29" s="2" t="s">
        <v>248</v>
      </c>
      <c r="E29" s="5" t="s">
        <v>264</v>
      </c>
      <c r="F29" s="3" t="s">
        <v>238</v>
      </c>
      <c r="G29" s="2" t="s">
        <v>239</v>
      </c>
      <c r="H29" s="2" t="s">
        <v>239</v>
      </c>
      <c r="I29" s="3" t="s">
        <v>240</v>
      </c>
      <c r="J29" s="3" t="s">
        <v>241</v>
      </c>
      <c r="K29" s="3" t="s">
        <v>240</v>
      </c>
      <c r="L29" s="3">
        <v>180101</v>
      </c>
      <c r="M29" s="3" t="s">
        <v>15</v>
      </c>
      <c r="N29" s="3" t="s">
        <v>328</v>
      </c>
      <c r="O29" s="3">
        <v>-17.186359280000001</v>
      </c>
      <c r="P29" s="3">
        <v>-70.927546000000007</v>
      </c>
      <c r="Q29" s="9">
        <v>2</v>
      </c>
      <c r="R29" s="9"/>
      <c r="S29" s="9"/>
      <c r="T29" s="3">
        <f>SUM(Tabla35378[[#This Row],[Acelerador Lineal]:[Unidad de Cobalto]])</f>
        <v>0</v>
      </c>
      <c r="U29" s="9"/>
    </row>
    <row r="30" spans="1:21" hidden="1" x14ac:dyDescent="0.25">
      <c r="A30" s="1" t="s">
        <v>198</v>
      </c>
      <c r="B30" s="2" t="s">
        <v>243</v>
      </c>
      <c r="C30" s="2" t="s">
        <v>243</v>
      </c>
      <c r="D30" s="2" t="s">
        <v>248</v>
      </c>
      <c r="E30" s="5" t="s">
        <v>264</v>
      </c>
      <c r="F30" s="3" t="s">
        <v>80</v>
      </c>
      <c r="G30" s="2" t="s">
        <v>82</v>
      </c>
      <c r="H30" s="2" t="s">
        <v>82</v>
      </c>
      <c r="I30" s="3" t="s">
        <v>81</v>
      </c>
      <c r="J30" s="3" t="s">
        <v>81</v>
      </c>
      <c r="K30" s="3" t="s">
        <v>81</v>
      </c>
      <c r="L30" s="3">
        <v>60101</v>
      </c>
      <c r="M30" s="3" t="s">
        <v>15</v>
      </c>
      <c r="N30" s="3" t="s">
        <v>328</v>
      </c>
      <c r="O30" s="3">
        <v>-7.1834069999999999</v>
      </c>
      <c r="P30" s="3">
        <v>-78.487691999999996</v>
      </c>
      <c r="Q30" s="9">
        <v>2</v>
      </c>
      <c r="R30" s="9"/>
      <c r="S30" s="9"/>
      <c r="T30" s="3">
        <f>SUM(Tabla35378[[#This Row],[Acelerador Lineal]:[Unidad de Cobalto]])</f>
        <v>0</v>
      </c>
      <c r="U30" s="9"/>
    </row>
    <row r="31" spans="1:21" hidden="1" x14ac:dyDescent="0.25">
      <c r="A31" s="1" t="s">
        <v>199</v>
      </c>
      <c r="B31" s="2" t="s">
        <v>243</v>
      </c>
      <c r="C31" s="2" t="s">
        <v>243</v>
      </c>
      <c r="D31" s="2" t="s">
        <v>248</v>
      </c>
      <c r="E31" s="5" t="s">
        <v>264</v>
      </c>
      <c r="F31" s="3" t="s">
        <v>113</v>
      </c>
      <c r="G31" s="2" t="s">
        <v>114</v>
      </c>
      <c r="H31" s="2" t="s">
        <v>114</v>
      </c>
      <c r="I31" s="3" t="s">
        <v>109</v>
      </c>
      <c r="J31" s="3" t="s">
        <v>115</v>
      </c>
      <c r="K31" s="3" t="s">
        <v>115</v>
      </c>
      <c r="L31" s="3">
        <v>120101</v>
      </c>
      <c r="M31" s="3" t="s">
        <v>32</v>
      </c>
      <c r="N31" s="3" t="s">
        <v>327</v>
      </c>
      <c r="O31" s="3">
        <v>-12.073140390000001</v>
      </c>
      <c r="P31" s="3">
        <v>-75.221740749999995</v>
      </c>
      <c r="Q31" s="9">
        <v>6</v>
      </c>
      <c r="R31" s="9"/>
      <c r="S31" s="9"/>
      <c r="T31" s="3">
        <f>SUM(Tabla35378[[#This Row],[Acelerador Lineal]:[Unidad de Cobalto]])</f>
        <v>0</v>
      </c>
      <c r="U31" s="9"/>
    </row>
    <row r="32" spans="1:21" hidden="1" x14ac:dyDescent="0.25">
      <c r="A32" s="1" t="s">
        <v>200</v>
      </c>
      <c r="B32" s="2" t="s">
        <v>243</v>
      </c>
      <c r="C32" s="2" t="s">
        <v>243</v>
      </c>
      <c r="D32" s="2" t="s">
        <v>248</v>
      </c>
      <c r="E32" s="5" t="s">
        <v>264</v>
      </c>
      <c r="F32" s="3" t="s">
        <v>126</v>
      </c>
      <c r="G32" s="2" t="s">
        <v>127</v>
      </c>
      <c r="H32" s="2" t="s">
        <v>127</v>
      </c>
      <c r="I32" s="3" t="s">
        <v>123</v>
      </c>
      <c r="J32" s="3" t="s">
        <v>125</v>
      </c>
      <c r="K32" s="3" t="s">
        <v>125</v>
      </c>
      <c r="L32" s="3">
        <v>140101</v>
      </c>
      <c r="M32" s="3" t="s">
        <v>15</v>
      </c>
      <c r="N32" s="3" t="s">
        <v>328</v>
      </c>
      <c r="O32" s="3">
        <v>-6.7725416699999998</v>
      </c>
      <c r="P32" s="3">
        <v>-79.842826669999994</v>
      </c>
      <c r="Q32" s="9">
        <v>2</v>
      </c>
      <c r="R32" s="9"/>
      <c r="S32" s="9"/>
      <c r="T32" s="3">
        <f>SUM(Tabla35378[[#This Row],[Acelerador Lineal]:[Unidad de Cobalto]])</f>
        <v>0</v>
      </c>
      <c r="U32" s="9"/>
    </row>
    <row r="33" spans="1:21" hidden="1" x14ac:dyDescent="0.25">
      <c r="A33" s="1" t="s">
        <v>201</v>
      </c>
      <c r="B33" s="2" t="s">
        <v>243</v>
      </c>
      <c r="C33" s="2" t="s">
        <v>243</v>
      </c>
      <c r="D33" s="2" t="s">
        <v>248</v>
      </c>
      <c r="E33" s="5" t="s">
        <v>264</v>
      </c>
      <c r="F33" s="3" t="s">
        <v>65</v>
      </c>
      <c r="G33" s="2" t="s">
        <v>67</v>
      </c>
      <c r="H33" s="2" t="s">
        <v>67</v>
      </c>
      <c r="I33" s="3" t="s">
        <v>66</v>
      </c>
      <c r="J33" s="3" t="s">
        <v>68</v>
      </c>
      <c r="K33" s="3" t="s">
        <v>68</v>
      </c>
      <c r="L33" s="3">
        <v>30101</v>
      </c>
      <c r="M33" s="3" t="s">
        <v>15</v>
      </c>
      <c r="N33" s="3" t="s">
        <v>328</v>
      </c>
      <c r="O33" s="3">
        <v>-13.640346109999999</v>
      </c>
      <c r="P33" s="3">
        <v>-72.881980600000006</v>
      </c>
      <c r="Q33" s="9">
        <v>2</v>
      </c>
      <c r="R33" s="9"/>
      <c r="S33" s="9"/>
      <c r="T33" s="3">
        <f>SUM(Tabla35378[[#This Row],[Acelerador Lineal]:[Unidad de Cobalto]])</f>
        <v>0</v>
      </c>
      <c r="U33" s="9"/>
    </row>
    <row r="34" spans="1:21" hidden="1" x14ac:dyDescent="0.25">
      <c r="A34" s="1" t="s">
        <v>202</v>
      </c>
      <c r="B34" s="2" t="s">
        <v>243</v>
      </c>
      <c r="C34" s="2" t="s">
        <v>243</v>
      </c>
      <c r="D34" s="2" t="s">
        <v>248</v>
      </c>
      <c r="E34" s="5" t="s">
        <v>264</v>
      </c>
      <c r="F34" s="3" t="s">
        <v>95</v>
      </c>
      <c r="G34" s="2" t="s">
        <v>97</v>
      </c>
      <c r="H34" s="2" t="s">
        <v>97</v>
      </c>
      <c r="I34" s="3" t="s">
        <v>96</v>
      </c>
      <c r="J34" s="3" t="s">
        <v>96</v>
      </c>
      <c r="K34" s="3" t="s">
        <v>96</v>
      </c>
      <c r="L34" s="3">
        <v>100101</v>
      </c>
      <c r="M34" s="3" t="s">
        <v>15</v>
      </c>
      <c r="N34" s="3" t="s">
        <v>328</v>
      </c>
      <c r="O34" s="3">
        <v>-9.9279550000000008</v>
      </c>
      <c r="P34" s="3">
        <v>-76.236176</v>
      </c>
      <c r="Q34" s="9">
        <v>2</v>
      </c>
      <c r="R34" s="9"/>
      <c r="S34" s="9"/>
      <c r="T34" s="3">
        <f>SUM(Tabla35378[[#This Row],[Acelerador Lineal]:[Unidad de Cobalto]])</f>
        <v>0</v>
      </c>
      <c r="U34" s="9"/>
    </row>
    <row r="35" spans="1:21" hidden="1" x14ac:dyDescent="0.25">
      <c r="A35" s="1" t="s">
        <v>203</v>
      </c>
      <c r="B35" s="2" t="s">
        <v>243</v>
      </c>
      <c r="C35" s="2"/>
      <c r="D35" s="2" t="s">
        <v>248</v>
      </c>
      <c r="E35" s="5" t="s">
        <v>264</v>
      </c>
      <c r="F35" s="3" t="s">
        <v>74</v>
      </c>
      <c r="G35" s="2" t="s">
        <v>75</v>
      </c>
      <c r="H35" s="2" t="s">
        <v>75</v>
      </c>
      <c r="I35" s="3" t="s">
        <v>70</v>
      </c>
      <c r="J35" s="3" t="s">
        <v>70</v>
      </c>
      <c r="K35" s="3" t="s">
        <v>70</v>
      </c>
      <c r="L35" s="3">
        <v>40101</v>
      </c>
      <c r="M35" s="3" t="s">
        <v>11</v>
      </c>
      <c r="N35" s="3" t="s">
        <v>327</v>
      </c>
      <c r="O35" s="3">
        <v>-16.415669999999999</v>
      </c>
      <c r="P35" s="3">
        <v>-71.533140000000003</v>
      </c>
      <c r="Q35" s="9">
        <v>4</v>
      </c>
      <c r="R35" s="9"/>
      <c r="S35" s="9"/>
      <c r="T35" s="3">
        <f>SUM(Tabla35378[[#This Row],[Acelerador Lineal]:[Unidad de Cobalto]])</f>
        <v>0</v>
      </c>
      <c r="U35" s="9"/>
    </row>
    <row r="36" spans="1:21" hidden="1" x14ac:dyDescent="0.25">
      <c r="A36" s="1" t="s">
        <v>204</v>
      </c>
      <c r="B36" s="2" t="s">
        <v>243</v>
      </c>
      <c r="C36" s="2" t="s">
        <v>243</v>
      </c>
      <c r="D36" s="2" t="s">
        <v>248</v>
      </c>
      <c r="E36" s="5" t="s">
        <v>264</v>
      </c>
      <c r="F36" s="3" t="s">
        <v>177</v>
      </c>
      <c r="G36" s="2" t="s">
        <v>178</v>
      </c>
      <c r="H36" s="2" t="s">
        <v>178</v>
      </c>
      <c r="I36" s="3" t="s">
        <v>146</v>
      </c>
      <c r="J36" s="3" t="s">
        <v>146</v>
      </c>
      <c r="K36" s="3" t="s">
        <v>146</v>
      </c>
      <c r="L36" s="3">
        <v>240101</v>
      </c>
      <c r="M36" s="3" t="s">
        <v>15</v>
      </c>
      <c r="N36" s="3" t="s">
        <v>328</v>
      </c>
      <c r="O36" s="3">
        <v>-3.5734325299999998</v>
      </c>
      <c r="P36" s="3">
        <v>-80.41947365</v>
      </c>
      <c r="Q36" s="9">
        <v>2</v>
      </c>
      <c r="R36" s="9"/>
      <c r="S36" s="9"/>
      <c r="T36" s="3">
        <f>SUM(Tabla35378[[#This Row],[Acelerador Lineal]:[Unidad de Cobalto]])</f>
        <v>0</v>
      </c>
      <c r="U36" s="9"/>
    </row>
    <row r="37" spans="1:21" hidden="1" x14ac:dyDescent="0.25">
      <c r="A37" s="1" t="s">
        <v>205</v>
      </c>
      <c r="B37" s="2" t="s">
        <v>243</v>
      </c>
      <c r="C37" s="2" t="s">
        <v>243</v>
      </c>
      <c r="D37" s="2" t="s">
        <v>248</v>
      </c>
      <c r="E37" s="5" t="s">
        <v>264</v>
      </c>
      <c r="F37" s="3" t="s">
        <v>122</v>
      </c>
      <c r="G37" s="2" t="s">
        <v>124</v>
      </c>
      <c r="H37" s="2" t="s">
        <v>124</v>
      </c>
      <c r="I37" s="3" t="s">
        <v>123</v>
      </c>
      <c r="J37" s="3" t="s">
        <v>125</v>
      </c>
      <c r="K37" s="3" t="s">
        <v>125</v>
      </c>
      <c r="L37" s="3">
        <v>140101</v>
      </c>
      <c r="M37" s="3" t="s">
        <v>11</v>
      </c>
      <c r="N37" s="3" t="s">
        <v>327</v>
      </c>
      <c r="O37" s="3">
        <v>-6.7618130000000001</v>
      </c>
      <c r="P37" s="3">
        <v>-79.863202999999999</v>
      </c>
      <c r="Q37" s="9">
        <v>4</v>
      </c>
      <c r="R37" s="9"/>
      <c r="S37" s="9"/>
      <c r="T37" s="3">
        <f>SUM(Tabla35378[[#This Row],[Acelerador Lineal]:[Unidad de Cobalto]])</f>
        <v>0</v>
      </c>
      <c r="U37" s="9"/>
    </row>
    <row r="38" spans="1:21" hidden="1" x14ac:dyDescent="0.25">
      <c r="A38" s="1" t="s">
        <v>206</v>
      </c>
      <c r="B38" s="2" t="s">
        <v>243</v>
      </c>
      <c r="C38" s="2" t="s">
        <v>243</v>
      </c>
      <c r="D38" s="2" t="s">
        <v>248</v>
      </c>
      <c r="E38" s="5" t="s">
        <v>264</v>
      </c>
      <c r="F38" s="3" t="s">
        <v>163</v>
      </c>
      <c r="G38" s="2" t="s">
        <v>165</v>
      </c>
      <c r="H38" s="2" t="s">
        <v>165</v>
      </c>
      <c r="I38" s="3" t="s">
        <v>164</v>
      </c>
      <c r="J38" s="3" t="s">
        <v>164</v>
      </c>
      <c r="K38" s="3" t="s">
        <v>164</v>
      </c>
      <c r="L38" s="3">
        <v>210101</v>
      </c>
      <c r="M38" s="3" t="s">
        <v>15</v>
      </c>
      <c r="N38" s="3" t="s">
        <v>328</v>
      </c>
      <c r="O38" s="3">
        <v>-15.841853329999999</v>
      </c>
      <c r="P38" s="3">
        <v>-70.021566669999999</v>
      </c>
      <c r="Q38" s="9">
        <v>2</v>
      </c>
      <c r="R38" s="9"/>
      <c r="S38" s="9"/>
      <c r="T38" s="3">
        <f>SUM(Tabla35378[[#This Row],[Acelerador Lineal]:[Unidad de Cobalto]])</f>
        <v>0</v>
      </c>
      <c r="U38" s="9"/>
    </row>
    <row r="39" spans="1:21" hidden="1" x14ac:dyDescent="0.25">
      <c r="A39" s="1" t="s">
        <v>207</v>
      </c>
      <c r="B39" s="2" t="s">
        <v>243</v>
      </c>
      <c r="C39" s="2" t="s">
        <v>243</v>
      </c>
      <c r="D39" s="2" t="s">
        <v>248</v>
      </c>
      <c r="E39" s="5" t="s">
        <v>264</v>
      </c>
      <c r="F39" s="3" t="s">
        <v>148</v>
      </c>
      <c r="G39" s="2" t="s">
        <v>38</v>
      </c>
      <c r="H39" s="2" t="s">
        <v>38</v>
      </c>
      <c r="I39" s="3" t="s">
        <v>9</v>
      </c>
      <c r="J39" s="3" t="s">
        <v>39</v>
      </c>
      <c r="K39" s="3" t="s">
        <v>40</v>
      </c>
      <c r="L39" s="3">
        <v>150501</v>
      </c>
      <c r="M39" s="3" t="s">
        <v>15</v>
      </c>
      <c r="N39" s="3" t="s">
        <v>328</v>
      </c>
      <c r="O39" s="3">
        <v>-13.076235</v>
      </c>
      <c r="P39" s="3">
        <v>-76.385431999999994</v>
      </c>
      <c r="Q39" s="9">
        <v>2</v>
      </c>
      <c r="R39" s="9"/>
      <c r="S39" s="9"/>
      <c r="T39" s="3">
        <f>SUM(Tabla35378[[#This Row],[Acelerador Lineal]:[Unidad de Cobalto]])</f>
        <v>0</v>
      </c>
      <c r="U39" s="9"/>
    </row>
    <row r="40" spans="1:21" hidden="1" x14ac:dyDescent="0.25">
      <c r="A40" s="1" t="s">
        <v>208</v>
      </c>
      <c r="B40" s="2" t="s">
        <v>243</v>
      </c>
      <c r="C40" s="2" t="s">
        <v>243</v>
      </c>
      <c r="D40" s="2" t="s">
        <v>248</v>
      </c>
      <c r="E40" s="5" t="s">
        <v>264</v>
      </c>
      <c r="F40" s="3" t="s">
        <v>87</v>
      </c>
      <c r="G40" s="2" t="s">
        <v>88</v>
      </c>
      <c r="H40" s="2" t="s">
        <v>88</v>
      </c>
      <c r="I40" s="3" t="s">
        <v>84</v>
      </c>
      <c r="J40" s="3" t="s">
        <v>84</v>
      </c>
      <c r="K40" s="3" t="s">
        <v>222</v>
      </c>
      <c r="L40" s="3">
        <v>70103</v>
      </c>
      <c r="M40" s="3" t="s">
        <v>15</v>
      </c>
      <c r="N40" s="3" t="s">
        <v>328</v>
      </c>
      <c r="O40" s="3">
        <v>-12.04273444</v>
      </c>
      <c r="P40" s="3">
        <v>-77.09846168</v>
      </c>
      <c r="Q40" s="9">
        <v>2</v>
      </c>
      <c r="R40" s="9"/>
      <c r="S40" s="9"/>
      <c r="T40" s="3">
        <f>SUM(Tabla35378[[#This Row],[Acelerador Lineal]:[Unidad de Cobalto]])</f>
        <v>0</v>
      </c>
      <c r="U40" s="9"/>
    </row>
    <row r="41" spans="1:21" hidden="1" x14ac:dyDescent="0.25">
      <c r="A41" s="1" t="s">
        <v>209</v>
      </c>
      <c r="B41" s="2" t="s">
        <v>243</v>
      </c>
      <c r="C41" s="2" t="s">
        <v>243</v>
      </c>
      <c r="D41" s="2" t="s">
        <v>248</v>
      </c>
      <c r="E41" s="5" t="s">
        <v>264</v>
      </c>
      <c r="F41" s="3" t="s">
        <v>98</v>
      </c>
      <c r="G41" s="2" t="s">
        <v>100</v>
      </c>
      <c r="H41" s="2" t="s">
        <v>100</v>
      </c>
      <c r="I41" s="3" t="s">
        <v>99</v>
      </c>
      <c r="J41" s="3" t="s">
        <v>101</v>
      </c>
      <c r="K41" s="3" t="s">
        <v>102</v>
      </c>
      <c r="L41" s="3">
        <v>110201</v>
      </c>
      <c r="M41" s="3" t="s">
        <v>103</v>
      </c>
      <c r="N41" s="3" t="s">
        <v>328</v>
      </c>
      <c r="O41" s="3">
        <v>-13.41651167</v>
      </c>
      <c r="P41" s="3">
        <v>-76.126994999999994</v>
      </c>
      <c r="Q41" s="9">
        <v>1</v>
      </c>
      <c r="R41" s="9"/>
      <c r="S41" s="9"/>
      <c r="T41" s="3">
        <f>SUM(Tabla35378[[#This Row],[Acelerador Lineal]:[Unidad de Cobalto]])</f>
        <v>0</v>
      </c>
      <c r="U41" s="9"/>
    </row>
    <row r="42" spans="1:21" hidden="1" x14ac:dyDescent="0.25">
      <c r="A42" s="1" t="s">
        <v>41</v>
      </c>
      <c r="B42" s="2" t="s">
        <v>243</v>
      </c>
      <c r="C42" s="2" t="s">
        <v>243</v>
      </c>
      <c r="D42" s="2" t="s">
        <v>248</v>
      </c>
      <c r="E42" s="5" t="s">
        <v>264</v>
      </c>
      <c r="F42" s="3" t="s">
        <v>147</v>
      </c>
      <c r="G42" s="2" t="s">
        <v>42</v>
      </c>
      <c r="H42" s="2" t="s">
        <v>42</v>
      </c>
      <c r="I42" s="3" t="s">
        <v>9</v>
      </c>
      <c r="J42" s="3" t="s">
        <v>43</v>
      </c>
      <c r="K42" s="3" t="s">
        <v>43</v>
      </c>
      <c r="L42" s="3">
        <v>150601</v>
      </c>
      <c r="M42" s="3" t="s">
        <v>15</v>
      </c>
      <c r="N42" s="3" t="s">
        <v>328</v>
      </c>
      <c r="O42" s="3">
        <v>-11.50329771</v>
      </c>
      <c r="P42" s="3">
        <v>-77.213803089999999</v>
      </c>
      <c r="Q42" s="9">
        <v>2</v>
      </c>
      <c r="R42" s="9"/>
      <c r="S42" s="9"/>
      <c r="T42" s="3">
        <f>SUM(Tabla35378[[#This Row],[Acelerador Lineal]:[Unidad de Cobalto]])</f>
        <v>0</v>
      </c>
      <c r="U42" s="9"/>
    </row>
    <row r="43" spans="1:21" hidden="1" x14ac:dyDescent="0.25">
      <c r="A43" s="1" t="s">
        <v>213</v>
      </c>
      <c r="B43" s="2" t="s">
        <v>243</v>
      </c>
      <c r="C43" s="2" t="s">
        <v>243</v>
      </c>
      <c r="D43" s="2" t="s">
        <v>248</v>
      </c>
      <c r="E43" s="5" t="s">
        <v>264</v>
      </c>
      <c r="F43" s="3" t="s">
        <v>106</v>
      </c>
      <c r="G43" s="2" t="s">
        <v>259</v>
      </c>
      <c r="H43" s="2" t="s">
        <v>107</v>
      </c>
      <c r="I43" s="3" t="s">
        <v>99</v>
      </c>
      <c r="J43" s="3" t="s">
        <v>99</v>
      </c>
      <c r="K43" s="3" t="s">
        <v>99</v>
      </c>
      <c r="L43" s="3">
        <v>110101</v>
      </c>
      <c r="M43" s="3" t="s">
        <v>103</v>
      </c>
      <c r="N43" s="3" t="s">
        <v>328</v>
      </c>
      <c r="O43" s="3">
        <v>-14.05681167</v>
      </c>
      <c r="P43" s="3">
        <v>-75.729816670000005</v>
      </c>
      <c r="Q43" s="9">
        <v>1</v>
      </c>
      <c r="R43" s="9"/>
      <c r="S43" s="9"/>
      <c r="T43" s="3">
        <f>SUM(Tabla35378[[#This Row],[Acelerador Lineal]:[Unidad de Cobalto]])</f>
        <v>0</v>
      </c>
      <c r="U43" s="9"/>
    </row>
    <row r="44" spans="1:21" hidden="1" x14ac:dyDescent="0.25">
      <c r="A44" s="1" t="s">
        <v>211</v>
      </c>
      <c r="B44" s="2" t="s">
        <v>243</v>
      </c>
      <c r="C44" s="2" t="s">
        <v>243</v>
      </c>
      <c r="D44" s="2" t="s">
        <v>248</v>
      </c>
      <c r="E44" s="5" t="s">
        <v>264</v>
      </c>
      <c r="F44" s="3" t="s">
        <v>169</v>
      </c>
      <c r="G44" s="2" t="s">
        <v>170</v>
      </c>
      <c r="H44" s="2" t="s">
        <v>170</v>
      </c>
      <c r="I44" s="3" t="s">
        <v>140</v>
      </c>
      <c r="J44" s="3" t="s">
        <v>140</v>
      </c>
      <c r="K44" s="3" t="s">
        <v>171</v>
      </c>
      <c r="L44" s="3">
        <v>220901</v>
      </c>
      <c r="M44" s="3" t="s">
        <v>15</v>
      </c>
      <c r="N44" s="3" t="s">
        <v>328</v>
      </c>
      <c r="O44" s="3">
        <v>-6.4945309399999998</v>
      </c>
      <c r="P44" s="3">
        <v>-76.348745460000004</v>
      </c>
      <c r="Q44" s="9">
        <v>2</v>
      </c>
      <c r="R44" s="9"/>
      <c r="S44" s="9"/>
      <c r="T44" s="3">
        <f>SUM(Tabla35378[[#This Row],[Acelerador Lineal]:[Unidad de Cobalto]])</f>
        <v>0</v>
      </c>
      <c r="U44" s="9"/>
    </row>
    <row r="45" spans="1:21" hidden="1" x14ac:dyDescent="0.25">
      <c r="A45" s="1" t="s">
        <v>50</v>
      </c>
      <c r="B45" s="2" t="s">
        <v>243</v>
      </c>
      <c r="C45" s="2" t="s">
        <v>243</v>
      </c>
      <c r="D45" s="2" t="s">
        <v>50</v>
      </c>
      <c r="E45" s="5" t="s">
        <v>242</v>
      </c>
      <c r="F45" s="3" t="s">
        <v>149</v>
      </c>
      <c r="G45" s="2" t="s">
        <v>51</v>
      </c>
      <c r="H45" s="2" t="s">
        <v>51</v>
      </c>
      <c r="I45" s="3" t="s">
        <v>9</v>
      </c>
      <c r="J45" s="3" t="s">
        <v>9</v>
      </c>
      <c r="K45" s="3" t="s">
        <v>52</v>
      </c>
      <c r="L45" s="3">
        <v>150141</v>
      </c>
      <c r="M45" s="3" t="s">
        <v>53</v>
      </c>
      <c r="N45" s="3" t="s">
        <v>327</v>
      </c>
      <c r="O45" s="3">
        <v>-12.1117911</v>
      </c>
      <c r="P45" s="3">
        <v>-76.9991488</v>
      </c>
      <c r="Q45" s="9">
        <v>5</v>
      </c>
      <c r="R45" s="9">
        <v>0</v>
      </c>
      <c r="S45" s="9">
        <v>0</v>
      </c>
      <c r="T45" s="3">
        <f>SUM(Tabla35378[[#This Row],[Acelerador Lineal]:[Unidad de Cobalto]])</f>
        <v>0</v>
      </c>
      <c r="U45" s="9">
        <v>0</v>
      </c>
    </row>
    <row r="46" spans="1:21" hidden="1" x14ac:dyDescent="0.25">
      <c r="A46" s="1" t="s">
        <v>12</v>
      </c>
      <c r="B46" s="2" t="s">
        <v>243</v>
      </c>
      <c r="C46" s="2" t="s">
        <v>243</v>
      </c>
      <c r="D46" s="2" t="s">
        <v>248</v>
      </c>
      <c r="E46" s="5" t="s">
        <v>242</v>
      </c>
      <c r="F46" s="3" t="s">
        <v>128</v>
      </c>
      <c r="G46" s="2" t="s">
        <v>13</v>
      </c>
      <c r="H46" s="2" t="s">
        <v>13</v>
      </c>
      <c r="I46" s="3" t="s">
        <v>9</v>
      </c>
      <c r="J46" s="3" t="s">
        <v>9</v>
      </c>
      <c r="K46" s="3" t="s">
        <v>14</v>
      </c>
      <c r="L46" s="3">
        <v>150125</v>
      </c>
      <c r="M46" s="3" t="s">
        <v>15</v>
      </c>
      <c r="N46" s="3" t="s">
        <v>328</v>
      </c>
      <c r="O46" s="3">
        <v>-11.8631805</v>
      </c>
      <c r="P46" s="3">
        <v>-77.079335</v>
      </c>
      <c r="Q46" s="9">
        <v>2</v>
      </c>
      <c r="R46" s="9"/>
      <c r="S46" s="9"/>
      <c r="T46" s="3">
        <f>SUM(Tabla35378[[#This Row],[Acelerador Lineal]:[Unidad de Cobalto]])</f>
        <v>0</v>
      </c>
      <c r="U46" s="9"/>
    </row>
    <row r="47" spans="1:21" hidden="1" x14ac:dyDescent="0.25">
      <c r="A47" s="1" t="s">
        <v>193</v>
      </c>
      <c r="B47" s="2" t="s">
        <v>243</v>
      </c>
      <c r="C47" s="2" t="s">
        <v>243</v>
      </c>
      <c r="D47" s="2" t="s">
        <v>248</v>
      </c>
      <c r="E47" s="5" t="s">
        <v>242</v>
      </c>
      <c r="F47" s="3" t="s">
        <v>130</v>
      </c>
      <c r="G47" s="2" t="s">
        <v>48</v>
      </c>
      <c r="H47" s="2" t="s">
        <v>48</v>
      </c>
      <c r="I47" s="3" t="s">
        <v>9</v>
      </c>
      <c r="J47" s="3" t="s">
        <v>9</v>
      </c>
      <c r="K47" s="3" t="s">
        <v>49</v>
      </c>
      <c r="L47" s="3">
        <v>150121</v>
      </c>
      <c r="M47" s="3" t="s">
        <v>11</v>
      </c>
      <c r="N47" s="3" t="s">
        <v>327</v>
      </c>
      <c r="O47" s="3">
        <v>-12.071601599999999</v>
      </c>
      <c r="P47" s="3">
        <v>-77.061065099999993</v>
      </c>
      <c r="Q47" s="9">
        <v>4</v>
      </c>
      <c r="R47" s="9"/>
      <c r="S47" s="9"/>
      <c r="T47" s="3">
        <f>SUM(Tabla35378[[#This Row],[Acelerador Lineal]:[Unidad de Cobalto]])</f>
        <v>0</v>
      </c>
      <c r="U47" s="9"/>
    </row>
    <row r="48" spans="1:21" hidden="1" x14ac:dyDescent="0.25">
      <c r="A48" s="1" t="s">
        <v>16</v>
      </c>
      <c r="B48" s="2" t="s">
        <v>243</v>
      </c>
      <c r="C48" s="2" t="s">
        <v>243</v>
      </c>
      <c r="D48" s="2" t="s">
        <v>248</v>
      </c>
      <c r="E48" s="5" t="s">
        <v>242</v>
      </c>
      <c r="F48" s="3" t="s">
        <v>131</v>
      </c>
      <c r="G48" s="2" t="s">
        <v>17</v>
      </c>
      <c r="H48" s="2" t="s">
        <v>17</v>
      </c>
      <c r="I48" s="3" t="s">
        <v>9</v>
      </c>
      <c r="J48" s="3" t="s">
        <v>9</v>
      </c>
      <c r="K48" s="3" t="s">
        <v>18</v>
      </c>
      <c r="L48" s="3">
        <v>150142</v>
      </c>
      <c r="M48" s="3" t="s">
        <v>15</v>
      </c>
      <c r="N48" s="3" t="s">
        <v>328</v>
      </c>
      <c r="O48" s="3">
        <v>-12.232600400000001</v>
      </c>
      <c r="P48" s="3">
        <v>-76.933666900000006</v>
      </c>
      <c r="Q48" s="9">
        <v>2</v>
      </c>
      <c r="R48" s="9"/>
      <c r="S48" s="9"/>
      <c r="T48" s="3">
        <f>SUM(Tabla35378[[#This Row],[Acelerador Lineal]:[Unidad de Cobalto]])</f>
        <v>0</v>
      </c>
      <c r="U48" s="9"/>
    </row>
    <row r="49" spans="1:21" hidden="1" x14ac:dyDescent="0.25">
      <c r="A49" s="1" t="s">
        <v>23</v>
      </c>
      <c r="B49" s="2" t="s">
        <v>243</v>
      </c>
      <c r="C49" s="2" t="s">
        <v>243</v>
      </c>
      <c r="D49" s="2" t="s">
        <v>248</v>
      </c>
      <c r="E49" s="5" t="s">
        <v>242</v>
      </c>
      <c r="F49" s="3" t="s">
        <v>133</v>
      </c>
      <c r="G49" s="2" t="s">
        <v>24</v>
      </c>
      <c r="H49" s="2" t="s">
        <v>24</v>
      </c>
      <c r="I49" s="3" t="s">
        <v>9</v>
      </c>
      <c r="J49" s="3" t="s">
        <v>9</v>
      </c>
      <c r="K49" s="3" t="s">
        <v>25</v>
      </c>
      <c r="L49" s="3">
        <v>150133</v>
      </c>
      <c r="M49" s="3" t="s">
        <v>11</v>
      </c>
      <c r="N49" s="3" t="s">
        <v>327</v>
      </c>
      <c r="O49" s="3">
        <v>-12.160576799999999</v>
      </c>
      <c r="P49" s="3">
        <v>-76.959102400000006</v>
      </c>
      <c r="Q49" s="9">
        <v>4</v>
      </c>
      <c r="R49" s="9"/>
      <c r="S49" s="9"/>
      <c r="T49" s="3">
        <f>SUM(Tabla35378[[#This Row],[Acelerador Lineal]:[Unidad de Cobalto]])</f>
        <v>0</v>
      </c>
      <c r="U49" s="9"/>
    </row>
    <row r="50" spans="1:21" hidden="1" x14ac:dyDescent="0.25">
      <c r="A50" s="1" t="s">
        <v>26</v>
      </c>
      <c r="B50" s="2" t="s">
        <v>243</v>
      </c>
      <c r="C50" s="2" t="s">
        <v>243</v>
      </c>
      <c r="D50" s="2" t="s">
        <v>248</v>
      </c>
      <c r="E50" s="5" t="s">
        <v>242</v>
      </c>
      <c r="F50" s="3" t="s">
        <v>137</v>
      </c>
      <c r="G50" s="2" t="s">
        <v>27</v>
      </c>
      <c r="H50" s="2" t="s">
        <v>27</v>
      </c>
      <c r="I50" s="3" t="s">
        <v>9</v>
      </c>
      <c r="J50" s="3" t="s">
        <v>9</v>
      </c>
      <c r="K50" s="3" t="s">
        <v>9</v>
      </c>
      <c r="L50" s="3">
        <v>150101</v>
      </c>
      <c r="M50" s="3" t="s">
        <v>11</v>
      </c>
      <c r="N50" s="3" t="s">
        <v>327</v>
      </c>
      <c r="O50" s="3">
        <v>-12.049845400000001</v>
      </c>
      <c r="P50" s="3">
        <v>-77.042559699999998</v>
      </c>
      <c r="Q50" s="9">
        <v>4</v>
      </c>
      <c r="R50" s="9"/>
      <c r="S50" s="9"/>
      <c r="T50" s="3">
        <f>SUM(Tabla35378[[#This Row],[Acelerador Lineal]:[Unidad de Cobalto]])</f>
        <v>0</v>
      </c>
      <c r="U50" s="9"/>
    </row>
    <row r="51" spans="1:21" hidden="1" x14ac:dyDescent="0.25">
      <c r="A51" s="1" t="s">
        <v>59</v>
      </c>
      <c r="B51" s="2" t="s">
        <v>243</v>
      </c>
      <c r="C51" s="2" t="s">
        <v>243</v>
      </c>
      <c r="D51" s="2" t="s">
        <v>248</v>
      </c>
      <c r="E51" s="5" t="s">
        <v>242</v>
      </c>
      <c r="F51" s="3" t="s">
        <v>135</v>
      </c>
      <c r="G51" s="2" t="s">
        <v>8</v>
      </c>
      <c r="H51" s="2" t="s">
        <v>8</v>
      </c>
      <c r="I51" s="3" t="s">
        <v>9</v>
      </c>
      <c r="J51" s="3" t="s">
        <v>9</v>
      </c>
      <c r="K51" s="3" t="s">
        <v>10</v>
      </c>
      <c r="L51" s="3">
        <v>150135</v>
      </c>
      <c r="M51" s="3" t="s">
        <v>11</v>
      </c>
      <c r="N51" s="3" t="s">
        <v>327</v>
      </c>
      <c r="O51" s="3">
        <v>-12.0220216</v>
      </c>
      <c r="P51" s="3">
        <v>-77.054496700000001</v>
      </c>
      <c r="Q51" s="9">
        <v>4</v>
      </c>
      <c r="R51" s="9"/>
      <c r="S51" s="9"/>
      <c r="T51" s="3">
        <f>SUM(Tabla35378[[#This Row],[Acelerador Lineal]:[Unidad de Cobalto]])</f>
        <v>0</v>
      </c>
      <c r="U51" s="9"/>
    </row>
    <row r="52" spans="1:21" hidden="1" x14ac:dyDescent="0.25">
      <c r="A52" s="1" t="s">
        <v>30</v>
      </c>
      <c r="B52" s="2" t="s">
        <v>243</v>
      </c>
      <c r="C52" s="2" t="s">
        <v>243</v>
      </c>
      <c r="D52" s="2" t="s">
        <v>248</v>
      </c>
      <c r="E52" s="5" t="s">
        <v>242</v>
      </c>
      <c r="F52" s="3" t="s">
        <v>129</v>
      </c>
      <c r="G52" s="2" t="s">
        <v>31</v>
      </c>
      <c r="H52" s="2" t="s">
        <v>31</v>
      </c>
      <c r="I52" s="3" t="s">
        <v>9</v>
      </c>
      <c r="J52" s="3" t="s">
        <v>9</v>
      </c>
      <c r="K52" s="3" t="s">
        <v>9</v>
      </c>
      <c r="L52" s="3">
        <v>150101</v>
      </c>
      <c r="M52" s="3" t="s">
        <v>32</v>
      </c>
      <c r="N52" s="3" t="s">
        <v>327</v>
      </c>
      <c r="O52" s="3">
        <v>-12.049917900000001</v>
      </c>
      <c r="P52" s="3">
        <v>-77.042360799999997</v>
      </c>
      <c r="Q52" s="9">
        <v>6</v>
      </c>
      <c r="R52" s="9"/>
      <c r="S52" s="9"/>
      <c r="T52" s="3">
        <f>SUM(Tabla35378[[#This Row],[Acelerador Lineal]:[Unidad de Cobalto]])</f>
        <v>0</v>
      </c>
      <c r="U52" s="9"/>
    </row>
    <row r="53" spans="1:21" hidden="1" x14ac:dyDescent="0.25">
      <c r="A53" s="1" t="s">
        <v>28</v>
      </c>
      <c r="B53" s="2" t="s">
        <v>243</v>
      </c>
      <c r="C53" s="2" t="s">
        <v>243</v>
      </c>
      <c r="D53" s="2" t="s">
        <v>248</v>
      </c>
      <c r="E53" s="5" t="s">
        <v>242</v>
      </c>
      <c r="F53" s="3" t="s">
        <v>141</v>
      </c>
      <c r="G53" s="2" t="s">
        <v>258</v>
      </c>
      <c r="H53" s="2" t="s">
        <v>29</v>
      </c>
      <c r="I53" s="3" t="s">
        <v>9</v>
      </c>
      <c r="J53" s="3" t="s">
        <v>9</v>
      </c>
      <c r="K53" s="3" t="s">
        <v>9</v>
      </c>
      <c r="L53" s="3">
        <v>150101</v>
      </c>
      <c r="M53" s="3" t="s">
        <v>11</v>
      </c>
      <c r="N53" s="3" t="s">
        <v>327</v>
      </c>
      <c r="O53" s="3">
        <v>-12.0571705</v>
      </c>
      <c r="P53" s="3">
        <v>-77.016268600000004</v>
      </c>
      <c r="Q53" s="9">
        <v>4</v>
      </c>
      <c r="R53" s="9"/>
      <c r="S53" s="9"/>
      <c r="T53" s="3">
        <f>SUM(Tabla35378[[#This Row],[Acelerador Lineal]:[Unidad de Cobalto]])</f>
        <v>0</v>
      </c>
      <c r="U53" s="9"/>
    </row>
    <row r="54" spans="1:21" hidden="1" x14ac:dyDescent="0.25">
      <c r="A54" s="1" t="s">
        <v>33</v>
      </c>
      <c r="B54" s="2" t="s">
        <v>243</v>
      </c>
      <c r="C54" s="2" t="s">
        <v>243</v>
      </c>
      <c r="D54" s="2" t="s">
        <v>248</v>
      </c>
      <c r="E54" s="5" t="s">
        <v>242</v>
      </c>
      <c r="F54" s="3" t="s">
        <v>143</v>
      </c>
      <c r="G54" s="2" t="s">
        <v>34</v>
      </c>
      <c r="H54" s="2" t="s">
        <v>34</v>
      </c>
      <c r="I54" s="3" t="s">
        <v>9</v>
      </c>
      <c r="J54" s="3" t="s">
        <v>9</v>
      </c>
      <c r="K54" s="3" t="s">
        <v>35</v>
      </c>
      <c r="L54" s="3">
        <v>150111</v>
      </c>
      <c r="M54" s="3" t="s">
        <v>11</v>
      </c>
      <c r="N54" s="3" t="s">
        <v>327</v>
      </c>
      <c r="O54" s="3">
        <v>-12.039974300000001</v>
      </c>
      <c r="P54" s="3">
        <v>-76.993575500000006</v>
      </c>
      <c r="Q54" s="9">
        <v>4</v>
      </c>
      <c r="R54" s="9"/>
      <c r="S54" s="9"/>
      <c r="T54" s="3">
        <f>SUM(Tabla35378[[#This Row],[Acelerador Lineal]:[Unidad de Cobalto]])</f>
        <v>0</v>
      </c>
      <c r="U54" s="9"/>
    </row>
    <row r="55" spans="1:21" hidden="1" x14ac:dyDescent="0.25">
      <c r="A55" s="4" t="s">
        <v>44</v>
      </c>
      <c r="B55" s="5" t="s">
        <v>243</v>
      </c>
      <c r="C55" s="5" t="s">
        <v>243</v>
      </c>
      <c r="D55" s="5" t="s">
        <v>248</v>
      </c>
      <c r="E55" s="5" t="s">
        <v>242</v>
      </c>
      <c r="F55" s="8" t="s">
        <v>142</v>
      </c>
      <c r="G55" s="5" t="s">
        <v>45</v>
      </c>
      <c r="H55" s="5" t="s">
        <v>45</v>
      </c>
      <c r="I55" s="8" t="s">
        <v>9</v>
      </c>
      <c r="J55" s="8" t="s">
        <v>9</v>
      </c>
      <c r="K55" s="8" t="s">
        <v>46</v>
      </c>
      <c r="L55" s="8">
        <v>150132</v>
      </c>
      <c r="M55" s="8" t="s">
        <v>15</v>
      </c>
      <c r="N55" s="8" t="s">
        <v>328</v>
      </c>
      <c r="O55" s="8">
        <v>-11.9665774</v>
      </c>
      <c r="P55" s="8">
        <v>-77.003057299999995</v>
      </c>
      <c r="Q55" s="10">
        <v>2</v>
      </c>
      <c r="R55" s="10"/>
      <c r="S55" s="10"/>
      <c r="T55" s="3">
        <f>SUM(Tabla35378[[#This Row],[Acelerador Lineal]:[Unidad de Cobalto]])</f>
        <v>0</v>
      </c>
      <c r="U55" s="10"/>
    </row>
    <row r="56" spans="1:21" hidden="1" x14ac:dyDescent="0.25">
      <c r="A56" s="4" t="s">
        <v>210</v>
      </c>
      <c r="B56" s="5" t="s">
        <v>243</v>
      </c>
      <c r="C56" s="5" t="s">
        <v>243</v>
      </c>
      <c r="D56" s="5" t="s">
        <v>248</v>
      </c>
      <c r="E56" s="5" t="s">
        <v>242</v>
      </c>
      <c r="F56" s="8" t="s">
        <v>139</v>
      </c>
      <c r="G56" s="5" t="s">
        <v>36</v>
      </c>
      <c r="H56" s="5" t="s">
        <v>36</v>
      </c>
      <c r="I56" s="8" t="s">
        <v>9</v>
      </c>
      <c r="J56" s="8" t="s">
        <v>9</v>
      </c>
      <c r="K56" s="8" t="s">
        <v>37</v>
      </c>
      <c r="L56" s="8">
        <v>150110</v>
      </c>
      <c r="M56" s="8" t="s">
        <v>11</v>
      </c>
      <c r="N56" s="8" t="s">
        <v>327</v>
      </c>
      <c r="O56" s="8">
        <v>-11.9138337</v>
      </c>
      <c r="P56" s="8">
        <v>-77.039518099999995</v>
      </c>
      <c r="Q56" s="10">
        <v>4</v>
      </c>
      <c r="R56" s="10"/>
      <c r="S56" s="10"/>
      <c r="T56" s="8">
        <f>SUM(Tabla35378[[#This Row],[Acelerador Lineal]:[Unidad de Cobalto]])</f>
        <v>0</v>
      </c>
      <c r="U56" s="10"/>
    </row>
    <row r="57" spans="1:21" hidden="1" x14ac:dyDescent="0.25">
      <c r="A57" s="4" t="s">
        <v>56</v>
      </c>
      <c r="B57" s="5" t="s">
        <v>243</v>
      </c>
      <c r="C57" s="5" t="s">
        <v>243</v>
      </c>
      <c r="D57" s="5" t="s">
        <v>248</v>
      </c>
      <c r="E57" s="5" t="s">
        <v>242</v>
      </c>
      <c r="F57" s="8" t="s">
        <v>145</v>
      </c>
      <c r="G57" s="5" t="s">
        <v>57</v>
      </c>
      <c r="H57" s="5" t="s">
        <v>57</v>
      </c>
      <c r="I57" s="8" t="s">
        <v>9</v>
      </c>
      <c r="J57" s="8" t="s">
        <v>9</v>
      </c>
      <c r="K57" s="8" t="s">
        <v>58</v>
      </c>
      <c r="L57" s="8">
        <v>150130</v>
      </c>
      <c r="M57" s="8" t="s">
        <v>53</v>
      </c>
      <c r="N57" s="8" t="s">
        <v>327</v>
      </c>
      <c r="O57" s="8">
        <v>-12.08614598</v>
      </c>
      <c r="P57" s="8">
        <v>-76.992291809999998</v>
      </c>
      <c r="Q57" s="10">
        <v>5</v>
      </c>
      <c r="R57" s="10"/>
      <c r="S57" s="10"/>
      <c r="T57" s="8">
        <f>SUM(Tabla35378[[#This Row],[Acelerador Lineal]:[Unidad de Cobalto]])</f>
        <v>0</v>
      </c>
      <c r="U57" s="10"/>
    </row>
    <row r="58" spans="1:21" hidden="1" x14ac:dyDescent="0.25">
      <c r="A58" s="4" t="s">
        <v>54</v>
      </c>
      <c r="B58" s="5" t="s">
        <v>243</v>
      </c>
      <c r="C58" s="5" t="s">
        <v>243</v>
      </c>
      <c r="D58" s="5" t="s">
        <v>248</v>
      </c>
      <c r="E58" s="5" t="s">
        <v>242</v>
      </c>
      <c r="F58" s="8">
        <v>6208</v>
      </c>
      <c r="G58" s="5" t="s">
        <v>55</v>
      </c>
      <c r="H58" s="5" t="s">
        <v>55</v>
      </c>
      <c r="I58" s="8" t="s">
        <v>9</v>
      </c>
      <c r="J58" s="8" t="s">
        <v>9</v>
      </c>
      <c r="K58" s="8" t="s">
        <v>9</v>
      </c>
      <c r="L58" s="8">
        <v>150101</v>
      </c>
      <c r="M58" s="8" t="s">
        <v>53</v>
      </c>
      <c r="N58" s="8" t="s">
        <v>327</v>
      </c>
      <c r="O58" s="8">
        <v>-12.052300000000001</v>
      </c>
      <c r="P58" s="8">
        <v>-77.022099999999995</v>
      </c>
      <c r="Q58" s="10">
        <v>5</v>
      </c>
      <c r="R58" s="10"/>
      <c r="S58" s="10"/>
      <c r="T58" s="8">
        <f>SUM(Tabla35378[[#This Row],[Acelerador Lineal]:[Unidad de Cobalto]])</f>
        <v>0</v>
      </c>
      <c r="U58" s="10"/>
    </row>
    <row r="59" spans="1:21" hidden="1" x14ac:dyDescent="0.25">
      <c r="A59" s="4" t="s">
        <v>410</v>
      </c>
      <c r="B59" s="5"/>
      <c r="C59" s="5"/>
      <c r="D59" s="5" t="s">
        <v>394</v>
      </c>
      <c r="E59" s="5" t="s">
        <v>333</v>
      </c>
      <c r="F59" s="8" t="s">
        <v>408</v>
      </c>
      <c r="G59" s="5" t="s">
        <v>407</v>
      </c>
      <c r="H59" s="5" t="s">
        <v>407</v>
      </c>
      <c r="I59" s="8" t="s">
        <v>70</v>
      </c>
      <c r="J59" s="8" t="s">
        <v>70</v>
      </c>
      <c r="K59" s="8" t="s">
        <v>406</v>
      </c>
      <c r="L59" s="8">
        <v>40104</v>
      </c>
      <c r="M59" s="8" t="s">
        <v>15</v>
      </c>
      <c r="N59" s="8" t="s">
        <v>328</v>
      </c>
      <c r="O59" s="8">
        <v>-16.3747288</v>
      </c>
      <c r="P59" s="8">
        <v>-71.557187600000006</v>
      </c>
      <c r="Q59" s="10">
        <v>2</v>
      </c>
      <c r="R59" s="10">
        <v>0</v>
      </c>
      <c r="S59" s="10">
        <v>0</v>
      </c>
      <c r="T59" s="8">
        <f>SUM(Tabla35378[[#This Row],[Acelerador Lineal]:[Unidad de Cobalto]])</f>
        <v>0</v>
      </c>
      <c r="U59" s="10">
        <v>0</v>
      </c>
    </row>
    <row r="60" spans="1:21" hidden="1" x14ac:dyDescent="0.25">
      <c r="A60" s="4" t="s">
        <v>409</v>
      </c>
      <c r="B60" s="5"/>
      <c r="C60" s="5"/>
      <c r="D60" s="5" t="s">
        <v>394</v>
      </c>
      <c r="E60" s="5" t="s">
        <v>333</v>
      </c>
      <c r="F60" s="8" t="s">
        <v>404</v>
      </c>
      <c r="G60" s="5" t="s">
        <v>403</v>
      </c>
      <c r="H60" s="5" t="s">
        <v>403</v>
      </c>
      <c r="I60" s="8" t="s">
        <v>90</v>
      </c>
      <c r="J60" s="8" t="s">
        <v>90</v>
      </c>
      <c r="K60" s="8" t="s">
        <v>405</v>
      </c>
      <c r="L60" s="8">
        <v>80105</v>
      </c>
      <c r="M60" s="8" t="s">
        <v>370</v>
      </c>
      <c r="N60" s="8" t="s">
        <v>395</v>
      </c>
      <c r="O60" s="8">
        <v>-13.54225226</v>
      </c>
      <c r="P60" s="8">
        <v>-71.940603909999993</v>
      </c>
      <c r="Q60" s="10">
        <v>-5</v>
      </c>
      <c r="R60" s="10">
        <v>0</v>
      </c>
      <c r="S60" s="10">
        <v>0</v>
      </c>
      <c r="T60" s="8">
        <f>SUM(Tabla35378[[#This Row],[Acelerador Lineal]:[Unidad de Cobalto]])</f>
        <v>0</v>
      </c>
      <c r="U60" s="10">
        <v>0</v>
      </c>
    </row>
    <row r="61" spans="1:21" x14ac:dyDescent="0.25">
      <c r="A61" s="4" t="s">
        <v>380</v>
      </c>
      <c r="B61" s="5"/>
      <c r="C61" s="5"/>
      <c r="D61" s="5" t="s">
        <v>394</v>
      </c>
      <c r="E61" s="5" t="s">
        <v>333</v>
      </c>
      <c r="F61" s="8" t="s">
        <v>334</v>
      </c>
      <c r="G61" s="5" t="s">
        <v>373</v>
      </c>
      <c r="H61" s="5" t="s">
        <v>348</v>
      </c>
      <c r="I61" s="8" t="s">
        <v>99</v>
      </c>
      <c r="J61" s="8" t="s">
        <v>99</v>
      </c>
      <c r="K61" s="8" t="s">
        <v>99</v>
      </c>
      <c r="L61" s="8">
        <v>110101</v>
      </c>
      <c r="M61" s="8" t="s">
        <v>370</v>
      </c>
      <c r="N61" s="8" t="s">
        <v>395</v>
      </c>
      <c r="O61" s="8">
        <v>-14.076450940000001</v>
      </c>
      <c r="P61" s="8">
        <v>-75.729621420000001</v>
      </c>
      <c r="Q61" s="10">
        <v>-5</v>
      </c>
      <c r="R61" s="10">
        <v>1</v>
      </c>
      <c r="S61" s="10">
        <v>0</v>
      </c>
      <c r="T61" s="8">
        <f>SUM(Tabla35378[[#This Row],[Acelerador Lineal]:[Unidad de Cobalto]])</f>
        <v>1</v>
      </c>
      <c r="U61" s="10">
        <v>0</v>
      </c>
    </row>
    <row r="62" spans="1:21" x14ac:dyDescent="0.25">
      <c r="A62" s="4" t="s">
        <v>399</v>
      </c>
      <c r="B62" s="5"/>
      <c r="C62" s="5"/>
      <c r="D62" s="5" t="s">
        <v>394</v>
      </c>
      <c r="E62" s="5" t="s">
        <v>333</v>
      </c>
      <c r="F62" s="8" t="s">
        <v>397</v>
      </c>
      <c r="G62" s="5" t="s">
        <v>398</v>
      </c>
      <c r="H62" s="5" t="s">
        <v>398</v>
      </c>
      <c r="I62" s="8" t="s">
        <v>123</v>
      </c>
      <c r="J62" s="8" t="s">
        <v>125</v>
      </c>
      <c r="K62" s="8" t="s">
        <v>125</v>
      </c>
      <c r="L62" s="8">
        <v>140101</v>
      </c>
      <c r="M62" s="8" t="s">
        <v>112</v>
      </c>
      <c r="N62" s="8" t="s">
        <v>328</v>
      </c>
      <c r="O62" s="8">
        <v>-6.7750130000000004</v>
      </c>
      <c r="P62" s="8">
        <v>-79.831945399999995</v>
      </c>
      <c r="Q62" s="10">
        <v>3</v>
      </c>
      <c r="R62" s="10">
        <v>1</v>
      </c>
      <c r="S62" s="10">
        <v>0</v>
      </c>
      <c r="T62" s="8">
        <f>SUM(Tabla35378[[#This Row],[Acelerador Lineal]:[Unidad de Cobalto]])</f>
        <v>1</v>
      </c>
      <c r="U62" s="10">
        <v>0</v>
      </c>
    </row>
    <row r="63" spans="1:21" hidden="1" x14ac:dyDescent="0.25">
      <c r="A63" s="4" t="s">
        <v>385</v>
      </c>
      <c r="B63" s="5"/>
      <c r="C63" s="5"/>
      <c r="D63" s="5" t="s">
        <v>394</v>
      </c>
      <c r="E63" s="5" t="s">
        <v>333</v>
      </c>
      <c r="F63" s="8" t="s">
        <v>340</v>
      </c>
      <c r="G63" s="5" t="s">
        <v>374</v>
      </c>
      <c r="H63" s="5" t="s">
        <v>353</v>
      </c>
      <c r="I63" s="8" t="s">
        <v>9</v>
      </c>
      <c r="J63" s="8" t="s">
        <v>9</v>
      </c>
      <c r="K63" s="8" t="s">
        <v>58</v>
      </c>
      <c r="L63" s="8">
        <v>150130</v>
      </c>
      <c r="M63" s="8" t="s">
        <v>370</v>
      </c>
      <c r="N63" s="8" t="s">
        <v>395</v>
      </c>
      <c r="O63" s="8">
        <v>-12.09688551</v>
      </c>
      <c r="P63" s="8">
        <v>-77.010855599999999</v>
      </c>
      <c r="Q63" s="10">
        <v>-5</v>
      </c>
      <c r="R63" s="10">
        <v>0</v>
      </c>
      <c r="S63" s="10">
        <v>0</v>
      </c>
      <c r="T63" s="8">
        <f>SUM(Tabla35378[[#This Row],[Acelerador Lineal]:[Unidad de Cobalto]])</f>
        <v>0</v>
      </c>
      <c r="U63" s="10">
        <v>0</v>
      </c>
    </row>
    <row r="64" spans="1:21" hidden="1" x14ac:dyDescent="0.25">
      <c r="A64" s="4" t="s">
        <v>382</v>
      </c>
      <c r="B64" s="5"/>
      <c r="C64" s="5"/>
      <c r="D64" s="5" t="s">
        <v>394</v>
      </c>
      <c r="E64" s="5" t="s">
        <v>333</v>
      </c>
      <c r="F64" s="8" t="s">
        <v>337</v>
      </c>
      <c r="G64" s="5" t="s">
        <v>379</v>
      </c>
      <c r="H64" s="5" t="s">
        <v>350</v>
      </c>
      <c r="I64" s="8" t="s">
        <v>123</v>
      </c>
      <c r="J64" s="8" t="s">
        <v>125</v>
      </c>
      <c r="K64" s="8" t="s">
        <v>125</v>
      </c>
      <c r="L64" s="8">
        <v>140101</v>
      </c>
      <c r="M64" s="8" t="s">
        <v>371</v>
      </c>
      <c r="N64" s="8" t="s">
        <v>393</v>
      </c>
      <c r="O64" s="8">
        <v>-6.7753530700000004</v>
      </c>
      <c r="P64" s="8">
        <v>-79.845478249999999</v>
      </c>
      <c r="Q64" s="10">
        <v>-3</v>
      </c>
      <c r="R64" s="10">
        <v>0</v>
      </c>
      <c r="S64" s="10">
        <v>0</v>
      </c>
      <c r="T64" s="8">
        <f>SUM(Tabla35378[[#This Row],[Acelerador Lineal]:[Unidad de Cobalto]])</f>
        <v>0</v>
      </c>
      <c r="U64" s="10">
        <v>0</v>
      </c>
    </row>
    <row r="65" spans="1:21" hidden="1" x14ac:dyDescent="0.25">
      <c r="A65" s="4" t="s">
        <v>384</v>
      </c>
      <c r="B65" s="5"/>
      <c r="C65" s="5"/>
      <c r="D65" s="5" t="s">
        <v>394</v>
      </c>
      <c r="E65" s="5" t="s">
        <v>333</v>
      </c>
      <c r="F65" s="8" t="s">
        <v>339</v>
      </c>
      <c r="G65" s="5" t="s">
        <v>352</v>
      </c>
      <c r="H65" s="5" t="s">
        <v>352</v>
      </c>
      <c r="I65" s="8" t="s">
        <v>9</v>
      </c>
      <c r="J65" s="8" t="s">
        <v>9</v>
      </c>
      <c r="K65" s="8" t="s">
        <v>363</v>
      </c>
      <c r="L65" s="8">
        <v>150122</v>
      </c>
      <c r="M65" s="8" t="s">
        <v>11</v>
      </c>
      <c r="N65" s="8" t="s">
        <v>327</v>
      </c>
      <c r="O65" s="8">
        <v>-12.11320892</v>
      </c>
      <c r="P65" s="8">
        <v>-77.032959700000006</v>
      </c>
      <c r="Q65" s="10">
        <v>4</v>
      </c>
      <c r="R65" s="10">
        <v>0</v>
      </c>
      <c r="S65" s="10">
        <v>0</v>
      </c>
      <c r="T65" s="8">
        <f>SUM(Tabla35378[[#This Row],[Acelerador Lineal]:[Unidad de Cobalto]])</f>
        <v>0</v>
      </c>
      <c r="U65" s="10">
        <v>0</v>
      </c>
    </row>
    <row r="66" spans="1:21" hidden="1" x14ac:dyDescent="0.25">
      <c r="A66" s="4" t="s">
        <v>386</v>
      </c>
      <c r="B66" s="5"/>
      <c r="C66" s="5"/>
      <c r="D66" s="5" t="s">
        <v>394</v>
      </c>
      <c r="E66" s="5" t="s">
        <v>333</v>
      </c>
      <c r="F66" s="8" t="s">
        <v>341</v>
      </c>
      <c r="G66" s="5" t="s">
        <v>354</v>
      </c>
      <c r="H66" s="5" t="s">
        <v>354</v>
      </c>
      <c r="I66" s="8" t="s">
        <v>9</v>
      </c>
      <c r="J66" s="8" t="s">
        <v>9</v>
      </c>
      <c r="K66" s="8" t="s">
        <v>362</v>
      </c>
      <c r="L66" s="8">
        <v>150131</v>
      </c>
      <c r="M66" s="8" t="s">
        <v>11</v>
      </c>
      <c r="N66" s="8" t="s">
        <v>327</v>
      </c>
      <c r="O66" s="8">
        <v>-12.09036833</v>
      </c>
      <c r="P66" s="8">
        <v>-77.018136670000004</v>
      </c>
      <c r="Q66" s="10">
        <v>4</v>
      </c>
      <c r="R66" s="10">
        <v>0</v>
      </c>
      <c r="S66" s="10">
        <v>0</v>
      </c>
      <c r="T66" s="8">
        <f>SUM(Tabla35378[[#This Row],[Acelerador Lineal]:[Unidad de Cobalto]])</f>
        <v>0</v>
      </c>
      <c r="U66" s="10">
        <v>0</v>
      </c>
    </row>
    <row r="67" spans="1:21" hidden="1" x14ac:dyDescent="0.25">
      <c r="A67" s="4" t="s">
        <v>389</v>
      </c>
      <c r="B67" s="5"/>
      <c r="C67" s="5"/>
      <c r="D67" s="5" t="s">
        <v>394</v>
      </c>
      <c r="E67" s="5" t="s">
        <v>333</v>
      </c>
      <c r="F67" s="8" t="s">
        <v>344</v>
      </c>
      <c r="G67" s="5" t="s">
        <v>376</v>
      </c>
      <c r="H67" s="5" t="s">
        <v>357</v>
      </c>
      <c r="I67" s="8" t="s">
        <v>9</v>
      </c>
      <c r="J67" s="8" t="s">
        <v>9</v>
      </c>
      <c r="K67" s="8" t="s">
        <v>10</v>
      </c>
      <c r="L67" s="8">
        <v>150135</v>
      </c>
      <c r="M67" s="8" t="s">
        <v>112</v>
      </c>
      <c r="N67" s="8" t="s">
        <v>328</v>
      </c>
      <c r="O67" s="8">
        <v>-12.01986162</v>
      </c>
      <c r="P67" s="8">
        <v>-77.055145139999993</v>
      </c>
      <c r="Q67" s="10">
        <v>3</v>
      </c>
      <c r="R67" s="10">
        <v>0</v>
      </c>
      <c r="S67" s="10">
        <v>0</v>
      </c>
      <c r="T67" s="8">
        <f>SUM(Tabla35378[[#This Row],[Acelerador Lineal]:[Unidad de Cobalto]])</f>
        <v>0</v>
      </c>
      <c r="U67" s="10">
        <v>0</v>
      </c>
    </row>
    <row r="68" spans="1:21" hidden="1" x14ac:dyDescent="0.25">
      <c r="A68" s="4" t="s">
        <v>387</v>
      </c>
      <c r="B68" s="5"/>
      <c r="C68" s="5"/>
      <c r="D68" s="5" t="s">
        <v>394</v>
      </c>
      <c r="E68" s="5" t="s">
        <v>333</v>
      </c>
      <c r="F68" s="8" t="s">
        <v>342</v>
      </c>
      <c r="G68" s="5" t="s">
        <v>375</v>
      </c>
      <c r="H68" s="5" t="s">
        <v>355</v>
      </c>
      <c r="I68" s="8" t="s">
        <v>9</v>
      </c>
      <c r="J68" s="8" t="s">
        <v>9</v>
      </c>
      <c r="K68" s="8" t="s">
        <v>364</v>
      </c>
      <c r="L68" s="8">
        <v>150136</v>
      </c>
      <c r="M68" s="8" t="s">
        <v>15</v>
      </c>
      <c r="N68" s="8" t="s">
        <v>328</v>
      </c>
      <c r="O68" s="8">
        <v>-12.07668537</v>
      </c>
      <c r="P68" s="8">
        <v>-77.095720600000007</v>
      </c>
      <c r="Q68" s="10">
        <v>2</v>
      </c>
      <c r="R68" s="10">
        <v>0</v>
      </c>
      <c r="S68" s="10">
        <v>0</v>
      </c>
      <c r="T68" s="8">
        <f>SUM(Tabla35378[[#This Row],[Acelerador Lineal]:[Unidad de Cobalto]])</f>
        <v>0</v>
      </c>
      <c r="U68" s="10">
        <v>0</v>
      </c>
    </row>
    <row r="69" spans="1:21" hidden="1" x14ac:dyDescent="0.25">
      <c r="A69" s="4" t="s">
        <v>388</v>
      </c>
      <c r="B69" s="5"/>
      <c r="C69" s="5"/>
      <c r="D69" s="2" t="s">
        <v>394</v>
      </c>
      <c r="E69" s="5" t="s">
        <v>333</v>
      </c>
      <c r="F69" s="8" t="s">
        <v>343</v>
      </c>
      <c r="G69" s="5" t="s">
        <v>356</v>
      </c>
      <c r="H69" s="5" t="s">
        <v>356</v>
      </c>
      <c r="I69" s="8" t="s">
        <v>9</v>
      </c>
      <c r="J69" s="8" t="s">
        <v>9</v>
      </c>
      <c r="K69" s="8" t="s">
        <v>365</v>
      </c>
      <c r="L69" s="8">
        <v>150140</v>
      </c>
      <c r="M69" s="8" t="s">
        <v>15</v>
      </c>
      <c r="N69" s="8" t="s">
        <v>328</v>
      </c>
      <c r="O69" s="8">
        <v>-12.100126026</v>
      </c>
      <c r="P69" s="8">
        <v>-76.971333029999997</v>
      </c>
      <c r="Q69" s="10">
        <v>2</v>
      </c>
      <c r="R69" s="10">
        <v>0</v>
      </c>
      <c r="S69" s="10">
        <v>0</v>
      </c>
      <c r="T69" s="8">
        <f>SUM(Tabla35378[[#This Row],[Acelerador Lineal]:[Unidad de Cobalto]])</f>
        <v>0</v>
      </c>
      <c r="U69" s="10">
        <v>0</v>
      </c>
    </row>
    <row r="70" spans="1:21" hidden="1" x14ac:dyDescent="0.25">
      <c r="A70" s="4" t="s">
        <v>383</v>
      </c>
      <c r="B70" s="5"/>
      <c r="C70" s="5"/>
      <c r="D70" s="5" t="s">
        <v>394</v>
      </c>
      <c r="E70" s="5" t="s">
        <v>333</v>
      </c>
      <c r="F70" s="8" t="s">
        <v>338</v>
      </c>
      <c r="G70" s="5" t="s">
        <v>351</v>
      </c>
      <c r="H70" s="5" t="s">
        <v>351</v>
      </c>
      <c r="I70" s="8" t="s">
        <v>9</v>
      </c>
      <c r="J70" s="8" t="s">
        <v>9</v>
      </c>
      <c r="K70" s="8" t="s">
        <v>362</v>
      </c>
      <c r="L70" s="8">
        <v>150131</v>
      </c>
      <c r="M70" s="8" t="s">
        <v>372</v>
      </c>
      <c r="N70" s="8" t="s">
        <v>393</v>
      </c>
      <c r="O70" s="8">
        <v>-12.092184400000001</v>
      </c>
      <c r="P70" s="8">
        <v>-77.013812900000005</v>
      </c>
      <c r="Q70" s="10">
        <v>-2</v>
      </c>
      <c r="R70" s="10">
        <v>0</v>
      </c>
      <c r="S70" s="10">
        <v>0</v>
      </c>
      <c r="T70" s="8">
        <f>SUM(Tabla35378[[#This Row],[Acelerador Lineal]:[Unidad de Cobalto]])</f>
        <v>0</v>
      </c>
      <c r="U70" s="10">
        <v>0</v>
      </c>
    </row>
    <row r="71" spans="1:21" hidden="1" x14ac:dyDescent="0.25">
      <c r="A71" s="4" t="s">
        <v>413</v>
      </c>
      <c r="B71" s="5"/>
      <c r="C71" s="5"/>
      <c r="D71" s="5" t="s">
        <v>394</v>
      </c>
      <c r="E71" s="5" t="s">
        <v>333</v>
      </c>
      <c r="F71" s="8" t="s">
        <v>411</v>
      </c>
      <c r="G71" s="5" t="s">
        <v>412</v>
      </c>
      <c r="H71" s="5" t="s">
        <v>412</v>
      </c>
      <c r="I71" s="8" t="s">
        <v>9</v>
      </c>
      <c r="J71" s="8" t="s">
        <v>9</v>
      </c>
      <c r="K71" s="8" t="s">
        <v>362</v>
      </c>
      <c r="L71" s="8">
        <v>150131</v>
      </c>
      <c r="M71" s="8" t="s">
        <v>371</v>
      </c>
      <c r="N71" s="8" t="s">
        <v>393</v>
      </c>
      <c r="O71" s="8">
        <v>-12.101278649999999</v>
      </c>
      <c r="P71" s="8">
        <v>-77.027504809999996</v>
      </c>
      <c r="Q71" s="10">
        <v>-3</v>
      </c>
      <c r="R71" s="10">
        <v>0</v>
      </c>
      <c r="S71" s="10">
        <v>0</v>
      </c>
      <c r="T71" s="8">
        <f>SUM(Tabla35378[[#This Row],[Acelerador Lineal]:[Unidad de Cobalto]])</f>
        <v>0</v>
      </c>
      <c r="U71" s="10">
        <v>0</v>
      </c>
    </row>
    <row r="72" spans="1:21" x14ac:dyDescent="0.25">
      <c r="A72" s="4" t="s">
        <v>391</v>
      </c>
      <c r="B72" s="5"/>
      <c r="C72" s="5"/>
      <c r="D72" s="5" t="s">
        <v>394</v>
      </c>
      <c r="E72" s="5" t="s">
        <v>333</v>
      </c>
      <c r="F72" s="12" t="s">
        <v>346</v>
      </c>
      <c r="G72" s="5" t="s">
        <v>377</v>
      </c>
      <c r="H72" s="5" t="s">
        <v>359</v>
      </c>
      <c r="I72" s="8" t="s">
        <v>136</v>
      </c>
      <c r="J72" s="8" t="s">
        <v>136</v>
      </c>
      <c r="K72" s="8" t="s">
        <v>367</v>
      </c>
      <c r="L72" s="8">
        <v>200104</v>
      </c>
      <c r="M72" s="8" t="s">
        <v>370</v>
      </c>
      <c r="N72" s="8" t="s">
        <v>395</v>
      </c>
      <c r="O72" s="8">
        <v>-5.1863264999999998</v>
      </c>
      <c r="P72" s="8">
        <v>-80.598754900000003</v>
      </c>
      <c r="Q72" s="10">
        <v>-5</v>
      </c>
      <c r="R72" s="10">
        <v>1</v>
      </c>
      <c r="S72" s="10">
        <v>0</v>
      </c>
      <c r="T72" s="8">
        <f>SUM(Tabla35378[[#This Row],[Acelerador Lineal]:[Unidad de Cobalto]])</f>
        <v>1</v>
      </c>
      <c r="U72" s="10">
        <v>0</v>
      </c>
    </row>
    <row r="73" spans="1:21" x14ac:dyDescent="0.25">
      <c r="A73" s="4" t="s">
        <v>392</v>
      </c>
      <c r="B73" s="5"/>
      <c r="C73" s="5"/>
      <c r="D73" s="5" t="s">
        <v>394</v>
      </c>
      <c r="E73" s="5" t="s">
        <v>333</v>
      </c>
      <c r="F73" s="8" t="s">
        <v>347</v>
      </c>
      <c r="G73" s="5" t="s">
        <v>378</v>
      </c>
      <c r="H73" s="5" t="s">
        <v>360</v>
      </c>
      <c r="I73" s="8" t="s">
        <v>164</v>
      </c>
      <c r="J73" s="8" t="s">
        <v>368</v>
      </c>
      <c r="K73" s="8" t="s">
        <v>369</v>
      </c>
      <c r="L73" s="8">
        <v>211101</v>
      </c>
      <c r="M73" s="8" t="s">
        <v>112</v>
      </c>
      <c r="N73" s="8" t="s">
        <v>328</v>
      </c>
      <c r="O73" s="8">
        <v>-15.497722100000001</v>
      </c>
      <c r="P73" s="8">
        <v>-70.133000499999994</v>
      </c>
      <c r="Q73" s="10">
        <v>3</v>
      </c>
      <c r="R73" s="10">
        <v>1</v>
      </c>
      <c r="S73" s="10">
        <v>0</v>
      </c>
      <c r="T73" s="8">
        <f>SUM(Tabla35378[[#This Row],[Acelerador Lineal]:[Unidad de Cobalto]])</f>
        <v>1</v>
      </c>
      <c r="U73" s="10">
        <v>0</v>
      </c>
    </row>
  </sheetData>
  <conditionalFormatting sqref="A1">
    <cfRule type="duplicateValues" dxfId="4" priority="1"/>
  </conditionalFormatting>
  <conditionalFormatting sqref="A2:A73">
    <cfRule type="duplicateValues" dxfId="3" priority="4"/>
  </conditionalFormatting>
  <conditionalFormatting sqref="A56:A1048576">
    <cfRule type="duplicateValues" dxfId="2" priority="3"/>
  </conditionalFormatting>
  <conditionalFormatting sqref="F2:F73">
    <cfRule type="duplicateValues" dxfId="1" priority="5"/>
  </conditionalFormatting>
  <conditionalFormatting sqref="F56:F1048576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RTE_ALL</vt:lpstr>
      <vt:lpstr>IPRESS Fort. u Otros</vt:lpstr>
      <vt:lpstr>RTE_ALL_2023</vt:lpstr>
      <vt:lpstr>RTE_ALL_2030</vt:lpstr>
      <vt:lpstr>RTE_ALL_2035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Reynaldo Baldeon Molleda</dc:creator>
  <cp:lastModifiedBy>Dante Reynaldo Baldeon Molleda</cp:lastModifiedBy>
  <dcterms:created xsi:type="dcterms:W3CDTF">2023-05-05T16:21:52Z</dcterms:created>
  <dcterms:modified xsi:type="dcterms:W3CDTF">2023-11-13T18:07:32Z</dcterms:modified>
</cp:coreProperties>
</file>