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filterPrivacy="1" codeName="ThisWorkbook"/>
  <xr:revisionPtr revIDLastSave="0" documentId="13_ncr:1_{4DBC9476-ADF2-C849-A32B-7512408E67CA}" xr6:coauthVersionLast="36" xr6:coauthVersionMax="36" xr10:uidLastSave="{00000000-0000-0000-0000-000000000000}"/>
  <bookViews>
    <workbookView xWindow="40560" yWindow="1260" windowWidth="30400" windowHeight="189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11" l="1"/>
  <c r="H57" i="11" l="1"/>
  <c r="H56" i="11"/>
  <c r="H55" i="11"/>
  <c r="H54" i="11"/>
  <c r="H53" i="11"/>
  <c r="H52" i="11"/>
  <c r="H51" i="11"/>
  <c r="H50" i="11"/>
  <c r="H49" i="11"/>
  <c r="H48" i="11"/>
  <c r="H47" i="11"/>
  <c r="H46" i="11"/>
  <c r="H7" i="11" l="1"/>
  <c r="H32" i="11" l="1"/>
  <c r="I5" i="11"/>
  <c r="H45" i="11"/>
  <c r="H44" i="11"/>
  <c r="H42" i="11"/>
  <c r="H31" i="11"/>
  <c r="H30" i="11"/>
  <c r="H18" i="11"/>
  <c r="H8" i="11"/>
  <c r="H9" i="11" l="1"/>
  <c r="I6" i="11"/>
  <c r="H43" i="11" l="1"/>
  <c r="H10" i="11"/>
  <c r="H34" i="11"/>
  <c r="H19" i="11"/>
  <c r="H17" i="11"/>
  <c r="J5" i="11"/>
  <c r="K5" i="11" s="1"/>
  <c r="L5" i="11" s="1"/>
  <c r="M5" i="11" s="1"/>
  <c r="N5" i="11" s="1"/>
  <c r="O5" i="11" s="1"/>
  <c r="P5" i="11" s="1"/>
  <c r="I4" i="11"/>
  <c r="H35" i="11" l="1"/>
  <c r="H20" i="11"/>
  <c r="H12" i="11"/>
  <c r="H14" i="11"/>
  <c r="P4" i="11"/>
  <c r="Q5" i="11"/>
  <c r="R5" i="11" s="1"/>
  <c r="S5" i="11" s="1"/>
  <c r="T5" i="11" s="1"/>
  <c r="U5" i="11" s="1"/>
  <c r="V5" i="11" s="1"/>
  <c r="W5" i="11" s="1"/>
  <c r="J6" i="11"/>
  <c r="H29" i="11" l="1"/>
  <c r="H24" i="11"/>
  <c r="H22"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N6" i="11" l="1"/>
  <c r="BO5" i="11"/>
  <c r="AH6" i="11"/>
  <c r="BP5" i="11" l="1"/>
  <c r="BO6" i="11"/>
  <c r="AI6" i="11"/>
  <c r="BQ5" i="11" l="1"/>
  <c r="BP6" i="11"/>
  <c r="AJ6" i="11"/>
  <c r="BR5" i="11" l="1"/>
  <c r="BQ6" i="11"/>
  <c r="AK6" i="11"/>
  <c r="BR6" i="11" l="1"/>
  <c r="BS5" i="11"/>
  <c r="AL6" i="11"/>
  <c r="BS6" i="11" l="1"/>
  <c r="BT5" i="11"/>
  <c r="AM6" i="11"/>
  <c r="BU5" i="11" l="1"/>
  <c r="BT6" i="11"/>
  <c r="BT4" i="11"/>
  <c r="AN6" i="11"/>
  <c r="BU6" i="11" l="1"/>
  <c r="BV5" i="11"/>
  <c r="AO6" i="11"/>
  <c r="BW5" i="11" l="1"/>
  <c r="BV6" i="11"/>
  <c r="AP6" i="11"/>
  <c r="BX5" i="11" l="1"/>
  <c r="BW6" i="11"/>
  <c r="AQ6" i="11"/>
  <c r="BY5" i="11" l="1"/>
  <c r="BX6" i="11"/>
  <c r="AR6" i="11"/>
  <c r="BY6" i="11" l="1"/>
  <c r="BZ5" i="11"/>
  <c r="BZ6" i="11" l="1"/>
  <c r="CA5" i="11"/>
  <c r="CB5" i="11" l="1"/>
  <c r="CA4" i="11"/>
  <c r="CA6" i="11"/>
  <c r="CC5" i="11" l="1"/>
  <c r="CB6" i="11"/>
  <c r="CD5" i="11" l="1"/>
  <c r="CC6" i="11"/>
  <c r="CD6" i="11" l="1"/>
  <c r="CE5" i="11"/>
  <c r="CF5" i="11" l="1"/>
  <c r="CE6" i="11"/>
  <c r="CF6" i="11" l="1"/>
  <c r="CG5" i="11"/>
  <c r="CG6" i="11" l="1"/>
  <c r="CH5" i="11"/>
  <c r="CI5" i="11" l="1"/>
  <c r="CH6" i="11"/>
  <c r="CH4" i="11"/>
  <c r="CJ5" i="11" l="1"/>
  <c r="CI6" i="11"/>
  <c r="CK5" i="11" l="1"/>
  <c r="CJ6" i="11"/>
  <c r="CL5" i="11" l="1"/>
  <c r="CK6" i="11"/>
  <c r="CM5" i="11" l="1"/>
  <c r="CL6" i="11"/>
  <c r="CM6" i="11" l="1"/>
  <c r="CN5" i="11"/>
  <c r="CN6" i="11" l="1"/>
  <c r="CO5" i="11"/>
  <c r="CO6" i="11" l="1"/>
  <c r="CO4" i="11"/>
  <c r="CP5" i="11"/>
  <c r="CP6" i="11" l="1"/>
  <c r="CQ5" i="11"/>
  <c r="CQ6" i="11" l="1"/>
  <c r="CR5" i="11"/>
  <c r="CR6" i="11" l="1"/>
  <c r="CS5" i="11"/>
  <c r="CT5" i="11" l="1"/>
  <c r="CS6" i="11"/>
  <c r="CU5" i="11" l="1"/>
  <c r="CT6" i="11"/>
  <c r="CU6" i="11" l="1"/>
  <c r="CV5" i="11"/>
  <c r="CW5" i="11" l="1"/>
  <c r="CV4" i="11"/>
  <c r="CV6" i="11"/>
  <c r="CX5" i="11" l="1"/>
  <c r="CW6" i="11"/>
  <c r="CY5" i="11" l="1"/>
  <c r="CX6" i="11"/>
  <c r="CZ5" i="11" l="1"/>
  <c r="CY6" i="11"/>
  <c r="DA5" i="11" l="1"/>
  <c r="CZ6" i="11"/>
  <c r="DA6" i="11" l="1"/>
  <c r="DB5" i="11"/>
  <c r="DB6" i="11" s="1"/>
</calcChain>
</file>

<file path=xl/sharedStrings.xml><?xml version="1.0" encoding="utf-8"?>
<sst xmlns="http://schemas.openxmlformats.org/spreadsheetml/2006/main" count="110" uniqueCount="71">
  <si>
    <t>Task 1</t>
  </si>
  <si>
    <t>Task 2</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</si>
  <si>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</si>
  <si>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</si>
  <si>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</si>
  <si>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</si>
  <si>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</si>
  <si>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</si>
  <si>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</si>
  <si>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</si>
  <si>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</si>
  <si>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</si>
  <si>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</si>
  <si>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</si>
  <si>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</si>
  <si>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</si>
  <si>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</si>
  <si>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</si>
  <si>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</si>
  <si>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</si>
  <si>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</si>
  <si>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</si>
  <si>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</si>
  <si>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</si>
  <si>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</si>
  <si>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</si>
  <si>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</si>
  <si>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</si>
  <si>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</si>
  <si>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</si>
  <si>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</si>
  <si>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</si>
  <si>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</si>
  <si>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</si>
  <si>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</si>
  <si>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</si>
  <si>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</si>
  <si>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</si>
  <si>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Computer Science II - Project &amp; Assignments</t>
  </si>
  <si>
    <t>John Student</t>
  </si>
  <si>
    <t>Jane Student</t>
  </si>
  <si>
    <t>SIMPLE GANTT CHART</t>
  </si>
  <si>
    <t>Use/modify this Gantt chart to organize how you approach assignments/projects in this course.  It can serve as a guide for breaking down the work and knowing when you are behind</t>
  </si>
  <si>
    <t>Assignment 1</t>
  </si>
  <si>
    <t>Lab 1.0</t>
  </si>
  <si>
    <t>Lab 2.0</t>
  </si>
  <si>
    <t>Lab 3.0</t>
  </si>
  <si>
    <t>Submit, Test with Grader</t>
  </si>
  <si>
    <t>Project Phase I (assignment 2)</t>
  </si>
  <si>
    <t>Design Test Cases</t>
  </si>
  <si>
    <t>Debug, Refactor, Clean up</t>
  </si>
  <si>
    <t>Setup, Outline programs</t>
  </si>
  <si>
    <t>First (rough) draft</t>
  </si>
  <si>
    <t>Read, understand handout</t>
  </si>
  <si>
    <t>Plan sprint</t>
  </si>
  <si>
    <t>Draft Design Doc</t>
  </si>
  <si>
    <t>Submit Design Doc</t>
  </si>
  <si>
    <t>Implementation</t>
  </si>
  <si>
    <t>Testing, Debugging</t>
  </si>
  <si>
    <t>Finalize, Submit</t>
  </si>
  <si>
    <t>Sketch/outline design (may include coding!)</t>
  </si>
  <si>
    <t>Read, understand phase, setup</t>
  </si>
  <si>
    <t>Project Phase II (assignment 3)</t>
  </si>
  <si>
    <t>Project Phase III (assignment 4)</t>
  </si>
  <si>
    <t>Project Phase IV (assignment 5)</t>
  </si>
  <si>
    <t>Project Phase V (assignment 6)</t>
  </si>
  <si>
    <t>Project Phase VI (assignment 7)</t>
  </si>
  <si>
    <t>Lab 4.0</t>
  </si>
  <si>
    <t>Lab 5.0</t>
  </si>
  <si>
    <t>Lab 6.0</t>
  </si>
  <si>
    <t>Lab 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</si>
</sst>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2" tint="-9.9978637043366805E-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right/>
      <top style="medium">
        <color theme="0" tint="-0.14996795556505021"/>
      </top>
      <bottom style="medium">
        <color indexed="64"/>
      </bottom>
      <diagonal/>
    </border>
    <border>
      <left style="thin">
        <color theme="0" tint="-0.14993743705557422"/>
      </left>
      <right style="thin">
        <color theme="0" tint="-0.14993743705557422"/>
      </right>
      <top style="medium">
        <color theme="0" tint="-0.14996795556505021"/>
      </top>
      <bottom style="medium">
        <color indexed="64"/>
      </bottom>
      <diagonal/>
    </border>
    <border>
      <left/>
      <right/>
      <top style="medium">
        <color theme="0" tint="-0.14996795556505021"/>
      </top>
      <bottom style="double">
        <color indexed="64"/>
      </bottom>
      <diagonal/>
    </border>
    <border>
      <left style="thin">
        <color theme="0" tint="-0.14993743705557422"/>
      </left>
      <right style="thin">
        <color theme="0" tint="-0.14993743705557422"/>
      </right>
      <top style="medium">
        <color theme="0" tint="-0.14996795556505021"/>
      </top>
      <bottom style="double">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15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10"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3" borderId="2" xfId="11" applyFill="1">
      <alignment horizontal="center" vertical="center"/>
    </xf>
    <xf numFmtId="0" fontId="7" fillId="10" borderId="2" xfId="11" applyFill="1">
      <alignment horizontal="center" vertical="center"/>
    </xf>
    <xf numFmtId="0" fontId="7" fillId="9" borderId="2" xfId="11" applyFill="1">
      <alignment horizontal="center" vertical="center"/>
    </xf>
    <xf numFmtId="0" fontId="7" fillId="9" borderId="2" xfId="12" applyFill="1">
      <alignment horizontal="left" vertical="center" indent="2"/>
    </xf>
    <xf numFmtId="0" fontId="0" fillId="2" borderId="2" xfId="12" applyFont="1" applyFill="1">
      <alignment horizontal="left" vertical="center" indent="2"/>
    </xf>
    <xf numFmtId="0" fontId="0" fillId="3" borderId="2" xfId="12" applyFont="1" applyFill="1">
      <alignment horizontal="left" vertical="center" indent="2"/>
    </xf>
    <xf numFmtId="0" fontId="0" fillId="3" borderId="11" xfId="12" applyFont="1" applyFill="1" applyBorder="1">
      <alignment horizontal="left" vertical="center" indent="2"/>
    </xf>
    <xf numFmtId="0" fontId="7" fillId="3" borderId="11" xfId="11" applyFill="1" applyBorder="1">
      <alignment horizontal="center" vertical="center"/>
    </xf>
    <xf numFmtId="9" fontId="4" fillId="3" borderId="11" xfId="2" applyFont="1" applyFill="1" applyBorder="1" applyAlignment="1">
      <alignment horizontal="center" vertical="center"/>
    </xf>
    <xf numFmtId="164" fontId="7" fillId="3" borderId="11" xfId="10" applyFill="1" applyBorder="1">
      <alignment horizontal="center" vertical="center"/>
    </xf>
    <xf numFmtId="0" fontId="4" fillId="0" borderId="11" xfId="0" applyFont="1" applyBorder="1" applyAlignment="1">
      <alignment horizontal="center" vertical="center"/>
    </xf>
    <xf numFmtId="0" fontId="0" fillId="0" borderId="12" xfId="0" applyBorder="1" applyAlignment="1">
      <alignment vertical="center"/>
    </xf>
    <xf numFmtId="0" fontId="0" fillId="0" borderId="12" xfId="0" applyBorder="1" applyAlignment="1">
      <alignment horizontal="right" vertical="center"/>
    </xf>
    <xf numFmtId="0" fontId="0" fillId="3" borderId="13" xfId="12" applyFont="1" applyFill="1" applyBorder="1">
      <alignment horizontal="left" vertical="center" indent="2"/>
    </xf>
    <xf numFmtId="0" fontId="7" fillId="3" borderId="13" xfId="11" applyFill="1" applyBorder="1">
      <alignment horizontal="center" vertical="center"/>
    </xf>
    <xf numFmtId="9" fontId="4" fillId="3" borderId="13" xfId="2" applyFont="1" applyFill="1" applyBorder="1" applyAlignment="1">
      <alignment horizontal="center" vertical="center"/>
    </xf>
    <xf numFmtId="164" fontId="7" fillId="3" borderId="13" xfId="10" applyFill="1" applyBorder="1">
      <alignment horizontal="center" vertical="center"/>
    </xf>
    <xf numFmtId="0" fontId="4" fillId="0" borderId="13" xfId="0" applyFont="1" applyBorder="1" applyAlignment="1">
      <alignment horizontal="center" vertical="center"/>
    </xf>
    <xf numFmtId="0" fontId="0" fillId="0" borderId="14" xfId="0" applyBorder="1" applyAlignment="1">
      <alignment vertical="center"/>
    </xf>
    <xf numFmtId="0" fontId="5" fillId="8" borderId="11" xfId="0" applyFont="1" applyFill="1" applyBorder="1" applyAlignment="1">
      <alignment horizontal="left" vertical="center" indent="1"/>
    </xf>
    <xf numFmtId="0" fontId="7" fillId="8" borderId="11" xfId="11" applyFill="1" applyBorder="1">
      <alignment horizontal="center" vertical="center"/>
    </xf>
    <xf numFmtId="9" fontId="4" fillId="8" borderId="11" xfId="2" applyFont="1" applyFill="1" applyBorder="1" applyAlignment="1">
      <alignment horizontal="center" vertical="center"/>
    </xf>
    <xf numFmtId="164" fontId="0" fillId="8" borderId="11" xfId="0" applyNumberFormat="1" applyFill="1" applyBorder="1" applyAlignment="1">
      <alignment horizontal="center" vertical="center"/>
    </xf>
    <xf numFmtId="164" fontId="4" fillId="8" borderId="11" xfId="0" applyNumberFormat="1" applyFont="1" applyFill="1" applyBorder="1" applyAlignment="1">
      <alignment horizontal="center" vertical="center"/>
    </xf>
    <xf numFmtId="0" fontId="0" fillId="2" borderId="13" xfId="12" applyFont="1" applyFill="1" applyBorder="1">
      <alignment horizontal="left" vertical="center" indent="2"/>
    </xf>
    <xf numFmtId="0" fontId="7" fillId="2" borderId="13" xfId="11" applyFill="1" applyBorder="1">
      <alignment horizontal="center" vertical="center"/>
    </xf>
    <xf numFmtId="9" fontId="4" fillId="2" borderId="13" xfId="2" applyFont="1" applyFill="1" applyBorder="1" applyAlignment="1">
      <alignment horizontal="center" vertical="center"/>
    </xf>
    <xf numFmtId="164" fontId="7" fillId="2" borderId="13" xfId="10" applyFill="1" applyBorder="1">
      <alignment horizontal="center" vertical="center"/>
    </xf>
    <xf numFmtId="0" fontId="5" fillId="5" borderId="11" xfId="0" applyFont="1" applyFill="1" applyBorder="1" applyAlignment="1">
      <alignment horizontal="left" vertical="center" indent="1"/>
    </xf>
    <xf numFmtId="0" fontId="7" fillId="5" borderId="11" xfId="11" applyFill="1" applyBorder="1">
      <alignment horizontal="center" vertical="center"/>
    </xf>
    <xf numFmtId="9" fontId="4" fillId="5" borderId="11" xfId="2" applyFont="1" applyFill="1" applyBorder="1" applyAlignment="1">
      <alignment horizontal="center" vertical="center"/>
    </xf>
    <xf numFmtId="164" fontId="0" fillId="5" borderId="11" xfId="0" applyNumberFormat="1" applyFill="1" applyBorder="1" applyAlignment="1">
      <alignment horizontal="center" vertical="center"/>
    </xf>
    <xf numFmtId="164" fontId="4" fillId="5" borderId="11" xfId="0" applyNumberFormat="1" applyFont="1" applyFill="1" applyBorder="1" applyAlignment="1">
      <alignment horizontal="center" vertical="center"/>
    </xf>
    <xf numFmtId="0" fontId="0" fillId="3" borderId="15" xfId="12" applyFont="1" applyFill="1" applyBorder="1">
      <alignment horizontal="left" vertical="center" indent="2"/>
    </xf>
    <xf numFmtId="0" fontId="7" fillId="3" borderId="15" xfId="11" applyFill="1" applyBorder="1">
      <alignment horizontal="center" vertical="center"/>
    </xf>
    <xf numFmtId="9" fontId="4" fillId="3" borderId="15" xfId="2" applyFont="1" applyFill="1" applyBorder="1" applyAlignment="1">
      <alignment horizontal="center" vertical="center"/>
    </xf>
    <xf numFmtId="164" fontId="7" fillId="3" borderId="15" xfId="10" applyFill="1" applyBorder="1">
      <alignment horizontal="center" vertical="center"/>
    </xf>
    <xf numFmtId="0" fontId="4" fillId="0" borderId="15" xfId="0" applyFont="1" applyBorder="1" applyAlignment="1">
      <alignment horizontal="center" vertical="center"/>
    </xf>
    <xf numFmtId="0" fontId="0" fillId="0" borderId="16" xfId="0" applyBorder="1" applyAlignment="1">
      <alignment vertical="center"/>
    </xf>
    <xf numFmtId="0" fontId="0" fillId="0" borderId="16" xfId="0" applyBorder="1" applyAlignment="1">
      <alignment horizontal="right" vertical="center"/>
    </xf>
    <xf numFmtId="0" fontId="0" fillId="10" borderId="2" xfId="12" applyFont="1" applyFill="1">
      <alignment horizontal="left" vertical="center" indent="2"/>
    </xf>
    <xf numFmtId="0" fontId="0" fillId="10" borderId="11" xfId="12" applyFont="1" applyFill="1" applyBorder="1">
      <alignment horizontal="left" vertical="center" indent="2"/>
    </xf>
    <xf numFmtId="0" fontId="7" fillId="10" borderId="11" xfId="11" applyFill="1" applyBorder="1">
      <alignment horizontal="center" vertical="center"/>
    </xf>
    <xf numFmtId="9" fontId="4" fillId="10" borderId="11" xfId="2" applyFont="1" applyFill="1" applyBorder="1" applyAlignment="1">
      <alignment horizontal="center" vertical="center"/>
    </xf>
    <xf numFmtId="164" fontId="7" fillId="10" borderId="11" xfId="10" applyFill="1" applyBorder="1">
      <alignment horizontal="center" vertical="center"/>
    </xf>
    <xf numFmtId="0" fontId="0" fillId="10" borderId="15" xfId="12" applyFont="1" applyFill="1" applyBorder="1">
      <alignment horizontal="left" vertical="center" indent="2"/>
    </xf>
    <xf numFmtId="0" fontId="7" fillId="10" borderId="15" xfId="11" applyFill="1" applyBorder="1">
      <alignment horizontal="center" vertical="center"/>
    </xf>
    <xf numFmtId="9" fontId="4" fillId="10" borderId="15" xfId="2" applyFont="1" applyFill="1" applyBorder="1" applyAlignment="1">
      <alignment horizontal="center" vertical="center"/>
    </xf>
    <xf numFmtId="164" fontId="7" fillId="10" borderId="15" xfId="10" applyFill="1" applyBorder="1">
      <alignment horizontal="center" vertical="center"/>
    </xf>
    <xf numFmtId="0" fontId="5" fillId="4" borderId="11" xfId="0" applyFont="1" applyFill="1" applyBorder="1" applyAlignment="1">
      <alignment horizontal="left" vertical="center" indent="1"/>
    </xf>
    <xf numFmtId="0" fontId="7" fillId="4" borderId="11" xfId="11" applyFill="1" applyBorder="1">
      <alignment horizontal="center" vertical="center"/>
    </xf>
    <xf numFmtId="9" fontId="4" fillId="4" borderId="11" xfId="2" applyFont="1" applyFill="1" applyBorder="1" applyAlignment="1">
      <alignment horizontal="center" vertical="center"/>
    </xf>
    <xf numFmtId="164" fontId="0" fillId="4" borderId="11" xfId="0" applyNumberFormat="1" applyFill="1" applyBorder="1" applyAlignment="1">
      <alignment horizontal="center" vertical="center"/>
    </xf>
    <xf numFmtId="164" fontId="4" fillId="4" borderId="11" xfId="0" applyNumberFormat="1" applyFont="1" applyFill="1" applyBorder="1" applyAlignment="1">
      <alignment horizontal="center" vertical="center"/>
    </xf>
    <xf numFmtId="0" fontId="0" fillId="10" borderId="13" xfId="12" applyFont="1" applyFill="1" applyBorder="1">
      <alignment horizontal="left" vertical="center" indent="2"/>
    </xf>
    <xf numFmtId="0" fontId="7" fillId="10" borderId="13" xfId="11" applyFill="1" applyBorder="1">
      <alignment horizontal="center" vertical="center"/>
    </xf>
    <xf numFmtId="9" fontId="4" fillId="10" borderId="13" xfId="2" applyFont="1" applyFill="1" applyBorder="1" applyAlignment="1">
      <alignment horizontal="center" vertical="center"/>
    </xf>
    <xf numFmtId="164" fontId="7" fillId="10" borderId="13" xfId="10" applyFill="1" applyBorder="1">
      <alignment horizontal="center" vertical="center"/>
    </xf>
    <xf numFmtId="0" fontId="7" fillId="9" borderId="13" xfId="11" applyFill="1" applyBorder="1">
      <alignment horizontal="center" vertical="center"/>
    </xf>
    <xf numFmtId="9" fontId="4" fillId="9" borderId="13" xfId="2" applyFont="1" applyFill="1" applyBorder="1" applyAlignment="1">
      <alignment horizontal="center" vertical="center"/>
    </xf>
    <xf numFmtId="164" fontId="7" fillId="9" borderId="13" xfId="10" applyFill="1" applyBorder="1">
      <alignment horizontal="center" vertical="center"/>
    </xf>
    <xf numFmtId="0" fontId="5" fillId="13" borderId="11" xfId="0" applyFont="1" applyFill="1" applyBorder="1" applyAlignment="1">
      <alignment horizontal="left" vertical="center" indent="1"/>
    </xf>
    <xf numFmtId="0" fontId="7" fillId="13" borderId="11" xfId="11" applyFill="1" applyBorder="1">
      <alignment horizontal="center" vertical="center"/>
    </xf>
    <xf numFmtId="9" fontId="4" fillId="13" borderId="11" xfId="2" applyFont="1" applyFill="1" applyBorder="1" applyAlignment="1">
      <alignment horizontal="center" vertical="center"/>
    </xf>
    <xf numFmtId="164" fontId="0" fillId="13" borderId="11" xfId="0" applyNumberFormat="1" applyFill="1" applyBorder="1" applyAlignment="1">
      <alignment horizontal="center" vertical="center"/>
    </xf>
    <xf numFmtId="164" fontId="4" fillId="13" borderId="11" xfId="0" applyNumberFormat="1" applyFont="1" applyFill="1" applyBorder="1" applyAlignment="1">
      <alignment horizontal="center" vertical="center"/>
    </xf>
    <xf numFmtId="0" fontId="7" fillId="14" borderId="2" xfId="12" applyFill="1">
      <alignment horizontal="left" vertical="center" indent="2"/>
    </xf>
    <xf numFmtId="0" fontId="7" fillId="14" borderId="2" xfId="11" applyFill="1">
      <alignment horizontal="center" vertical="center"/>
    </xf>
    <xf numFmtId="9" fontId="4" fillId="14" borderId="2" xfId="2" applyFont="1" applyFill="1" applyBorder="1" applyAlignment="1">
      <alignment horizontal="center" vertical="center"/>
    </xf>
    <xf numFmtId="164" fontId="7" fillId="14" borderId="2" xfId="10" applyFill="1">
      <alignment horizontal="center" vertical="center"/>
    </xf>
    <xf numFmtId="0" fontId="7" fillId="14" borderId="13" xfId="11" applyFill="1" applyBorder="1">
      <alignment horizontal="center" vertical="center"/>
    </xf>
    <xf numFmtId="9" fontId="4" fillId="14" borderId="13" xfId="2" applyFont="1" applyFill="1" applyBorder="1" applyAlignment="1">
      <alignment horizontal="center" vertical="center"/>
    </xf>
    <xf numFmtId="164" fontId="7" fillId="14" borderId="13" xfId="10" applyFill="1" applyBorder="1">
      <alignment horizontal="center" vertical="center"/>
    </xf>
    <xf numFmtId="0" fontId="5" fillId="15" borderId="11" xfId="0" applyFont="1" applyFill="1" applyBorder="1" applyAlignment="1">
      <alignment horizontal="left" vertical="center" indent="1"/>
    </xf>
    <xf numFmtId="0" fontId="7" fillId="15" borderId="11" xfId="11" applyFill="1" applyBorder="1">
      <alignment horizontal="center" vertical="center"/>
    </xf>
    <xf numFmtId="9" fontId="4" fillId="15" borderId="11" xfId="2" applyFont="1" applyFill="1" applyBorder="1" applyAlignment="1">
      <alignment horizontal="center" vertical="center"/>
    </xf>
    <xf numFmtId="164" fontId="0" fillId="15" borderId="11" xfId="0" applyNumberFormat="1" applyFill="1" applyBorder="1" applyAlignment="1">
      <alignment horizontal="center" vertical="center"/>
    </xf>
    <xf numFmtId="164" fontId="4" fillId="15" borderId="11" xfId="0" applyNumberFormat="1" applyFont="1" applyFill="1" applyBorder="1" applyAlignment="1">
      <alignment horizontal="center" vertical="center"/>
    </xf>
    <xf numFmtId="0" fontId="7" fillId="16" borderId="2" xfId="12" applyFill="1">
      <alignment horizontal="left" vertical="center" indent="2"/>
    </xf>
    <xf numFmtId="0" fontId="7" fillId="16" borderId="2" xfId="11" applyFill="1">
      <alignment horizontal="center" vertical="center"/>
    </xf>
    <xf numFmtId="9" fontId="4" fillId="16" borderId="2" xfId="2" applyFont="1" applyFill="1" applyBorder="1" applyAlignment="1">
      <alignment horizontal="center" vertical="center"/>
    </xf>
    <xf numFmtId="164" fontId="7" fillId="16" borderId="2" xfId="10" applyFill="1">
      <alignment horizontal="center" vertical="center"/>
    </xf>
    <xf numFmtId="0" fontId="7" fillId="16" borderId="13" xfId="11" applyFill="1" applyBorder="1">
      <alignment horizontal="center" vertical="center"/>
    </xf>
    <xf numFmtId="9" fontId="4" fillId="16" borderId="13" xfId="2" applyFont="1" applyFill="1" applyBorder="1" applyAlignment="1">
      <alignment horizontal="center" vertical="center"/>
    </xf>
    <xf numFmtId="164" fontId="7" fillId="16" borderId="13" xfId="10" applyFill="1" applyBorder="1">
      <alignment horizontal="center" vertical="center"/>
    </xf>
    <xf numFmtId="0" fontId="5" fillId="17" borderId="11" xfId="0" applyFont="1" applyFill="1" applyBorder="1" applyAlignment="1">
      <alignment horizontal="left" vertical="center" indent="1"/>
    </xf>
    <xf numFmtId="0" fontId="7" fillId="17" borderId="11" xfId="11" applyFill="1" applyBorder="1">
      <alignment horizontal="center" vertical="center"/>
    </xf>
    <xf numFmtId="9" fontId="4" fillId="17" borderId="11" xfId="2" applyFont="1" applyFill="1" applyBorder="1" applyAlignment="1">
      <alignment horizontal="center" vertical="center"/>
    </xf>
    <xf numFmtId="164" fontId="0" fillId="17" borderId="11" xfId="0" applyNumberFormat="1" applyFill="1" applyBorder="1" applyAlignment="1">
      <alignment horizontal="center" vertical="center"/>
    </xf>
    <xf numFmtId="164" fontId="4" fillId="17" borderId="11" xfId="0" applyNumberFormat="1" applyFont="1" applyFill="1" applyBorder="1" applyAlignment="1">
      <alignment horizontal="center" vertical="center"/>
    </xf>
    <xf numFmtId="0" fontId="7" fillId="18" borderId="2" xfId="12" applyFill="1">
      <alignment horizontal="left" vertical="center" indent="2"/>
    </xf>
    <xf numFmtId="0" fontId="7" fillId="18" borderId="2" xfId="11" applyFill="1">
      <alignment horizontal="center" vertical="center"/>
    </xf>
    <xf numFmtId="9" fontId="4" fillId="18" borderId="2" xfId="2" applyFont="1" applyFill="1" applyBorder="1" applyAlignment="1">
      <alignment horizontal="center" vertical="center"/>
    </xf>
    <xf numFmtId="164" fontId="7" fillId="18" borderId="2" xfId="10" applyFill="1">
      <alignment horizontal="center" vertical="center"/>
    </xf>
    <xf numFmtId="0" fontId="0" fillId="9" borderId="13" xfId="12" applyFont="1" applyFill="1" applyBorder="1">
      <alignment horizontal="left" vertical="center" indent="2"/>
    </xf>
    <xf numFmtId="0" fontId="0" fillId="14" borderId="13" xfId="12" applyFont="1" applyFill="1" applyBorder="1">
      <alignment horizontal="left" vertical="center" indent="2"/>
    </xf>
    <xf numFmtId="0" fontId="0" fillId="16" borderId="13" xfId="12" applyFont="1" applyFill="1" applyBorder="1">
      <alignment horizontal="left" vertical="center" indent="2"/>
    </xf>
    <xf numFmtId="0" fontId="0" fillId="18" borderId="2" xfId="12" applyFont="1" applyFill="1">
      <alignment horizontal="left" vertical="center" indent="2"/>
    </xf>
    <xf numFmtId="0" fontId="21" fillId="0" borderId="0" xfId="0" applyFont="1"/>
    <xf numFmtId="0" fontId="7" fillId="0" borderId="0" xfId="8">
      <alignment horizontal="right" indent="1"/>
    </xf>
    <xf numFmtId="0" fontId="7" fillId="0" borderId="7" xfId="8" applyBorder="1">
      <alignment horizontal="right" indent="1"/>
    </xf>
    <xf numFmtId="0" fontId="0" fillId="0" borderId="10" xfId="0" applyBorder="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99">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98"/>
      <tableStyleElement type="headerRow" dxfId="97"/>
      <tableStyleElement type="totalRow" dxfId="96"/>
      <tableStyleElement type="firstColumn" dxfId="95"/>
      <tableStyleElement type="lastColumn" dxfId="94"/>
      <tableStyleElement type="firstRowStripe" dxfId="93"/>
      <tableStyleElement type="secondRowStripe" dxfId="92"/>
      <tableStyleElement type="firstColumnStripe" dxfId="91"/>
      <tableStyleElement type="secondColumnStripe" dxfId="9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B57"/>
  <sheetViews>
    <sheetView showGridLines="0" tabSelected="1" showRuler="0" zoomScale="156" zoomScaleNormal="184" zoomScalePageLayoutView="70" workbookViewId="0">
      <pane ySplit="6" topLeftCell="A8" activePane="bottomLeft" state="frozen"/>
      <selection pane="bottomLeft" activeCell="D10" sqref="D10"/>
    </sheetView>
  </sheetViews>
  <sheetFormatPr baseColWidth="10" defaultColWidth="8.83203125" defaultRowHeight="30" customHeight="1" x14ac:dyDescent="0.2"/>
  <cols>
    <col min="1" max="1" width="2.6640625" style="36"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99" width="2.5" customWidth="1"/>
    <col min="100" max="100" width="2.6640625" customWidth="1"/>
    <col min="101" max="106" width="2" customWidth="1"/>
  </cols>
  <sheetData>
    <row r="1" spans="1:106" ht="30" customHeight="1" x14ac:dyDescent="0.35">
      <c r="A1" s="37" t="s">
        <v>29</v>
      </c>
      <c r="B1" s="40" t="s">
        <v>38</v>
      </c>
      <c r="C1" s="1"/>
      <c r="D1" s="2"/>
      <c r="E1" s="4"/>
      <c r="F1" s="25"/>
      <c r="H1" s="2"/>
      <c r="I1" s="13" t="s">
        <v>41</v>
      </c>
    </row>
    <row r="2" spans="1:106" ht="30" customHeight="1" x14ac:dyDescent="0.25">
      <c r="A2" s="36" t="s">
        <v>25</v>
      </c>
      <c r="B2" s="41" t="s">
        <v>40</v>
      </c>
      <c r="I2" s="38" t="s">
        <v>42</v>
      </c>
    </row>
    <row r="3" spans="1:106" ht="30" customHeight="1" x14ac:dyDescent="0.2">
      <c r="A3" s="36" t="s">
        <v>30</v>
      </c>
      <c r="B3" s="42" t="s">
        <v>39</v>
      </c>
      <c r="C3" s="148" t="s">
        <v>2</v>
      </c>
      <c r="D3" s="149"/>
      <c r="E3" s="154">
        <v>44221</v>
      </c>
      <c r="F3" s="154"/>
      <c r="I3">
        <v>1</v>
      </c>
      <c r="P3">
        <v>2</v>
      </c>
      <c r="W3">
        <v>3</v>
      </c>
      <c r="AD3">
        <v>4</v>
      </c>
      <c r="AK3">
        <v>5</v>
      </c>
      <c r="AR3">
        <v>6</v>
      </c>
      <c r="AY3">
        <v>7</v>
      </c>
      <c r="BF3">
        <v>8</v>
      </c>
      <c r="BM3">
        <v>9</v>
      </c>
      <c r="BT3" s="147">
        <v>10</v>
      </c>
      <c r="CA3" s="147">
        <v>11</v>
      </c>
      <c r="CH3" s="147">
        <v>12</v>
      </c>
      <c r="CO3" s="147">
        <v>13</v>
      </c>
      <c r="CV3" s="147">
        <v>14</v>
      </c>
    </row>
    <row r="4" spans="1:106" ht="30" customHeight="1" x14ac:dyDescent="0.2">
      <c r="A4" s="37" t="s">
        <v>31</v>
      </c>
      <c r="C4" s="148" t="s">
        <v>9</v>
      </c>
      <c r="D4" s="149"/>
      <c r="E4" s="6">
        <v>1</v>
      </c>
      <c r="I4" s="151">
        <f>I5</f>
        <v>44221</v>
      </c>
      <c r="J4" s="152"/>
      <c r="K4" s="152"/>
      <c r="L4" s="152"/>
      <c r="M4" s="152"/>
      <c r="N4" s="152"/>
      <c r="O4" s="153"/>
      <c r="P4" s="151">
        <f>P5</f>
        <v>44228</v>
      </c>
      <c r="Q4" s="152"/>
      <c r="R4" s="152"/>
      <c r="S4" s="152"/>
      <c r="T4" s="152"/>
      <c r="U4" s="152"/>
      <c r="V4" s="153"/>
      <c r="W4" s="151">
        <f>W5</f>
        <v>44235</v>
      </c>
      <c r="X4" s="152"/>
      <c r="Y4" s="152"/>
      <c r="Z4" s="152"/>
      <c r="AA4" s="152"/>
      <c r="AB4" s="152"/>
      <c r="AC4" s="153"/>
      <c r="AD4" s="151">
        <f>AD5</f>
        <v>44242</v>
      </c>
      <c r="AE4" s="152"/>
      <c r="AF4" s="152"/>
      <c r="AG4" s="152"/>
      <c r="AH4" s="152"/>
      <c r="AI4" s="152"/>
      <c r="AJ4" s="153"/>
      <c r="AK4" s="151">
        <f>AK5</f>
        <v>44249</v>
      </c>
      <c r="AL4" s="152"/>
      <c r="AM4" s="152"/>
      <c r="AN4" s="152"/>
      <c r="AO4" s="152"/>
      <c r="AP4" s="152"/>
      <c r="AQ4" s="153"/>
      <c r="AR4" s="151">
        <f>AR5</f>
        <v>44256</v>
      </c>
      <c r="AS4" s="152"/>
      <c r="AT4" s="152"/>
      <c r="AU4" s="152"/>
      <c r="AV4" s="152"/>
      <c r="AW4" s="152"/>
      <c r="AX4" s="153"/>
      <c r="AY4" s="151">
        <f>AY5</f>
        <v>44263</v>
      </c>
      <c r="AZ4" s="152"/>
      <c r="BA4" s="152"/>
      <c r="BB4" s="152"/>
      <c r="BC4" s="152"/>
      <c r="BD4" s="152"/>
      <c r="BE4" s="153"/>
      <c r="BF4" s="151">
        <f>BF5</f>
        <v>44270</v>
      </c>
      <c r="BG4" s="152"/>
      <c r="BH4" s="152"/>
      <c r="BI4" s="152"/>
      <c r="BJ4" s="152"/>
      <c r="BK4" s="152"/>
      <c r="BL4" s="153"/>
      <c r="BM4" s="151">
        <f>BM5</f>
        <v>44277</v>
      </c>
      <c r="BN4" s="152"/>
      <c r="BO4" s="152"/>
      <c r="BP4" s="152"/>
      <c r="BQ4" s="152"/>
      <c r="BR4" s="152"/>
      <c r="BS4" s="153"/>
      <c r="BT4" s="151">
        <f>BT5</f>
        <v>44284</v>
      </c>
      <c r="BU4" s="152"/>
      <c r="BV4" s="152"/>
      <c r="BW4" s="152"/>
      <c r="BX4" s="152"/>
      <c r="BY4" s="152"/>
      <c r="BZ4" s="153"/>
      <c r="CA4" s="151">
        <f>CA5</f>
        <v>44291</v>
      </c>
      <c r="CB4" s="152"/>
      <c r="CC4" s="152"/>
      <c r="CD4" s="152"/>
      <c r="CE4" s="152"/>
      <c r="CF4" s="152"/>
      <c r="CG4" s="153"/>
      <c r="CH4" s="151">
        <f>CH5</f>
        <v>44298</v>
      </c>
      <c r="CI4" s="152"/>
      <c r="CJ4" s="152"/>
      <c r="CK4" s="152"/>
      <c r="CL4" s="152"/>
      <c r="CM4" s="152"/>
      <c r="CN4" s="153"/>
      <c r="CO4" s="151">
        <f>CO5</f>
        <v>44305</v>
      </c>
      <c r="CP4" s="152"/>
      <c r="CQ4" s="152"/>
      <c r="CR4" s="152"/>
      <c r="CS4" s="152"/>
      <c r="CT4" s="152"/>
      <c r="CU4" s="153"/>
      <c r="CV4" s="151">
        <f>CV5</f>
        <v>44312</v>
      </c>
      <c r="CW4" s="152"/>
      <c r="CX4" s="152"/>
      <c r="CY4" s="152"/>
      <c r="CZ4" s="152"/>
      <c r="DA4" s="152"/>
      <c r="DB4" s="153"/>
    </row>
    <row r="5" spans="1:106" ht="15" customHeight="1" x14ac:dyDescent="0.2">
      <c r="A5" s="37" t="s">
        <v>32</v>
      </c>
      <c r="B5" s="150"/>
      <c r="C5" s="150"/>
      <c r="D5" s="150"/>
      <c r="E5" s="150"/>
      <c r="F5" s="150"/>
      <c r="G5" s="150"/>
      <c r="I5" s="10">
        <f>Project_Start-WEEKDAY(Project_Start,1)+2+7*(Display_Week-1)</f>
        <v>44221</v>
      </c>
      <c r="J5" s="9">
        <f>I5+1</f>
        <v>44222</v>
      </c>
      <c r="K5" s="9">
        <f t="shared" ref="K5:AX5" si="0">J5+1</f>
        <v>44223</v>
      </c>
      <c r="L5" s="9">
        <f t="shared" si="0"/>
        <v>44224</v>
      </c>
      <c r="M5" s="9">
        <f t="shared" si="0"/>
        <v>44225</v>
      </c>
      <c r="N5" s="9">
        <f t="shared" si="0"/>
        <v>44226</v>
      </c>
      <c r="O5" s="11">
        <f t="shared" si="0"/>
        <v>44227</v>
      </c>
      <c r="P5" s="10">
        <f>O5+1</f>
        <v>44228</v>
      </c>
      <c r="Q5" s="9">
        <f>P5+1</f>
        <v>44229</v>
      </c>
      <c r="R5" s="9">
        <f t="shared" si="0"/>
        <v>44230</v>
      </c>
      <c r="S5" s="9">
        <f t="shared" si="0"/>
        <v>44231</v>
      </c>
      <c r="T5" s="9">
        <f t="shared" si="0"/>
        <v>44232</v>
      </c>
      <c r="U5" s="9">
        <f t="shared" si="0"/>
        <v>44233</v>
      </c>
      <c r="V5" s="11">
        <f t="shared" si="0"/>
        <v>44234</v>
      </c>
      <c r="W5" s="10">
        <f>V5+1</f>
        <v>44235</v>
      </c>
      <c r="X5" s="9">
        <f>W5+1</f>
        <v>44236</v>
      </c>
      <c r="Y5" s="9">
        <f t="shared" si="0"/>
        <v>44237</v>
      </c>
      <c r="Z5" s="9">
        <f t="shared" si="0"/>
        <v>44238</v>
      </c>
      <c r="AA5" s="9">
        <f t="shared" si="0"/>
        <v>44239</v>
      </c>
      <c r="AB5" s="9">
        <f t="shared" si="0"/>
        <v>44240</v>
      </c>
      <c r="AC5" s="11">
        <f t="shared" si="0"/>
        <v>44241</v>
      </c>
      <c r="AD5" s="10">
        <f>AC5+1</f>
        <v>44242</v>
      </c>
      <c r="AE5" s="9">
        <f>AD5+1</f>
        <v>44243</v>
      </c>
      <c r="AF5" s="9">
        <f t="shared" si="0"/>
        <v>44244</v>
      </c>
      <c r="AG5" s="9">
        <f t="shared" si="0"/>
        <v>44245</v>
      </c>
      <c r="AH5" s="9">
        <f t="shared" si="0"/>
        <v>44246</v>
      </c>
      <c r="AI5" s="9">
        <f t="shared" si="0"/>
        <v>44247</v>
      </c>
      <c r="AJ5" s="11">
        <f t="shared" si="0"/>
        <v>44248</v>
      </c>
      <c r="AK5" s="10">
        <f>AJ5+1</f>
        <v>44249</v>
      </c>
      <c r="AL5" s="9">
        <f>AK5+1</f>
        <v>44250</v>
      </c>
      <c r="AM5" s="9">
        <f t="shared" si="0"/>
        <v>44251</v>
      </c>
      <c r="AN5" s="9">
        <f t="shared" si="0"/>
        <v>44252</v>
      </c>
      <c r="AO5" s="9">
        <f t="shared" si="0"/>
        <v>44253</v>
      </c>
      <c r="AP5" s="9">
        <f t="shared" si="0"/>
        <v>44254</v>
      </c>
      <c r="AQ5" s="11">
        <f t="shared" si="0"/>
        <v>44255</v>
      </c>
      <c r="AR5" s="10">
        <f>AQ5+1</f>
        <v>44256</v>
      </c>
      <c r="AS5" s="9">
        <f>AR5+1</f>
        <v>44257</v>
      </c>
      <c r="AT5" s="9">
        <f t="shared" si="0"/>
        <v>44258</v>
      </c>
      <c r="AU5" s="9">
        <f t="shared" si="0"/>
        <v>44259</v>
      </c>
      <c r="AV5" s="9">
        <f t="shared" si="0"/>
        <v>44260</v>
      </c>
      <c r="AW5" s="9">
        <f t="shared" si="0"/>
        <v>44261</v>
      </c>
      <c r="AX5" s="11">
        <f t="shared" si="0"/>
        <v>44262</v>
      </c>
      <c r="AY5" s="10">
        <f>AX5+1</f>
        <v>44263</v>
      </c>
      <c r="AZ5" s="9">
        <f>AY5+1</f>
        <v>44264</v>
      </c>
      <c r="BA5" s="9">
        <f t="shared" ref="BA5:BE5" si="1">AZ5+1</f>
        <v>44265</v>
      </c>
      <c r="BB5" s="9">
        <f t="shared" si="1"/>
        <v>44266</v>
      </c>
      <c r="BC5" s="9">
        <f t="shared" si="1"/>
        <v>44267</v>
      </c>
      <c r="BD5" s="9">
        <f t="shared" si="1"/>
        <v>44268</v>
      </c>
      <c r="BE5" s="11">
        <f t="shared" si="1"/>
        <v>44269</v>
      </c>
      <c r="BF5" s="10">
        <f>BE5+1</f>
        <v>44270</v>
      </c>
      <c r="BG5" s="9">
        <f>BF5+1</f>
        <v>44271</v>
      </c>
      <c r="BH5" s="9">
        <f t="shared" ref="BH5:BL5" si="2">BG5+1</f>
        <v>44272</v>
      </c>
      <c r="BI5" s="9">
        <f t="shared" si="2"/>
        <v>44273</v>
      </c>
      <c r="BJ5" s="9">
        <f t="shared" si="2"/>
        <v>44274</v>
      </c>
      <c r="BK5" s="9">
        <f t="shared" si="2"/>
        <v>44275</v>
      </c>
      <c r="BL5" s="11">
        <f t="shared" si="2"/>
        <v>44276</v>
      </c>
      <c r="BM5" s="10">
        <f>BL5+1</f>
        <v>44277</v>
      </c>
      <c r="BN5" s="9">
        <f>BM5+1</f>
        <v>44278</v>
      </c>
      <c r="BO5" s="9">
        <f t="shared" ref="BO5" si="3">BN5+1</f>
        <v>44279</v>
      </c>
      <c r="BP5" s="9">
        <f t="shared" ref="BP5" si="4">BO5+1</f>
        <v>44280</v>
      </c>
      <c r="BQ5" s="9">
        <f t="shared" ref="BQ5" si="5">BP5+1</f>
        <v>44281</v>
      </c>
      <c r="BR5" s="9">
        <f t="shared" ref="BR5" si="6">BQ5+1</f>
        <v>44282</v>
      </c>
      <c r="BS5" s="11">
        <f t="shared" ref="BS5" si="7">BR5+1</f>
        <v>44283</v>
      </c>
      <c r="BT5" s="10">
        <f>BS5+1</f>
        <v>44284</v>
      </c>
      <c r="BU5" s="9">
        <f>BT5+1</f>
        <v>44285</v>
      </c>
      <c r="BV5" s="9">
        <f t="shared" ref="BV5" si="8">BU5+1</f>
        <v>44286</v>
      </c>
      <c r="BW5" s="9">
        <f t="shared" ref="BW5" si="9">BV5+1</f>
        <v>44287</v>
      </c>
      <c r="BX5" s="9">
        <f t="shared" ref="BX5" si="10">BW5+1</f>
        <v>44288</v>
      </c>
      <c r="BY5" s="9">
        <f t="shared" ref="BY5" si="11">BX5+1</f>
        <v>44289</v>
      </c>
      <c r="BZ5" s="11">
        <f t="shared" ref="BZ5" si="12">BY5+1</f>
        <v>44290</v>
      </c>
      <c r="CA5" s="10">
        <f>BZ5+1</f>
        <v>44291</v>
      </c>
      <c r="CB5" s="9">
        <f>CA5+1</f>
        <v>44292</v>
      </c>
      <c r="CC5" s="9">
        <f t="shared" ref="CC5" si="13">CB5+1</f>
        <v>44293</v>
      </c>
      <c r="CD5" s="9">
        <f t="shared" ref="CD5" si="14">CC5+1</f>
        <v>44294</v>
      </c>
      <c r="CE5" s="9">
        <f t="shared" ref="CE5" si="15">CD5+1</f>
        <v>44295</v>
      </c>
      <c r="CF5" s="9">
        <f t="shared" ref="CF5" si="16">CE5+1</f>
        <v>44296</v>
      </c>
      <c r="CG5" s="11">
        <f t="shared" ref="CG5" si="17">CF5+1</f>
        <v>44297</v>
      </c>
      <c r="CH5" s="10">
        <f>CG5+1</f>
        <v>44298</v>
      </c>
      <c r="CI5" s="9">
        <f>CH5+1</f>
        <v>44299</v>
      </c>
      <c r="CJ5" s="9">
        <f t="shared" ref="CJ5" si="18">CI5+1</f>
        <v>44300</v>
      </c>
      <c r="CK5" s="9">
        <f t="shared" ref="CK5" si="19">CJ5+1</f>
        <v>44301</v>
      </c>
      <c r="CL5" s="9">
        <f t="shared" ref="CL5" si="20">CK5+1</f>
        <v>44302</v>
      </c>
      <c r="CM5" s="9">
        <f t="shared" ref="CM5" si="21">CL5+1</f>
        <v>44303</v>
      </c>
      <c r="CN5" s="11">
        <f t="shared" ref="CN5" si="22">CM5+1</f>
        <v>44304</v>
      </c>
      <c r="CO5" s="10">
        <f>CN5+1</f>
        <v>44305</v>
      </c>
      <c r="CP5" s="9">
        <f>CO5+1</f>
        <v>44306</v>
      </c>
      <c r="CQ5" s="9">
        <f t="shared" ref="CQ5" si="23">CP5+1</f>
        <v>44307</v>
      </c>
      <c r="CR5" s="9">
        <f t="shared" ref="CR5" si="24">CQ5+1</f>
        <v>44308</v>
      </c>
      <c r="CS5" s="9">
        <f t="shared" ref="CS5" si="25">CR5+1</f>
        <v>44309</v>
      </c>
      <c r="CT5" s="9">
        <f t="shared" ref="CT5" si="26">CS5+1</f>
        <v>44310</v>
      </c>
      <c r="CU5" s="11">
        <f t="shared" ref="CU5" si="27">CT5+1</f>
        <v>44311</v>
      </c>
      <c r="CV5" s="10">
        <f>CU5+1</f>
        <v>44312</v>
      </c>
      <c r="CW5" s="9">
        <f>CV5+1</f>
        <v>44313</v>
      </c>
      <c r="CX5" s="9">
        <f t="shared" ref="CX5" si="28">CW5+1</f>
        <v>44314</v>
      </c>
      <c r="CY5" s="9">
        <f t="shared" ref="CY5" si="29">CX5+1</f>
        <v>44315</v>
      </c>
      <c r="CZ5" s="9">
        <f t="shared" ref="CZ5" si="30">CY5+1</f>
        <v>44316</v>
      </c>
      <c r="DA5" s="9">
        <f t="shared" ref="DA5" si="31">CZ5+1</f>
        <v>44317</v>
      </c>
      <c r="DB5" s="11">
        <f t="shared" ref="DB5" si="32">DA5+1</f>
        <v>44318</v>
      </c>
    </row>
    <row r="6" spans="1:106" ht="30" customHeight="1" thickBot="1" x14ac:dyDescent="0.25">
      <c r="A6" s="37" t="s">
        <v>33</v>
      </c>
      <c r="B6" s="7" t="s">
        <v>10</v>
      </c>
      <c r="C6" s="8" t="s">
        <v>4</v>
      </c>
      <c r="D6" s="8" t="s">
        <v>3</v>
      </c>
      <c r="E6" s="8" t="s">
        <v>6</v>
      </c>
      <c r="F6" s="8" t="s">
        <v>7</v>
      </c>
      <c r="G6" s="8"/>
      <c r="H6" s="8" t="s">
        <v>8</v>
      </c>
      <c r="I6" s="12" t="str">
        <f t="shared" ref="I6" si="33">LEFT(TEXT(I5,"ddd"),1)</f>
        <v>M</v>
      </c>
      <c r="J6" s="12" t="str">
        <f t="shared" ref="J6:AR6" si="34">LEFT(TEXT(J5,"ddd"),1)</f>
        <v>T</v>
      </c>
      <c r="K6" s="12" t="str">
        <f t="shared" si="34"/>
        <v>W</v>
      </c>
      <c r="L6" s="12" t="str">
        <f t="shared" si="34"/>
        <v>T</v>
      </c>
      <c r="M6" s="12" t="str">
        <f t="shared" si="34"/>
        <v>F</v>
      </c>
      <c r="N6" s="12" t="str">
        <f t="shared" si="34"/>
        <v>S</v>
      </c>
      <c r="O6" s="12" t="str">
        <f t="shared" si="34"/>
        <v>S</v>
      </c>
      <c r="P6" s="12" t="str">
        <f t="shared" si="34"/>
        <v>M</v>
      </c>
      <c r="Q6" s="12" t="str">
        <f t="shared" si="34"/>
        <v>T</v>
      </c>
      <c r="R6" s="12" t="str">
        <f t="shared" si="34"/>
        <v>W</v>
      </c>
      <c r="S6" s="12" t="str">
        <f t="shared" si="34"/>
        <v>T</v>
      </c>
      <c r="T6" s="12" t="str">
        <f t="shared" si="34"/>
        <v>F</v>
      </c>
      <c r="U6" s="12" t="str">
        <f t="shared" si="34"/>
        <v>S</v>
      </c>
      <c r="V6" s="12" t="str">
        <f t="shared" si="34"/>
        <v>S</v>
      </c>
      <c r="W6" s="12" t="str">
        <f t="shared" si="34"/>
        <v>M</v>
      </c>
      <c r="X6" s="12" t="str">
        <f t="shared" si="34"/>
        <v>T</v>
      </c>
      <c r="Y6" s="12" t="str">
        <f t="shared" si="34"/>
        <v>W</v>
      </c>
      <c r="Z6" s="12" t="str">
        <f t="shared" si="34"/>
        <v>T</v>
      </c>
      <c r="AA6" s="12" t="str">
        <f t="shared" si="34"/>
        <v>F</v>
      </c>
      <c r="AB6" s="12" t="str">
        <f t="shared" si="34"/>
        <v>S</v>
      </c>
      <c r="AC6" s="12" t="str">
        <f t="shared" si="34"/>
        <v>S</v>
      </c>
      <c r="AD6" s="12" t="str">
        <f t="shared" si="34"/>
        <v>M</v>
      </c>
      <c r="AE6" s="12" t="str">
        <f t="shared" si="34"/>
        <v>T</v>
      </c>
      <c r="AF6" s="12" t="str">
        <f t="shared" si="34"/>
        <v>W</v>
      </c>
      <c r="AG6" s="12" t="str">
        <f t="shared" si="34"/>
        <v>T</v>
      </c>
      <c r="AH6" s="12" t="str">
        <f t="shared" si="34"/>
        <v>F</v>
      </c>
      <c r="AI6" s="12" t="str">
        <f t="shared" si="34"/>
        <v>S</v>
      </c>
      <c r="AJ6" s="12" t="str">
        <f t="shared" si="34"/>
        <v>S</v>
      </c>
      <c r="AK6" s="12" t="str">
        <f t="shared" si="34"/>
        <v>M</v>
      </c>
      <c r="AL6" s="12" t="str">
        <f t="shared" si="34"/>
        <v>T</v>
      </c>
      <c r="AM6" s="12" t="str">
        <f t="shared" si="34"/>
        <v>W</v>
      </c>
      <c r="AN6" s="12" t="str">
        <f t="shared" si="34"/>
        <v>T</v>
      </c>
      <c r="AO6" s="12" t="str">
        <f t="shared" si="34"/>
        <v>F</v>
      </c>
      <c r="AP6" s="12" t="str">
        <f t="shared" si="34"/>
        <v>S</v>
      </c>
      <c r="AQ6" s="12" t="str">
        <f t="shared" si="34"/>
        <v>S</v>
      </c>
      <c r="AR6" s="12" t="str">
        <f t="shared" si="34"/>
        <v>M</v>
      </c>
      <c r="AS6" s="12" t="str">
        <f t="shared" ref="AS6:BL6" si="35">LEFT(TEXT(AS5,"ddd"),1)</f>
        <v>T</v>
      </c>
      <c r="AT6" s="12" t="str">
        <f t="shared" si="35"/>
        <v>W</v>
      </c>
      <c r="AU6" s="12" t="str">
        <f t="shared" si="35"/>
        <v>T</v>
      </c>
      <c r="AV6" s="12" t="str">
        <f t="shared" si="35"/>
        <v>F</v>
      </c>
      <c r="AW6" s="12" t="str">
        <f t="shared" si="35"/>
        <v>S</v>
      </c>
      <c r="AX6" s="12" t="str">
        <f t="shared" si="35"/>
        <v>S</v>
      </c>
      <c r="AY6" s="12" t="str">
        <f t="shared" si="35"/>
        <v>M</v>
      </c>
      <c r="AZ6" s="12" t="str">
        <f t="shared" si="35"/>
        <v>T</v>
      </c>
      <c r="BA6" s="12" t="str">
        <f t="shared" si="35"/>
        <v>W</v>
      </c>
      <c r="BB6" s="12" t="str">
        <f t="shared" si="35"/>
        <v>T</v>
      </c>
      <c r="BC6" s="12" t="str">
        <f t="shared" si="35"/>
        <v>F</v>
      </c>
      <c r="BD6" s="12" t="str">
        <f t="shared" si="35"/>
        <v>S</v>
      </c>
      <c r="BE6" s="12" t="str">
        <f t="shared" si="35"/>
        <v>S</v>
      </c>
      <c r="BF6" s="12" t="str">
        <f t="shared" si="35"/>
        <v>M</v>
      </c>
      <c r="BG6" s="12" t="str">
        <f t="shared" si="35"/>
        <v>T</v>
      </c>
      <c r="BH6" s="12" t="str">
        <f t="shared" si="35"/>
        <v>W</v>
      </c>
      <c r="BI6" s="12" t="str">
        <f t="shared" si="35"/>
        <v>T</v>
      </c>
      <c r="BJ6" s="12" t="str">
        <f t="shared" si="35"/>
        <v>F</v>
      </c>
      <c r="BK6" s="12" t="str">
        <f t="shared" si="35"/>
        <v>S</v>
      </c>
      <c r="BL6" s="12" t="str">
        <f t="shared" si="35"/>
        <v>S</v>
      </c>
      <c r="BM6" s="12" t="str">
        <f t="shared" ref="BM6:BS6" si="36">LEFT(TEXT(BM5,"ddd"),1)</f>
        <v>M</v>
      </c>
      <c r="BN6" s="12" t="str">
        <f t="shared" si="36"/>
        <v>T</v>
      </c>
      <c r="BO6" s="12" t="str">
        <f t="shared" si="36"/>
        <v>W</v>
      </c>
      <c r="BP6" s="12" t="str">
        <f t="shared" si="36"/>
        <v>T</v>
      </c>
      <c r="BQ6" s="12" t="str">
        <f t="shared" si="36"/>
        <v>F</v>
      </c>
      <c r="BR6" s="12" t="str">
        <f t="shared" si="36"/>
        <v>S</v>
      </c>
      <c r="BS6" s="12" t="str">
        <f t="shared" si="36"/>
        <v>S</v>
      </c>
      <c r="BT6" s="12" t="str">
        <f t="shared" ref="BT6:DB6" si="37">LEFT(TEXT(BT5,"ddd"),1)</f>
        <v>M</v>
      </c>
      <c r="BU6" s="12" t="str">
        <f t="shared" si="37"/>
        <v>T</v>
      </c>
      <c r="BV6" s="12" t="str">
        <f t="shared" si="37"/>
        <v>W</v>
      </c>
      <c r="BW6" s="12" t="str">
        <f t="shared" si="37"/>
        <v>T</v>
      </c>
      <c r="BX6" s="12" t="str">
        <f t="shared" si="37"/>
        <v>F</v>
      </c>
      <c r="BY6" s="12" t="str">
        <f t="shared" si="37"/>
        <v>S</v>
      </c>
      <c r="BZ6" s="12" t="str">
        <f t="shared" si="37"/>
        <v>S</v>
      </c>
      <c r="CA6" s="12" t="str">
        <f t="shared" si="37"/>
        <v>M</v>
      </c>
      <c r="CB6" s="12" t="str">
        <f t="shared" si="37"/>
        <v>T</v>
      </c>
      <c r="CC6" s="12" t="str">
        <f t="shared" si="37"/>
        <v>W</v>
      </c>
      <c r="CD6" s="12" t="str">
        <f t="shared" si="37"/>
        <v>T</v>
      </c>
      <c r="CE6" s="12" t="str">
        <f t="shared" si="37"/>
        <v>F</v>
      </c>
      <c r="CF6" s="12" t="str">
        <f t="shared" si="37"/>
        <v>S</v>
      </c>
      <c r="CG6" s="12" t="str">
        <f t="shared" si="37"/>
        <v>S</v>
      </c>
      <c r="CH6" s="12" t="str">
        <f t="shared" si="37"/>
        <v>M</v>
      </c>
      <c r="CI6" s="12" t="str">
        <f t="shared" si="37"/>
        <v>T</v>
      </c>
      <c r="CJ6" s="12" t="str">
        <f t="shared" si="37"/>
        <v>W</v>
      </c>
      <c r="CK6" s="12" t="str">
        <f t="shared" si="37"/>
        <v>T</v>
      </c>
      <c r="CL6" s="12" t="str">
        <f t="shared" si="37"/>
        <v>F</v>
      </c>
      <c r="CM6" s="12" t="str">
        <f t="shared" si="37"/>
        <v>S</v>
      </c>
      <c r="CN6" s="12" t="str">
        <f t="shared" si="37"/>
        <v>S</v>
      </c>
      <c r="CO6" s="12" t="str">
        <f t="shared" si="37"/>
        <v>M</v>
      </c>
      <c r="CP6" s="12" t="str">
        <f t="shared" si="37"/>
        <v>T</v>
      </c>
      <c r="CQ6" s="12" t="str">
        <f t="shared" si="37"/>
        <v>W</v>
      </c>
      <c r="CR6" s="12" t="str">
        <f t="shared" si="37"/>
        <v>T</v>
      </c>
      <c r="CS6" s="12" t="str">
        <f t="shared" si="37"/>
        <v>F</v>
      </c>
      <c r="CT6" s="12" t="str">
        <f t="shared" si="37"/>
        <v>S</v>
      </c>
      <c r="CU6" s="12" t="str">
        <f t="shared" si="37"/>
        <v>S</v>
      </c>
      <c r="CV6" s="12" t="str">
        <f t="shared" si="37"/>
        <v>M</v>
      </c>
      <c r="CW6" s="12" t="str">
        <f t="shared" si="37"/>
        <v>T</v>
      </c>
      <c r="CX6" s="12" t="str">
        <f t="shared" si="37"/>
        <v>W</v>
      </c>
      <c r="CY6" s="12" t="str">
        <f t="shared" si="37"/>
        <v>T</v>
      </c>
      <c r="CZ6" s="12" t="str">
        <f t="shared" si="37"/>
        <v>F</v>
      </c>
      <c r="DA6" s="12" t="str">
        <f t="shared" si="37"/>
        <v>S</v>
      </c>
      <c r="DB6" s="12" t="str">
        <f t="shared" si="37"/>
        <v>S</v>
      </c>
    </row>
    <row r="7" spans="1:106" ht="30" hidden="1" customHeight="1" thickBot="1" x14ac:dyDescent="0.25">
      <c r="A7" s="36" t="s">
        <v>28</v>
      </c>
      <c r="C7" s="39"/>
      <c r="E7"/>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106" s="3" customFormat="1" ht="30" customHeight="1" thickBot="1" x14ac:dyDescent="0.25">
      <c r="A8" s="37" t="s">
        <v>34</v>
      </c>
      <c r="B8" s="15" t="s">
        <v>43</v>
      </c>
      <c r="C8" s="47"/>
      <c r="D8" s="16"/>
      <c r="E8" s="17"/>
      <c r="F8" s="18"/>
      <c r="G8" s="14"/>
      <c r="H8" s="14" t="str">
        <f t="shared" ref="H8:H57" si="38">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row>
    <row r="9" spans="1:106" s="3" customFormat="1" ht="30" customHeight="1" thickBot="1" x14ac:dyDescent="0.25">
      <c r="A9" s="37" t="s">
        <v>35</v>
      </c>
      <c r="B9" s="53" t="s">
        <v>53</v>
      </c>
      <c r="C9" s="48"/>
      <c r="D9" s="19">
        <v>0</v>
      </c>
      <c r="E9" s="43">
        <f>Project_Start</f>
        <v>44221</v>
      </c>
      <c r="F9" s="43">
        <v>44223</v>
      </c>
      <c r="G9" s="14"/>
      <c r="H9" s="14">
        <f t="shared" si="38"/>
        <v>3</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row>
    <row r="10" spans="1:106" s="3" customFormat="1" ht="30" customHeight="1" thickBot="1" x14ac:dyDescent="0.25">
      <c r="A10" s="37" t="s">
        <v>36</v>
      </c>
      <c r="B10" s="53" t="s">
        <v>44</v>
      </c>
      <c r="C10" s="48"/>
      <c r="D10" s="19">
        <v>0</v>
      </c>
      <c r="E10" s="43">
        <v>44223</v>
      </c>
      <c r="F10" s="43">
        <v>44223</v>
      </c>
      <c r="G10" s="14"/>
      <c r="H10" s="14">
        <f t="shared" si="38"/>
        <v>1</v>
      </c>
      <c r="I10" s="23"/>
      <c r="J10" s="23"/>
      <c r="K10" s="23"/>
      <c r="L10" s="23"/>
      <c r="M10" s="23"/>
      <c r="N10" s="23"/>
      <c r="O10" s="23"/>
      <c r="P10" s="23"/>
      <c r="Q10" s="23"/>
      <c r="R10" s="23"/>
      <c r="S10" s="23"/>
      <c r="T10" s="23"/>
      <c r="U10" s="24"/>
      <c r="V10" s="2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row>
    <row r="11" spans="1:106" s="3" customFormat="1" ht="30" customHeight="1" thickBot="1" x14ac:dyDescent="0.25">
      <c r="A11" s="37"/>
      <c r="B11" s="53" t="s">
        <v>51</v>
      </c>
      <c r="C11" s="48"/>
      <c r="D11" s="19">
        <v>0</v>
      </c>
      <c r="E11" s="43">
        <v>44224</v>
      </c>
      <c r="F11" s="43">
        <v>44225</v>
      </c>
      <c r="G11" s="14"/>
      <c r="H11" s="14"/>
      <c r="I11" s="23"/>
      <c r="J11" s="23"/>
      <c r="K11" s="23"/>
      <c r="L11" s="23"/>
      <c r="M11" s="23"/>
      <c r="N11" s="23"/>
      <c r="O11" s="23"/>
      <c r="P11" s="23"/>
      <c r="Q11" s="23"/>
      <c r="R11" s="23"/>
      <c r="S11" s="23"/>
      <c r="T11" s="23"/>
      <c r="U11" s="24"/>
      <c r="V11" s="24"/>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row>
    <row r="12" spans="1:106" s="3" customFormat="1" ht="30" customHeight="1" thickBot="1" x14ac:dyDescent="0.25">
      <c r="A12" s="36"/>
      <c r="B12" s="53" t="s">
        <v>45</v>
      </c>
      <c r="C12" s="48"/>
      <c r="D12" s="19">
        <v>0</v>
      </c>
      <c r="E12" s="43">
        <v>44230</v>
      </c>
      <c r="F12" s="43">
        <v>44230</v>
      </c>
      <c r="G12" s="14"/>
      <c r="H12" s="14">
        <f t="shared" si="38"/>
        <v>1</v>
      </c>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row>
    <row r="13" spans="1:106" s="3" customFormat="1" ht="30" customHeight="1" thickBot="1" x14ac:dyDescent="0.25">
      <c r="A13" s="36"/>
      <c r="B13" s="53" t="s">
        <v>49</v>
      </c>
      <c r="C13" s="48"/>
      <c r="D13" s="19">
        <v>0</v>
      </c>
      <c r="E13" s="43">
        <v>44228</v>
      </c>
      <c r="F13" s="43">
        <v>44230</v>
      </c>
      <c r="G13" s="14"/>
      <c r="H13" s="14"/>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row>
    <row r="14" spans="1:106" s="3" customFormat="1" ht="30" customHeight="1" thickBot="1" x14ac:dyDescent="0.25">
      <c r="A14" s="36"/>
      <c r="B14" s="53" t="s">
        <v>46</v>
      </c>
      <c r="C14" s="48"/>
      <c r="D14" s="19">
        <v>0</v>
      </c>
      <c r="E14" s="43">
        <v>44237</v>
      </c>
      <c r="F14" s="43">
        <v>44237</v>
      </c>
      <c r="G14" s="14"/>
      <c r="H14" s="14">
        <f t="shared" si="38"/>
        <v>1</v>
      </c>
      <c r="I14" s="23"/>
      <c r="J14" s="23"/>
      <c r="K14" s="23"/>
      <c r="L14" s="23"/>
      <c r="M14" s="23"/>
      <c r="N14" s="23"/>
      <c r="O14" s="23"/>
      <c r="P14" s="23"/>
      <c r="Q14" s="23"/>
      <c r="R14" s="23"/>
      <c r="S14" s="23"/>
      <c r="T14" s="23"/>
      <c r="U14" s="23"/>
      <c r="V14" s="23"/>
      <c r="W14" s="23"/>
      <c r="X14" s="23"/>
      <c r="Y14" s="24"/>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row>
    <row r="15" spans="1:106" s="3" customFormat="1" ht="30" customHeight="1" thickBot="1" x14ac:dyDescent="0.25">
      <c r="A15" s="36"/>
      <c r="B15" s="53" t="s">
        <v>52</v>
      </c>
      <c r="C15" s="48"/>
      <c r="D15" s="19">
        <v>0</v>
      </c>
      <c r="E15" s="43">
        <v>44232</v>
      </c>
      <c r="F15" s="43">
        <v>44233</v>
      </c>
      <c r="G15" s="14"/>
      <c r="H15" s="14"/>
      <c r="I15" s="23"/>
      <c r="J15" s="23"/>
      <c r="K15" s="23"/>
      <c r="L15" s="23"/>
      <c r="M15" s="23"/>
      <c r="N15" s="23"/>
      <c r="O15" s="23"/>
      <c r="P15" s="23"/>
      <c r="Q15" s="23"/>
      <c r="R15" s="23"/>
      <c r="S15" s="23"/>
      <c r="T15" s="23"/>
      <c r="U15" s="23"/>
      <c r="V15" s="23"/>
      <c r="W15" s="23"/>
      <c r="X15" s="23"/>
      <c r="Y15" s="24"/>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row>
    <row r="16" spans="1:106" s="3" customFormat="1" ht="30" customHeight="1" thickBot="1" x14ac:dyDescent="0.25">
      <c r="A16" s="36"/>
      <c r="B16" s="53" t="s">
        <v>50</v>
      </c>
      <c r="C16" s="48"/>
      <c r="D16" s="19">
        <v>0</v>
      </c>
      <c r="E16" s="43">
        <v>44235</v>
      </c>
      <c r="F16" s="43">
        <v>44237</v>
      </c>
      <c r="G16" s="14"/>
      <c r="H16" s="14"/>
      <c r="I16" s="23"/>
      <c r="J16" s="23"/>
      <c r="K16" s="23"/>
      <c r="L16" s="23"/>
      <c r="M16" s="23"/>
      <c r="N16" s="23"/>
      <c r="O16" s="23"/>
      <c r="P16" s="23"/>
      <c r="Q16" s="23"/>
      <c r="R16" s="23"/>
      <c r="S16" s="23"/>
      <c r="T16" s="23"/>
      <c r="U16" s="23"/>
      <c r="V16" s="23"/>
      <c r="W16" s="23"/>
      <c r="X16" s="23"/>
      <c r="Y16" s="24"/>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row>
    <row r="17" spans="1:106" s="3" customFormat="1" ht="30" customHeight="1" thickBot="1" x14ac:dyDescent="0.25">
      <c r="A17" s="36"/>
      <c r="B17" s="73" t="s">
        <v>47</v>
      </c>
      <c r="C17" s="74"/>
      <c r="D17" s="75">
        <v>0</v>
      </c>
      <c r="E17" s="76">
        <v>44238</v>
      </c>
      <c r="F17" s="76">
        <v>44239</v>
      </c>
      <c r="G17" s="66"/>
      <c r="H17" s="66">
        <f t="shared" si="38"/>
        <v>2</v>
      </c>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c r="BO17" s="67"/>
      <c r="BP17" s="67"/>
      <c r="BQ17" s="67"/>
      <c r="BR17" s="67"/>
      <c r="BS17" s="67"/>
      <c r="BT17" s="67"/>
      <c r="BU17" s="67"/>
      <c r="BV17" s="67"/>
      <c r="BW17" s="67"/>
      <c r="BX17" s="67"/>
      <c r="BY17" s="67"/>
      <c r="BZ17" s="67"/>
      <c r="CA17" s="67"/>
      <c r="CB17" s="67"/>
      <c r="CC17" s="67"/>
      <c r="CD17" s="67"/>
      <c r="CE17" s="67"/>
      <c r="CF17" s="67"/>
      <c r="CG17" s="67"/>
      <c r="CH17" s="67"/>
      <c r="CI17" s="67"/>
      <c r="CJ17" s="67"/>
      <c r="CK17" s="67"/>
      <c r="CL17" s="67"/>
      <c r="CM17" s="67"/>
      <c r="CN17" s="67"/>
      <c r="CO17" s="67"/>
      <c r="CP17" s="67"/>
      <c r="CQ17" s="67"/>
      <c r="CR17" s="67"/>
      <c r="CS17" s="67"/>
      <c r="CT17" s="67"/>
      <c r="CU17" s="67"/>
      <c r="CV17" s="67"/>
      <c r="CW17" s="67"/>
      <c r="CX17" s="67"/>
      <c r="CY17" s="67"/>
      <c r="CZ17" s="67"/>
      <c r="DA17" s="67"/>
      <c r="DB17" s="67"/>
    </row>
    <row r="18" spans="1:106" s="3" customFormat="1" ht="30" customHeight="1" thickBot="1" x14ac:dyDescent="0.25">
      <c r="A18" s="37" t="s">
        <v>37</v>
      </c>
      <c r="B18" s="68" t="s">
        <v>48</v>
      </c>
      <c r="C18" s="69"/>
      <c r="D18" s="70"/>
      <c r="E18" s="71"/>
      <c r="F18" s="72"/>
      <c r="G18" s="59"/>
      <c r="H18" s="59" t="str">
        <f t="shared" si="38"/>
        <v/>
      </c>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0"/>
      <c r="BM18" s="60"/>
      <c r="BN18" s="60"/>
      <c r="BO18" s="60"/>
      <c r="BP18" s="60"/>
      <c r="BQ18" s="60"/>
      <c r="BR18" s="60"/>
      <c r="BS18" s="60"/>
      <c r="BT18" s="60"/>
      <c r="BU18" s="60"/>
      <c r="BV18" s="60"/>
      <c r="BW18" s="60"/>
      <c r="BX18" s="60"/>
      <c r="BY18" s="60"/>
      <c r="BZ18" s="60"/>
      <c r="CA18" s="60"/>
      <c r="CB18" s="60"/>
      <c r="CC18" s="60"/>
      <c r="CD18" s="60"/>
      <c r="CE18" s="60"/>
      <c r="CF18" s="60"/>
      <c r="CG18" s="60"/>
      <c r="CH18" s="60"/>
      <c r="CI18" s="60"/>
      <c r="CJ18" s="60"/>
      <c r="CK18" s="60"/>
      <c r="CL18" s="60"/>
      <c r="CM18" s="60"/>
      <c r="CN18" s="60"/>
      <c r="CO18" s="60"/>
      <c r="CP18" s="60"/>
      <c r="CQ18" s="60"/>
      <c r="CR18" s="60"/>
      <c r="CS18" s="60"/>
      <c r="CT18" s="60"/>
      <c r="CU18" s="60"/>
      <c r="CV18" s="60"/>
      <c r="CW18" s="60"/>
      <c r="CX18" s="60"/>
      <c r="CY18" s="60"/>
      <c r="CZ18" s="60"/>
      <c r="DA18" s="60"/>
      <c r="DB18" s="60"/>
    </row>
    <row r="19" spans="1:106" s="3" customFormat="1" ht="30" customHeight="1" thickBot="1" x14ac:dyDescent="0.25">
      <c r="A19" s="37"/>
      <c r="B19" s="54" t="s">
        <v>61</v>
      </c>
      <c r="C19" s="49"/>
      <c r="D19" s="20">
        <v>0</v>
      </c>
      <c r="E19" s="44">
        <v>44242</v>
      </c>
      <c r="F19" s="44">
        <v>44242</v>
      </c>
      <c r="G19" s="14"/>
      <c r="H19" s="14">
        <f t="shared" si="38"/>
        <v>1</v>
      </c>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row>
    <row r="20" spans="1:106" s="3" customFormat="1" ht="30" customHeight="1" thickBot="1" x14ac:dyDescent="0.25">
      <c r="A20" s="36"/>
      <c r="B20" s="54" t="s">
        <v>54</v>
      </c>
      <c r="C20" s="49"/>
      <c r="D20" s="20">
        <v>0</v>
      </c>
      <c r="E20" s="44">
        <v>44243</v>
      </c>
      <c r="F20" s="44">
        <v>44243</v>
      </c>
      <c r="G20" s="14"/>
      <c r="H20" s="14">
        <f t="shared" si="38"/>
        <v>1</v>
      </c>
      <c r="I20" s="23"/>
      <c r="J20" s="23"/>
      <c r="K20" s="23"/>
      <c r="L20" s="23"/>
      <c r="M20" s="23"/>
      <c r="N20" s="23"/>
      <c r="O20" s="23"/>
      <c r="P20" s="23"/>
      <c r="Q20" s="23"/>
      <c r="R20" s="23"/>
      <c r="S20" s="23"/>
      <c r="T20" s="23"/>
      <c r="U20" s="24"/>
      <c r="V20" s="24"/>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row>
    <row r="21" spans="1:106" s="3" customFormat="1" ht="30" customHeight="1" thickBot="1" x14ac:dyDescent="0.25">
      <c r="A21" s="36"/>
      <c r="B21" s="54" t="s">
        <v>67</v>
      </c>
      <c r="C21" s="49"/>
      <c r="D21" s="20">
        <v>0</v>
      </c>
      <c r="E21" s="44">
        <v>44244</v>
      </c>
      <c r="F21" s="44">
        <v>44244</v>
      </c>
      <c r="G21" s="14"/>
      <c r="H21" s="14"/>
      <c r="I21" s="23"/>
      <c r="J21" s="23"/>
      <c r="K21" s="23"/>
      <c r="L21" s="23"/>
      <c r="M21" s="23"/>
      <c r="N21" s="23"/>
      <c r="O21" s="23"/>
      <c r="P21" s="23"/>
      <c r="Q21" s="23"/>
      <c r="R21" s="23"/>
      <c r="S21" s="23"/>
      <c r="T21" s="23"/>
      <c r="U21" s="24"/>
      <c r="V21" s="24"/>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row>
    <row r="22" spans="1:106" s="3" customFormat="1" ht="30" customHeight="1" thickBot="1" x14ac:dyDescent="0.25">
      <c r="A22" s="36"/>
      <c r="B22" s="54" t="s">
        <v>49</v>
      </c>
      <c r="C22" s="49"/>
      <c r="D22" s="20">
        <v>0</v>
      </c>
      <c r="E22" s="44">
        <v>44244</v>
      </c>
      <c r="F22" s="44">
        <v>44245</v>
      </c>
      <c r="G22" s="14"/>
      <c r="H22" s="14">
        <f t="shared" si="38"/>
        <v>2</v>
      </c>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row>
    <row r="23" spans="1:106" s="3" customFormat="1" ht="30" customHeight="1" thickBot="1" x14ac:dyDescent="0.25">
      <c r="A23" s="36"/>
      <c r="B23" s="54" t="s">
        <v>60</v>
      </c>
      <c r="C23" s="49"/>
      <c r="D23" s="20">
        <v>0</v>
      </c>
      <c r="E23" s="44">
        <v>44245</v>
      </c>
      <c r="F23" s="44">
        <v>44246</v>
      </c>
      <c r="G23" s="14"/>
      <c r="H23" s="14"/>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row>
    <row r="24" spans="1:106" s="3" customFormat="1" ht="30" customHeight="1" thickBot="1" x14ac:dyDescent="0.25">
      <c r="A24" s="36"/>
      <c r="B24" s="54" t="s">
        <v>55</v>
      </c>
      <c r="C24" s="49"/>
      <c r="D24" s="20">
        <v>0</v>
      </c>
      <c r="E24" s="44">
        <v>44243</v>
      </c>
      <c r="F24" s="44">
        <v>44245</v>
      </c>
      <c r="G24" s="14"/>
      <c r="H24" s="14">
        <f t="shared" si="38"/>
        <v>3</v>
      </c>
      <c r="I24" s="23"/>
      <c r="J24" s="23"/>
      <c r="K24" s="23"/>
      <c r="L24" s="23"/>
      <c r="M24" s="23"/>
      <c r="N24" s="23"/>
      <c r="O24" s="23"/>
      <c r="P24" s="23"/>
      <c r="Q24" s="23"/>
      <c r="R24" s="23"/>
      <c r="S24" s="23"/>
      <c r="T24" s="23"/>
      <c r="U24" s="23"/>
      <c r="V24" s="23"/>
      <c r="W24" s="23"/>
      <c r="X24" s="23"/>
      <c r="Y24" s="24"/>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row>
    <row r="25" spans="1:106" s="3" customFormat="1" ht="30" customHeight="1" thickBot="1" x14ac:dyDescent="0.25">
      <c r="A25" s="36"/>
      <c r="B25" s="82" t="s">
        <v>56</v>
      </c>
      <c r="C25" s="83"/>
      <c r="D25" s="84">
        <v>0</v>
      </c>
      <c r="E25" s="85">
        <v>44246</v>
      </c>
      <c r="F25" s="85">
        <v>44246</v>
      </c>
      <c r="G25" s="86"/>
      <c r="H25" s="86"/>
      <c r="I25" s="87"/>
      <c r="J25" s="87"/>
      <c r="K25" s="87"/>
      <c r="L25" s="87"/>
      <c r="M25" s="87"/>
      <c r="N25" s="87"/>
      <c r="O25" s="87"/>
      <c r="P25" s="87"/>
      <c r="Q25" s="87"/>
      <c r="R25" s="87"/>
      <c r="S25" s="87"/>
      <c r="T25" s="87"/>
      <c r="U25" s="87"/>
      <c r="V25" s="87"/>
      <c r="W25" s="87"/>
      <c r="X25" s="87"/>
      <c r="Y25" s="88"/>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c r="BO25" s="87"/>
      <c r="BP25" s="87"/>
      <c r="BQ25" s="87"/>
      <c r="BR25" s="87"/>
      <c r="BS25" s="87"/>
      <c r="BT25" s="87"/>
      <c r="BU25" s="87"/>
      <c r="BV25" s="87"/>
      <c r="BW25" s="87"/>
      <c r="BX25" s="87"/>
      <c r="BY25" s="87"/>
      <c r="BZ25" s="87"/>
      <c r="CA25" s="87"/>
      <c r="CB25" s="87"/>
      <c r="CC25" s="87"/>
      <c r="CD25" s="87"/>
      <c r="CE25" s="87"/>
      <c r="CF25" s="87"/>
      <c r="CG25" s="87"/>
      <c r="CH25" s="87"/>
      <c r="CI25" s="87"/>
      <c r="CJ25" s="87"/>
      <c r="CK25" s="87"/>
      <c r="CL25" s="87"/>
      <c r="CM25" s="87"/>
      <c r="CN25" s="87"/>
      <c r="CO25" s="87"/>
      <c r="CP25" s="87"/>
      <c r="CQ25" s="87"/>
      <c r="CR25" s="87"/>
      <c r="CS25" s="87"/>
      <c r="CT25" s="87"/>
      <c r="CU25" s="87"/>
      <c r="CV25" s="87"/>
      <c r="CW25" s="87"/>
      <c r="CX25" s="87"/>
      <c r="CY25" s="87"/>
      <c r="CZ25" s="87"/>
      <c r="DA25" s="87"/>
      <c r="DB25" s="87"/>
    </row>
    <row r="26" spans="1:106" s="3" customFormat="1" ht="30" customHeight="1" thickTop="1" thickBot="1" x14ac:dyDescent="0.25">
      <c r="A26" s="36"/>
      <c r="B26" s="55" t="s">
        <v>57</v>
      </c>
      <c r="C26" s="56"/>
      <c r="D26" s="57">
        <v>0</v>
      </c>
      <c r="E26" s="58">
        <v>44249</v>
      </c>
      <c r="F26" s="58">
        <v>44250</v>
      </c>
      <c r="G26" s="59"/>
      <c r="H26" s="59"/>
      <c r="I26" s="60"/>
      <c r="J26" s="60"/>
      <c r="K26" s="60"/>
      <c r="L26" s="60"/>
      <c r="M26" s="60"/>
      <c r="N26" s="60"/>
      <c r="O26" s="60"/>
      <c r="P26" s="60"/>
      <c r="Q26" s="60"/>
      <c r="R26" s="60"/>
      <c r="S26" s="60"/>
      <c r="T26" s="60"/>
      <c r="U26" s="60"/>
      <c r="V26" s="60"/>
      <c r="W26" s="60"/>
      <c r="X26" s="60"/>
      <c r="Y26" s="61"/>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60"/>
      <c r="BK26" s="60"/>
      <c r="BL26" s="60"/>
      <c r="BM26" s="60"/>
      <c r="BN26" s="60"/>
      <c r="BO26" s="60"/>
      <c r="BP26" s="60"/>
      <c r="BQ26" s="60"/>
      <c r="BR26" s="60"/>
      <c r="BS26" s="60"/>
      <c r="BT26" s="60"/>
      <c r="BU26" s="60"/>
      <c r="BV26" s="60"/>
      <c r="BW26" s="60"/>
      <c r="BX26" s="60"/>
      <c r="BY26" s="60"/>
      <c r="BZ26" s="60"/>
      <c r="CA26" s="60"/>
      <c r="CB26" s="60"/>
      <c r="CC26" s="60"/>
      <c r="CD26" s="60"/>
      <c r="CE26" s="60"/>
      <c r="CF26" s="60"/>
      <c r="CG26" s="60"/>
      <c r="CH26" s="60"/>
      <c r="CI26" s="60"/>
      <c r="CJ26" s="60"/>
      <c r="CK26" s="60"/>
      <c r="CL26" s="60"/>
      <c r="CM26" s="60"/>
      <c r="CN26" s="60"/>
      <c r="CO26" s="60"/>
      <c r="CP26" s="60"/>
      <c r="CQ26" s="60"/>
      <c r="CR26" s="60"/>
      <c r="CS26" s="60"/>
      <c r="CT26" s="60"/>
      <c r="CU26" s="60"/>
      <c r="CV26" s="60"/>
      <c r="CW26" s="60"/>
      <c r="CX26" s="60"/>
      <c r="CY26" s="60"/>
      <c r="CZ26" s="60"/>
      <c r="DA26" s="60"/>
      <c r="DB26" s="60"/>
    </row>
    <row r="27" spans="1:106" s="3" customFormat="1" ht="30" customHeight="1" thickBot="1" x14ac:dyDescent="0.25">
      <c r="A27" s="36"/>
      <c r="B27" s="55" t="s">
        <v>68</v>
      </c>
      <c r="C27" s="56"/>
      <c r="D27" s="57">
        <v>0</v>
      </c>
      <c r="E27" s="58">
        <v>44251</v>
      </c>
      <c r="F27" s="58">
        <v>44251</v>
      </c>
      <c r="G27" s="59"/>
      <c r="H27" s="59"/>
      <c r="I27" s="60"/>
      <c r="J27" s="60"/>
      <c r="K27" s="60"/>
      <c r="L27" s="60"/>
      <c r="M27" s="60"/>
      <c r="N27" s="60"/>
      <c r="O27" s="60"/>
      <c r="P27" s="60"/>
      <c r="Q27" s="60"/>
      <c r="R27" s="60"/>
      <c r="S27" s="60"/>
      <c r="T27" s="60"/>
      <c r="U27" s="60"/>
      <c r="V27" s="60"/>
      <c r="W27" s="60"/>
      <c r="X27" s="60"/>
      <c r="Y27" s="61"/>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0"/>
      <c r="BM27" s="60"/>
      <c r="BN27" s="60"/>
      <c r="BO27" s="60"/>
      <c r="BP27" s="60"/>
      <c r="BQ27" s="60"/>
      <c r="BR27" s="60"/>
      <c r="BS27" s="60"/>
      <c r="BT27" s="60"/>
      <c r="BU27" s="60"/>
      <c r="BV27" s="60"/>
      <c r="BW27" s="60"/>
      <c r="BX27" s="60"/>
      <c r="BY27" s="60"/>
      <c r="BZ27" s="60"/>
      <c r="CA27" s="60"/>
      <c r="CB27" s="60"/>
      <c r="CC27" s="60"/>
      <c r="CD27" s="60"/>
      <c r="CE27" s="60"/>
      <c r="CF27" s="60"/>
      <c r="CG27" s="60"/>
      <c r="CH27" s="60"/>
      <c r="CI27" s="60"/>
      <c r="CJ27" s="60"/>
      <c r="CK27" s="60"/>
      <c r="CL27" s="60"/>
      <c r="CM27" s="60"/>
      <c r="CN27" s="60"/>
      <c r="CO27" s="60"/>
      <c r="CP27" s="60"/>
      <c r="CQ27" s="60"/>
      <c r="CR27" s="60"/>
      <c r="CS27" s="60"/>
      <c r="CT27" s="60"/>
      <c r="CU27" s="60"/>
      <c r="CV27" s="60"/>
      <c r="CW27" s="60"/>
      <c r="CX27" s="60"/>
      <c r="CY27" s="60"/>
      <c r="CZ27" s="60"/>
      <c r="DA27" s="60"/>
      <c r="DB27" s="60"/>
    </row>
    <row r="28" spans="1:106" s="3" customFormat="1" ht="30" customHeight="1" thickBot="1" x14ac:dyDescent="0.25">
      <c r="A28" s="36"/>
      <c r="B28" s="54" t="s">
        <v>58</v>
      </c>
      <c r="C28" s="49"/>
      <c r="D28" s="20">
        <v>0</v>
      </c>
      <c r="E28" s="44">
        <v>44251</v>
      </c>
      <c r="F28" s="44">
        <v>44252</v>
      </c>
      <c r="G28" s="14"/>
      <c r="H28" s="14"/>
      <c r="I28" s="23"/>
      <c r="J28" s="23"/>
      <c r="K28" s="23"/>
      <c r="L28" s="23"/>
      <c r="M28" s="23"/>
      <c r="N28" s="23"/>
      <c r="O28" s="23"/>
      <c r="P28" s="23"/>
      <c r="Q28" s="23"/>
      <c r="R28" s="23"/>
      <c r="S28" s="23"/>
      <c r="T28" s="23"/>
      <c r="U28" s="23"/>
      <c r="V28" s="23"/>
      <c r="W28" s="23"/>
      <c r="X28" s="23"/>
      <c r="Y28" s="24"/>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row>
    <row r="29" spans="1:106" s="3" customFormat="1" ht="30" customHeight="1" thickBot="1" x14ac:dyDescent="0.25">
      <c r="A29" s="36"/>
      <c r="B29" s="62" t="s">
        <v>59</v>
      </c>
      <c r="C29" s="63"/>
      <c r="D29" s="64">
        <v>0</v>
      </c>
      <c r="E29" s="65">
        <v>44253</v>
      </c>
      <c r="F29" s="65">
        <v>44253</v>
      </c>
      <c r="G29" s="66"/>
      <c r="H29" s="66">
        <f t="shared" si="38"/>
        <v>1</v>
      </c>
      <c r="I29" s="67"/>
      <c r="J29" s="67"/>
      <c r="K29" s="67"/>
      <c r="L29" s="67"/>
      <c r="M29" s="67"/>
      <c r="N29" s="67"/>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67"/>
      <c r="AP29" s="67"/>
      <c r="AQ29" s="67"/>
      <c r="AR29" s="67"/>
      <c r="AS29" s="67"/>
      <c r="AT29" s="67"/>
      <c r="AU29" s="67"/>
      <c r="AV29" s="67"/>
      <c r="AW29" s="67"/>
      <c r="AX29" s="67"/>
      <c r="AY29" s="67"/>
      <c r="AZ29" s="67"/>
      <c r="BA29" s="67"/>
      <c r="BB29" s="67"/>
      <c r="BC29" s="67"/>
      <c r="BD29" s="67"/>
      <c r="BE29" s="67"/>
      <c r="BF29" s="67"/>
      <c r="BG29" s="67"/>
      <c r="BH29" s="67"/>
      <c r="BI29" s="67"/>
      <c r="BJ29" s="67"/>
      <c r="BK29" s="67"/>
      <c r="BL29" s="67"/>
      <c r="BM29" s="67"/>
      <c r="BN29" s="67"/>
      <c r="BO29" s="67"/>
      <c r="BP29" s="67"/>
      <c r="BQ29" s="67"/>
      <c r="BR29" s="67"/>
      <c r="BS29" s="67"/>
      <c r="BT29" s="67"/>
      <c r="BU29" s="67"/>
      <c r="BV29" s="67"/>
      <c r="BW29" s="67"/>
      <c r="BX29" s="67"/>
      <c r="BY29" s="67"/>
      <c r="BZ29" s="67"/>
      <c r="CA29" s="67"/>
      <c r="CB29" s="67"/>
      <c r="CC29" s="67"/>
      <c r="CD29" s="67"/>
      <c r="CE29" s="67"/>
      <c r="CF29" s="67"/>
      <c r="CG29" s="67"/>
      <c r="CH29" s="67"/>
      <c r="CI29" s="67"/>
      <c r="CJ29" s="67"/>
      <c r="CK29" s="67"/>
      <c r="CL29" s="67"/>
      <c r="CM29" s="67"/>
      <c r="CN29" s="67"/>
      <c r="CO29" s="67"/>
      <c r="CP29" s="67"/>
      <c r="CQ29" s="67"/>
      <c r="CR29" s="67"/>
      <c r="CS29" s="67"/>
      <c r="CT29" s="67"/>
      <c r="CU29" s="67"/>
      <c r="CV29" s="67"/>
      <c r="CW29" s="67"/>
      <c r="CX29" s="67"/>
      <c r="CY29" s="67"/>
      <c r="CZ29" s="67"/>
      <c r="DA29" s="67"/>
      <c r="DB29" s="67"/>
    </row>
    <row r="30" spans="1:106" s="3" customFormat="1" ht="30" customHeight="1" thickBot="1" x14ac:dyDescent="0.25">
      <c r="A30" s="36" t="s">
        <v>27</v>
      </c>
      <c r="B30" s="77" t="s">
        <v>62</v>
      </c>
      <c r="C30" s="78"/>
      <c r="D30" s="79"/>
      <c r="E30" s="80"/>
      <c r="F30" s="81"/>
      <c r="G30" s="59"/>
      <c r="H30" s="59" t="str">
        <f t="shared" si="38"/>
        <v/>
      </c>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0"/>
      <c r="BM30" s="60"/>
      <c r="BN30" s="60"/>
      <c r="BO30" s="60"/>
      <c r="BP30" s="60"/>
      <c r="BQ30" s="60"/>
      <c r="BR30" s="60"/>
      <c r="BS30" s="60"/>
      <c r="BT30" s="60"/>
      <c r="BU30" s="60"/>
      <c r="BV30" s="60"/>
      <c r="BW30" s="60"/>
      <c r="BX30" s="60"/>
      <c r="BY30" s="60"/>
      <c r="BZ30" s="60"/>
      <c r="CA30" s="60"/>
      <c r="CB30" s="60"/>
      <c r="CC30" s="60"/>
      <c r="CD30" s="60"/>
      <c r="CE30" s="60"/>
      <c r="CF30" s="60"/>
      <c r="CG30" s="60"/>
      <c r="CH30" s="60"/>
      <c r="CI30" s="60"/>
      <c r="CJ30" s="60"/>
      <c r="CK30" s="60"/>
      <c r="CL30" s="60"/>
      <c r="CM30" s="60"/>
      <c r="CN30" s="60"/>
      <c r="CO30" s="60"/>
      <c r="CP30" s="60"/>
      <c r="CQ30" s="60"/>
      <c r="CR30" s="60"/>
      <c r="CS30" s="60"/>
      <c r="CT30" s="60"/>
      <c r="CU30" s="60"/>
      <c r="CV30" s="60"/>
      <c r="CW30" s="60"/>
      <c r="CX30" s="60"/>
      <c r="CY30" s="60"/>
      <c r="CZ30" s="60"/>
      <c r="DA30" s="60"/>
      <c r="DB30" s="60"/>
    </row>
    <row r="31" spans="1:106" s="3" customFormat="1" ht="30" customHeight="1" thickBot="1" x14ac:dyDescent="0.25">
      <c r="A31" s="36"/>
      <c r="B31" s="89" t="s">
        <v>61</v>
      </c>
      <c r="C31" s="50"/>
      <c r="D31" s="21">
        <v>0</v>
      </c>
      <c r="E31" s="45">
        <v>44256</v>
      </c>
      <c r="F31" s="45">
        <v>44256</v>
      </c>
      <c r="G31" s="14"/>
      <c r="H31" s="14">
        <f t="shared" si="38"/>
        <v>1</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c r="CO31" s="23"/>
      <c r="CP31" s="23"/>
      <c r="CQ31" s="23"/>
      <c r="CR31" s="23"/>
      <c r="CS31" s="23"/>
      <c r="CT31" s="23"/>
      <c r="CU31" s="23"/>
      <c r="CV31" s="23"/>
      <c r="CW31" s="23"/>
      <c r="CX31" s="23"/>
      <c r="CY31" s="23"/>
      <c r="CZ31" s="23"/>
      <c r="DA31" s="23"/>
      <c r="DB31" s="23"/>
    </row>
    <row r="32" spans="1:106" s="3" customFormat="1" ht="30" customHeight="1" thickBot="1" x14ac:dyDescent="0.25">
      <c r="A32" s="36"/>
      <c r="B32" s="89" t="s">
        <v>54</v>
      </c>
      <c r="C32" s="50"/>
      <c r="D32" s="21">
        <v>0</v>
      </c>
      <c r="E32" s="45">
        <v>44257</v>
      </c>
      <c r="F32" s="45">
        <v>44257</v>
      </c>
      <c r="G32" s="14"/>
      <c r="H32" s="14">
        <f t="shared" si="38"/>
        <v>1</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row>
    <row r="33" spans="1:106" s="3" customFormat="1" ht="30" customHeight="1" thickBot="1" x14ac:dyDescent="0.25">
      <c r="A33" s="36"/>
      <c r="B33" s="89" t="s">
        <v>69</v>
      </c>
      <c r="C33" s="50"/>
      <c r="D33" s="21">
        <v>0</v>
      </c>
      <c r="E33" s="45">
        <v>44258</v>
      </c>
      <c r="F33" s="45">
        <v>44258</v>
      </c>
      <c r="G33" s="14"/>
      <c r="H33" s="14"/>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23"/>
      <c r="CM33" s="23"/>
      <c r="CN33" s="23"/>
      <c r="CO33" s="23"/>
      <c r="CP33" s="23"/>
      <c r="CQ33" s="23"/>
      <c r="CR33" s="23"/>
      <c r="CS33" s="23"/>
      <c r="CT33" s="23"/>
      <c r="CU33" s="23"/>
      <c r="CV33" s="23"/>
      <c r="CW33" s="23"/>
      <c r="CX33" s="23"/>
      <c r="CY33" s="23"/>
      <c r="CZ33" s="23"/>
      <c r="DA33" s="23"/>
      <c r="DB33" s="23"/>
    </row>
    <row r="34" spans="1:106" s="3" customFormat="1" ht="30" customHeight="1" thickBot="1" x14ac:dyDescent="0.25">
      <c r="A34" s="36"/>
      <c r="B34" s="89" t="s">
        <v>49</v>
      </c>
      <c r="C34" s="50"/>
      <c r="D34" s="21">
        <v>0</v>
      </c>
      <c r="E34" s="45">
        <v>44258</v>
      </c>
      <c r="F34" s="45">
        <v>44259</v>
      </c>
      <c r="G34" s="14"/>
      <c r="H34" s="14">
        <f t="shared" si="38"/>
        <v>2</v>
      </c>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row>
    <row r="35" spans="1:106" s="3" customFormat="1" ht="30" customHeight="1" thickBot="1" x14ac:dyDescent="0.25">
      <c r="A35" s="36"/>
      <c r="B35" s="89" t="s">
        <v>60</v>
      </c>
      <c r="C35" s="50"/>
      <c r="D35" s="21">
        <v>0</v>
      </c>
      <c r="E35" s="45">
        <v>44259</v>
      </c>
      <c r="F35" s="45">
        <v>44260</v>
      </c>
      <c r="G35" s="14"/>
      <c r="H35" s="14">
        <f t="shared" si="38"/>
        <v>2</v>
      </c>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23"/>
      <c r="CM35" s="23"/>
      <c r="CN35" s="23"/>
      <c r="CO35" s="23"/>
      <c r="CP35" s="23"/>
      <c r="CQ35" s="23"/>
      <c r="CR35" s="23"/>
      <c r="CS35" s="23"/>
      <c r="CT35" s="23"/>
      <c r="CU35" s="23"/>
      <c r="CV35" s="23"/>
      <c r="CW35" s="23"/>
      <c r="CX35" s="23"/>
      <c r="CY35" s="23"/>
      <c r="CZ35" s="23"/>
      <c r="DA35" s="23"/>
      <c r="DB35" s="23"/>
    </row>
    <row r="36" spans="1:106" s="3" customFormat="1" ht="30" customHeight="1" thickBot="1" x14ac:dyDescent="0.25">
      <c r="A36" s="36"/>
      <c r="B36" s="89" t="s">
        <v>55</v>
      </c>
      <c r="C36" s="50"/>
      <c r="D36" s="21">
        <v>0</v>
      </c>
      <c r="E36" s="45">
        <v>44257</v>
      </c>
      <c r="F36" s="45">
        <v>44259</v>
      </c>
      <c r="G36" s="14"/>
      <c r="H36" s="14"/>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row>
    <row r="37" spans="1:106" s="3" customFormat="1" ht="30" customHeight="1" thickBot="1" x14ac:dyDescent="0.25">
      <c r="A37" s="36"/>
      <c r="B37" s="94" t="s">
        <v>56</v>
      </c>
      <c r="C37" s="95"/>
      <c r="D37" s="96">
        <v>0</v>
      </c>
      <c r="E37" s="97">
        <v>44260</v>
      </c>
      <c r="F37" s="97">
        <v>44260</v>
      </c>
      <c r="G37" s="86"/>
      <c r="H37" s="86"/>
      <c r="I37" s="87"/>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87"/>
      <c r="BK37" s="87"/>
      <c r="BL37" s="87"/>
      <c r="BM37" s="87"/>
      <c r="BN37" s="87"/>
      <c r="BO37" s="87"/>
      <c r="BP37" s="87"/>
      <c r="BQ37" s="87"/>
      <c r="BR37" s="87"/>
      <c r="BS37" s="87"/>
      <c r="BT37" s="87"/>
      <c r="BU37" s="87"/>
      <c r="BV37" s="87"/>
      <c r="BW37" s="87"/>
      <c r="BX37" s="87"/>
      <c r="BY37" s="87"/>
      <c r="BZ37" s="87"/>
      <c r="CA37" s="87"/>
      <c r="CB37" s="87"/>
      <c r="CC37" s="87"/>
      <c r="CD37" s="87"/>
      <c r="CE37" s="87"/>
      <c r="CF37" s="87"/>
      <c r="CG37" s="87"/>
      <c r="CH37" s="87"/>
      <c r="CI37" s="87"/>
      <c r="CJ37" s="87"/>
      <c r="CK37" s="87"/>
      <c r="CL37" s="87"/>
      <c r="CM37" s="87"/>
      <c r="CN37" s="87"/>
      <c r="CO37" s="87"/>
      <c r="CP37" s="87"/>
      <c r="CQ37" s="87"/>
      <c r="CR37" s="87"/>
      <c r="CS37" s="87"/>
      <c r="CT37" s="87"/>
      <c r="CU37" s="87"/>
      <c r="CV37" s="87"/>
      <c r="CW37" s="87"/>
      <c r="CX37" s="87"/>
      <c r="CY37" s="87"/>
      <c r="CZ37" s="87"/>
      <c r="DA37" s="87"/>
      <c r="DB37" s="87"/>
    </row>
    <row r="38" spans="1:106" s="3" customFormat="1" ht="30" customHeight="1" thickTop="1" thickBot="1" x14ac:dyDescent="0.25">
      <c r="A38" s="36"/>
      <c r="B38" s="90" t="s">
        <v>57</v>
      </c>
      <c r="C38" s="91"/>
      <c r="D38" s="92">
        <v>0</v>
      </c>
      <c r="E38" s="93">
        <v>44263</v>
      </c>
      <c r="F38" s="93">
        <v>44264</v>
      </c>
      <c r="G38" s="59"/>
      <c r="H38" s="59"/>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0"/>
      <c r="BM38" s="60"/>
      <c r="BN38" s="60"/>
      <c r="BO38" s="60"/>
      <c r="BP38" s="60"/>
      <c r="BQ38" s="60"/>
      <c r="BR38" s="60"/>
      <c r="BS38" s="60"/>
      <c r="BT38" s="60"/>
      <c r="BU38" s="60"/>
      <c r="BV38" s="60"/>
      <c r="BW38" s="60"/>
      <c r="BX38" s="60"/>
      <c r="BY38" s="60"/>
      <c r="BZ38" s="60"/>
      <c r="CA38" s="60"/>
      <c r="CB38" s="60"/>
      <c r="CC38" s="60"/>
      <c r="CD38" s="60"/>
      <c r="CE38" s="60"/>
      <c r="CF38" s="60"/>
      <c r="CG38" s="60"/>
      <c r="CH38" s="60"/>
      <c r="CI38" s="60"/>
      <c r="CJ38" s="60"/>
      <c r="CK38" s="60"/>
      <c r="CL38" s="60"/>
      <c r="CM38" s="60"/>
      <c r="CN38" s="60"/>
      <c r="CO38" s="60"/>
      <c r="CP38" s="60"/>
      <c r="CQ38" s="60"/>
      <c r="CR38" s="60"/>
      <c r="CS38" s="60"/>
      <c r="CT38" s="60"/>
      <c r="CU38" s="60"/>
      <c r="CV38" s="60"/>
      <c r="CW38" s="60"/>
      <c r="CX38" s="60"/>
      <c r="CY38" s="60"/>
      <c r="CZ38" s="60"/>
      <c r="DA38" s="60"/>
      <c r="DB38" s="60"/>
    </row>
    <row r="39" spans="1:106" s="3" customFormat="1" ht="30" customHeight="1" thickBot="1" x14ac:dyDescent="0.25">
      <c r="A39" s="36"/>
      <c r="B39" s="90" t="s">
        <v>70</v>
      </c>
      <c r="C39" s="91"/>
      <c r="D39" s="92">
        <v>0</v>
      </c>
      <c r="E39" s="93">
        <v>44265</v>
      </c>
      <c r="F39" s="93">
        <v>44265</v>
      </c>
      <c r="G39" s="59"/>
      <c r="H39" s="59"/>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0"/>
      <c r="BM39" s="60"/>
      <c r="BN39" s="60"/>
      <c r="BO39" s="60"/>
      <c r="BP39" s="60"/>
      <c r="BQ39" s="60"/>
      <c r="BR39" s="60"/>
      <c r="BS39" s="60"/>
      <c r="BT39" s="60"/>
      <c r="BU39" s="60"/>
      <c r="BV39" s="60"/>
      <c r="BW39" s="60"/>
      <c r="BX39" s="60"/>
      <c r="BY39" s="60"/>
      <c r="BZ39" s="60"/>
      <c r="CA39" s="60"/>
      <c r="CB39" s="60"/>
      <c r="CC39" s="60"/>
      <c r="CD39" s="60"/>
      <c r="CE39" s="60"/>
      <c r="CF39" s="60"/>
      <c r="CG39" s="60"/>
      <c r="CH39" s="60"/>
      <c r="CI39" s="60"/>
      <c r="CJ39" s="60"/>
      <c r="CK39" s="60"/>
      <c r="CL39" s="60"/>
      <c r="CM39" s="60"/>
      <c r="CN39" s="60"/>
      <c r="CO39" s="60"/>
      <c r="CP39" s="60"/>
      <c r="CQ39" s="60"/>
      <c r="CR39" s="60"/>
      <c r="CS39" s="60"/>
      <c r="CT39" s="60"/>
      <c r="CU39" s="60"/>
      <c r="CV39" s="60"/>
      <c r="CW39" s="60"/>
      <c r="CX39" s="60"/>
      <c r="CY39" s="60"/>
      <c r="CZ39" s="60"/>
      <c r="DA39" s="60"/>
      <c r="DB39" s="60"/>
    </row>
    <row r="40" spans="1:106" s="3" customFormat="1" ht="30" customHeight="1" thickBot="1" x14ac:dyDescent="0.25">
      <c r="A40" s="36"/>
      <c r="B40" s="89" t="s">
        <v>58</v>
      </c>
      <c r="C40" s="50"/>
      <c r="D40" s="21">
        <v>0</v>
      </c>
      <c r="E40" s="45">
        <v>44265</v>
      </c>
      <c r="F40" s="45">
        <v>44266</v>
      </c>
      <c r="G40" s="14"/>
      <c r="H40" s="14"/>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row>
    <row r="41" spans="1:106" s="3" customFormat="1" ht="30" customHeight="1" thickBot="1" x14ac:dyDescent="0.25">
      <c r="A41" s="36"/>
      <c r="B41" s="103" t="s">
        <v>59</v>
      </c>
      <c r="C41" s="104"/>
      <c r="D41" s="105">
        <v>0</v>
      </c>
      <c r="E41" s="106">
        <v>44267</v>
      </c>
      <c r="F41" s="106">
        <v>44267</v>
      </c>
      <c r="G41" s="66"/>
      <c r="H41" s="66"/>
      <c r="I41" s="67"/>
      <c r="J41" s="67"/>
      <c r="K41" s="67"/>
      <c r="L41" s="67"/>
      <c r="M41" s="67"/>
      <c r="N41" s="67"/>
      <c r="O41" s="67"/>
      <c r="P41" s="67"/>
      <c r="Q41" s="67"/>
      <c r="R41" s="67"/>
      <c r="S41" s="67"/>
      <c r="T41" s="67"/>
      <c r="U41" s="67"/>
      <c r="V41" s="67"/>
      <c r="W41" s="67"/>
      <c r="X41" s="67"/>
      <c r="Y41" s="67"/>
      <c r="Z41" s="67"/>
      <c r="AA41" s="67"/>
      <c r="AB41" s="67"/>
      <c r="AC41" s="67"/>
      <c r="AD41" s="67"/>
      <c r="AE41" s="67"/>
      <c r="AF41" s="67"/>
      <c r="AG41" s="67"/>
      <c r="AH41" s="67"/>
      <c r="AI41" s="67"/>
      <c r="AJ41" s="67"/>
      <c r="AK41" s="67"/>
      <c r="AL41" s="67"/>
      <c r="AM41" s="67"/>
      <c r="AN41" s="67"/>
      <c r="AO41" s="67"/>
      <c r="AP41" s="67"/>
      <c r="AQ41" s="67"/>
      <c r="AR41" s="67"/>
      <c r="AS41" s="67"/>
      <c r="AT41" s="67"/>
      <c r="AU41" s="67"/>
      <c r="AV41" s="67"/>
      <c r="AW41" s="67"/>
      <c r="AX41" s="67"/>
      <c r="AY41" s="67"/>
      <c r="AZ41" s="67"/>
      <c r="BA41" s="67"/>
      <c r="BB41" s="67"/>
      <c r="BC41" s="67"/>
      <c r="BD41" s="67"/>
      <c r="BE41" s="67"/>
      <c r="BF41" s="67"/>
      <c r="BG41" s="67"/>
      <c r="BH41" s="67"/>
      <c r="BI41" s="67"/>
      <c r="BJ41" s="67"/>
      <c r="BK41" s="67"/>
      <c r="BL41" s="67"/>
      <c r="BM41" s="67"/>
      <c r="BN41" s="67"/>
      <c r="BO41" s="67"/>
      <c r="BP41" s="67"/>
      <c r="BQ41" s="67"/>
      <c r="BR41" s="67"/>
      <c r="BS41" s="67"/>
      <c r="BT41" s="67"/>
      <c r="BU41" s="67"/>
      <c r="BV41" s="67"/>
      <c r="BW41" s="67"/>
      <c r="BX41" s="67"/>
      <c r="BY41" s="67"/>
      <c r="BZ41" s="67"/>
      <c r="CA41" s="67"/>
      <c r="CB41" s="67"/>
      <c r="CC41" s="67"/>
      <c r="CD41" s="67"/>
      <c r="CE41" s="67"/>
      <c r="CF41" s="67"/>
      <c r="CG41" s="67"/>
      <c r="CH41" s="67"/>
      <c r="CI41" s="67"/>
      <c r="CJ41" s="67"/>
      <c r="CK41" s="67"/>
      <c r="CL41" s="67"/>
      <c r="CM41" s="67"/>
      <c r="CN41" s="67"/>
      <c r="CO41" s="67"/>
      <c r="CP41" s="67"/>
      <c r="CQ41" s="67"/>
      <c r="CR41" s="67"/>
      <c r="CS41" s="67"/>
      <c r="CT41" s="67"/>
      <c r="CU41" s="67"/>
      <c r="CV41" s="67"/>
      <c r="CW41" s="67"/>
      <c r="CX41" s="67"/>
      <c r="CY41" s="67"/>
      <c r="CZ41" s="67"/>
      <c r="DA41" s="67"/>
      <c r="DB41" s="67"/>
    </row>
    <row r="42" spans="1:106" s="3" customFormat="1" ht="30" customHeight="1" thickBot="1" x14ac:dyDescent="0.25">
      <c r="A42" s="36" t="s">
        <v>27</v>
      </c>
      <c r="B42" s="98" t="s">
        <v>63</v>
      </c>
      <c r="C42" s="99"/>
      <c r="D42" s="100"/>
      <c r="E42" s="101"/>
      <c r="F42" s="102"/>
      <c r="G42" s="59"/>
      <c r="H42" s="59" t="str">
        <f t="shared" si="38"/>
        <v/>
      </c>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0"/>
      <c r="BE42" s="60"/>
      <c r="BF42" s="60"/>
      <c r="BG42" s="60"/>
      <c r="BH42" s="60"/>
      <c r="BI42" s="60"/>
      <c r="BJ42" s="60"/>
      <c r="BK42" s="60"/>
      <c r="BL42" s="60"/>
      <c r="BM42" s="60"/>
      <c r="BN42" s="60"/>
      <c r="BO42" s="60"/>
      <c r="BP42" s="60"/>
      <c r="BQ42" s="60"/>
      <c r="BR42" s="60"/>
      <c r="BS42" s="60"/>
      <c r="BT42" s="60"/>
      <c r="BU42" s="60"/>
      <c r="BV42" s="60"/>
      <c r="BW42" s="60"/>
      <c r="BX42" s="60"/>
      <c r="BY42" s="60"/>
      <c r="BZ42" s="60"/>
      <c r="CA42" s="60"/>
      <c r="CB42" s="60"/>
      <c r="CC42" s="60"/>
      <c r="CD42" s="60"/>
      <c r="CE42" s="60"/>
      <c r="CF42" s="60"/>
      <c r="CG42" s="60"/>
      <c r="CH42" s="60"/>
      <c r="CI42" s="60"/>
      <c r="CJ42" s="60"/>
      <c r="CK42" s="60"/>
      <c r="CL42" s="60"/>
      <c r="CM42" s="60"/>
      <c r="CN42" s="60"/>
      <c r="CO42" s="60"/>
      <c r="CP42" s="60"/>
      <c r="CQ42" s="60"/>
      <c r="CR42" s="60"/>
      <c r="CS42" s="60"/>
      <c r="CT42" s="60"/>
      <c r="CU42" s="60"/>
      <c r="CV42" s="60"/>
      <c r="CW42" s="60"/>
      <c r="CX42" s="60"/>
      <c r="CY42" s="60"/>
      <c r="CZ42" s="60"/>
      <c r="DA42" s="60"/>
      <c r="DB42" s="60"/>
    </row>
    <row r="43" spans="1:106" s="3" customFormat="1" ht="30" customHeight="1" thickBot="1" x14ac:dyDescent="0.25">
      <c r="A43" s="36"/>
      <c r="B43" s="52" t="s">
        <v>0</v>
      </c>
      <c r="C43" s="51"/>
      <c r="D43" s="22">
        <v>0</v>
      </c>
      <c r="E43" s="46" t="s">
        <v>26</v>
      </c>
      <c r="F43" s="46" t="s">
        <v>26</v>
      </c>
      <c r="G43" s="14"/>
      <c r="H43" s="14" t="e">
        <f t="shared" si="38"/>
        <v>#VALUE!</v>
      </c>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c r="CX43" s="23"/>
      <c r="CY43" s="23"/>
      <c r="CZ43" s="23"/>
      <c r="DA43" s="23"/>
      <c r="DB43" s="23"/>
    </row>
    <row r="44" spans="1:106" s="3" customFormat="1" ht="30" customHeight="1" thickBot="1" x14ac:dyDescent="0.25">
      <c r="A44" s="36"/>
      <c r="B44" s="52" t="s">
        <v>1</v>
      </c>
      <c r="C44" s="51"/>
      <c r="D44" s="22">
        <v>0</v>
      </c>
      <c r="E44" s="46" t="s">
        <v>26</v>
      </c>
      <c r="F44" s="46" t="s">
        <v>26</v>
      </c>
      <c r="G44" s="14"/>
      <c r="H44" s="14" t="e">
        <f t="shared" si="38"/>
        <v>#VALUE!</v>
      </c>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row>
    <row r="45" spans="1:106" s="3" customFormat="1" ht="30" customHeight="1" thickBot="1" x14ac:dyDescent="0.25">
      <c r="A45" s="36"/>
      <c r="B45" s="143" t="s">
        <v>59</v>
      </c>
      <c r="C45" s="107"/>
      <c r="D45" s="108">
        <v>0</v>
      </c>
      <c r="E45" s="109">
        <v>44281</v>
      </c>
      <c r="F45" s="109">
        <v>44281</v>
      </c>
      <c r="G45" s="66"/>
      <c r="H45" s="66">
        <f t="shared" si="38"/>
        <v>1</v>
      </c>
      <c r="I45" s="67"/>
      <c r="J45" s="67"/>
      <c r="K45" s="67"/>
      <c r="L45" s="67"/>
      <c r="M45" s="67"/>
      <c r="N45" s="67"/>
      <c r="O45" s="67"/>
      <c r="P45" s="67"/>
      <c r="Q45" s="67"/>
      <c r="R45" s="67"/>
      <c r="S45" s="67"/>
      <c r="T45" s="67"/>
      <c r="U45" s="67"/>
      <c r="V45" s="67"/>
      <c r="W45" s="67"/>
      <c r="X45" s="67"/>
      <c r="Y45" s="67"/>
      <c r="Z45" s="67"/>
      <c r="AA45" s="67"/>
      <c r="AB45" s="67"/>
      <c r="AC45" s="67"/>
      <c r="AD45" s="67"/>
      <c r="AE45" s="67"/>
      <c r="AF45" s="67"/>
      <c r="AG45" s="67"/>
      <c r="AH45" s="67"/>
      <c r="AI45" s="67"/>
      <c r="AJ45" s="67"/>
      <c r="AK45" s="67"/>
      <c r="AL45" s="67"/>
      <c r="AM45" s="67"/>
      <c r="AN45" s="67"/>
      <c r="AO45" s="67"/>
      <c r="AP45" s="67"/>
      <c r="AQ45" s="67"/>
      <c r="AR45" s="67"/>
      <c r="AS45" s="67"/>
      <c r="AT45" s="67"/>
      <c r="AU45" s="67"/>
      <c r="AV45" s="67"/>
      <c r="AW45" s="67"/>
      <c r="AX45" s="67"/>
      <c r="AY45" s="67"/>
      <c r="AZ45" s="67"/>
      <c r="BA45" s="67"/>
      <c r="BB45" s="67"/>
      <c r="BC45" s="67"/>
      <c r="BD45" s="67"/>
      <c r="BE45" s="67"/>
      <c r="BF45" s="67"/>
      <c r="BG45" s="67"/>
      <c r="BH45" s="67"/>
      <c r="BI45" s="67"/>
      <c r="BJ45" s="67"/>
      <c r="BK45" s="67"/>
      <c r="BL45" s="67"/>
      <c r="BM45" s="67"/>
      <c r="BN45" s="67"/>
      <c r="BO45" s="67"/>
      <c r="BP45" s="67"/>
      <c r="BQ45" s="67"/>
      <c r="BR45" s="67"/>
      <c r="BS45" s="67"/>
      <c r="BT45" s="67"/>
      <c r="BU45" s="67"/>
      <c r="BV45" s="67"/>
      <c r="BW45" s="67"/>
      <c r="BX45" s="67"/>
      <c r="BY45" s="67"/>
      <c r="BZ45" s="67"/>
      <c r="CA45" s="67"/>
      <c r="CB45" s="67"/>
      <c r="CC45" s="67"/>
      <c r="CD45" s="67"/>
      <c r="CE45" s="67"/>
      <c r="CF45" s="67"/>
      <c r="CG45" s="67"/>
      <c r="CH45" s="67"/>
      <c r="CI45" s="67"/>
      <c r="CJ45" s="67"/>
      <c r="CK45" s="67"/>
      <c r="CL45" s="67"/>
      <c r="CM45" s="67"/>
      <c r="CN45" s="67"/>
      <c r="CO45" s="67"/>
      <c r="CP45" s="67"/>
      <c r="CQ45" s="67"/>
      <c r="CR45" s="67"/>
      <c r="CS45" s="67"/>
      <c r="CT45" s="67"/>
      <c r="CU45" s="67"/>
      <c r="CV45" s="67"/>
      <c r="CW45" s="67"/>
      <c r="CX45" s="67"/>
      <c r="CY45" s="67"/>
      <c r="CZ45" s="67"/>
      <c r="DA45" s="67"/>
      <c r="DB45" s="67"/>
    </row>
    <row r="46" spans="1:106" s="3" customFormat="1" ht="30" customHeight="1" thickBot="1" x14ac:dyDescent="0.25">
      <c r="A46" s="36" t="s">
        <v>27</v>
      </c>
      <c r="B46" s="110" t="s">
        <v>64</v>
      </c>
      <c r="C46" s="111"/>
      <c r="D46" s="112"/>
      <c r="E46" s="113"/>
      <c r="F46" s="114"/>
      <c r="G46" s="59"/>
      <c r="H46" s="59" t="str">
        <f t="shared" si="38"/>
        <v/>
      </c>
      <c r="I46" s="60"/>
      <c r="J46" s="60"/>
      <c r="K46" s="60"/>
      <c r="L46" s="60"/>
      <c r="M46" s="60"/>
      <c r="N46" s="60"/>
      <c r="O46" s="60"/>
      <c r="P46" s="60"/>
      <c r="Q46" s="60"/>
      <c r="R46" s="60"/>
      <c r="S46" s="60"/>
      <c r="T46" s="60"/>
      <c r="U46" s="60"/>
      <c r="V46" s="60"/>
      <c r="W46" s="60"/>
      <c r="X46" s="60"/>
      <c r="Y46" s="60"/>
      <c r="Z46" s="60"/>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c r="BA46" s="60"/>
      <c r="BB46" s="60"/>
      <c r="BC46" s="60"/>
      <c r="BD46" s="60"/>
      <c r="BE46" s="60"/>
      <c r="BF46" s="60"/>
      <c r="BG46" s="60"/>
      <c r="BH46" s="60"/>
      <c r="BI46" s="60"/>
      <c r="BJ46" s="60"/>
      <c r="BK46" s="60"/>
      <c r="BL46" s="60"/>
      <c r="BM46" s="60"/>
      <c r="BN46" s="60"/>
      <c r="BO46" s="60"/>
      <c r="BP46" s="60"/>
      <c r="BQ46" s="60"/>
      <c r="BR46" s="60"/>
      <c r="BS46" s="60"/>
      <c r="BT46" s="60"/>
      <c r="BU46" s="60"/>
      <c r="BV46" s="60"/>
      <c r="BW46" s="60"/>
      <c r="BX46" s="60"/>
      <c r="BY46" s="60"/>
      <c r="BZ46" s="60"/>
      <c r="CA46" s="60"/>
      <c r="CB46" s="60"/>
      <c r="CC46" s="60"/>
      <c r="CD46" s="60"/>
      <c r="CE46" s="60"/>
      <c r="CF46" s="60"/>
      <c r="CG46" s="60"/>
      <c r="CH46" s="60"/>
      <c r="CI46" s="60"/>
      <c r="CJ46" s="60"/>
      <c r="CK46" s="60"/>
      <c r="CL46" s="60"/>
      <c r="CM46" s="60"/>
      <c r="CN46" s="60"/>
      <c r="CO46" s="60"/>
      <c r="CP46" s="60"/>
      <c r="CQ46" s="60"/>
      <c r="CR46" s="60"/>
      <c r="CS46" s="60"/>
      <c r="CT46" s="60"/>
      <c r="CU46" s="60"/>
      <c r="CV46" s="60"/>
      <c r="CW46" s="60"/>
      <c r="CX46" s="60"/>
      <c r="CY46" s="60"/>
      <c r="CZ46" s="60"/>
      <c r="DA46" s="60"/>
      <c r="DB46" s="60"/>
    </row>
    <row r="47" spans="1:106" s="3" customFormat="1" ht="30" customHeight="1" thickBot="1" x14ac:dyDescent="0.25">
      <c r="A47" s="36"/>
      <c r="B47" s="115" t="s">
        <v>0</v>
      </c>
      <c r="C47" s="116"/>
      <c r="D47" s="117">
        <v>0</v>
      </c>
      <c r="E47" s="118" t="s">
        <v>26</v>
      </c>
      <c r="F47" s="118" t="s">
        <v>26</v>
      </c>
      <c r="G47" s="14"/>
      <c r="H47" s="14" t="e">
        <f t="shared" si="38"/>
        <v>#VALUE!</v>
      </c>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c r="CX47" s="23"/>
      <c r="CY47" s="23"/>
      <c r="CZ47" s="23"/>
      <c r="DA47" s="23"/>
      <c r="DB47" s="23"/>
    </row>
    <row r="48" spans="1:106" s="3" customFormat="1" ht="30" customHeight="1" thickBot="1" x14ac:dyDescent="0.25">
      <c r="A48" s="36"/>
      <c r="B48" s="115" t="s">
        <v>1</v>
      </c>
      <c r="C48" s="116"/>
      <c r="D48" s="117">
        <v>0</v>
      </c>
      <c r="E48" s="118" t="s">
        <v>26</v>
      </c>
      <c r="F48" s="118" t="s">
        <v>26</v>
      </c>
      <c r="G48" s="14"/>
      <c r="H48" s="14" t="e">
        <f t="shared" si="38"/>
        <v>#VALUE!</v>
      </c>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c r="CG48" s="23"/>
      <c r="CH48" s="23"/>
      <c r="CI48" s="23"/>
      <c r="CJ48" s="23"/>
      <c r="CK48" s="23"/>
      <c r="CL48" s="23"/>
      <c r="CM48" s="23"/>
      <c r="CN48" s="23"/>
      <c r="CO48" s="23"/>
      <c r="CP48" s="23"/>
      <c r="CQ48" s="23"/>
      <c r="CR48" s="23"/>
      <c r="CS48" s="23"/>
      <c r="CT48" s="23"/>
      <c r="CU48" s="23"/>
      <c r="CV48" s="23"/>
      <c r="CW48" s="23"/>
      <c r="CX48" s="23"/>
      <c r="CY48" s="23"/>
      <c r="CZ48" s="23"/>
      <c r="DA48" s="23"/>
      <c r="DB48" s="23"/>
    </row>
    <row r="49" spans="1:106" s="3" customFormat="1" ht="30" customHeight="1" thickBot="1" x14ac:dyDescent="0.25">
      <c r="A49" s="36"/>
      <c r="B49" s="144" t="s">
        <v>59</v>
      </c>
      <c r="C49" s="119"/>
      <c r="D49" s="120">
        <v>0</v>
      </c>
      <c r="E49" s="121">
        <v>44295</v>
      </c>
      <c r="F49" s="121">
        <v>44295</v>
      </c>
      <c r="G49" s="66"/>
      <c r="H49" s="66">
        <f t="shared" si="38"/>
        <v>1</v>
      </c>
      <c r="I49" s="67"/>
      <c r="J49" s="67"/>
      <c r="K49" s="67"/>
      <c r="L49" s="67"/>
      <c r="M49" s="67"/>
      <c r="N49" s="67"/>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67"/>
      <c r="AW49" s="67"/>
      <c r="AX49" s="67"/>
      <c r="AY49" s="67"/>
      <c r="AZ49" s="67"/>
      <c r="BA49" s="67"/>
      <c r="BB49" s="67"/>
      <c r="BC49" s="67"/>
      <c r="BD49" s="67"/>
      <c r="BE49" s="67"/>
      <c r="BF49" s="67"/>
      <c r="BG49" s="67"/>
      <c r="BH49" s="67"/>
      <c r="BI49" s="67"/>
      <c r="BJ49" s="67"/>
      <c r="BK49" s="67"/>
      <c r="BL49" s="67"/>
      <c r="BM49" s="67"/>
      <c r="BN49" s="67"/>
      <c r="BO49" s="67"/>
      <c r="BP49" s="67"/>
      <c r="BQ49" s="67"/>
      <c r="BR49" s="67"/>
      <c r="BS49" s="67"/>
      <c r="BT49" s="67"/>
      <c r="BU49" s="67"/>
      <c r="BV49" s="67"/>
      <c r="BW49" s="67"/>
      <c r="BX49" s="67"/>
      <c r="BY49" s="67"/>
      <c r="BZ49" s="67"/>
      <c r="CA49" s="67"/>
      <c r="CB49" s="67"/>
      <c r="CC49" s="67"/>
      <c r="CD49" s="67"/>
      <c r="CE49" s="67"/>
      <c r="CF49" s="67"/>
      <c r="CG49" s="67"/>
      <c r="CH49" s="67"/>
      <c r="CI49" s="67"/>
      <c r="CJ49" s="67"/>
      <c r="CK49" s="67"/>
      <c r="CL49" s="67"/>
      <c r="CM49" s="67"/>
      <c r="CN49" s="67"/>
      <c r="CO49" s="67"/>
      <c r="CP49" s="67"/>
      <c r="CQ49" s="67"/>
      <c r="CR49" s="67"/>
      <c r="CS49" s="67"/>
      <c r="CT49" s="67"/>
      <c r="CU49" s="67"/>
      <c r="CV49" s="67"/>
      <c r="CW49" s="67"/>
      <c r="CX49" s="67"/>
      <c r="CY49" s="67"/>
      <c r="CZ49" s="67"/>
      <c r="DA49" s="67"/>
      <c r="DB49" s="67"/>
    </row>
    <row r="50" spans="1:106" s="3" customFormat="1" ht="30" customHeight="1" thickBot="1" x14ac:dyDescent="0.25">
      <c r="A50" s="36" t="s">
        <v>27</v>
      </c>
      <c r="B50" s="122" t="s">
        <v>65</v>
      </c>
      <c r="C50" s="123"/>
      <c r="D50" s="124"/>
      <c r="E50" s="125"/>
      <c r="F50" s="126"/>
      <c r="G50" s="59"/>
      <c r="H50" s="59" t="str">
        <f t="shared" si="38"/>
        <v/>
      </c>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0"/>
      <c r="AK50" s="60"/>
      <c r="AL50" s="60"/>
      <c r="AM50" s="60"/>
      <c r="AN50" s="60"/>
      <c r="AO50" s="60"/>
      <c r="AP50" s="60"/>
      <c r="AQ50" s="60"/>
      <c r="AR50" s="60"/>
      <c r="AS50" s="60"/>
      <c r="AT50" s="60"/>
      <c r="AU50" s="60"/>
      <c r="AV50" s="60"/>
      <c r="AW50" s="60"/>
      <c r="AX50" s="60"/>
      <c r="AY50" s="60"/>
      <c r="AZ50" s="60"/>
      <c r="BA50" s="60"/>
      <c r="BB50" s="60"/>
      <c r="BC50" s="60"/>
      <c r="BD50" s="60"/>
      <c r="BE50" s="60"/>
      <c r="BF50" s="60"/>
      <c r="BG50" s="60"/>
      <c r="BH50" s="60"/>
      <c r="BI50" s="60"/>
      <c r="BJ50" s="60"/>
      <c r="BK50" s="60"/>
      <c r="BL50" s="60"/>
      <c r="BM50" s="60"/>
      <c r="BN50" s="60"/>
      <c r="BO50" s="60"/>
      <c r="BP50" s="60"/>
      <c r="BQ50" s="60"/>
      <c r="BR50" s="60"/>
      <c r="BS50" s="60"/>
      <c r="BT50" s="60"/>
      <c r="BU50" s="60"/>
      <c r="BV50" s="60"/>
      <c r="BW50" s="60"/>
      <c r="BX50" s="60"/>
      <c r="BY50" s="60"/>
      <c r="BZ50" s="60"/>
      <c r="CA50" s="60"/>
      <c r="CB50" s="60"/>
      <c r="CC50" s="60"/>
      <c r="CD50" s="60"/>
      <c r="CE50" s="60"/>
      <c r="CF50" s="60"/>
      <c r="CG50" s="60"/>
      <c r="CH50" s="60"/>
      <c r="CI50" s="60"/>
      <c r="CJ50" s="60"/>
      <c r="CK50" s="60"/>
      <c r="CL50" s="60"/>
      <c r="CM50" s="60"/>
      <c r="CN50" s="60"/>
      <c r="CO50" s="60"/>
      <c r="CP50" s="60"/>
      <c r="CQ50" s="60"/>
      <c r="CR50" s="60"/>
      <c r="CS50" s="60"/>
      <c r="CT50" s="60"/>
      <c r="CU50" s="60"/>
      <c r="CV50" s="60"/>
      <c r="CW50" s="60"/>
      <c r="CX50" s="60"/>
      <c r="CY50" s="60"/>
      <c r="CZ50" s="60"/>
      <c r="DA50" s="60"/>
      <c r="DB50" s="60"/>
    </row>
    <row r="51" spans="1:106" s="3" customFormat="1" ht="30" customHeight="1" thickBot="1" x14ac:dyDescent="0.25">
      <c r="A51" s="36"/>
      <c r="B51" s="127" t="s">
        <v>0</v>
      </c>
      <c r="C51" s="128"/>
      <c r="D51" s="129">
        <v>0</v>
      </c>
      <c r="E51" s="130" t="s">
        <v>26</v>
      </c>
      <c r="F51" s="130" t="s">
        <v>26</v>
      </c>
      <c r="G51" s="14"/>
      <c r="H51" s="14" t="e">
        <f t="shared" si="38"/>
        <v>#VALUE!</v>
      </c>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c r="BL51" s="23"/>
      <c r="BM51" s="23"/>
      <c r="BN51" s="23"/>
      <c r="BO51" s="23"/>
      <c r="BP51" s="23"/>
      <c r="BQ51" s="23"/>
      <c r="BR51" s="23"/>
      <c r="BS51" s="23"/>
      <c r="BT51" s="23"/>
      <c r="BU51" s="23"/>
      <c r="BV51" s="23"/>
      <c r="BW51" s="23"/>
      <c r="BX51" s="23"/>
      <c r="BY51" s="23"/>
      <c r="BZ51" s="23"/>
      <c r="CA51" s="23"/>
      <c r="CB51" s="23"/>
      <c r="CC51" s="23"/>
      <c r="CD51" s="23"/>
      <c r="CE51" s="23"/>
      <c r="CF51" s="23"/>
      <c r="CG51" s="23"/>
      <c r="CH51" s="23"/>
      <c r="CI51" s="23"/>
      <c r="CJ51" s="23"/>
      <c r="CK51" s="23"/>
      <c r="CL51" s="23"/>
      <c r="CM51" s="23"/>
      <c r="CN51" s="23"/>
      <c r="CO51" s="23"/>
      <c r="CP51" s="23"/>
      <c r="CQ51" s="23"/>
      <c r="CR51" s="23"/>
      <c r="CS51" s="23"/>
      <c r="CT51" s="23"/>
      <c r="CU51" s="23"/>
      <c r="CV51" s="23"/>
      <c r="CW51" s="23"/>
      <c r="CX51" s="23"/>
      <c r="CY51" s="23"/>
      <c r="CZ51" s="23"/>
      <c r="DA51" s="23"/>
      <c r="DB51" s="23"/>
    </row>
    <row r="52" spans="1:106" s="3" customFormat="1" ht="30" customHeight="1" thickBot="1" x14ac:dyDescent="0.25">
      <c r="A52" s="36"/>
      <c r="B52" s="127" t="s">
        <v>1</v>
      </c>
      <c r="C52" s="128"/>
      <c r="D52" s="129">
        <v>0</v>
      </c>
      <c r="E52" s="130" t="s">
        <v>26</v>
      </c>
      <c r="F52" s="130" t="s">
        <v>26</v>
      </c>
      <c r="G52" s="14"/>
      <c r="H52" s="14" t="e">
        <f t="shared" si="38"/>
        <v>#VALUE!</v>
      </c>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c r="BY52" s="23"/>
      <c r="BZ52" s="23"/>
      <c r="CA52" s="23"/>
      <c r="CB52" s="23"/>
      <c r="CC52" s="23"/>
      <c r="CD52" s="23"/>
      <c r="CE52" s="23"/>
      <c r="CF52" s="23"/>
      <c r="CG52" s="23"/>
      <c r="CH52" s="23"/>
      <c r="CI52" s="23"/>
      <c r="CJ52" s="23"/>
      <c r="CK52" s="23"/>
      <c r="CL52" s="23"/>
      <c r="CM52" s="23"/>
      <c r="CN52" s="23"/>
      <c r="CO52" s="23"/>
      <c r="CP52" s="23"/>
      <c r="CQ52" s="23"/>
      <c r="CR52" s="23"/>
      <c r="CS52" s="23"/>
      <c r="CT52" s="23"/>
      <c r="CU52" s="23"/>
      <c r="CV52" s="23"/>
      <c r="CW52" s="23"/>
      <c r="CX52" s="23"/>
      <c r="CY52" s="23"/>
      <c r="CZ52" s="23"/>
      <c r="DA52" s="23"/>
      <c r="DB52" s="23"/>
    </row>
    <row r="53" spans="1:106" s="3" customFormat="1" ht="30" customHeight="1" thickBot="1" x14ac:dyDescent="0.25">
      <c r="A53" s="36"/>
      <c r="B53" s="145" t="s">
        <v>59</v>
      </c>
      <c r="C53" s="131"/>
      <c r="D53" s="132">
        <v>0</v>
      </c>
      <c r="E53" s="133">
        <v>44309</v>
      </c>
      <c r="F53" s="133">
        <v>44309</v>
      </c>
      <c r="G53" s="66"/>
      <c r="H53" s="66">
        <f t="shared" si="38"/>
        <v>1</v>
      </c>
      <c r="I53" s="67"/>
      <c r="J53" s="67"/>
      <c r="K53" s="67"/>
      <c r="L53" s="67"/>
      <c r="M53" s="67"/>
      <c r="N53" s="67"/>
      <c r="O53" s="67"/>
      <c r="P53" s="67"/>
      <c r="Q53" s="67"/>
      <c r="R53" s="67"/>
      <c r="S53" s="67"/>
      <c r="T53" s="67"/>
      <c r="U53" s="67"/>
      <c r="V53" s="67"/>
      <c r="W53" s="67"/>
      <c r="X53" s="67"/>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67"/>
      <c r="AW53" s="67"/>
      <c r="AX53" s="67"/>
      <c r="AY53" s="67"/>
      <c r="AZ53" s="67"/>
      <c r="BA53" s="67"/>
      <c r="BB53" s="67"/>
      <c r="BC53" s="67"/>
      <c r="BD53" s="67"/>
      <c r="BE53" s="67"/>
      <c r="BF53" s="67"/>
      <c r="BG53" s="67"/>
      <c r="BH53" s="67"/>
      <c r="BI53" s="67"/>
      <c r="BJ53" s="67"/>
      <c r="BK53" s="67"/>
      <c r="BL53" s="67"/>
      <c r="BM53" s="67"/>
      <c r="BN53" s="67"/>
      <c r="BO53" s="67"/>
      <c r="BP53" s="67"/>
      <c r="BQ53" s="67"/>
      <c r="BR53" s="67"/>
      <c r="BS53" s="67"/>
      <c r="BT53" s="67"/>
      <c r="BU53" s="67"/>
      <c r="BV53" s="67"/>
      <c r="BW53" s="67"/>
      <c r="BX53" s="67"/>
      <c r="BY53" s="67"/>
      <c r="BZ53" s="67"/>
      <c r="CA53" s="67"/>
      <c r="CB53" s="67"/>
      <c r="CC53" s="67"/>
      <c r="CD53" s="67"/>
      <c r="CE53" s="67"/>
      <c r="CF53" s="67"/>
      <c r="CG53" s="67"/>
      <c r="CH53" s="67"/>
      <c r="CI53" s="67"/>
      <c r="CJ53" s="67"/>
      <c r="CK53" s="67"/>
      <c r="CL53" s="67"/>
      <c r="CM53" s="67"/>
      <c r="CN53" s="67"/>
      <c r="CO53" s="67"/>
      <c r="CP53" s="67"/>
      <c r="CQ53" s="67"/>
      <c r="CR53" s="67"/>
      <c r="CS53" s="67"/>
      <c r="CT53" s="67"/>
      <c r="CU53" s="67"/>
      <c r="CV53" s="67"/>
      <c r="CW53" s="67"/>
      <c r="CX53" s="67"/>
      <c r="CY53" s="67"/>
      <c r="CZ53" s="67"/>
      <c r="DA53" s="67"/>
      <c r="DB53" s="67"/>
    </row>
    <row r="54" spans="1:106" s="3" customFormat="1" ht="30" customHeight="1" thickBot="1" x14ac:dyDescent="0.25">
      <c r="A54" s="36" t="s">
        <v>27</v>
      </c>
      <c r="B54" s="134" t="s">
        <v>66</v>
      </c>
      <c r="C54" s="135"/>
      <c r="D54" s="136"/>
      <c r="E54" s="137"/>
      <c r="F54" s="138"/>
      <c r="G54" s="59"/>
      <c r="H54" s="59" t="str">
        <f t="shared" si="38"/>
        <v/>
      </c>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60"/>
      <c r="BJ54" s="60"/>
      <c r="BK54" s="60"/>
      <c r="BL54" s="60"/>
      <c r="BM54" s="60"/>
      <c r="BN54" s="60"/>
      <c r="BO54" s="60"/>
      <c r="BP54" s="60"/>
      <c r="BQ54" s="60"/>
      <c r="BR54" s="60"/>
      <c r="BS54" s="60"/>
      <c r="BT54" s="60"/>
      <c r="BU54" s="60"/>
      <c r="BV54" s="60"/>
      <c r="BW54" s="60"/>
      <c r="BX54" s="60"/>
      <c r="BY54" s="60"/>
      <c r="BZ54" s="60"/>
      <c r="CA54" s="60"/>
      <c r="CB54" s="60"/>
      <c r="CC54" s="60"/>
      <c r="CD54" s="60"/>
      <c r="CE54" s="60"/>
      <c r="CF54" s="60"/>
      <c r="CG54" s="60"/>
      <c r="CH54" s="60"/>
      <c r="CI54" s="60"/>
      <c r="CJ54" s="60"/>
      <c r="CK54" s="60"/>
      <c r="CL54" s="60"/>
      <c r="CM54" s="60"/>
      <c r="CN54" s="60"/>
      <c r="CO54" s="60"/>
      <c r="CP54" s="60"/>
      <c r="CQ54" s="60"/>
      <c r="CR54" s="60"/>
      <c r="CS54" s="60"/>
      <c r="CT54" s="60"/>
      <c r="CU54" s="60"/>
      <c r="CV54" s="60"/>
      <c r="CW54" s="60"/>
      <c r="CX54" s="60"/>
      <c r="CY54" s="60"/>
      <c r="CZ54" s="60"/>
      <c r="DA54" s="60"/>
      <c r="DB54" s="60"/>
    </row>
    <row r="55" spans="1:106" s="3" customFormat="1" ht="30" customHeight="1" thickBot="1" x14ac:dyDescent="0.25">
      <c r="A55" s="36"/>
      <c r="B55" s="139" t="s">
        <v>0</v>
      </c>
      <c r="C55" s="140"/>
      <c r="D55" s="141">
        <v>0</v>
      </c>
      <c r="E55" s="142" t="s">
        <v>26</v>
      </c>
      <c r="F55" s="142" t="s">
        <v>26</v>
      </c>
      <c r="G55" s="14"/>
      <c r="H55" s="14" t="e">
        <f t="shared" si="38"/>
        <v>#VALUE!</v>
      </c>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c r="BK55" s="23"/>
      <c r="BL55" s="23"/>
      <c r="BM55" s="23"/>
      <c r="BN55" s="23"/>
      <c r="BO55" s="23"/>
      <c r="BP55" s="23"/>
      <c r="BQ55" s="23"/>
      <c r="BR55" s="23"/>
      <c r="BS55" s="23"/>
      <c r="BT55" s="23"/>
      <c r="BU55" s="23"/>
      <c r="BV55" s="23"/>
      <c r="BW55" s="23"/>
      <c r="BX55" s="23"/>
      <c r="BY55" s="23"/>
      <c r="BZ55" s="23"/>
      <c r="CA55" s="23"/>
      <c r="CB55" s="23"/>
      <c r="CC55" s="23"/>
      <c r="CD55" s="23"/>
      <c r="CE55" s="23"/>
      <c r="CF55" s="23"/>
      <c r="CG55" s="23"/>
      <c r="CH55" s="23"/>
      <c r="CI55" s="23"/>
      <c r="CJ55" s="23"/>
      <c r="CK55" s="23"/>
      <c r="CL55" s="23"/>
      <c r="CM55" s="23"/>
      <c r="CN55" s="23"/>
      <c r="CO55" s="23"/>
      <c r="CP55" s="23"/>
      <c r="CQ55" s="23"/>
      <c r="CR55" s="23"/>
      <c r="CS55" s="23"/>
      <c r="CT55" s="23"/>
      <c r="CU55" s="23"/>
      <c r="CV55" s="23"/>
      <c r="CW55" s="23"/>
      <c r="CX55" s="23"/>
      <c r="CY55" s="23"/>
      <c r="CZ55" s="23"/>
      <c r="DA55" s="23"/>
      <c r="DB55" s="23"/>
    </row>
    <row r="56" spans="1:106" s="3" customFormat="1" ht="30" customHeight="1" thickBot="1" x14ac:dyDescent="0.25">
      <c r="A56" s="36"/>
      <c r="B56" s="139" t="s">
        <v>1</v>
      </c>
      <c r="C56" s="140"/>
      <c r="D56" s="141">
        <v>0</v>
      </c>
      <c r="E56" s="142" t="s">
        <v>26</v>
      </c>
      <c r="F56" s="142" t="s">
        <v>26</v>
      </c>
      <c r="G56" s="14"/>
      <c r="H56" s="14" t="e">
        <f t="shared" si="38"/>
        <v>#VALUE!</v>
      </c>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c r="BK56" s="23"/>
      <c r="BL56" s="23"/>
      <c r="BM56" s="23"/>
      <c r="BN56" s="23"/>
      <c r="BO56" s="23"/>
      <c r="BP56" s="23"/>
      <c r="BQ56" s="23"/>
      <c r="BR56" s="23"/>
      <c r="BS56" s="23"/>
      <c r="BT56" s="23"/>
      <c r="BU56" s="23"/>
      <c r="BV56" s="23"/>
      <c r="BW56" s="23"/>
      <c r="BX56" s="23"/>
      <c r="BY56" s="23"/>
      <c r="BZ56" s="23"/>
      <c r="CA56" s="23"/>
      <c r="CB56" s="23"/>
      <c r="CC56" s="23"/>
      <c r="CD56" s="23"/>
      <c r="CE56" s="23"/>
      <c r="CF56" s="23"/>
      <c r="CG56" s="23"/>
      <c r="CH56" s="23"/>
      <c r="CI56" s="23"/>
      <c r="CJ56" s="23"/>
      <c r="CK56" s="23"/>
      <c r="CL56" s="23"/>
      <c r="CM56" s="23"/>
      <c r="CN56" s="23"/>
      <c r="CO56" s="23"/>
      <c r="CP56" s="23"/>
      <c r="CQ56" s="23"/>
      <c r="CR56" s="23"/>
      <c r="CS56" s="23"/>
      <c r="CT56" s="23"/>
      <c r="CU56" s="23"/>
      <c r="CV56" s="23"/>
      <c r="CW56" s="23"/>
      <c r="CX56" s="23"/>
      <c r="CY56" s="23"/>
      <c r="CZ56" s="23"/>
      <c r="DA56" s="23"/>
      <c r="DB56" s="23"/>
    </row>
    <row r="57" spans="1:106" s="3" customFormat="1" ht="30" customHeight="1" thickBot="1" x14ac:dyDescent="0.25">
      <c r="A57" s="36"/>
      <c r="B57" s="146" t="s">
        <v>59</v>
      </c>
      <c r="C57" s="140"/>
      <c r="D57" s="141">
        <v>0</v>
      </c>
      <c r="E57" s="142">
        <v>44316</v>
      </c>
      <c r="F57" s="142">
        <v>44316</v>
      </c>
      <c r="G57" s="14"/>
      <c r="H57" s="14">
        <f t="shared" si="38"/>
        <v>1</v>
      </c>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c r="AV57" s="23"/>
      <c r="AW57" s="23"/>
      <c r="AX57" s="23"/>
      <c r="AY57" s="23"/>
      <c r="AZ57" s="23"/>
      <c r="BA57" s="23"/>
      <c r="BB57" s="23"/>
      <c r="BC57" s="23"/>
      <c r="BD57" s="23"/>
      <c r="BE57" s="23"/>
      <c r="BF57" s="23"/>
      <c r="BG57" s="23"/>
      <c r="BH57" s="23"/>
      <c r="BI57" s="23"/>
      <c r="BJ57" s="23"/>
      <c r="BK57" s="23"/>
      <c r="BL57" s="23"/>
      <c r="BM57" s="23"/>
      <c r="BN57" s="23"/>
      <c r="BO57" s="23"/>
      <c r="BP57" s="23"/>
      <c r="BQ57" s="23"/>
      <c r="BR57" s="23"/>
      <c r="BS57" s="23"/>
      <c r="BT57" s="23"/>
      <c r="BU57" s="23"/>
      <c r="BV57" s="23"/>
      <c r="BW57" s="23"/>
      <c r="BX57" s="23"/>
      <c r="BY57" s="23"/>
      <c r="BZ57" s="23"/>
      <c r="CA57" s="23"/>
      <c r="CB57" s="23"/>
      <c r="CC57" s="23"/>
      <c r="CD57" s="23"/>
      <c r="CE57" s="23"/>
      <c r="CF57" s="23"/>
      <c r="CG57" s="23"/>
      <c r="CH57" s="23"/>
      <c r="CI57" s="23"/>
      <c r="CJ57" s="23"/>
      <c r="CK57" s="23"/>
      <c r="CL57" s="23"/>
      <c r="CM57" s="23"/>
      <c r="CN57" s="23"/>
      <c r="CO57" s="23"/>
      <c r="CP57" s="23"/>
      <c r="CQ57" s="23"/>
      <c r="CR57" s="23"/>
      <c r="CS57" s="23"/>
      <c r="CT57" s="23"/>
      <c r="CU57" s="23"/>
      <c r="CV57" s="23"/>
      <c r="CW57" s="23"/>
      <c r="CX57" s="23"/>
      <c r="CY57" s="23"/>
      <c r="CZ57" s="23"/>
      <c r="DA57" s="23"/>
      <c r="DB57" s="23"/>
    </row>
  </sheetData>
  <mergeCells count="18">
    <mergeCell ref="CV4:DB4"/>
    <mergeCell ref="BM4:BS4"/>
    <mergeCell ref="BT4:BZ4"/>
    <mergeCell ref="CA4:CG4"/>
    <mergeCell ref="CH4:CN4"/>
    <mergeCell ref="CO4:CU4"/>
    <mergeCell ref="AY4:BE4"/>
    <mergeCell ref="BF4:BL4"/>
    <mergeCell ref="E3:F3"/>
    <mergeCell ref="I4:O4"/>
    <mergeCell ref="P4:V4"/>
    <mergeCell ref="W4:AC4"/>
    <mergeCell ref="AD4:AJ4"/>
    <mergeCell ref="C3:D3"/>
    <mergeCell ref="C4:D4"/>
    <mergeCell ref="B5:G5"/>
    <mergeCell ref="AK4:AQ4"/>
    <mergeCell ref="AR4:AX4"/>
  </mergeCells>
  <conditionalFormatting sqref="D7:D45">
    <cfRule type="dataBar" priority="10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5">
    <cfRule type="expression" dxfId="89" priority="127">
      <formula>AND(TODAY()&gt;=I$5,TODAY()&lt;J$5)</formula>
    </cfRule>
  </conditionalFormatting>
  <conditionalFormatting sqref="I7:BL45">
    <cfRule type="expression" dxfId="88" priority="121">
      <formula>AND(task_start&lt;=I$5,ROUNDDOWN((task_end-task_start+1)*task_progress,0)+task_start-1&gt;=I$5)</formula>
    </cfRule>
    <cfRule type="expression" dxfId="87" priority="122" stopIfTrue="1">
      <formula>AND(task_end&gt;=I$5,task_start&lt;J$5)</formula>
    </cfRule>
  </conditionalFormatting>
  <conditionalFormatting sqref="D46:D49">
    <cfRule type="dataBar" priority="91">
      <dataBar>
        <cfvo type="num" val="0"/>
        <cfvo type="num" val="1"/>
        <color theme="0" tint="-0.249977111117893"/>
      </dataBar>
      <extLst>
        <ext xmlns:x14="http://schemas.microsoft.com/office/spreadsheetml/2009/9/main" uri="{B025F937-C7B1-47D3-B67F-A62EFF666E3E}">
          <x14:id>{3A3F22AC-037F-614E-AE00-77A01194CC78}</x14:id>
        </ext>
      </extLst>
    </cfRule>
  </conditionalFormatting>
  <conditionalFormatting sqref="I46:BL49">
    <cfRule type="expression" dxfId="86" priority="94">
      <formula>AND(TODAY()&gt;=I$5,TODAY()&lt;J$5)</formula>
    </cfRule>
  </conditionalFormatting>
  <conditionalFormatting sqref="I46:BL49">
    <cfRule type="expression" dxfId="85" priority="92">
      <formula>AND(task_start&lt;=I$5,ROUNDDOWN((task_end-task_start+1)*task_progress,0)+task_start-1&gt;=I$5)</formula>
    </cfRule>
    <cfRule type="expression" dxfId="84" priority="93" stopIfTrue="1">
      <formula>AND(task_end&gt;=I$5,task_start&lt;J$5)</formula>
    </cfRule>
  </conditionalFormatting>
  <conditionalFormatting sqref="D50:D53">
    <cfRule type="dataBar" priority="87">
      <dataBar>
        <cfvo type="num" val="0"/>
        <cfvo type="num" val="1"/>
        <color theme="0" tint="-0.249977111117893"/>
      </dataBar>
      <extLst>
        <ext xmlns:x14="http://schemas.microsoft.com/office/spreadsheetml/2009/9/main" uri="{B025F937-C7B1-47D3-B67F-A62EFF666E3E}">
          <x14:id>{0CC60912-D28C-8E4C-96F4-C41153AEB057}</x14:id>
        </ext>
      </extLst>
    </cfRule>
  </conditionalFormatting>
  <conditionalFormatting sqref="I50:BL53">
    <cfRule type="expression" dxfId="83" priority="90">
      <formula>AND(TODAY()&gt;=I$5,TODAY()&lt;J$5)</formula>
    </cfRule>
  </conditionalFormatting>
  <conditionalFormatting sqref="I50:BL53">
    <cfRule type="expression" dxfId="82" priority="88">
      <formula>AND(task_start&lt;=I$5,ROUNDDOWN((task_end-task_start+1)*task_progress,0)+task_start-1&gt;=I$5)</formula>
    </cfRule>
    <cfRule type="expression" dxfId="81" priority="89" stopIfTrue="1">
      <formula>AND(task_end&gt;=I$5,task_start&lt;J$5)</formula>
    </cfRule>
  </conditionalFormatting>
  <conditionalFormatting sqref="D54:D57">
    <cfRule type="dataBar" priority="83">
      <dataBar>
        <cfvo type="num" val="0"/>
        <cfvo type="num" val="1"/>
        <color theme="0" tint="-0.249977111117893"/>
      </dataBar>
      <extLst>
        <ext xmlns:x14="http://schemas.microsoft.com/office/spreadsheetml/2009/9/main" uri="{B025F937-C7B1-47D3-B67F-A62EFF666E3E}">
          <x14:id>{A227DAAA-BA09-A645-9283-E37D431D45E6}</x14:id>
        </ext>
      </extLst>
    </cfRule>
  </conditionalFormatting>
  <conditionalFormatting sqref="I54:BL57">
    <cfRule type="expression" dxfId="80" priority="86">
      <formula>AND(TODAY()&gt;=I$5,TODAY()&lt;J$5)</formula>
    </cfRule>
  </conditionalFormatting>
  <conditionalFormatting sqref="I54:BL57">
    <cfRule type="expression" dxfId="79" priority="84">
      <formula>AND(task_start&lt;=I$5,ROUNDDOWN((task_end-task_start+1)*task_progress,0)+task_start-1&gt;=I$5)</formula>
    </cfRule>
    <cfRule type="expression" dxfId="78" priority="85" stopIfTrue="1">
      <formula>AND(task_end&gt;=I$5,task_start&lt;J$5)</formula>
    </cfRule>
  </conditionalFormatting>
  <conditionalFormatting sqref="BM5:BS6">
    <cfRule type="expression" dxfId="77" priority="78">
      <formula>AND(TODAY()&gt;=BM$5,TODAY()&lt;BN$5)</formula>
    </cfRule>
  </conditionalFormatting>
  <conditionalFormatting sqref="BM8:BS45">
    <cfRule type="expression" dxfId="76" priority="77">
      <formula>AND(TODAY()&gt;=BM$5,TODAY()&lt;BN$5)</formula>
    </cfRule>
  </conditionalFormatting>
  <conditionalFormatting sqref="BM8:BS45">
    <cfRule type="expression" dxfId="75" priority="75">
      <formula>AND(task_start&lt;=BM$5,ROUNDDOWN((task_end-task_start+1)*task_progress,0)+task_start-1&gt;=BM$5)</formula>
    </cfRule>
    <cfRule type="expression" dxfId="74" priority="76" stopIfTrue="1">
      <formula>AND(task_end&gt;=BM$5,task_start&lt;BN$5)</formula>
    </cfRule>
  </conditionalFormatting>
  <conditionalFormatting sqref="BM46:BS49">
    <cfRule type="expression" dxfId="73" priority="74">
      <formula>AND(TODAY()&gt;=BM$5,TODAY()&lt;BN$5)</formula>
    </cfRule>
  </conditionalFormatting>
  <conditionalFormatting sqref="BM46:BS49">
    <cfRule type="expression" dxfId="72" priority="72">
      <formula>AND(task_start&lt;=BM$5,ROUNDDOWN((task_end-task_start+1)*task_progress,0)+task_start-1&gt;=BM$5)</formula>
    </cfRule>
    <cfRule type="expression" dxfId="71" priority="73" stopIfTrue="1">
      <formula>AND(task_end&gt;=BM$5,task_start&lt;BN$5)</formula>
    </cfRule>
  </conditionalFormatting>
  <conditionalFormatting sqref="BM50:BS53">
    <cfRule type="expression" dxfId="70" priority="71">
      <formula>AND(TODAY()&gt;=BM$5,TODAY()&lt;BN$5)</formula>
    </cfRule>
  </conditionalFormatting>
  <conditionalFormatting sqref="BM50:BS53">
    <cfRule type="expression" dxfId="69" priority="69">
      <formula>AND(task_start&lt;=BM$5,ROUNDDOWN((task_end-task_start+1)*task_progress,0)+task_start-1&gt;=BM$5)</formula>
    </cfRule>
    <cfRule type="expression" dxfId="68" priority="70" stopIfTrue="1">
      <formula>AND(task_end&gt;=BM$5,task_start&lt;BN$5)</formula>
    </cfRule>
  </conditionalFormatting>
  <conditionalFormatting sqref="BM54:BS57">
    <cfRule type="expression" dxfId="67" priority="68">
      <formula>AND(TODAY()&gt;=BM$5,TODAY()&lt;BN$5)</formula>
    </cfRule>
  </conditionalFormatting>
  <conditionalFormatting sqref="BM54:BS57">
    <cfRule type="expression" dxfId="66" priority="66">
      <formula>AND(task_start&lt;=BM$5,ROUNDDOWN((task_end-task_start+1)*task_progress,0)+task_start-1&gt;=BM$5)</formula>
    </cfRule>
    <cfRule type="expression" dxfId="65" priority="67" stopIfTrue="1">
      <formula>AND(task_end&gt;=BM$5,task_start&lt;BN$5)</formula>
    </cfRule>
  </conditionalFormatting>
  <conditionalFormatting sqref="BT5:BZ6">
    <cfRule type="expression" dxfId="64" priority="65">
      <formula>AND(TODAY()&gt;=BT$5,TODAY()&lt;BU$5)</formula>
    </cfRule>
  </conditionalFormatting>
  <conditionalFormatting sqref="BT8:BZ45">
    <cfRule type="expression" dxfId="63" priority="64">
      <formula>AND(TODAY()&gt;=BT$5,TODAY()&lt;BU$5)</formula>
    </cfRule>
  </conditionalFormatting>
  <conditionalFormatting sqref="BT8:BZ45">
    <cfRule type="expression" dxfId="62" priority="62">
      <formula>AND(task_start&lt;=BT$5,ROUNDDOWN((task_end-task_start+1)*task_progress,0)+task_start-1&gt;=BT$5)</formula>
    </cfRule>
    <cfRule type="expression" dxfId="61" priority="63" stopIfTrue="1">
      <formula>AND(task_end&gt;=BT$5,task_start&lt;BU$5)</formula>
    </cfRule>
  </conditionalFormatting>
  <conditionalFormatting sqref="BT46:BZ49">
    <cfRule type="expression" dxfId="60" priority="61">
      <formula>AND(TODAY()&gt;=BT$5,TODAY()&lt;BU$5)</formula>
    </cfRule>
  </conditionalFormatting>
  <conditionalFormatting sqref="BT46:BZ49">
    <cfRule type="expression" dxfId="59" priority="59">
      <formula>AND(task_start&lt;=BT$5,ROUNDDOWN((task_end-task_start+1)*task_progress,0)+task_start-1&gt;=BT$5)</formula>
    </cfRule>
    <cfRule type="expression" dxfId="58" priority="60" stopIfTrue="1">
      <formula>AND(task_end&gt;=BT$5,task_start&lt;BU$5)</formula>
    </cfRule>
  </conditionalFormatting>
  <conditionalFormatting sqref="BT50:BZ53">
    <cfRule type="expression" dxfId="57" priority="58">
      <formula>AND(TODAY()&gt;=BT$5,TODAY()&lt;BU$5)</formula>
    </cfRule>
  </conditionalFormatting>
  <conditionalFormatting sqref="BT50:BZ53">
    <cfRule type="expression" dxfId="56" priority="56">
      <formula>AND(task_start&lt;=BT$5,ROUNDDOWN((task_end-task_start+1)*task_progress,0)+task_start-1&gt;=BT$5)</formula>
    </cfRule>
    <cfRule type="expression" dxfId="55" priority="57" stopIfTrue="1">
      <formula>AND(task_end&gt;=BT$5,task_start&lt;BU$5)</formula>
    </cfRule>
  </conditionalFormatting>
  <conditionalFormatting sqref="BT54:BZ57">
    <cfRule type="expression" dxfId="54" priority="55">
      <formula>AND(TODAY()&gt;=BT$5,TODAY()&lt;BU$5)</formula>
    </cfRule>
  </conditionalFormatting>
  <conditionalFormatting sqref="BT54:BZ57">
    <cfRule type="expression" dxfId="53" priority="53">
      <formula>AND(task_start&lt;=BT$5,ROUNDDOWN((task_end-task_start+1)*task_progress,0)+task_start-1&gt;=BT$5)</formula>
    </cfRule>
    <cfRule type="expression" dxfId="52" priority="54" stopIfTrue="1">
      <formula>AND(task_end&gt;=BT$5,task_start&lt;BU$5)</formula>
    </cfRule>
  </conditionalFormatting>
  <conditionalFormatting sqref="CA5:CG6">
    <cfRule type="expression" dxfId="51" priority="52">
      <formula>AND(TODAY()&gt;=CA$5,TODAY()&lt;CB$5)</formula>
    </cfRule>
  </conditionalFormatting>
  <conditionalFormatting sqref="CA8:CG45">
    <cfRule type="expression" dxfId="50" priority="51">
      <formula>AND(TODAY()&gt;=CA$5,TODAY()&lt;CB$5)</formula>
    </cfRule>
  </conditionalFormatting>
  <conditionalFormatting sqref="CA8:CG45">
    <cfRule type="expression" dxfId="49" priority="49">
      <formula>AND(task_start&lt;=CA$5,ROUNDDOWN((task_end-task_start+1)*task_progress,0)+task_start-1&gt;=CA$5)</formula>
    </cfRule>
    <cfRule type="expression" dxfId="48" priority="50" stopIfTrue="1">
      <formula>AND(task_end&gt;=CA$5,task_start&lt;CB$5)</formula>
    </cfRule>
  </conditionalFormatting>
  <conditionalFormatting sqref="CA46:CG49">
    <cfRule type="expression" dxfId="47" priority="48">
      <formula>AND(TODAY()&gt;=CA$5,TODAY()&lt;CB$5)</formula>
    </cfRule>
  </conditionalFormatting>
  <conditionalFormatting sqref="CA46:CG49">
    <cfRule type="expression" dxfId="46" priority="46">
      <formula>AND(task_start&lt;=CA$5,ROUNDDOWN((task_end-task_start+1)*task_progress,0)+task_start-1&gt;=CA$5)</formula>
    </cfRule>
    <cfRule type="expression" dxfId="45" priority="47" stopIfTrue="1">
      <formula>AND(task_end&gt;=CA$5,task_start&lt;CB$5)</formula>
    </cfRule>
  </conditionalFormatting>
  <conditionalFormatting sqref="CA50:CG53">
    <cfRule type="expression" dxfId="44" priority="45">
      <formula>AND(TODAY()&gt;=CA$5,TODAY()&lt;CB$5)</formula>
    </cfRule>
  </conditionalFormatting>
  <conditionalFormatting sqref="CA50:CG53">
    <cfRule type="expression" dxfId="43" priority="43">
      <formula>AND(task_start&lt;=CA$5,ROUNDDOWN((task_end-task_start+1)*task_progress,0)+task_start-1&gt;=CA$5)</formula>
    </cfRule>
    <cfRule type="expression" dxfId="42" priority="44" stopIfTrue="1">
      <formula>AND(task_end&gt;=CA$5,task_start&lt;CB$5)</formula>
    </cfRule>
  </conditionalFormatting>
  <conditionalFormatting sqref="CA54:CG57">
    <cfRule type="expression" dxfId="41" priority="42">
      <formula>AND(TODAY()&gt;=CA$5,TODAY()&lt;CB$5)</formula>
    </cfRule>
  </conditionalFormatting>
  <conditionalFormatting sqref="CA54:CG57">
    <cfRule type="expression" dxfId="40" priority="40">
      <formula>AND(task_start&lt;=CA$5,ROUNDDOWN((task_end-task_start+1)*task_progress,0)+task_start-1&gt;=CA$5)</formula>
    </cfRule>
    <cfRule type="expression" dxfId="39" priority="41" stopIfTrue="1">
      <formula>AND(task_end&gt;=CA$5,task_start&lt;CB$5)</formula>
    </cfRule>
  </conditionalFormatting>
  <conditionalFormatting sqref="CH5:CN6">
    <cfRule type="expression" dxfId="38" priority="39">
      <formula>AND(TODAY()&gt;=CH$5,TODAY()&lt;CI$5)</formula>
    </cfRule>
  </conditionalFormatting>
  <conditionalFormatting sqref="CH8:CN45">
    <cfRule type="expression" dxfId="37" priority="38">
      <formula>AND(TODAY()&gt;=CH$5,TODAY()&lt;CI$5)</formula>
    </cfRule>
  </conditionalFormatting>
  <conditionalFormatting sqref="CH8:CN45">
    <cfRule type="expression" dxfId="36" priority="36">
      <formula>AND(task_start&lt;=CH$5,ROUNDDOWN((task_end-task_start+1)*task_progress,0)+task_start-1&gt;=CH$5)</formula>
    </cfRule>
    <cfRule type="expression" dxfId="35" priority="37" stopIfTrue="1">
      <formula>AND(task_end&gt;=CH$5,task_start&lt;CI$5)</formula>
    </cfRule>
  </conditionalFormatting>
  <conditionalFormatting sqref="CH46:CN49">
    <cfRule type="expression" dxfId="34" priority="35">
      <formula>AND(TODAY()&gt;=CH$5,TODAY()&lt;CI$5)</formula>
    </cfRule>
  </conditionalFormatting>
  <conditionalFormatting sqref="CH46:CN49">
    <cfRule type="expression" dxfId="33" priority="33">
      <formula>AND(task_start&lt;=CH$5,ROUNDDOWN((task_end-task_start+1)*task_progress,0)+task_start-1&gt;=CH$5)</formula>
    </cfRule>
    <cfRule type="expression" dxfId="32" priority="34" stopIfTrue="1">
      <formula>AND(task_end&gt;=CH$5,task_start&lt;CI$5)</formula>
    </cfRule>
  </conditionalFormatting>
  <conditionalFormatting sqref="CH50:CN53">
    <cfRule type="expression" dxfId="31" priority="32">
      <formula>AND(TODAY()&gt;=CH$5,TODAY()&lt;CI$5)</formula>
    </cfRule>
  </conditionalFormatting>
  <conditionalFormatting sqref="CH50:CN53">
    <cfRule type="expression" dxfId="30" priority="30">
      <formula>AND(task_start&lt;=CH$5,ROUNDDOWN((task_end-task_start+1)*task_progress,0)+task_start-1&gt;=CH$5)</formula>
    </cfRule>
    <cfRule type="expression" dxfId="29" priority="31" stopIfTrue="1">
      <formula>AND(task_end&gt;=CH$5,task_start&lt;CI$5)</formula>
    </cfRule>
  </conditionalFormatting>
  <conditionalFormatting sqref="CH54:CN57">
    <cfRule type="expression" dxfId="28" priority="29">
      <formula>AND(TODAY()&gt;=CH$5,TODAY()&lt;CI$5)</formula>
    </cfRule>
  </conditionalFormatting>
  <conditionalFormatting sqref="CH54:CN57">
    <cfRule type="expression" dxfId="27" priority="27">
      <formula>AND(task_start&lt;=CH$5,ROUNDDOWN((task_end-task_start+1)*task_progress,0)+task_start-1&gt;=CH$5)</formula>
    </cfRule>
    <cfRule type="expression" dxfId="26" priority="28" stopIfTrue="1">
      <formula>AND(task_end&gt;=CH$5,task_start&lt;CI$5)</formula>
    </cfRule>
  </conditionalFormatting>
  <conditionalFormatting sqref="CO5:CU6">
    <cfRule type="expression" dxfId="25" priority="26">
      <formula>AND(TODAY()&gt;=CO$5,TODAY()&lt;CP$5)</formula>
    </cfRule>
  </conditionalFormatting>
  <conditionalFormatting sqref="CO8:CU45">
    <cfRule type="expression" dxfId="24" priority="25">
      <formula>AND(TODAY()&gt;=CO$5,TODAY()&lt;CP$5)</formula>
    </cfRule>
  </conditionalFormatting>
  <conditionalFormatting sqref="CO8:CU45">
    <cfRule type="expression" dxfId="23" priority="23">
      <formula>AND(task_start&lt;=CO$5,ROUNDDOWN((task_end-task_start+1)*task_progress,0)+task_start-1&gt;=CO$5)</formula>
    </cfRule>
    <cfRule type="expression" dxfId="22" priority="24" stopIfTrue="1">
      <formula>AND(task_end&gt;=CO$5,task_start&lt;CP$5)</formula>
    </cfRule>
  </conditionalFormatting>
  <conditionalFormatting sqref="CO46:CU49">
    <cfRule type="expression" dxfId="21" priority="22">
      <formula>AND(TODAY()&gt;=CO$5,TODAY()&lt;CP$5)</formula>
    </cfRule>
  </conditionalFormatting>
  <conditionalFormatting sqref="CO46:CU49">
    <cfRule type="expression" dxfId="20" priority="20">
      <formula>AND(task_start&lt;=CO$5,ROUNDDOWN((task_end-task_start+1)*task_progress,0)+task_start-1&gt;=CO$5)</formula>
    </cfRule>
    <cfRule type="expression" dxfId="19" priority="21" stopIfTrue="1">
      <formula>AND(task_end&gt;=CO$5,task_start&lt;CP$5)</formula>
    </cfRule>
  </conditionalFormatting>
  <conditionalFormatting sqref="CO50:CU53">
    <cfRule type="expression" dxfId="18" priority="19">
      <formula>AND(TODAY()&gt;=CO$5,TODAY()&lt;CP$5)</formula>
    </cfRule>
  </conditionalFormatting>
  <conditionalFormatting sqref="CO50:CU53">
    <cfRule type="expression" dxfId="17" priority="17">
      <formula>AND(task_start&lt;=CO$5,ROUNDDOWN((task_end-task_start+1)*task_progress,0)+task_start-1&gt;=CO$5)</formula>
    </cfRule>
    <cfRule type="expression" dxfId="16" priority="18" stopIfTrue="1">
      <formula>AND(task_end&gt;=CO$5,task_start&lt;CP$5)</formula>
    </cfRule>
  </conditionalFormatting>
  <conditionalFormatting sqref="CO54:CU57">
    <cfRule type="expression" dxfId="15" priority="16">
      <formula>AND(TODAY()&gt;=CO$5,TODAY()&lt;CP$5)</formula>
    </cfRule>
  </conditionalFormatting>
  <conditionalFormatting sqref="CO54:CU57">
    <cfRule type="expression" dxfId="14" priority="14">
      <formula>AND(task_start&lt;=CO$5,ROUNDDOWN((task_end-task_start+1)*task_progress,0)+task_start-1&gt;=CO$5)</formula>
    </cfRule>
    <cfRule type="expression" dxfId="13" priority="15" stopIfTrue="1">
      <formula>AND(task_end&gt;=CO$5,task_start&lt;CP$5)</formula>
    </cfRule>
  </conditionalFormatting>
  <conditionalFormatting sqref="CV5:DB6">
    <cfRule type="expression" dxfId="12" priority="13">
      <formula>AND(TODAY()&gt;=CV$5,TODAY()&lt;CW$5)</formula>
    </cfRule>
  </conditionalFormatting>
  <conditionalFormatting sqref="CV8:DB45">
    <cfRule type="expression" dxfId="11" priority="12">
      <formula>AND(TODAY()&gt;=CV$5,TODAY()&lt;CW$5)</formula>
    </cfRule>
  </conditionalFormatting>
  <conditionalFormatting sqref="CV8:DB45">
    <cfRule type="expression" dxfId="10" priority="10">
      <formula>AND(task_start&lt;=CV$5,ROUNDDOWN((task_end-task_start+1)*task_progress,0)+task_start-1&gt;=CV$5)</formula>
    </cfRule>
    <cfRule type="expression" dxfId="9" priority="11" stopIfTrue="1">
      <formula>AND(task_end&gt;=CV$5,task_start&lt;CW$5)</formula>
    </cfRule>
  </conditionalFormatting>
  <conditionalFormatting sqref="CV46:DB49">
    <cfRule type="expression" dxfId="8" priority="9">
      <formula>AND(TODAY()&gt;=CV$5,TODAY()&lt;CW$5)</formula>
    </cfRule>
  </conditionalFormatting>
  <conditionalFormatting sqref="CV46:DB49">
    <cfRule type="expression" dxfId="7" priority="7">
      <formula>AND(task_start&lt;=CV$5,ROUNDDOWN((task_end-task_start+1)*task_progress,0)+task_start-1&gt;=CV$5)</formula>
    </cfRule>
    <cfRule type="expression" dxfId="6" priority="8" stopIfTrue="1">
      <formula>AND(task_end&gt;=CV$5,task_start&lt;CW$5)</formula>
    </cfRule>
  </conditionalFormatting>
  <conditionalFormatting sqref="CV50:DB53">
    <cfRule type="expression" dxfId="5" priority="6">
      <formula>AND(TODAY()&gt;=CV$5,TODAY()&lt;CW$5)</formula>
    </cfRule>
  </conditionalFormatting>
  <conditionalFormatting sqref="CV50:DB53">
    <cfRule type="expression" dxfId="4" priority="4">
      <formula>AND(task_start&lt;=CV$5,ROUNDDOWN((task_end-task_start+1)*task_progress,0)+task_start-1&gt;=CV$5)</formula>
    </cfRule>
    <cfRule type="expression" dxfId="3" priority="5" stopIfTrue="1">
      <formula>AND(task_end&gt;=CV$5,task_start&lt;CW$5)</formula>
    </cfRule>
  </conditionalFormatting>
  <conditionalFormatting sqref="CV54:DB57">
    <cfRule type="expression" dxfId="2" priority="3">
      <formula>AND(TODAY()&gt;=CV$5,TODAY()&lt;CW$5)</formula>
    </cfRule>
  </conditionalFormatting>
  <conditionalFormatting sqref="CV54:DB57">
    <cfRule type="expression" dxfId="1" priority="1">
      <formula>AND(task_start&lt;=CV$5,ROUNDDOWN((task_end-task_start+1)*task_progress,0)+task_start-1&gt;=CV$5)</formula>
    </cfRule>
    <cfRule type="expression" dxfId="0" priority="2" stopIfTrue="1">
      <formula>AND(task_end&gt;=CV$5,task_start&lt;CW$5)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1" r:id="rId1" display="SIMPLE GANTT CHART by Vertex42.com" xr:uid="{00000000-0004-0000-0000-000001000000}"/>
  </hyperlinks>
  <printOptions horizontalCentered="1"/>
  <pageMargins left="0.35" right="0.35" top="0.35" bottom="0.5" header="0.3" footer="0.3"/>
  <pageSetup scale="57" fitToHeight="0" orientation="landscape" r:id="rId2"/>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D7:D45</xm:sqref>
        </x14:conditionalFormatting>
        <x14:conditionalFormatting xmlns:xm="http://schemas.microsoft.com/office/excel/2006/main">
          <x14:cfRule type="dataBar" id="{3A3F22AC-037F-614E-AE00-77A01194CC78}">
            <x14:dataBar minLength="0" maxLength="100" gradient="0">
              <x14:cfvo type="num">
                <xm:f>0</xm:f>
              </x14:cfvo>
              <x14:cfvo type="num">
                <xm:f>1</xm:f>
              </x14:cfvo>
              <x14:negativeFillColor rgb="FFFF0000"/>
              <x14:axisColor rgb="FF000000"/>
            </x14:dataBar>
          </x14:cfRule>
          <xm:sqref>D46:D49</xm:sqref>
        </x14:conditionalFormatting>
        <x14:conditionalFormatting xmlns:xm="http://schemas.microsoft.com/office/excel/2006/main">
          <x14:cfRule type="dataBar" id="{0CC60912-D28C-8E4C-96F4-C41153AEB057}">
            <x14:dataBar minLength="0" maxLength="100" gradient="0">
              <x14:cfvo type="num">
                <xm:f>0</xm:f>
              </x14:cfvo>
              <x14:cfvo type="num">
                <xm:f>1</xm:f>
              </x14:cfvo>
              <x14:negativeFillColor rgb="FFFF0000"/>
              <x14:axisColor rgb="FF000000"/>
            </x14:dataBar>
          </x14:cfRule>
          <xm:sqref>D50:D53</xm:sqref>
        </x14:conditionalFormatting>
        <x14:conditionalFormatting xmlns:xm="http://schemas.microsoft.com/office/excel/2006/main">
          <x14:cfRule type="dataBar" id="{A227DAAA-BA09-A645-9283-E37D431D45E6}">
            <x14:dataBar minLength="0" maxLength="100" gradient="0">
              <x14:cfvo type="num">
                <xm:f>0</xm:f>
              </x14:cfvo>
              <x14:cfvo type="num">
                <xm:f>1</xm:f>
              </x14:cfvo>
              <x14:negativeFillColor rgb="FFFF0000"/>
              <x14:axisColor rgb="FF000000"/>
            </x14:dataBar>
          </x14:cfRule>
          <xm:sqref>D54:D57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26" customWidth="1"/>
    <col min="2" max="16384" width="9.1640625" style="2"/>
  </cols>
  <sheetData>
    <row r="1" spans="1:2" ht="46.5" customHeight="1" x14ac:dyDescent="0.2"/>
    <row r="2" spans="1:2" s="28" customFormat="1" ht="16" x14ac:dyDescent="0.2">
      <c r="A2" s="27" t="s">
        <v>13</v>
      </c>
      <c r="B2" s="27"/>
    </row>
    <row r="3" spans="1:2" s="32" customFormat="1" ht="27" customHeight="1" x14ac:dyDescent="0.2">
      <c r="A3" s="33" t="s">
        <v>18</v>
      </c>
      <c r="B3" s="33"/>
    </row>
    <row r="4" spans="1:2" s="29" customFormat="1" ht="26" x14ac:dyDescent="0.3">
      <c r="A4" s="30" t="s">
        <v>12</v>
      </c>
    </row>
    <row r="5" spans="1:2" ht="74" customHeight="1" x14ac:dyDescent="0.2">
      <c r="A5" s="31" t="s">
        <v>21</v>
      </c>
    </row>
    <row r="6" spans="1:2" ht="26.25" customHeight="1" x14ac:dyDescent="0.2">
      <c r="A6" s="30" t="s">
        <v>24</v>
      </c>
    </row>
    <row r="7" spans="1:2" s="26" customFormat="1" ht="205" customHeight="1" x14ac:dyDescent="0.2">
      <c r="A7" s="35" t="s">
        <v>23</v>
      </c>
    </row>
    <row r="8" spans="1:2" s="29" customFormat="1" ht="26" x14ac:dyDescent="0.3">
      <c r="A8" s="30" t="s">
        <v>14</v>
      </c>
    </row>
    <row r="9" spans="1:2" ht="48" x14ac:dyDescent="0.2">
      <c r="A9" s="31" t="s">
        <v>22</v>
      </c>
    </row>
    <row r="10" spans="1:2" s="26" customFormat="1" ht="28" customHeight="1" x14ac:dyDescent="0.2">
      <c r="A10" s="34" t="s">
        <v>20</v>
      </c>
    </row>
    <row r="11" spans="1:2" s="29" customFormat="1" ht="26" x14ac:dyDescent="0.3">
      <c r="A11" s="30" t="s">
        <v>11</v>
      </c>
    </row>
    <row r="12" spans="1:2" ht="32" x14ac:dyDescent="0.2">
      <c r="A12" s="31" t="s">
        <v>19</v>
      </c>
    </row>
    <row r="13" spans="1:2" s="26" customFormat="1" ht="28" customHeight="1" x14ac:dyDescent="0.2">
      <c r="A13" s="34" t="s">
        <v>5</v>
      </c>
    </row>
    <row r="14" spans="1:2" s="29" customFormat="1" ht="26" x14ac:dyDescent="0.3">
      <c r="A14" s="30" t="s">
        <v>15</v>
      </c>
    </row>
    <row r="15" spans="1:2" ht="75" customHeight="1" x14ac:dyDescent="0.2">
      <c r="A15" s="31" t="s">
        <v>16</v>
      </c>
    </row>
    <row r="16" spans="1:2" ht="64" x14ac:dyDescent="0.2">
      <c r="A16" s="31" t="s">
        <v>17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2021-01-28T20:35:29Z</dcterms:modified>
</cp:coreProperties>
</file>