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<sst xmlns="http://schemas.openxmlformats.org/spreadsheetml/2006/main" count="34" uniqueCount="16">
  <si>
    <t>Date</t>
  </si>
  <si>
    <t>Category</t>
  </si>
  <si>
    <t>Type</t>
  </si>
  <si>
    <t>Amount</t>
  </si>
  <si>
    <t>Summary Section</t>
  </si>
  <si>
    <t>Salary</t>
  </si>
  <si>
    <t>Income</t>
  </si>
  <si>
    <t>Total Income</t>
  </si>
  <si>
    <t>Food</t>
  </si>
  <si>
    <t>Expense</t>
  </si>
  <si>
    <t>Total Expenses</t>
  </si>
  <si>
    <t>Rent</t>
  </si>
  <si>
    <t>Net Balance</t>
  </si>
  <si>
    <t>Transportation</t>
  </si>
  <si>
    <t>Business</t>
  </si>
  <si>
    <t>Category breakdown.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</si>
</sst>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#,##0[$Rs]"/>
    <numFmt numFmtId="166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166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2">
    <dxf>
      <font>
        <color rgb="FF000000"/>
      </font>
      <fill>
        <patternFill patternType="solid">
          <fgColor rgb="FFEA4335"/>
          <bgColor rgb="FFEA4335"/>
        </patternFill>
      </fill>
      <border/>
    </dxf>
    <dxf>
      <font>
        <color theme="1"/>
      </font>
      <fill>
        <patternFill patternType="solid">
          <fgColor rgb="FF6AA84F"/>
          <bgColor rgb="FF6AA84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Sheet1!$G$7:$G$11</c:f>
            </c:strRef>
          </c:cat>
          <c:val>
            <c:numRef>
              <c:f>Sheet1!$H$7:$H$11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57150</xdr:colOff>
      <xdr:row>13</xdr:row>
      <xdr:rowOff>9525</xdr:rowOff>
    </xdr:from>
    <xdr:ext cx="3790950" cy="23717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G1" s="4" t="s">
        <v>4</v>
      </c>
    </row>
    <row r="2">
      <c r="A2" s="5">
        <v>45606.0</v>
      </c>
      <c r="B2" s="2" t="s">
        <v>5</v>
      </c>
      <c r="C2" s="2" t="s">
        <v>6</v>
      </c>
      <c r="D2" s="2">
        <v>80000.0</v>
      </c>
      <c r="G2" s="2" t="s">
        <v>7</v>
      </c>
      <c r="H2" s="6">
        <f>SUMIF(C2:C1001, "Income", D2:D1001)
</f>
        <v>267000</v>
      </c>
    </row>
    <row r="3">
      <c r="A3" s="5">
        <v>45611.0</v>
      </c>
      <c r="B3" s="2" t="s">
        <v>8</v>
      </c>
      <c r="C3" s="2" t="s">
        <v>9</v>
      </c>
      <c r="D3" s="2">
        <v>12000.0</v>
      </c>
      <c r="G3" s="2" t="s">
        <v>10</v>
      </c>
      <c r="H3" s="6">
        <f>SUMIF(C2:C1001, "Expense", D2:D1001)
</f>
        <v>91000</v>
      </c>
    </row>
    <row r="4">
      <c r="A4" s="5">
        <v>45613.0</v>
      </c>
      <c r="B4" s="2" t="s">
        <v>11</v>
      </c>
      <c r="C4" s="2" t="s">
        <v>9</v>
      </c>
      <c r="D4" s="2">
        <v>20000.0</v>
      </c>
      <c r="G4" s="2" t="s">
        <v>12</v>
      </c>
      <c r="H4" s="6">
        <f>H2-H3</f>
        <v>176000</v>
      </c>
    </row>
    <row r="5">
      <c r="A5" s="5">
        <v>45617.0</v>
      </c>
      <c r="B5" s="2" t="s">
        <v>13</v>
      </c>
      <c r="C5" s="2" t="s">
        <v>9</v>
      </c>
      <c r="D5" s="2">
        <v>15000.0</v>
      </c>
    </row>
    <row r="6">
      <c r="A6" s="5">
        <v>45622.0</v>
      </c>
      <c r="B6" s="2" t="s">
        <v>14</v>
      </c>
      <c r="C6" s="2" t="s">
        <v>6</v>
      </c>
      <c r="D6" s="2">
        <v>70000.0</v>
      </c>
      <c r="G6" s="4" t="s">
        <v>15</v>
      </c>
    </row>
    <row r="7">
      <c r="A7" s="5">
        <v>45636.0</v>
      </c>
      <c r="B7" s="2" t="s">
        <v>5</v>
      </c>
      <c r="C7" s="2" t="s">
        <v>6</v>
      </c>
      <c r="D7" s="2">
        <v>50000.0</v>
      </c>
      <c r="G7" s="2" t="s">
        <v>5</v>
      </c>
      <c r="H7" s="6">
        <f t="shared" ref="H7:H11" si="1">SUMIFS(D2:D1001, B2:B1001, G7, A2:A1001, "&gt;="&amp;EOMONTH(TODAY(), -1)+1, A2:A1001, "&lt;="&amp;EOMONTH(TODAY(), 0))
</f>
        <v>50000</v>
      </c>
    </row>
    <row r="8">
      <c r="A8" s="5">
        <v>45637.0</v>
      </c>
      <c r="B8" s="2" t="s">
        <v>8</v>
      </c>
      <c r="C8" s="2" t="s">
        <v>9</v>
      </c>
      <c r="D8" s="2">
        <v>12000.0</v>
      </c>
      <c r="G8" s="2" t="s">
        <v>11</v>
      </c>
      <c r="H8" s="6">
        <f t="shared" si="1"/>
        <v>12000</v>
      </c>
      <c r="I8" s="2">
        <v>25000.0</v>
      </c>
    </row>
    <row r="9">
      <c r="A9" s="5">
        <v>45641.0</v>
      </c>
      <c r="B9" s="2" t="s">
        <v>11</v>
      </c>
      <c r="C9" s="2" t="s">
        <v>9</v>
      </c>
      <c r="D9" s="2">
        <v>12000.0</v>
      </c>
      <c r="G9" s="2" t="s">
        <v>8</v>
      </c>
      <c r="H9" s="6">
        <f t="shared" si="1"/>
        <v>12000</v>
      </c>
      <c r="I9" s="2">
        <v>15000.0</v>
      </c>
    </row>
    <row r="10">
      <c r="A10" s="5">
        <v>45642.0</v>
      </c>
      <c r="B10" s="2" t="s">
        <v>14</v>
      </c>
      <c r="C10" s="2" t="s">
        <v>6</v>
      </c>
      <c r="D10" s="2">
        <v>67000.0</v>
      </c>
      <c r="G10" s="2" t="s">
        <v>14</v>
      </c>
      <c r="H10" s="6">
        <f t="shared" si="1"/>
        <v>67000</v>
      </c>
    </row>
    <row r="11">
      <c r="A11" s="5">
        <v>45646.0</v>
      </c>
      <c r="B11" s="2" t="s">
        <v>13</v>
      </c>
      <c r="C11" s="2" t="s">
        <v>9</v>
      </c>
      <c r="D11" s="2">
        <v>20000.0</v>
      </c>
      <c r="G11" s="2" t="s">
        <v>13</v>
      </c>
      <c r="H11" s="6">
        <f t="shared" si="1"/>
        <v>20000</v>
      </c>
      <c r="I11" s="2">
        <v>17000.0</v>
      </c>
    </row>
    <row r="12">
      <c r="B12" s="6"/>
      <c r="C12" s="6"/>
    </row>
    <row r="13">
      <c r="B13" s="6"/>
      <c r="C13" s="6"/>
    </row>
    <row r="14">
      <c r="B14" s="6"/>
      <c r="C14" s="6"/>
    </row>
    <row r="15">
      <c r="B15" s="6"/>
      <c r="C15" s="6"/>
    </row>
    <row r="16">
      <c r="B16" s="6"/>
      <c r="C16" s="6"/>
    </row>
    <row r="17">
      <c r="B17" s="6"/>
      <c r="C17" s="6"/>
    </row>
    <row r="18">
      <c r="B18" s="6"/>
      <c r="C18" s="6"/>
    </row>
    <row r="19">
      <c r="B19" s="6"/>
      <c r="C19" s="6"/>
    </row>
    <row r="20">
      <c r="B20" s="6"/>
      <c r="C20" s="6"/>
    </row>
    <row r="21">
      <c r="B21" s="6"/>
      <c r="C21" s="6"/>
    </row>
    <row r="22">
      <c r="B22" s="6"/>
      <c r="C22" s="6"/>
    </row>
    <row r="23">
      <c r="B23" s="6"/>
      <c r="C23" s="6"/>
    </row>
    <row r="24">
      <c r="B24" s="6"/>
      <c r="C24" s="6"/>
    </row>
    <row r="25">
      <c r="B25" s="6"/>
      <c r="C25" s="6"/>
    </row>
    <row r="26">
      <c r="B26" s="6"/>
      <c r="C26" s="6"/>
    </row>
    <row r="27">
      <c r="B27" s="6"/>
      <c r="C27" s="6"/>
    </row>
    <row r="28">
      <c r="B28" s="6"/>
      <c r="C28" s="6"/>
    </row>
    <row r="29">
      <c r="B29" s="6"/>
      <c r="C29" s="6"/>
    </row>
    <row r="30">
      <c r="B30" s="6"/>
      <c r="C30" s="6"/>
    </row>
    <row r="31">
      <c r="B31" s="6"/>
      <c r="C31" s="6"/>
    </row>
    <row r="32">
      <c r="B32" s="6"/>
      <c r="C32" s="6"/>
    </row>
    <row r="33">
      <c r="B33" s="6"/>
      <c r="C33" s="6"/>
    </row>
    <row r="34">
      <c r="B34" s="6"/>
      <c r="C34" s="6"/>
    </row>
    <row r="35">
      <c r="B35" s="6"/>
      <c r="C35" s="6"/>
    </row>
    <row r="36">
      <c r="B36" s="6"/>
      <c r="C36" s="6"/>
    </row>
    <row r="37">
      <c r="B37" s="6"/>
      <c r="C37" s="6"/>
    </row>
    <row r="38">
      <c r="B38" s="6"/>
      <c r="C38" s="6"/>
    </row>
    <row r="39">
      <c r="B39" s="6"/>
      <c r="C39" s="6"/>
    </row>
    <row r="40">
      <c r="B40" s="6"/>
      <c r="C40" s="6"/>
    </row>
    <row r="41">
      <c r="B41" s="6"/>
      <c r="C41" s="6"/>
    </row>
    <row r="42">
      <c r="B42" s="6"/>
      <c r="C42" s="6"/>
    </row>
    <row r="43">
      <c r="B43" s="6"/>
      <c r="C43" s="6"/>
    </row>
    <row r="44">
      <c r="B44" s="6"/>
      <c r="C44" s="6"/>
    </row>
    <row r="45">
      <c r="B45" s="6"/>
      <c r="C45" s="6"/>
    </row>
    <row r="46">
      <c r="B46" s="6"/>
      <c r="C46" s="6"/>
    </row>
    <row r="47">
      <c r="B47" s="6"/>
      <c r="C47" s="6"/>
    </row>
    <row r="48">
      <c r="B48" s="6"/>
      <c r="C48" s="6"/>
    </row>
    <row r="49">
      <c r="B49" s="6"/>
      <c r="C49" s="6"/>
    </row>
    <row r="50">
      <c r="B50" s="6"/>
      <c r="C50" s="6"/>
    </row>
    <row r="51">
      <c r="B51" s="6"/>
      <c r="C51" s="6"/>
    </row>
    <row r="52">
      <c r="B52" s="6"/>
      <c r="C52" s="6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  <row r="1000">
      <c r="B1000" s="6"/>
      <c r="C1000" s="6"/>
    </row>
    <row r="1001">
      <c r="B1001" s="6"/>
      <c r="C1001" s="6"/>
    </row>
  </sheetData>
  <mergeCells count="2">
    <mergeCell ref="G1:H1"/>
    <mergeCell ref="G6:H6"/>
  </mergeCells>
  <conditionalFormatting sqref="H8:H9 H11">
    <cfRule type="cellIs" dxfId="0" priority="1" operator="greaterThanOrEqual">
      <formula>$I8</formula>
    </cfRule>
  </conditionalFormatting>
  <conditionalFormatting sqref="H8:H9 H11">
    <cfRule type="cellIs" dxfId="1" priority="2" operator="lessThan">
      <formula>$I8</formula>
    </cfRule>
  </conditionalFormatting>
  <dataValidations>
    <dataValidation type="list" allowBlank="1" showErrorMessage="1" sqref="B2:B1001">
      <formula1>"Salary,Rent,Food,Transportation,Business"</formula1>
    </dataValidation>
    <dataValidation type="list" allowBlank="1" showErrorMessage="1" sqref="C2:C1001">
      <formula1>"Income,Expense"</formula1>
    </dataValidation>
  </dataValidations>
  <drawing r:id="rId1"/>
</worksheet>
</file>