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y\Documents\"/>
    </mc:Choice>
  </mc:AlternateContent>
  <bookViews>
    <workbookView xWindow="0" yWindow="0" windowWidth="23916" windowHeight="10968" xr2:uid="{D4D48431-F4F9-4C95-ACAB-F1A9ADAA683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2" i="1"/>
  <c r="G3" i="1"/>
  <c r="G4" i="1"/>
  <c r="G5" i="1"/>
  <c r="G6" i="1"/>
  <c r="G7" i="1"/>
  <c r="G8" i="1"/>
  <c r="G9" i="1"/>
  <c r="G2" i="1"/>
  <c r="F3" i="1"/>
  <c r="F4" i="1"/>
  <c r="F5" i="1"/>
  <c r="F6" i="1"/>
  <c r="F7" i="1"/>
  <c r="F8" i="1"/>
  <c r="F9" i="1"/>
  <c r="F2" i="1"/>
</calcChain>
</file>

<file path=xl/sharedStrings.xml><?xml version="1.0" encoding="utf-8"?>
<sst xmlns="http://schemas.openxmlformats.org/spreadsheetml/2006/main" count="29" uniqueCount="29">
  <si>
    <t>Id</t>
  </si>
  <si>
    <t>GEOID</t>
  </si>
  <si>
    <t>Geography</t>
  </si>
  <si>
    <t>Estimate; Total: - 10 to 19</t>
  </si>
  <si>
    <t>Margin of Error; Total: - 10 to 19</t>
  </si>
  <si>
    <t>Estimate; Total: - 20 to 49</t>
  </si>
  <si>
    <t>Margin of Error; Total: - 20 to 49</t>
  </si>
  <si>
    <t>Estimate; Total: - 50 or more</t>
  </si>
  <si>
    <t>Margin of Error; Total: - 50 or more</t>
  </si>
  <si>
    <t>610U400US11001</t>
  </si>
  <si>
    <t>Ward 1 (2014), District of Columbia</t>
  </si>
  <si>
    <t>610U400US11002</t>
  </si>
  <si>
    <t>Ward 2 (2014), District of Columbia</t>
  </si>
  <si>
    <t>610U400US11003</t>
  </si>
  <si>
    <t>Ward 3 (2014), District of Columbia</t>
  </si>
  <si>
    <t>610U400US11004</t>
  </si>
  <si>
    <t>Ward 4 (2014), District of Columbia</t>
  </si>
  <si>
    <t>610U400US11005</t>
  </si>
  <si>
    <t>Ward 5 (2014), District of Columbia</t>
  </si>
  <si>
    <t>610U400US11006</t>
  </si>
  <si>
    <t>Ward 6 (2014), District of Columbia</t>
  </si>
  <si>
    <t>610U400US11007</t>
  </si>
  <si>
    <t>Ward 7 (2014), District of Columbia</t>
  </si>
  <si>
    <t>610U400US11008</t>
  </si>
  <si>
    <t>Ward 8 (2014), District of Columbia</t>
  </si>
  <si>
    <t>Total_Estimate</t>
  </si>
  <si>
    <t>Total_MOE</t>
  </si>
  <si>
    <t>10_Plus_Estimate</t>
  </si>
  <si>
    <t>10_Plus_Pct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</si>
</sst>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D31F-2A1D-4EC7-A537-B3B88B8A1157}">
  <dimension ref="A1:O9"/>
  <sheetViews>
    <sheetView tabSelected="1" workbookViewId="0">
      <selection activeCell="I3" sqref="I3"/>
    </sheetView>
  </sheetViews>
  <sheetFormatPr defaultRowHeight="14.4" x14ac:dyDescent="0.3"/>
  <sheetData>
    <row r="1" spans="1:15" ht="43.8" customHeight="1" x14ac:dyDescent="0.3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H1" t="s">
        <v>28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</row>
    <row r="2" spans="1:15" x14ac:dyDescent="0.3">
      <c r="A2" t="s">
        <v>9</v>
      </c>
      <c r="B2">
        <v>11001</v>
      </c>
      <c r="C2" t="s">
        <v>10</v>
      </c>
      <c r="D2">
        <v>37673</v>
      </c>
      <c r="E2">
        <v>437</v>
      </c>
      <c r="F2">
        <f>J2+L2+N2</f>
        <v>22906</v>
      </c>
      <c r="G2" s="1">
        <f>SQRT((K2^2 + M2^2 + O2^2))</f>
        <v>879.5987721683108</v>
      </c>
      <c r="H2" s="1">
        <f>(F2/D2)*100</f>
        <v>60.802166007485468</v>
      </c>
      <c r="I2" s="1"/>
      <c r="J2">
        <v>3865</v>
      </c>
      <c r="K2">
        <v>413</v>
      </c>
      <c r="L2">
        <v>6163</v>
      </c>
      <c r="M2">
        <v>505</v>
      </c>
      <c r="N2">
        <v>12878</v>
      </c>
      <c r="O2">
        <v>590</v>
      </c>
    </row>
    <row r="3" spans="1:15" x14ac:dyDescent="0.3">
      <c r="A3" t="s">
        <v>11</v>
      </c>
      <c r="B3">
        <v>11002</v>
      </c>
      <c r="C3" t="s">
        <v>12</v>
      </c>
      <c r="D3">
        <v>43695</v>
      </c>
      <c r="E3">
        <v>528</v>
      </c>
      <c r="F3">
        <f t="shared" ref="F3:F9" si="0">J3+L3+N3</f>
        <v>31826</v>
      </c>
      <c r="G3" s="1">
        <f t="shared" ref="G3:G9" si="1">SQRT((K3^2 + M3^2 + O3^2))</f>
        <v>930.61968601572141</v>
      </c>
      <c r="H3" s="1">
        <f t="shared" ref="H3:H9" si="2">(F3/D3)*100</f>
        <v>72.836709005607048</v>
      </c>
      <c r="I3" s="1"/>
      <c r="J3">
        <v>1986</v>
      </c>
      <c r="K3">
        <v>279</v>
      </c>
      <c r="L3">
        <v>6462</v>
      </c>
      <c r="M3">
        <v>566</v>
      </c>
      <c r="N3">
        <v>23378</v>
      </c>
      <c r="O3">
        <v>684</v>
      </c>
    </row>
    <row r="4" spans="1:15" x14ac:dyDescent="0.3">
      <c r="A4" t="s">
        <v>13</v>
      </c>
      <c r="B4">
        <v>11003</v>
      </c>
      <c r="C4" t="s">
        <v>14</v>
      </c>
      <c r="D4">
        <v>41582</v>
      </c>
      <c r="E4">
        <v>457</v>
      </c>
      <c r="F4">
        <f t="shared" si="0"/>
        <v>23982</v>
      </c>
      <c r="G4" s="1">
        <f t="shared" si="1"/>
        <v>787.55507743903217</v>
      </c>
      <c r="H4" s="1">
        <f t="shared" si="2"/>
        <v>57.673993554903568</v>
      </c>
      <c r="I4" s="1"/>
      <c r="J4">
        <v>1595</v>
      </c>
      <c r="K4">
        <v>243</v>
      </c>
      <c r="L4">
        <v>3495</v>
      </c>
      <c r="M4">
        <v>413</v>
      </c>
      <c r="N4">
        <v>18892</v>
      </c>
      <c r="O4">
        <v>625</v>
      </c>
    </row>
    <row r="5" spans="1:15" x14ac:dyDescent="0.3">
      <c r="A5" t="s">
        <v>15</v>
      </c>
      <c r="B5">
        <v>11004</v>
      </c>
      <c r="C5" t="s">
        <v>16</v>
      </c>
      <c r="D5">
        <v>32900</v>
      </c>
      <c r="E5">
        <v>299</v>
      </c>
      <c r="F5">
        <f t="shared" si="0"/>
        <v>8964</v>
      </c>
      <c r="G5" s="1">
        <f t="shared" si="1"/>
        <v>617.72728610609386</v>
      </c>
      <c r="H5" s="1">
        <f t="shared" si="2"/>
        <v>27.246200607902736</v>
      </c>
      <c r="I5" s="1"/>
      <c r="J5">
        <v>2460</v>
      </c>
      <c r="K5">
        <v>361</v>
      </c>
      <c r="L5">
        <v>3472</v>
      </c>
      <c r="M5">
        <v>385</v>
      </c>
      <c r="N5">
        <v>3032</v>
      </c>
      <c r="O5">
        <v>321</v>
      </c>
    </row>
    <row r="6" spans="1:15" x14ac:dyDescent="0.3">
      <c r="A6" t="s">
        <v>17</v>
      </c>
      <c r="B6">
        <v>11005</v>
      </c>
      <c r="C6" t="s">
        <v>18</v>
      </c>
      <c r="D6">
        <v>35751</v>
      </c>
      <c r="E6">
        <v>329</v>
      </c>
      <c r="F6">
        <f t="shared" si="0"/>
        <v>9236</v>
      </c>
      <c r="G6" s="1">
        <f t="shared" si="1"/>
        <v>453.07835966861182</v>
      </c>
      <c r="H6" s="1">
        <f t="shared" si="2"/>
        <v>25.834242398814016</v>
      </c>
      <c r="I6" s="1"/>
      <c r="J6">
        <v>4011</v>
      </c>
      <c r="K6">
        <v>312</v>
      </c>
      <c r="L6">
        <v>1474</v>
      </c>
      <c r="M6">
        <v>220</v>
      </c>
      <c r="N6">
        <v>3751</v>
      </c>
      <c r="O6">
        <v>244</v>
      </c>
    </row>
    <row r="7" spans="1:15" x14ac:dyDescent="0.3">
      <c r="A7" t="s">
        <v>19</v>
      </c>
      <c r="B7">
        <v>11006</v>
      </c>
      <c r="C7" t="s">
        <v>20</v>
      </c>
      <c r="D7">
        <v>43638</v>
      </c>
      <c r="E7">
        <v>319</v>
      </c>
      <c r="F7">
        <f t="shared" si="0"/>
        <v>18375</v>
      </c>
      <c r="G7" s="1">
        <f t="shared" si="1"/>
        <v>570.72935792720523</v>
      </c>
      <c r="H7" s="1">
        <f t="shared" si="2"/>
        <v>42.107795957651589</v>
      </c>
      <c r="I7" s="1"/>
      <c r="J7">
        <v>3024</v>
      </c>
      <c r="K7">
        <v>360</v>
      </c>
      <c r="L7">
        <v>1923</v>
      </c>
      <c r="M7">
        <v>234</v>
      </c>
      <c r="N7">
        <v>13428</v>
      </c>
      <c r="O7">
        <v>376</v>
      </c>
    </row>
    <row r="8" spans="1:15" x14ac:dyDescent="0.3">
      <c r="A8" t="s">
        <v>21</v>
      </c>
      <c r="B8">
        <v>11007</v>
      </c>
      <c r="C8" t="s">
        <v>22</v>
      </c>
      <c r="D8">
        <v>33717</v>
      </c>
      <c r="E8">
        <v>376</v>
      </c>
      <c r="F8">
        <f t="shared" si="0"/>
        <v>8558</v>
      </c>
      <c r="G8" s="1">
        <f t="shared" si="1"/>
        <v>523.00478009287826</v>
      </c>
      <c r="H8" s="1">
        <f t="shared" si="2"/>
        <v>25.381854850668802</v>
      </c>
      <c r="I8" s="1"/>
      <c r="J8">
        <v>6412</v>
      </c>
      <c r="K8">
        <v>425</v>
      </c>
      <c r="L8">
        <v>675</v>
      </c>
      <c r="M8">
        <v>170</v>
      </c>
      <c r="N8">
        <v>1471</v>
      </c>
      <c r="O8">
        <v>253</v>
      </c>
    </row>
    <row r="9" spans="1:15" x14ac:dyDescent="0.3">
      <c r="A9" t="s">
        <v>23</v>
      </c>
      <c r="B9">
        <v>11008</v>
      </c>
      <c r="C9" t="s">
        <v>24</v>
      </c>
      <c r="D9">
        <v>34356</v>
      </c>
      <c r="E9">
        <v>402</v>
      </c>
      <c r="F9">
        <f t="shared" si="0"/>
        <v>13983</v>
      </c>
      <c r="G9" s="1">
        <f t="shared" si="1"/>
        <v>556.65608772382973</v>
      </c>
      <c r="H9" s="1">
        <f t="shared" si="2"/>
        <v>40.700314355571074</v>
      </c>
      <c r="I9" s="1"/>
      <c r="J9">
        <v>10666</v>
      </c>
      <c r="K9">
        <v>467</v>
      </c>
      <c r="L9">
        <v>1059</v>
      </c>
      <c r="M9">
        <v>196</v>
      </c>
      <c r="N9">
        <v>2258</v>
      </c>
      <c r="O9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Roy</dc:creator>
  <cp:lastModifiedBy>Simone Roy</cp:lastModifiedBy>
  <dcterms:created xsi:type="dcterms:W3CDTF">2017-10-04T14:45:01Z</dcterms:created>
  <dcterms:modified xsi:type="dcterms:W3CDTF">2017-10-04T14:50:28Z</dcterms:modified>
</cp:coreProperties>
</file>