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oy\Documents\"/>
    </mc:Choice>
  </mc:AlternateContent>
  <bookViews>
    <workbookView xWindow="0" yWindow="0" windowWidth="25572" windowHeight="10980"/>
  </bookViews>
  <sheets>
    <sheet name="ACS_15_5YR_B09002_with_ann" sheetId="1" r:id="rId1"/>
  </sheets>
  <calcPr calcId="0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3" i="1"/>
  <c r="N4" i="1"/>
  <c r="N5" i="1"/>
  <c r="N6" i="1"/>
  <c r="N7" i="1"/>
  <c r="N8" i="1"/>
  <c r="N9" i="1"/>
  <c r="N10" i="1"/>
  <c r="N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M3" i="1"/>
  <c r="L3" i="1"/>
  <c r="J4" i="1"/>
  <c r="J5" i="1"/>
  <c r="J6" i="1"/>
  <c r="J7" i="1"/>
  <c r="J8" i="1"/>
  <c r="J9" i="1"/>
  <c r="J10" i="1"/>
  <c r="J3" i="1"/>
</calcChain>
</file>

<file path=xl/sharedStrings.xml><?xml version="1.0" encoding="utf-8"?>
<sst xmlns="http://schemas.openxmlformats.org/spreadsheetml/2006/main" count="41" uniqueCount="38">
  <si>
    <t>GEO.id</t>
  </si>
  <si>
    <t>GEO.id2</t>
  </si>
  <si>
    <t>GEO.display-label</t>
  </si>
  <si>
    <t>HD01_VD01</t>
  </si>
  <si>
    <t>HD02_VD01</t>
  </si>
  <si>
    <t>HD01_VD09</t>
  </si>
  <si>
    <t>HD02_VD09</t>
  </si>
  <si>
    <t>HD01_VD15</t>
  </si>
  <si>
    <t>HD02_VD15</t>
  </si>
  <si>
    <t>Id</t>
  </si>
  <si>
    <t>Id2</t>
  </si>
  <si>
    <t>Geography</t>
  </si>
  <si>
    <t>Estimate; Total:</t>
  </si>
  <si>
    <t>Margin of Error; Total:</t>
  </si>
  <si>
    <t>Estimate; In other families: - Male householder, no wife present:</t>
  </si>
  <si>
    <t>Margin of Error; In other families: - Male householder, no wife present:</t>
  </si>
  <si>
    <t>Estimate; In other families: - Female householder, no husband present:</t>
  </si>
  <si>
    <t>Margin of Error; In other families: - Female householder, no husband present:</t>
  </si>
  <si>
    <t>610U400US11001</t>
  </si>
  <si>
    <t>Ward 1 (2014), District of Columbia</t>
  </si>
  <si>
    <t>610U400US11002</t>
  </si>
  <si>
    <t>Ward 2 (2014), District of Columbia</t>
  </si>
  <si>
    <t>610U400US11003</t>
  </si>
  <si>
    <t>Ward 3 (2014), District of Columbia</t>
  </si>
  <si>
    <t>610U400US11004</t>
  </si>
  <si>
    <t>Ward 4 (2014), District of Columbia</t>
  </si>
  <si>
    <t>610U400US11005</t>
  </si>
  <si>
    <t>Ward 5 (2014), District of Columbia</t>
  </si>
  <si>
    <t>610U400US11006</t>
  </si>
  <si>
    <t>Ward 6 (2014), District of Columbia</t>
  </si>
  <si>
    <t>610U400US11007</t>
  </si>
  <si>
    <t>Ward 7 (2014), District of Columbia</t>
  </si>
  <si>
    <t>610U400US11008</t>
  </si>
  <si>
    <t>Ward 8 (2014), District of Columbia</t>
  </si>
  <si>
    <t>squared</t>
  </si>
  <si>
    <t>Single_Parent</t>
  </si>
  <si>
    <t>Single_Parent_Pct</t>
  </si>
  <si>
    <t>Single_Parent_MOE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</si>
</sst>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C2" sqref="C2"/>
    </sheetView>
  </sheetViews>
  <sheetFormatPr defaultRowHeight="14.4" x14ac:dyDescent="0.3"/>
  <cols>
    <col min="12" max="13" width="0" hidden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L1" t="s">
        <v>34</v>
      </c>
      <c r="M1" t="s">
        <v>34</v>
      </c>
    </row>
    <row r="2" spans="1:14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16</v>
      </c>
      <c r="H2" t="s">
        <v>15</v>
      </c>
      <c r="I2" t="s">
        <v>17</v>
      </c>
      <c r="J2" t="s">
        <v>35</v>
      </c>
      <c r="K2" t="s">
        <v>36</v>
      </c>
      <c r="L2" t="s">
        <v>15</v>
      </c>
      <c r="M2" t="s">
        <v>17</v>
      </c>
      <c r="N2" t="s">
        <v>37</v>
      </c>
    </row>
    <row r="3" spans="1:14" x14ac:dyDescent="0.3">
      <c r="A3" t="s">
        <v>18</v>
      </c>
      <c r="B3">
        <v>11001</v>
      </c>
      <c r="C3" t="s">
        <v>19</v>
      </c>
      <c r="D3">
        <v>8740</v>
      </c>
      <c r="E3">
        <v>675</v>
      </c>
      <c r="F3">
        <v>933</v>
      </c>
      <c r="G3">
        <v>2838</v>
      </c>
      <c r="H3">
        <v>342</v>
      </c>
      <c r="I3">
        <v>533</v>
      </c>
      <c r="J3">
        <f>F3+G3</f>
        <v>3771</v>
      </c>
      <c r="K3" s="1">
        <f>(J3/D3)*100</f>
        <v>43.146453089244851</v>
      </c>
      <c r="L3">
        <f>H3^2</f>
        <v>116964</v>
      </c>
      <c r="M3">
        <f>I3^2</f>
        <v>284089</v>
      </c>
      <c r="N3">
        <f>SQRT(SUM(L3:M3))</f>
        <v>633.28745447861195</v>
      </c>
    </row>
    <row r="4" spans="1:14" x14ac:dyDescent="0.3">
      <c r="A4" t="s">
        <v>20</v>
      </c>
      <c r="B4">
        <v>11002</v>
      </c>
      <c r="C4" t="s">
        <v>21</v>
      </c>
      <c r="D4">
        <v>3950</v>
      </c>
      <c r="E4">
        <v>464</v>
      </c>
      <c r="F4">
        <v>83</v>
      </c>
      <c r="G4">
        <v>401</v>
      </c>
      <c r="H4">
        <v>69</v>
      </c>
      <c r="I4">
        <v>207</v>
      </c>
      <c r="J4">
        <f t="shared" ref="J4:J10" si="0">F4+G4</f>
        <v>484</v>
      </c>
      <c r="K4" s="1">
        <f t="shared" ref="K4:K10" si="1">(J4/D4)*100</f>
        <v>12.253164556962025</v>
      </c>
      <c r="L4">
        <f t="shared" ref="L4:L10" si="2">H4^2</f>
        <v>4761</v>
      </c>
      <c r="M4">
        <f t="shared" ref="M4:M10" si="3">I4^2</f>
        <v>42849</v>
      </c>
      <c r="N4">
        <f t="shared" ref="N4:N10" si="4">SQRT(SUM(L4:M4))</f>
        <v>218.19715855161817</v>
      </c>
    </row>
    <row r="5" spans="1:14" x14ac:dyDescent="0.3">
      <c r="A5" t="s">
        <v>22</v>
      </c>
      <c r="B5">
        <v>11003</v>
      </c>
      <c r="C5" t="s">
        <v>23</v>
      </c>
      <c r="D5">
        <v>12468</v>
      </c>
      <c r="E5">
        <v>657</v>
      </c>
      <c r="F5">
        <v>643</v>
      </c>
      <c r="G5">
        <v>1239</v>
      </c>
      <c r="H5">
        <v>251</v>
      </c>
      <c r="I5">
        <v>236</v>
      </c>
      <c r="J5">
        <f t="shared" si="0"/>
        <v>1882</v>
      </c>
      <c r="K5" s="1">
        <f t="shared" si="1"/>
        <v>15.094642284247675</v>
      </c>
      <c r="L5">
        <f t="shared" si="2"/>
        <v>63001</v>
      </c>
      <c r="M5">
        <f t="shared" si="3"/>
        <v>55696</v>
      </c>
      <c r="N5">
        <f t="shared" si="4"/>
        <v>344.52430973735363</v>
      </c>
    </row>
    <row r="6" spans="1:14" x14ac:dyDescent="0.3">
      <c r="A6" t="s">
        <v>24</v>
      </c>
      <c r="B6">
        <v>11004</v>
      </c>
      <c r="C6" t="s">
        <v>25</v>
      </c>
      <c r="D6">
        <v>14234</v>
      </c>
      <c r="E6">
        <v>874</v>
      </c>
      <c r="F6">
        <v>996</v>
      </c>
      <c r="G6">
        <v>3487</v>
      </c>
      <c r="H6">
        <v>335</v>
      </c>
      <c r="I6">
        <v>515</v>
      </c>
      <c r="J6">
        <f t="shared" si="0"/>
        <v>4483</v>
      </c>
      <c r="K6" s="1">
        <f t="shared" si="1"/>
        <v>31.495011943234509</v>
      </c>
      <c r="L6">
        <f t="shared" si="2"/>
        <v>112225</v>
      </c>
      <c r="M6">
        <f t="shared" si="3"/>
        <v>265225</v>
      </c>
      <c r="N6">
        <f t="shared" si="4"/>
        <v>614.36959560186574</v>
      </c>
    </row>
    <row r="7" spans="1:14" x14ac:dyDescent="0.3">
      <c r="A7" t="s">
        <v>26</v>
      </c>
      <c r="B7">
        <v>11005</v>
      </c>
      <c r="C7" t="s">
        <v>27</v>
      </c>
      <c r="D7">
        <v>11450</v>
      </c>
      <c r="E7">
        <v>786</v>
      </c>
      <c r="F7">
        <v>937</v>
      </c>
      <c r="G7">
        <v>5480</v>
      </c>
      <c r="H7">
        <v>291</v>
      </c>
      <c r="I7">
        <v>733</v>
      </c>
      <c r="J7">
        <f t="shared" si="0"/>
        <v>6417</v>
      </c>
      <c r="K7" s="1">
        <f t="shared" si="1"/>
        <v>56.043668122270738</v>
      </c>
      <c r="L7">
        <f t="shared" si="2"/>
        <v>84681</v>
      </c>
      <c r="M7">
        <f t="shared" si="3"/>
        <v>537289</v>
      </c>
      <c r="N7">
        <f t="shared" si="4"/>
        <v>788.65074652852513</v>
      </c>
    </row>
    <row r="8" spans="1:14" x14ac:dyDescent="0.3">
      <c r="A8" t="s">
        <v>28</v>
      </c>
      <c r="B8">
        <v>11006</v>
      </c>
      <c r="C8" t="s">
        <v>29</v>
      </c>
      <c r="D8">
        <v>9267</v>
      </c>
      <c r="E8">
        <v>638</v>
      </c>
      <c r="F8">
        <v>592</v>
      </c>
      <c r="G8">
        <v>3036</v>
      </c>
      <c r="H8">
        <v>205</v>
      </c>
      <c r="I8">
        <v>505</v>
      </c>
      <c r="J8">
        <f t="shared" si="0"/>
        <v>3628</v>
      </c>
      <c r="K8" s="1">
        <f t="shared" si="1"/>
        <v>39.149670875148374</v>
      </c>
      <c r="L8">
        <f t="shared" si="2"/>
        <v>42025</v>
      </c>
      <c r="M8">
        <f t="shared" si="3"/>
        <v>255025</v>
      </c>
      <c r="N8">
        <f t="shared" si="4"/>
        <v>545.02293529722215</v>
      </c>
    </row>
    <row r="9" spans="1:14" x14ac:dyDescent="0.3">
      <c r="A9" t="s">
        <v>30</v>
      </c>
      <c r="B9">
        <v>11007</v>
      </c>
      <c r="C9" t="s">
        <v>31</v>
      </c>
      <c r="D9">
        <v>12949</v>
      </c>
      <c r="E9">
        <v>1185</v>
      </c>
      <c r="F9">
        <v>1174</v>
      </c>
      <c r="G9">
        <v>9499</v>
      </c>
      <c r="H9">
        <v>498</v>
      </c>
      <c r="I9">
        <v>1086</v>
      </c>
      <c r="J9">
        <f t="shared" si="0"/>
        <v>10673</v>
      </c>
      <c r="K9" s="1">
        <f t="shared" si="1"/>
        <v>82.423353154683753</v>
      </c>
      <c r="L9">
        <f t="shared" si="2"/>
        <v>248004</v>
      </c>
      <c r="M9">
        <f t="shared" si="3"/>
        <v>1179396</v>
      </c>
      <c r="N9">
        <f t="shared" si="4"/>
        <v>1194.7384651043926</v>
      </c>
    </row>
    <row r="10" spans="1:14" x14ac:dyDescent="0.3">
      <c r="A10" t="s">
        <v>32</v>
      </c>
      <c r="B10">
        <v>11008</v>
      </c>
      <c r="C10" t="s">
        <v>33</v>
      </c>
      <c r="D10">
        <v>19652</v>
      </c>
      <c r="E10">
        <v>1122</v>
      </c>
      <c r="F10">
        <v>1377</v>
      </c>
      <c r="G10">
        <v>14769</v>
      </c>
      <c r="H10">
        <v>417</v>
      </c>
      <c r="I10">
        <v>1034</v>
      </c>
      <c r="J10">
        <f t="shared" si="0"/>
        <v>16146</v>
      </c>
      <c r="K10" s="1">
        <f t="shared" si="1"/>
        <v>82.159576633421537</v>
      </c>
      <c r="L10">
        <f t="shared" si="2"/>
        <v>173889</v>
      </c>
      <c r="M10">
        <f t="shared" si="3"/>
        <v>1069156</v>
      </c>
      <c r="N10">
        <f t="shared" si="4"/>
        <v>1114.9192795893341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ACS_15_5YR_B09002_with_ann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Roy</dc:creator>
  <cp:lastModifiedBy>Simone Roy</cp:lastModifiedBy>
  <dcterms:created xsi:type="dcterms:W3CDTF">2017-10-04T15:27:41Z</dcterms:created>
  <dcterms:modified xsi:type="dcterms:W3CDTF">2017-10-04T15:30:37Z</dcterms:modified>
</cp:coreProperties>
</file>