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ter\Documents\Development\dc801\gitlab\dc26-party-badge\Hardware\"/>
    </mc:Choice>
  </mc:AlternateContent>
  <bookViews>
    <workbookView xWindow="0" yWindow="0" windowWidth="215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K34" i="1"/>
  <c r="L34" i="1" s="1"/>
  <c r="I8" i="1" l="1"/>
  <c r="K8" i="1"/>
  <c r="L8" i="1"/>
  <c r="L35" i="1"/>
  <c r="L36" i="1"/>
  <c r="I29" i="1"/>
  <c r="I30" i="1"/>
  <c r="I31" i="1"/>
  <c r="I32" i="1"/>
  <c r="I33" i="1"/>
  <c r="I35" i="1"/>
  <c r="I36" i="1"/>
  <c r="K36" i="1" l="1"/>
  <c r="K35" i="1"/>
  <c r="G37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4" i="1"/>
  <c r="L5" i="1"/>
  <c r="L6" i="1"/>
  <c r="L9" i="1"/>
  <c r="L10" i="1"/>
  <c r="L11" i="1"/>
  <c r="L13" i="1"/>
  <c r="L14" i="1"/>
  <c r="L15" i="1"/>
  <c r="L16" i="1"/>
  <c r="L18" i="1"/>
  <c r="L19" i="1"/>
  <c r="L20" i="1"/>
  <c r="L21" i="1"/>
  <c r="L22" i="1"/>
  <c r="L23" i="1"/>
  <c r="L25" i="1"/>
  <c r="L26" i="1"/>
  <c r="L27" i="1"/>
  <c r="L28" i="1"/>
  <c r="L29" i="1"/>
  <c r="L30" i="1"/>
  <c r="L31" i="1"/>
  <c r="L32" i="1"/>
  <c r="L33" i="1"/>
  <c r="L4" i="1"/>
  <c r="K5" i="1"/>
  <c r="K6" i="1"/>
  <c r="K7" i="1"/>
  <c r="L7" i="1" s="1"/>
  <c r="K9" i="1"/>
  <c r="K10" i="1"/>
  <c r="K11" i="1"/>
  <c r="K12" i="1"/>
  <c r="L12" i="1" s="1"/>
  <c r="K13" i="1"/>
  <c r="K14" i="1"/>
  <c r="K15" i="1"/>
  <c r="K16" i="1"/>
  <c r="K17" i="1"/>
  <c r="L17" i="1" s="1"/>
  <c r="K18" i="1"/>
  <c r="K19" i="1"/>
  <c r="K20" i="1"/>
  <c r="K21" i="1"/>
  <c r="K22" i="1"/>
  <c r="K23" i="1"/>
  <c r="K24" i="1"/>
  <c r="L24" i="1" s="1"/>
  <c r="K25" i="1"/>
  <c r="K26" i="1"/>
  <c r="K27" i="1"/>
  <c r="K28" i="1"/>
  <c r="K29" i="1"/>
  <c r="K30" i="1"/>
  <c r="K31" i="1"/>
  <c r="K32" i="1"/>
  <c r="K33" i="1"/>
  <c r="K4" i="1"/>
  <c r="L44" i="1"/>
  <c r="L37" i="1" l="1"/>
  <c r="K37" i="1"/>
</calcChain>
</file>

<file path=xl/sharedStrings.xml><?xml version="1.0" encoding="utf-8"?>
<sst xmlns="http://schemas.openxmlformats.org/spreadsheetml/2006/main" count="210" uniqueCount="161">
  <si>
    <t>Ref Des</t>
  </si>
  <si>
    <t>Description</t>
  </si>
  <si>
    <t>Mfg Part #</t>
  </si>
  <si>
    <t>Supplier</t>
  </si>
  <si>
    <t>Supplier Part #</t>
  </si>
  <si>
    <t>QTY per badge</t>
  </si>
  <si>
    <t>LiPo charger</t>
  </si>
  <si>
    <t>U3</t>
  </si>
  <si>
    <t>Rigado BMD-300</t>
  </si>
  <si>
    <t>FT230XS</t>
  </si>
  <si>
    <t>J1</t>
  </si>
  <si>
    <t>JST 2mm male</t>
  </si>
  <si>
    <t>J2</t>
  </si>
  <si>
    <t>MicroSD socket</t>
  </si>
  <si>
    <t>J3</t>
  </si>
  <si>
    <t>Micro USB</t>
  </si>
  <si>
    <t>Q1</t>
  </si>
  <si>
    <t>10k resistor</t>
  </si>
  <si>
    <t>27R resistor</t>
  </si>
  <si>
    <t>R4</t>
  </si>
  <si>
    <t>470R resistor</t>
  </si>
  <si>
    <t>R6</t>
  </si>
  <si>
    <t>2k resistor</t>
  </si>
  <si>
    <t>75R resistor</t>
  </si>
  <si>
    <t>4.7k resistor</t>
  </si>
  <si>
    <t>J4</t>
  </si>
  <si>
    <t>JTAG, dual row 1.27mm</t>
  </si>
  <si>
    <t>J5</t>
  </si>
  <si>
    <t>FFC/FPC LCD connector</t>
  </si>
  <si>
    <t>Power Switch</t>
  </si>
  <si>
    <t>10M resistor</t>
  </si>
  <si>
    <t>33R resistor</t>
  </si>
  <si>
    <t>806k resistor</t>
  </si>
  <si>
    <t>R27</t>
  </si>
  <si>
    <t>2M resistor</t>
  </si>
  <si>
    <t>Pushbuttons</t>
  </si>
  <si>
    <t xml:space="preserve">PTS645SM43SMTR92 LFS </t>
  </si>
  <si>
    <t>Digikey</t>
  </si>
  <si>
    <t xml:space="preserve">CKN9112TR-ND </t>
  </si>
  <si>
    <t>Min Qty</t>
  </si>
  <si>
    <t>Badges</t>
  </si>
  <si>
    <t>Prototype</t>
  </si>
  <si>
    <t>Party</t>
  </si>
  <si>
    <t>Other</t>
  </si>
  <si>
    <t>Total</t>
  </si>
  <si>
    <t>Purpose</t>
  </si>
  <si>
    <t>Color</t>
  </si>
  <si>
    <t>Qty</t>
  </si>
  <si>
    <t>Red</t>
  </si>
  <si>
    <t>Blue</t>
  </si>
  <si>
    <t>Green</t>
  </si>
  <si>
    <t>10118192-0001LF</t>
  </si>
  <si>
    <t>3220-10-0300-00</t>
  </si>
  <si>
    <t>1175-1629-ND</t>
  </si>
  <si>
    <t>Total Cost</t>
  </si>
  <si>
    <t>Total Needed</t>
  </si>
  <si>
    <t>BMD-300</t>
  </si>
  <si>
    <t>1604-1006-2-ND</t>
  </si>
  <si>
    <t>MCP73831T-2ACI/OT</t>
  </si>
  <si>
    <t>XF2L-1035-1A</t>
  </si>
  <si>
    <t>Z5306CT-ND</t>
  </si>
  <si>
    <t>CFAF128128B-0145T</t>
  </si>
  <si>
    <t xml:space="preserve">SML-D12V1WT86 </t>
  </si>
  <si>
    <t>SML-D12V1WT86CT-ND</t>
  </si>
  <si>
    <t>Cost ea</t>
  </si>
  <si>
    <t>Cost badge</t>
  </si>
  <si>
    <t xml:space="preserve">SML-D12Y1WT86 </t>
  </si>
  <si>
    <t>SML-D12Y1WT86DKR-ND</t>
  </si>
  <si>
    <t>SML-D12M1WT86DKR-ND</t>
  </si>
  <si>
    <t>SML-D12M1WT86</t>
  </si>
  <si>
    <t>C4,C6</t>
  </si>
  <si>
    <t>R3</t>
  </si>
  <si>
    <t>Package</t>
  </si>
  <si>
    <t>0603</t>
  </si>
  <si>
    <t>0201</t>
  </si>
  <si>
    <t>Red LED</t>
  </si>
  <si>
    <t>Yellow LED</t>
  </si>
  <si>
    <t>Green LED</t>
  </si>
  <si>
    <t>C5</t>
  </si>
  <si>
    <t>1nF</t>
  </si>
  <si>
    <t>R5</t>
  </si>
  <si>
    <t>SSOP-16</t>
  </si>
  <si>
    <t>C1,C2</t>
  </si>
  <si>
    <t>R1,R2</t>
  </si>
  <si>
    <t>0.1uF Cap</t>
  </si>
  <si>
    <t>47pF Cap</t>
  </si>
  <si>
    <t>4.7uF Cap</t>
  </si>
  <si>
    <t>Minibadge socket</t>
  </si>
  <si>
    <t>Shitty Addon socket</t>
  </si>
  <si>
    <t>R18,R19</t>
  </si>
  <si>
    <t>D5,D6,D11</t>
  </si>
  <si>
    <t>D2</t>
  </si>
  <si>
    <t>Schottky diode</t>
  </si>
  <si>
    <t>FDN360P</t>
  </si>
  <si>
    <t>SW1</t>
  </si>
  <si>
    <t>401-1999-1-ND</t>
  </si>
  <si>
    <t>JS102011SAQN</t>
  </si>
  <si>
    <t>U6</t>
  </si>
  <si>
    <t>SOT95P280X145-5N</t>
  </si>
  <si>
    <t>U7</t>
  </si>
  <si>
    <t>768-1135-1-ND</t>
  </si>
  <si>
    <t>FTDI USB to Serial - DNS</t>
  </si>
  <si>
    <t>R20</t>
  </si>
  <si>
    <t>Capacitive button</t>
  </si>
  <si>
    <t>433-1106-ND</t>
  </si>
  <si>
    <t>SP-1504</t>
  </si>
  <si>
    <t>8 ohm speaker</t>
  </si>
  <si>
    <t xml:space="preserve">S2B-PH-SM4-TB(LF)(SN) </t>
  </si>
  <si>
    <t>455-1749-1-ND</t>
  </si>
  <si>
    <t>MCP73831T-2ACI/OTCT-ND</t>
  </si>
  <si>
    <t>SOT-23-5</t>
  </si>
  <si>
    <t>478-7798-1-ND</t>
  </si>
  <si>
    <t>SD0603S040S0R2</t>
  </si>
  <si>
    <t>609-4613-1-ND</t>
  </si>
  <si>
    <t>114-00841-68-1-ND</t>
  </si>
  <si>
    <t>114-00841-68</t>
  </si>
  <si>
    <t>FDN360PCT-ND</t>
  </si>
  <si>
    <t>SuperSOT-3</t>
  </si>
  <si>
    <t xml:space="preserve">RMCF0201JT2K00 </t>
  </si>
  <si>
    <t>RMCF0201JT470R</t>
  </si>
  <si>
    <t>RC0201JR-0775RL</t>
  </si>
  <si>
    <t>RMCF0201JG10K0</t>
  </si>
  <si>
    <t>RMCF0201JT10M0</t>
  </si>
  <si>
    <t>RMCF0201FT33R0</t>
  </si>
  <si>
    <t>GRM033R60J104KE19D</t>
  </si>
  <si>
    <t>RMCF0201JG10K0CT-ND</t>
  </si>
  <si>
    <t>RMCF0201FT33R0CT-ND</t>
  </si>
  <si>
    <t>RMCF0201FT27R0CT-ND</t>
  </si>
  <si>
    <t>RMCF0201FT27R0</t>
  </si>
  <si>
    <t>RMCF0201JT470RCT-ND</t>
  </si>
  <si>
    <t>RMCF0201JT2K00CT-ND</t>
  </si>
  <si>
    <t>YAG2929CT-ND</t>
  </si>
  <si>
    <t>RMCF0201JT4K70CT-ND</t>
  </si>
  <si>
    <t>RMCF0201JT4K70</t>
  </si>
  <si>
    <t>RMCF0201FT806KCT-ND</t>
  </si>
  <si>
    <t>RMCF0201FT806K</t>
  </si>
  <si>
    <t>YAG2885CT-ND</t>
  </si>
  <si>
    <t>RC0201JR-072ML</t>
  </si>
  <si>
    <t>RMCF0201JT10M0CT-ND</t>
  </si>
  <si>
    <t>399-15351-1-ND</t>
  </si>
  <si>
    <t>C0603C104K9RAC7867</t>
  </si>
  <si>
    <t>490-3167-1-ND</t>
  </si>
  <si>
    <t>399-14861-1-ND</t>
  </si>
  <si>
    <t>C0201C470J4GAC7867</t>
  </si>
  <si>
    <t>490-6147-1-ND</t>
  </si>
  <si>
    <t>GRM033R71C102KA01D</t>
  </si>
  <si>
    <t>C3,C7,C8,C9,C10,C11,C12</t>
  </si>
  <si>
    <t>D1,D3,D4</t>
  </si>
  <si>
    <t>D8,D9,D10</t>
  </si>
  <si>
    <t>R17,R21,R22,R23,R24,R25,R26</t>
  </si>
  <si>
    <t>R7,R8,R9,R10,R12,R13,R14,R15</t>
  </si>
  <si>
    <t>SW2,SW3,SW4,SW5,SW6,SW7</t>
  </si>
  <si>
    <t>SW8 - DNS</t>
  </si>
  <si>
    <t>Speaker - DNS</t>
  </si>
  <si>
    <t>LCD - DNS</t>
  </si>
  <si>
    <t>U1,U4 - DNS</t>
  </si>
  <si>
    <t>U5 - DNS</t>
  </si>
  <si>
    <t>U2 - DNS</t>
  </si>
  <si>
    <t>TPS73633DBVT</t>
  </si>
  <si>
    <t>3.3V Reg 400mA</t>
  </si>
  <si>
    <t>296-15819-1-ND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</si>
</sst>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5" sqref="B5"/>
    </sheetView>
  </sheetViews>
  <sheetFormatPr defaultRowHeight="15" x14ac:dyDescent="0.25"/>
  <cols>
    <col min="1" max="1" width="29.5703125" customWidth="1"/>
    <col min="2" max="2" width="27.42578125" customWidth="1"/>
    <col min="3" max="3" width="27.5703125" customWidth="1"/>
    <col min="4" max="4" width="19.5703125" style="1" customWidth="1"/>
    <col min="5" max="5" width="15.7109375" customWidth="1"/>
    <col min="6" max="6" width="22.42578125" customWidth="1"/>
    <col min="7" max="7" width="13.5703125" customWidth="1"/>
    <col min="9" max="9" width="10.7109375" customWidth="1"/>
    <col min="10" max="10" width="13.42578125" customWidth="1"/>
    <col min="11" max="11" width="13.140625" customWidth="1"/>
    <col min="12" max="12" width="10.4257812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72</v>
      </c>
      <c r="E1" t="s">
        <v>3</v>
      </c>
      <c r="F1" t="s">
        <v>4</v>
      </c>
      <c r="G1" t="s">
        <v>5</v>
      </c>
      <c r="H1" t="s">
        <v>64</v>
      </c>
      <c r="I1" t="s">
        <v>65</v>
      </c>
      <c r="J1" t="s">
        <v>39</v>
      </c>
      <c r="K1" t="s">
        <v>55</v>
      </c>
      <c r="L1" t="s">
        <v>54</v>
      </c>
    </row>
    <row r="2" spans="1:12" x14ac:dyDescent="0.25">
      <c r="A2" t="s">
        <v>155</v>
      </c>
      <c r="B2" t="s">
        <v>87</v>
      </c>
    </row>
    <row r="3" spans="1:12" x14ac:dyDescent="0.25">
      <c r="A3" t="s">
        <v>156</v>
      </c>
      <c r="B3" t="s">
        <v>88</v>
      </c>
    </row>
    <row r="4" spans="1:12" x14ac:dyDescent="0.25">
      <c r="A4" t="s">
        <v>7</v>
      </c>
      <c r="B4" t="s">
        <v>6</v>
      </c>
      <c r="C4" t="s">
        <v>58</v>
      </c>
      <c r="D4" s="1" t="s">
        <v>110</v>
      </c>
      <c r="E4" t="s">
        <v>37</v>
      </c>
      <c r="F4" t="s">
        <v>109</v>
      </c>
      <c r="G4">
        <v>1</v>
      </c>
      <c r="H4">
        <v>0.44519999999999998</v>
      </c>
      <c r="I4">
        <f>G4*H4</f>
        <v>0.44519999999999998</v>
      </c>
      <c r="K4">
        <f>G4*$L$44</f>
        <v>400</v>
      </c>
      <c r="L4">
        <f>K4*H4</f>
        <v>178.07999999999998</v>
      </c>
    </row>
    <row r="5" spans="1:12" x14ac:dyDescent="0.25">
      <c r="A5" t="s">
        <v>97</v>
      </c>
      <c r="B5" t="s">
        <v>159</v>
      </c>
      <c r="C5" t="s">
        <v>158</v>
      </c>
      <c r="D5" s="1" t="s">
        <v>98</v>
      </c>
      <c r="E5" t="s">
        <v>37</v>
      </c>
      <c r="F5" t="s">
        <v>160</v>
      </c>
      <c r="G5">
        <v>1</v>
      </c>
      <c r="H5">
        <v>1.518</v>
      </c>
      <c r="I5">
        <f t="shared" ref="I5:I36" si="0">G5*H5</f>
        <v>1.518</v>
      </c>
      <c r="J5">
        <v>250</v>
      </c>
      <c r="K5">
        <f t="shared" ref="K5:K36" si="1">G5*$L$44</f>
        <v>400</v>
      </c>
      <c r="L5">
        <f t="shared" ref="L5:L36" si="2">K5*H5</f>
        <v>607.20000000000005</v>
      </c>
    </row>
    <row r="6" spans="1:12" x14ac:dyDescent="0.25">
      <c r="A6" t="s">
        <v>99</v>
      </c>
      <c r="B6" t="s">
        <v>8</v>
      </c>
      <c r="C6" t="s">
        <v>56</v>
      </c>
      <c r="D6" s="1" t="s">
        <v>56</v>
      </c>
      <c r="E6" t="s">
        <v>37</v>
      </c>
      <c r="F6" t="s">
        <v>57</v>
      </c>
      <c r="G6">
        <v>1</v>
      </c>
      <c r="H6">
        <v>7.0622999999999996</v>
      </c>
      <c r="I6">
        <f t="shared" si="0"/>
        <v>7.0622999999999996</v>
      </c>
      <c r="J6">
        <v>1000</v>
      </c>
      <c r="K6">
        <f t="shared" si="1"/>
        <v>400</v>
      </c>
      <c r="L6">
        <f t="shared" si="2"/>
        <v>2824.9199999999996</v>
      </c>
    </row>
    <row r="7" spans="1:12" x14ac:dyDescent="0.25">
      <c r="A7" t="s">
        <v>157</v>
      </c>
      <c r="B7" t="s">
        <v>101</v>
      </c>
      <c r="C7" t="s">
        <v>9</v>
      </c>
      <c r="D7" s="1" t="s">
        <v>81</v>
      </c>
      <c r="E7" t="s">
        <v>37</v>
      </c>
      <c r="F7" t="s">
        <v>100</v>
      </c>
      <c r="G7">
        <v>0</v>
      </c>
      <c r="H7">
        <v>1.71</v>
      </c>
      <c r="I7">
        <f t="shared" si="0"/>
        <v>0</v>
      </c>
      <c r="K7">
        <f t="shared" si="1"/>
        <v>0</v>
      </c>
      <c r="L7">
        <f t="shared" si="2"/>
        <v>0</v>
      </c>
    </row>
    <row r="8" spans="1:12" x14ac:dyDescent="0.25">
      <c r="A8" t="s">
        <v>78</v>
      </c>
      <c r="B8" t="s">
        <v>79</v>
      </c>
      <c r="C8" t="s">
        <v>145</v>
      </c>
      <c r="D8" s="1" t="s">
        <v>74</v>
      </c>
      <c r="E8" t="s">
        <v>37</v>
      </c>
      <c r="F8" t="s">
        <v>144</v>
      </c>
      <c r="G8">
        <v>1</v>
      </c>
      <c r="H8">
        <v>1.17E-2</v>
      </c>
      <c r="I8">
        <f t="shared" si="0"/>
        <v>1.17E-2</v>
      </c>
      <c r="K8">
        <f t="shared" si="1"/>
        <v>400</v>
      </c>
      <c r="L8">
        <f t="shared" si="2"/>
        <v>4.68</v>
      </c>
    </row>
    <row r="9" spans="1:12" x14ac:dyDescent="0.25">
      <c r="A9" t="s">
        <v>146</v>
      </c>
      <c r="B9" t="s">
        <v>84</v>
      </c>
      <c r="C9" t="s">
        <v>124</v>
      </c>
      <c r="D9" s="1" t="s">
        <v>74</v>
      </c>
      <c r="E9" t="s">
        <v>37</v>
      </c>
      <c r="F9" t="s">
        <v>141</v>
      </c>
      <c r="G9">
        <v>5</v>
      </c>
      <c r="H9">
        <v>1.5599999999999999E-2</v>
      </c>
      <c r="I9">
        <f t="shared" si="0"/>
        <v>7.8E-2</v>
      </c>
      <c r="K9">
        <f t="shared" si="1"/>
        <v>2000</v>
      </c>
      <c r="L9">
        <f t="shared" si="2"/>
        <v>31.2</v>
      </c>
    </row>
    <row r="10" spans="1:12" x14ac:dyDescent="0.25">
      <c r="A10" t="s">
        <v>82</v>
      </c>
      <c r="B10" t="s">
        <v>85</v>
      </c>
      <c r="C10" t="s">
        <v>143</v>
      </c>
      <c r="D10" s="1" t="s">
        <v>74</v>
      </c>
      <c r="E10" t="s">
        <v>37</v>
      </c>
      <c r="F10" t="s">
        <v>142</v>
      </c>
      <c r="G10">
        <v>2</v>
      </c>
      <c r="H10">
        <v>5.5E-2</v>
      </c>
      <c r="I10">
        <f t="shared" si="0"/>
        <v>0.11</v>
      </c>
      <c r="K10">
        <f t="shared" si="1"/>
        <v>800</v>
      </c>
      <c r="L10">
        <f t="shared" si="2"/>
        <v>44</v>
      </c>
    </row>
    <row r="11" spans="1:12" x14ac:dyDescent="0.25">
      <c r="A11" t="s">
        <v>70</v>
      </c>
      <c r="B11" t="s">
        <v>86</v>
      </c>
      <c r="C11" t="s">
        <v>140</v>
      </c>
      <c r="D11" s="1" t="s">
        <v>73</v>
      </c>
      <c r="E11" t="s">
        <v>37</v>
      </c>
      <c r="F11" t="s">
        <v>139</v>
      </c>
      <c r="G11">
        <v>2</v>
      </c>
      <c r="H11">
        <v>0.11609999999999999</v>
      </c>
      <c r="I11">
        <f t="shared" si="0"/>
        <v>0.23219999999999999</v>
      </c>
      <c r="K11">
        <f t="shared" si="1"/>
        <v>800</v>
      </c>
      <c r="L11">
        <f t="shared" si="2"/>
        <v>92.88</v>
      </c>
    </row>
    <row r="12" spans="1:12" x14ac:dyDescent="0.25">
      <c r="A12" t="s">
        <v>91</v>
      </c>
      <c r="B12" t="s">
        <v>92</v>
      </c>
      <c r="C12" t="s">
        <v>112</v>
      </c>
      <c r="D12" s="1" t="s">
        <v>73</v>
      </c>
      <c r="E12" t="s">
        <v>37</v>
      </c>
      <c r="F12" t="s">
        <v>111</v>
      </c>
      <c r="G12">
        <v>1</v>
      </c>
      <c r="H12">
        <v>0.15572</v>
      </c>
      <c r="I12">
        <f t="shared" si="0"/>
        <v>0.15572</v>
      </c>
      <c r="K12">
        <f t="shared" si="1"/>
        <v>400</v>
      </c>
      <c r="L12">
        <f t="shared" si="2"/>
        <v>62.287999999999997</v>
      </c>
    </row>
    <row r="13" spans="1:12" x14ac:dyDescent="0.25">
      <c r="A13" t="s">
        <v>147</v>
      </c>
      <c r="B13" t="s">
        <v>75</v>
      </c>
      <c r="C13" t="s">
        <v>62</v>
      </c>
      <c r="D13" s="1" t="s">
        <v>73</v>
      </c>
      <c r="E13" t="s">
        <v>37</v>
      </c>
      <c r="F13" t="s">
        <v>63</v>
      </c>
      <c r="G13">
        <v>4</v>
      </c>
      <c r="H13">
        <v>4.0070000000000001E-2</v>
      </c>
      <c r="I13">
        <f t="shared" si="0"/>
        <v>0.16028000000000001</v>
      </c>
      <c r="J13">
        <v>1000</v>
      </c>
      <c r="K13">
        <f t="shared" si="1"/>
        <v>1600</v>
      </c>
      <c r="L13">
        <f t="shared" si="2"/>
        <v>64.112000000000009</v>
      </c>
    </row>
    <row r="14" spans="1:12" x14ac:dyDescent="0.25">
      <c r="A14" t="s">
        <v>90</v>
      </c>
      <c r="B14" t="s">
        <v>76</v>
      </c>
      <c r="C14" t="s">
        <v>66</v>
      </c>
      <c r="D14" s="1" t="s">
        <v>73</v>
      </c>
      <c r="E14" t="s">
        <v>37</v>
      </c>
      <c r="F14" t="s">
        <v>67</v>
      </c>
      <c r="G14">
        <v>3</v>
      </c>
      <c r="H14">
        <v>4.0070000000000001E-2</v>
      </c>
      <c r="I14">
        <f t="shared" si="0"/>
        <v>0.12021000000000001</v>
      </c>
      <c r="J14">
        <v>1000</v>
      </c>
      <c r="K14">
        <f t="shared" si="1"/>
        <v>1200</v>
      </c>
      <c r="L14">
        <f t="shared" si="2"/>
        <v>48.084000000000003</v>
      </c>
    </row>
    <row r="15" spans="1:12" x14ac:dyDescent="0.25">
      <c r="A15" t="s">
        <v>148</v>
      </c>
      <c r="B15" t="s">
        <v>77</v>
      </c>
      <c r="C15" t="s">
        <v>69</v>
      </c>
      <c r="D15" s="1" t="s">
        <v>73</v>
      </c>
      <c r="E15" t="s">
        <v>37</v>
      </c>
      <c r="F15" t="s">
        <v>68</v>
      </c>
      <c r="G15">
        <v>4</v>
      </c>
      <c r="H15">
        <v>4.0070000000000001E-2</v>
      </c>
      <c r="I15">
        <f t="shared" si="0"/>
        <v>0.16028000000000001</v>
      </c>
      <c r="J15">
        <v>1000</v>
      </c>
      <c r="K15">
        <f t="shared" si="1"/>
        <v>1600</v>
      </c>
      <c r="L15">
        <f t="shared" si="2"/>
        <v>64.112000000000009</v>
      </c>
    </row>
    <row r="16" spans="1:12" x14ac:dyDescent="0.25">
      <c r="A16" t="s">
        <v>16</v>
      </c>
      <c r="B16" t="s">
        <v>93</v>
      </c>
      <c r="C16" t="s">
        <v>93</v>
      </c>
      <c r="D16" s="1" t="s">
        <v>117</v>
      </c>
      <c r="E16" t="s">
        <v>37</v>
      </c>
      <c r="F16" t="s">
        <v>116</v>
      </c>
      <c r="G16">
        <v>1</v>
      </c>
      <c r="H16">
        <v>0.29430000000000001</v>
      </c>
      <c r="I16">
        <f t="shared" si="0"/>
        <v>0.29430000000000001</v>
      </c>
      <c r="K16">
        <f t="shared" si="1"/>
        <v>400</v>
      </c>
      <c r="L16">
        <f t="shared" si="2"/>
        <v>117.72</v>
      </c>
    </row>
    <row r="17" spans="1:12" x14ac:dyDescent="0.25">
      <c r="A17" t="s">
        <v>149</v>
      </c>
      <c r="B17" t="s">
        <v>17</v>
      </c>
      <c r="C17" t="s">
        <v>121</v>
      </c>
      <c r="D17" s="1" t="s">
        <v>74</v>
      </c>
      <c r="E17" t="s">
        <v>37</v>
      </c>
      <c r="F17" t="s">
        <v>125</v>
      </c>
      <c r="G17">
        <v>7</v>
      </c>
      <c r="H17">
        <v>8.6E-3</v>
      </c>
      <c r="I17">
        <f t="shared" si="0"/>
        <v>6.0200000000000004E-2</v>
      </c>
      <c r="K17">
        <f t="shared" si="1"/>
        <v>2800</v>
      </c>
      <c r="L17">
        <f t="shared" si="2"/>
        <v>24.08</v>
      </c>
    </row>
    <row r="18" spans="1:12" ht="15.75" thickBot="1" x14ac:dyDescent="0.3">
      <c r="A18" t="s">
        <v>83</v>
      </c>
      <c r="B18" t="s">
        <v>18</v>
      </c>
      <c r="C18" t="s">
        <v>128</v>
      </c>
      <c r="D18" s="1" t="s">
        <v>74</v>
      </c>
      <c r="E18" t="s">
        <v>37</v>
      </c>
      <c r="F18" t="s">
        <v>127</v>
      </c>
      <c r="G18">
        <v>2</v>
      </c>
      <c r="H18">
        <v>1.14E-2</v>
      </c>
      <c r="I18">
        <f t="shared" si="0"/>
        <v>2.2800000000000001E-2</v>
      </c>
      <c r="K18">
        <f t="shared" si="1"/>
        <v>800</v>
      </c>
      <c r="L18">
        <f t="shared" si="2"/>
        <v>9.120000000000001</v>
      </c>
    </row>
    <row r="19" spans="1:12" x14ac:dyDescent="0.25">
      <c r="A19" t="s">
        <v>71</v>
      </c>
      <c r="B19" t="s">
        <v>20</v>
      </c>
      <c r="C19" t="s">
        <v>119</v>
      </c>
      <c r="D19" s="1" t="s">
        <v>74</v>
      </c>
      <c r="E19" t="s">
        <v>37</v>
      </c>
      <c r="F19" t="s">
        <v>129</v>
      </c>
      <c r="G19">
        <v>1</v>
      </c>
      <c r="H19" s="3">
        <v>8.6E-3</v>
      </c>
      <c r="I19">
        <f t="shared" si="0"/>
        <v>8.6E-3</v>
      </c>
      <c r="K19">
        <f t="shared" si="1"/>
        <v>400</v>
      </c>
      <c r="L19">
        <f t="shared" si="2"/>
        <v>3.44</v>
      </c>
    </row>
    <row r="20" spans="1:12" x14ac:dyDescent="0.25">
      <c r="A20" t="s">
        <v>19</v>
      </c>
      <c r="B20" t="s">
        <v>22</v>
      </c>
      <c r="C20" t="s">
        <v>118</v>
      </c>
      <c r="D20" s="1" t="s">
        <v>74</v>
      </c>
      <c r="E20" t="s">
        <v>37</v>
      </c>
      <c r="F20" t="s">
        <v>130</v>
      </c>
      <c r="G20">
        <v>1</v>
      </c>
      <c r="H20">
        <v>1.5800000000000002E-2</v>
      </c>
      <c r="I20">
        <f t="shared" si="0"/>
        <v>1.5800000000000002E-2</v>
      </c>
      <c r="K20">
        <f t="shared" si="1"/>
        <v>400</v>
      </c>
      <c r="L20">
        <f t="shared" si="2"/>
        <v>6.32</v>
      </c>
    </row>
    <row r="21" spans="1:12" x14ac:dyDescent="0.25">
      <c r="A21" t="s">
        <v>150</v>
      </c>
      <c r="B21" t="s">
        <v>23</v>
      </c>
      <c r="C21" t="s">
        <v>120</v>
      </c>
      <c r="D21" s="1" t="s">
        <v>74</v>
      </c>
      <c r="E21" t="s">
        <v>37</v>
      </c>
      <c r="F21" t="s">
        <v>131</v>
      </c>
      <c r="G21">
        <v>10</v>
      </c>
      <c r="H21">
        <v>1.32E-2</v>
      </c>
      <c r="I21">
        <f t="shared" si="0"/>
        <v>0.13200000000000001</v>
      </c>
      <c r="K21">
        <f t="shared" si="1"/>
        <v>4000</v>
      </c>
      <c r="L21">
        <f t="shared" si="2"/>
        <v>52.8</v>
      </c>
    </row>
    <row r="22" spans="1:12" x14ac:dyDescent="0.25">
      <c r="A22" t="s">
        <v>89</v>
      </c>
      <c r="B22" t="s">
        <v>24</v>
      </c>
      <c r="C22" t="s">
        <v>133</v>
      </c>
      <c r="D22" s="1" t="s">
        <v>74</v>
      </c>
      <c r="E22" t="s">
        <v>37</v>
      </c>
      <c r="F22" t="s">
        <v>132</v>
      </c>
      <c r="G22">
        <v>2</v>
      </c>
      <c r="H22">
        <v>1.5800000000000002E-2</v>
      </c>
      <c r="I22">
        <f t="shared" si="0"/>
        <v>3.1600000000000003E-2</v>
      </c>
      <c r="K22">
        <f t="shared" si="1"/>
        <v>800</v>
      </c>
      <c r="L22">
        <f t="shared" si="2"/>
        <v>12.64</v>
      </c>
    </row>
    <row r="23" spans="1:12" x14ac:dyDescent="0.25">
      <c r="A23" t="s">
        <v>33</v>
      </c>
      <c r="B23" t="s">
        <v>30</v>
      </c>
      <c r="C23" t="s">
        <v>122</v>
      </c>
      <c r="D23" s="1" t="s">
        <v>74</v>
      </c>
      <c r="E23" t="s">
        <v>37</v>
      </c>
      <c r="F23" t="s">
        <v>138</v>
      </c>
      <c r="G23">
        <v>1</v>
      </c>
      <c r="H23">
        <v>8.6E-3</v>
      </c>
      <c r="I23">
        <f t="shared" si="0"/>
        <v>8.6E-3</v>
      </c>
      <c r="K23">
        <f t="shared" si="1"/>
        <v>400</v>
      </c>
      <c r="L23">
        <f t="shared" si="2"/>
        <v>3.44</v>
      </c>
    </row>
    <row r="24" spans="1:12" x14ac:dyDescent="0.25">
      <c r="A24" t="s">
        <v>102</v>
      </c>
      <c r="B24" t="s">
        <v>31</v>
      </c>
      <c r="C24" t="s">
        <v>123</v>
      </c>
      <c r="D24" s="1" t="s">
        <v>74</v>
      </c>
      <c r="E24" t="s">
        <v>37</v>
      </c>
      <c r="F24" t="s">
        <v>126</v>
      </c>
      <c r="G24">
        <v>1</v>
      </c>
      <c r="H24">
        <v>1.14E-2</v>
      </c>
      <c r="I24">
        <f t="shared" si="0"/>
        <v>1.14E-2</v>
      </c>
      <c r="K24">
        <f t="shared" si="1"/>
        <v>400</v>
      </c>
      <c r="L24">
        <f t="shared" si="2"/>
        <v>4.5600000000000005</v>
      </c>
    </row>
    <row r="25" spans="1:12" x14ac:dyDescent="0.25">
      <c r="A25" t="s">
        <v>80</v>
      </c>
      <c r="B25" t="s">
        <v>32</v>
      </c>
      <c r="C25" t="s">
        <v>135</v>
      </c>
      <c r="D25" s="1" t="s">
        <v>74</v>
      </c>
      <c r="E25" t="s">
        <v>37</v>
      </c>
      <c r="F25" t="s">
        <v>134</v>
      </c>
      <c r="G25">
        <v>1</v>
      </c>
      <c r="H25">
        <v>2.2200000000000001E-2</v>
      </c>
      <c r="I25">
        <f t="shared" si="0"/>
        <v>2.2200000000000001E-2</v>
      </c>
      <c r="K25">
        <f t="shared" si="1"/>
        <v>400</v>
      </c>
      <c r="L25">
        <f t="shared" si="2"/>
        <v>8.8800000000000008</v>
      </c>
    </row>
    <row r="26" spans="1:12" x14ac:dyDescent="0.25">
      <c r="A26" t="s">
        <v>21</v>
      </c>
      <c r="B26" t="s">
        <v>34</v>
      </c>
      <c r="C26" t="s">
        <v>137</v>
      </c>
      <c r="D26" s="1" t="s">
        <v>74</v>
      </c>
      <c r="E26" t="s">
        <v>37</v>
      </c>
      <c r="F26" t="s">
        <v>136</v>
      </c>
      <c r="G26">
        <v>1</v>
      </c>
      <c r="H26">
        <v>1.32E-2</v>
      </c>
      <c r="I26">
        <f t="shared" si="0"/>
        <v>1.32E-2</v>
      </c>
      <c r="K26">
        <f t="shared" si="1"/>
        <v>400</v>
      </c>
      <c r="L26">
        <f t="shared" si="2"/>
        <v>5.28</v>
      </c>
    </row>
    <row r="27" spans="1:12" x14ac:dyDescent="0.25">
      <c r="A27" t="s">
        <v>14</v>
      </c>
      <c r="B27" t="s">
        <v>11</v>
      </c>
      <c r="C27" t="s">
        <v>107</v>
      </c>
      <c r="E27" t="s">
        <v>37</v>
      </c>
      <c r="F27" t="s">
        <v>108</v>
      </c>
      <c r="G27">
        <v>1</v>
      </c>
      <c r="I27">
        <f t="shared" si="0"/>
        <v>0</v>
      </c>
      <c r="K27">
        <f t="shared" si="1"/>
        <v>400</v>
      </c>
      <c r="L27">
        <f t="shared" si="2"/>
        <v>0</v>
      </c>
    </row>
    <row r="28" spans="1:12" x14ac:dyDescent="0.25">
      <c r="A28" t="s">
        <v>12</v>
      </c>
      <c r="B28" t="s">
        <v>13</v>
      </c>
      <c r="C28" t="s">
        <v>115</v>
      </c>
      <c r="E28" t="s">
        <v>37</v>
      </c>
      <c r="F28" t="s">
        <v>114</v>
      </c>
      <c r="G28">
        <v>1</v>
      </c>
      <c r="H28">
        <v>1.0533600000000001</v>
      </c>
      <c r="I28">
        <f t="shared" si="0"/>
        <v>1.0533600000000001</v>
      </c>
      <c r="K28">
        <f t="shared" si="1"/>
        <v>400</v>
      </c>
      <c r="L28">
        <f t="shared" si="2"/>
        <v>421.34400000000005</v>
      </c>
    </row>
    <row r="29" spans="1:12" x14ac:dyDescent="0.25">
      <c r="A29" t="s">
        <v>10</v>
      </c>
      <c r="B29" t="s">
        <v>15</v>
      </c>
      <c r="C29" t="s">
        <v>51</v>
      </c>
      <c r="E29" t="s">
        <v>37</v>
      </c>
      <c r="F29" t="s">
        <v>113</v>
      </c>
      <c r="G29">
        <v>1</v>
      </c>
      <c r="H29">
        <v>0.27444000000000002</v>
      </c>
      <c r="I29">
        <f t="shared" si="0"/>
        <v>0.27444000000000002</v>
      </c>
      <c r="K29">
        <f t="shared" si="1"/>
        <v>400</v>
      </c>
      <c r="L29">
        <f t="shared" si="2"/>
        <v>109.77600000000001</v>
      </c>
    </row>
    <row r="30" spans="1:12" x14ac:dyDescent="0.25">
      <c r="A30" t="s">
        <v>25</v>
      </c>
      <c r="B30" t="s">
        <v>26</v>
      </c>
      <c r="C30" t="s">
        <v>52</v>
      </c>
      <c r="E30" t="s">
        <v>37</v>
      </c>
      <c r="F30" t="s">
        <v>53</v>
      </c>
      <c r="G30">
        <v>1</v>
      </c>
      <c r="H30">
        <v>0.437</v>
      </c>
      <c r="I30">
        <f t="shared" si="0"/>
        <v>0.437</v>
      </c>
      <c r="J30">
        <v>100</v>
      </c>
      <c r="K30">
        <f t="shared" si="1"/>
        <v>400</v>
      </c>
      <c r="L30">
        <f t="shared" si="2"/>
        <v>174.8</v>
      </c>
    </row>
    <row r="31" spans="1:12" x14ac:dyDescent="0.25">
      <c r="A31" t="s">
        <v>27</v>
      </c>
      <c r="B31" t="s">
        <v>28</v>
      </c>
      <c r="C31" t="s">
        <v>59</v>
      </c>
      <c r="E31" t="s">
        <v>37</v>
      </c>
      <c r="F31" t="s">
        <v>60</v>
      </c>
      <c r="G31">
        <v>1</v>
      </c>
      <c r="H31">
        <v>0.97509999999999997</v>
      </c>
      <c r="I31">
        <f t="shared" si="0"/>
        <v>0.97509999999999997</v>
      </c>
      <c r="J31">
        <v>100</v>
      </c>
      <c r="K31">
        <f t="shared" si="1"/>
        <v>400</v>
      </c>
      <c r="L31">
        <f t="shared" si="2"/>
        <v>390.03999999999996</v>
      </c>
    </row>
    <row r="32" spans="1:12" x14ac:dyDescent="0.25">
      <c r="A32" t="s">
        <v>94</v>
      </c>
      <c r="B32" t="s">
        <v>29</v>
      </c>
      <c r="C32" t="s">
        <v>96</v>
      </c>
      <c r="E32" t="s">
        <v>37</v>
      </c>
      <c r="F32" t="s">
        <v>95</v>
      </c>
      <c r="G32">
        <v>1</v>
      </c>
      <c r="H32" s="2">
        <v>0.43691999999999998</v>
      </c>
      <c r="I32">
        <f t="shared" si="0"/>
        <v>0.43691999999999998</v>
      </c>
      <c r="K32">
        <f t="shared" si="1"/>
        <v>400</v>
      </c>
      <c r="L32">
        <f t="shared" si="2"/>
        <v>174.768</v>
      </c>
    </row>
    <row r="33" spans="1:12" x14ac:dyDescent="0.25">
      <c r="A33" t="s">
        <v>151</v>
      </c>
      <c r="B33" t="s">
        <v>35</v>
      </c>
      <c r="C33" t="s">
        <v>36</v>
      </c>
      <c r="E33" t="s">
        <v>37</v>
      </c>
      <c r="F33" t="s">
        <v>38</v>
      </c>
      <c r="G33">
        <v>6</v>
      </c>
      <c r="H33">
        <v>8.6139999999999994E-2</v>
      </c>
      <c r="I33">
        <f t="shared" si="0"/>
        <v>0.51683999999999997</v>
      </c>
      <c r="J33">
        <v>1000</v>
      </c>
      <c r="K33">
        <f t="shared" si="1"/>
        <v>2400</v>
      </c>
      <c r="L33">
        <f t="shared" si="2"/>
        <v>206.73599999999999</v>
      </c>
    </row>
    <row r="34" spans="1:12" x14ac:dyDescent="0.25">
      <c r="A34" t="s">
        <v>152</v>
      </c>
      <c r="B34" t="s">
        <v>103</v>
      </c>
      <c r="G34">
        <v>0</v>
      </c>
      <c r="H34">
        <v>0</v>
      </c>
      <c r="I34">
        <f t="shared" si="0"/>
        <v>0</v>
      </c>
      <c r="K34">
        <f t="shared" si="1"/>
        <v>0</v>
      </c>
      <c r="L34">
        <f t="shared" si="2"/>
        <v>0</v>
      </c>
    </row>
    <row r="35" spans="1:12" x14ac:dyDescent="0.25">
      <c r="A35" t="s">
        <v>153</v>
      </c>
      <c r="B35" t="s">
        <v>106</v>
      </c>
      <c r="C35" t="s">
        <v>105</v>
      </c>
      <c r="E35" t="s">
        <v>37</v>
      </c>
      <c r="F35" t="s">
        <v>104</v>
      </c>
      <c r="G35">
        <v>1</v>
      </c>
      <c r="H35">
        <v>1.232</v>
      </c>
      <c r="I35">
        <f t="shared" si="0"/>
        <v>1.232</v>
      </c>
      <c r="K35">
        <f t="shared" si="1"/>
        <v>400</v>
      </c>
      <c r="L35">
        <f t="shared" si="2"/>
        <v>492.8</v>
      </c>
    </row>
    <row r="36" spans="1:12" x14ac:dyDescent="0.25">
      <c r="A36" t="s">
        <v>154</v>
      </c>
      <c r="B36" t="s">
        <v>61</v>
      </c>
      <c r="G36">
        <v>1</v>
      </c>
      <c r="I36">
        <f t="shared" si="0"/>
        <v>0</v>
      </c>
      <c r="K36">
        <f t="shared" si="1"/>
        <v>400</v>
      </c>
      <c r="L36">
        <f t="shared" si="2"/>
        <v>0</v>
      </c>
    </row>
    <row r="37" spans="1:12" x14ac:dyDescent="0.25">
      <c r="G37">
        <f>SUM(G4:G36)</f>
        <v>67</v>
      </c>
      <c r="J37" t="s">
        <v>44</v>
      </c>
      <c r="K37">
        <f>SUM(K4:K36)</f>
        <v>26800</v>
      </c>
      <c r="L37">
        <f>SUM(L4:L36)</f>
        <v>6240.0999999999995</v>
      </c>
    </row>
    <row r="40" spans="1:12" x14ac:dyDescent="0.25">
      <c r="H40" t="s">
        <v>40</v>
      </c>
      <c r="J40" t="s">
        <v>45</v>
      </c>
      <c r="K40" t="s">
        <v>46</v>
      </c>
      <c r="L40" t="s">
        <v>47</v>
      </c>
    </row>
    <row r="41" spans="1:12" x14ac:dyDescent="0.25">
      <c r="J41" t="s">
        <v>41</v>
      </c>
      <c r="K41" t="s">
        <v>48</v>
      </c>
      <c r="L41">
        <v>10</v>
      </c>
    </row>
    <row r="42" spans="1:12" x14ac:dyDescent="0.25">
      <c r="J42" t="s">
        <v>42</v>
      </c>
      <c r="K42" t="s">
        <v>49</v>
      </c>
      <c r="L42">
        <v>190</v>
      </c>
    </row>
    <row r="43" spans="1:12" x14ac:dyDescent="0.25">
      <c r="J43" t="s">
        <v>43</v>
      </c>
      <c r="K43" t="s">
        <v>50</v>
      </c>
      <c r="L43">
        <v>200</v>
      </c>
    </row>
    <row r="44" spans="1:12" x14ac:dyDescent="0.25">
      <c r="J44" t="s">
        <v>44</v>
      </c>
      <c r="L44">
        <f>SUM(L41:L43)</f>
        <v>400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hamster</dc:creator>
  <cp:lastModifiedBy>hamster</cp:lastModifiedBy>
  <dcterms:created xsi:type="dcterms:W3CDTF">2018-03-02T07:07:43Z</dcterms:created>
  <dcterms:modified xsi:type="dcterms:W3CDTF">2018-03-28T05:38:58Z</dcterms:modified>
</cp:coreProperties>
</file>