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00" tabRatio="500" activeTab="1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2" l="1"/>
  <c r="I31" i="2"/>
  <c r="K31" i="2"/>
  <c r="G10" i="2"/>
  <c r="I10" i="2"/>
  <c r="K10" i="2"/>
  <c r="D6" i="1"/>
  <c r="F6" i="1"/>
  <c r="H6" i="1"/>
  <c r="G6" i="1"/>
  <c r="D5" i="1"/>
  <c r="F5" i="1"/>
  <c r="H5" i="1"/>
  <c r="G5" i="1"/>
  <c r="D3" i="1"/>
  <c r="F3" i="1"/>
  <c r="H3" i="1"/>
  <c r="G3" i="1"/>
  <c r="D2" i="1"/>
  <c r="F2" i="1"/>
  <c r="H2" i="1"/>
  <c r="G2" i="1"/>
</calcChain>
</file>

<file path=xl/sharedStrings.xml><?xml version="1.0" encoding="utf-8"?>
<sst xmlns="http://schemas.openxmlformats.org/spreadsheetml/2006/main" count="58" uniqueCount="33">
  <si>
    <t>名称</t>
    <phoneticPr fontId="1" type="noConversion"/>
  </si>
  <si>
    <t>份额</t>
    <phoneticPr fontId="1" type="noConversion"/>
  </si>
  <si>
    <t>估值</t>
    <phoneticPr fontId="1" type="noConversion"/>
  </si>
  <si>
    <t>总额</t>
    <phoneticPr fontId="1" type="noConversion"/>
  </si>
  <si>
    <t>定额</t>
    <phoneticPr fontId="1" type="noConversion"/>
  </si>
  <si>
    <t>差额</t>
    <phoneticPr fontId="1" type="noConversion"/>
  </si>
  <si>
    <t>提示</t>
    <phoneticPr fontId="1" type="noConversion"/>
  </si>
  <si>
    <t>卖出份额</t>
    <phoneticPr fontId="1" type="noConversion"/>
  </si>
  <si>
    <t>上证50</t>
    <phoneticPr fontId="1" type="noConversion"/>
  </si>
  <si>
    <t>创业板</t>
    <phoneticPr fontId="1" type="noConversion"/>
  </si>
  <si>
    <t>沪深300</t>
    <phoneticPr fontId="1" type="noConversion"/>
  </si>
  <si>
    <t>中证500</t>
    <phoneticPr fontId="1" type="noConversion"/>
  </si>
  <si>
    <t>基金计算器</t>
    <phoneticPr fontId="1" type="noConversion"/>
  </si>
  <si>
    <t>上证50</t>
    <phoneticPr fontId="1" type="noConversion"/>
  </si>
  <si>
    <t>创业板</t>
    <phoneticPr fontId="1" type="noConversion"/>
  </si>
  <si>
    <t>中证500</t>
    <phoneticPr fontId="1" type="noConversion"/>
  </si>
  <si>
    <t>份额</t>
    <phoneticPr fontId="1" type="noConversion"/>
  </si>
  <si>
    <t>估值</t>
    <phoneticPr fontId="1" type="noConversion"/>
  </si>
  <si>
    <t>总额</t>
    <phoneticPr fontId="1" type="noConversion"/>
  </si>
  <si>
    <t>差额</t>
    <phoneticPr fontId="1" type="noConversion"/>
  </si>
  <si>
    <t>提示</t>
    <phoneticPr fontId="1" type="noConversion"/>
  </si>
  <si>
    <t>手动输入</t>
    <phoneticPr fontId="1" type="noConversion"/>
  </si>
  <si>
    <t>份额*估值</t>
    <phoneticPr fontId="1" type="noConversion"/>
  </si>
  <si>
    <t>总额-定额</t>
    <phoneticPr fontId="1" type="noConversion"/>
  </si>
  <si>
    <t>IF差额&gt;0，卖出；IF差额&lt;=0，买入</t>
    <phoneticPr fontId="1" type="noConversion"/>
  </si>
  <si>
    <t>IF提示“卖出”，差额/估值</t>
    <phoneticPr fontId="1" type="noConversion"/>
  </si>
  <si>
    <t>卖出</t>
    <phoneticPr fontId="1" type="noConversion"/>
  </si>
  <si>
    <t>第一页</t>
    <phoneticPr fontId="1" type="noConversion"/>
  </si>
  <si>
    <t>第二页</t>
    <phoneticPr fontId="1" type="noConversion"/>
  </si>
  <si>
    <t>自己输入名称</t>
    <phoneticPr fontId="1" type="noConversion"/>
  </si>
  <si>
    <t>自己输入名称</t>
    <phoneticPr fontId="1" type="noConversion"/>
  </si>
  <si>
    <t>自己输入名称</t>
    <phoneticPr fontId="1" type="noConversion"/>
  </si>
  <si>
    <t>自己输入名称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</si>
</sst>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7" totalsRowShown="0">
  <autoFilter ref="A1:H7"/>
  <tableColumns count="8">
    <tableColumn id="1" name="名称"/>
    <tableColumn id="2" name="份额"/>
    <tableColumn id="3" name="估值"/>
    <tableColumn id="4" name="总额">
      <calculatedColumnFormula>B2*C2</calculatedColumnFormula>
    </tableColumn>
    <tableColumn id="5" name="定额"/>
    <tableColumn id="6" name="差额">
      <calculatedColumnFormula>D2-E2</calculatedColumnFormula>
    </tableColumn>
    <tableColumn id="7" name="提示">
      <calculatedColumnFormula>IF(F2&gt;=0,"卖出","买入")</calculatedColumnFormula>
    </tableColumn>
    <tableColumn id="8" name="卖出份额">
      <calculatedColumnFormula>F2/C2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1" sqref="E11"/>
    </sheetView>
  </sheetViews>
  <sheetFormatPr baseColWidth="10" defaultRowHeight="15" x14ac:dyDescent="0"/>
  <cols>
    <col min="8" max="8" width="11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9900</v>
      </c>
      <c r="C2">
        <v>1.1120000000000001</v>
      </c>
      <c r="D2">
        <f>B2*C2</f>
        <v>11008.800000000001</v>
      </c>
      <c r="E2">
        <v>11000</v>
      </c>
      <c r="F2">
        <f>D2-E2</f>
        <v>8.8000000000010914</v>
      </c>
      <c r="G2" t="str">
        <f>IF(F2&gt;=0,"卖出","买入")</f>
        <v>卖出</v>
      </c>
      <c r="H2">
        <f>F2/C2</f>
        <v>7.9136690647491825</v>
      </c>
    </row>
    <row r="3" spans="1:8">
      <c r="A3" t="s">
        <v>9</v>
      </c>
      <c r="B3">
        <v>15800</v>
      </c>
      <c r="C3">
        <v>0.71599999999999997</v>
      </c>
      <c r="D3">
        <f>B3*C3</f>
        <v>11312.8</v>
      </c>
      <c r="E3">
        <v>11000</v>
      </c>
      <c r="F3">
        <f>D3-E3</f>
        <v>312.79999999999927</v>
      </c>
      <c r="G3" t="str">
        <f>IF(F3&gt;=0,"卖出","买入")</f>
        <v>卖出</v>
      </c>
      <c r="H3">
        <f>F3/C3</f>
        <v>436.87150837988725</v>
      </c>
    </row>
    <row r="5" spans="1:8">
      <c r="A5" t="s">
        <v>10</v>
      </c>
      <c r="B5">
        <v>9200</v>
      </c>
      <c r="C5">
        <v>1.196</v>
      </c>
      <c r="D5">
        <f t="shared" ref="D5:D6" si="0">B5*C5</f>
        <v>11003.199999999999</v>
      </c>
      <c r="E5">
        <v>11000</v>
      </c>
      <c r="F5">
        <f t="shared" ref="F5:F6" si="1">D5-E5</f>
        <v>3.1999999999989086</v>
      </c>
      <c r="G5" t="str">
        <f t="shared" ref="G5:G6" si="2">IF(F5&gt;=0,"卖出","买入")</f>
        <v>卖出</v>
      </c>
      <c r="H5">
        <f t="shared" ref="H5:H6" si="3">F5/C5</f>
        <v>2.6755852842800238</v>
      </c>
    </row>
    <row r="6" spans="1:8">
      <c r="A6" t="s">
        <v>11</v>
      </c>
      <c r="B6">
        <v>10280</v>
      </c>
      <c r="C6">
        <v>1.0825</v>
      </c>
      <c r="D6">
        <f t="shared" si="0"/>
        <v>11128.1</v>
      </c>
      <c r="E6">
        <v>11000</v>
      </c>
      <c r="F6">
        <f t="shared" si="1"/>
        <v>128.10000000000036</v>
      </c>
      <c r="G6" t="str">
        <f t="shared" si="2"/>
        <v>卖出</v>
      </c>
      <c r="H6">
        <f t="shared" si="3"/>
        <v>118.33718244803728</v>
      </c>
    </row>
  </sheetData>
  <phoneticPr fontId="1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50"/>
  <sheetViews>
    <sheetView tabSelected="1" topLeftCell="A20" workbookViewId="0">
      <selection activeCell="M45" sqref="M45"/>
    </sheetView>
  </sheetViews>
  <sheetFormatPr baseColWidth="10" defaultRowHeight="15" x14ac:dyDescent="0"/>
  <cols>
    <col min="10" max="10" width="10.83203125" customWidth="1"/>
  </cols>
  <sheetData>
    <row r="4" spans="3:11">
      <c r="C4" t="s">
        <v>27</v>
      </c>
      <c r="E4" s="9" t="s">
        <v>12</v>
      </c>
      <c r="F4" s="10"/>
      <c r="G4" s="10"/>
      <c r="H4" s="10"/>
      <c r="I4" s="10"/>
      <c r="J4" s="10"/>
      <c r="K4" s="11"/>
    </row>
    <row r="5" spans="3:11">
      <c r="E5" s="2" t="s">
        <v>16</v>
      </c>
      <c r="F5" s="1" t="s">
        <v>17</v>
      </c>
      <c r="G5" s="1" t="s">
        <v>18</v>
      </c>
      <c r="H5" s="7" t="s">
        <v>4</v>
      </c>
      <c r="I5" s="7" t="s">
        <v>19</v>
      </c>
      <c r="J5" s="1" t="s">
        <v>20</v>
      </c>
      <c r="K5" s="8" t="s">
        <v>7</v>
      </c>
    </row>
    <row r="6" spans="3:11">
      <c r="E6" s="12" t="s">
        <v>13</v>
      </c>
      <c r="F6" s="13"/>
      <c r="G6" s="13"/>
      <c r="H6" s="13"/>
      <c r="I6" s="13"/>
      <c r="J6" s="13"/>
      <c r="K6" s="14"/>
    </row>
    <row r="7" spans="3:11">
      <c r="E7" s="2" t="s">
        <v>21</v>
      </c>
      <c r="F7" s="1" t="s">
        <v>21</v>
      </c>
      <c r="G7" s="1" t="s">
        <v>22</v>
      </c>
      <c r="H7" s="7" t="s">
        <v>21</v>
      </c>
      <c r="I7" s="7" t="s">
        <v>23</v>
      </c>
      <c r="J7" s="7" t="s">
        <v>24</v>
      </c>
      <c r="K7" s="3" t="s">
        <v>25</v>
      </c>
    </row>
    <row r="8" spans="3:11">
      <c r="E8" s="2"/>
      <c r="F8" s="1"/>
      <c r="G8" s="1"/>
      <c r="H8" s="1"/>
      <c r="I8" s="1"/>
      <c r="J8" s="1"/>
      <c r="K8" s="3"/>
    </row>
    <row r="9" spans="3:11">
      <c r="E9" s="12" t="s">
        <v>14</v>
      </c>
      <c r="F9" s="13"/>
      <c r="G9" s="13"/>
      <c r="H9" s="13"/>
      <c r="I9" s="13"/>
      <c r="J9" s="13"/>
      <c r="K9" s="14"/>
    </row>
    <row r="10" spans="3:11">
      <c r="E10" s="2"/>
      <c r="F10" s="1"/>
      <c r="G10" s="1">
        <f>E10*F10</f>
        <v>0</v>
      </c>
      <c r="H10" s="1"/>
      <c r="I10" s="1">
        <f>G10-H10</f>
        <v>0</v>
      </c>
      <c r="J10" s="1" t="s">
        <v>26</v>
      </c>
      <c r="K10" s="3" t="e">
        <f>I10/F10</f>
        <v>#DIV/0!</v>
      </c>
    </row>
    <row r="11" spans="3:11">
      <c r="E11" s="2"/>
      <c r="F11" s="1"/>
      <c r="G11" s="1"/>
      <c r="H11" s="1"/>
      <c r="I11" s="1"/>
      <c r="J11" s="1"/>
      <c r="K11" s="3"/>
    </row>
    <row r="12" spans="3:11">
      <c r="E12" s="12" t="s">
        <v>10</v>
      </c>
      <c r="F12" s="13"/>
      <c r="G12" s="13"/>
      <c r="H12" s="13"/>
      <c r="I12" s="13"/>
      <c r="J12" s="13"/>
      <c r="K12" s="14"/>
    </row>
    <row r="13" spans="3:11">
      <c r="E13" s="2"/>
      <c r="F13" s="1"/>
      <c r="G13" s="1"/>
      <c r="H13" s="1"/>
      <c r="I13" s="1"/>
      <c r="J13" s="1"/>
      <c r="K13" s="3"/>
    </row>
    <row r="14" spans="3:11">
      <c r="E14" s="2"/>
      <c r="F14" s="1"/>
      <c r="G14" s="1"/>
      <c r="H14" s="1"/>
      <c r="I14" s="1"/>
      <c r="J14" s="1"/>
      <c r="K14" s="3"/>
    </row>
    <row r="15" spans="3:11">
      <c r="E15" s="12" t="s">
        <v>15</v>
      </c>
      <c r="F15" s="13"/>
      <c r="G15" s="13"/>
      <c r="H15" s="13"/>
      <c r="I15" s="13"/>
      <c r="J15" s="13"/>
      <c r="K15" s="14"/>
    </row>
    <row r="16" spans="3:11">
      <c r="E16" s="2"/>
      <c r="F16" s="1"/>
      <c r="G16" s="1"/>
      <c r="H16" s="1"/>
      <c r="I16" s="1"/>
      <c r="J16" s="1"/>
      <c r="K16" s="3"/>
    </row>
    <row r="17" spans="3:11">
      <c r="E17" s="2"/>
      <c r="F17" s="1"/>
      <c r="G17" s="1"/>
      <c r="H17" s="1"/>
      <c r="I17" s="1"/>
      <c r="J17" s="1"/>
      <c r="K17" s="3"/>
    </row>
    <row r="18" spans="3:11">
      <c r="E18" s="4"/>
      <c r="F18" s="5"/>
      <c r="G18" s="5"/>
      <c r="H18" s="5"/>
      <c r="I18" s="5"/>
      <c r="J18" s="5"/>
      <c r="K18" s="6"/>
    </row>
    <row r="25" spans="3:11">
      <c r="E25" s="9" t="s">
        <v>12</v>
      </c>
      <c r="F25" s="10"/>
      <c r="G25" s="10"/>
      <c r="H25" s="10"/>
      <c r="I25" s="10"/>
      <c r="J25" s="10"/>
      <c r="K25" s="11"/>
    </row>
    <row r="26" spans="3:11">
      <c r="C26" t="s">
        <v>28</v>
      </c>
      <c r="E26" s="2" t="s">
        <v>1</v>
      </c>
      <c r="F26" s="1" t="s">
        <v>2</v>
      </c>
      <c r="G26" s="1" t="s">
        <v>3</v>
      </c>
      <c r="H26" s="7" t="s">
        <v>4</v>
      </c>
      <c r="I26" s="7" t="s">
        <v>5</v>
      </c>
      <c r="J26" s="1" t="s">
        <v>6</v>
      </c>
      <c r="K26" s="8" t="s">
        <v>7</v>
      </c>
    </row>
    <row r="27" spans="3:11">
      <c r="E27" s="12" t="s">
        <v>30</v>
      </c>
      <c r="F27" s="13"/>
      <c r="G27" s="13"/>
      <c r="H27" s="13"/>
      <c r="I27" s="13"/>
      <c r="J27" s="13"/>
      <c r="K27" s="14"/>
    </row>
    <row r="28" spans="3:11">
      <c r="E28" s="2" t="s">
        <v>21</v>
      </c>
      <c r="F28" s="1" t="s">
        <v>21</v>
      </c>
      <c r="G28" s="1" t="s">
        <v>22</v>
      </c>
      <c r="H28" s="7" t="s">
        <v>21</v>
      </c>
      <c r="I28" s="7" t="s">
        <v>23</v>
      </c>
      <c r="J28" s="7" t="s">
        <v>24</v>
      </c>
      <c r="K28" s="3" t="s">
        <v>25</v>
      </c>
    </row>
    <row r="29" spans="3:11">
      <c r="E29" s="2"/>
      <c r="F29" s="1"/>
      <c r="G29" s="1"/>
      <c r="H29" s="1"/>
      <c r="I29" s="1"/>
      <c r="J29" s="1"/>
      <c r="K29" s="3"/>
    </row>
    <row r="30" spans="3:11">
      <c r="E30" s="12" t="s">
        <v>29</v>
      </c>
      <c r="F30" s="13"/>
      <c r="G30" s="13"/>
      <c r="H30" s="13"/>
      <c r="I30" s="13"/>
      <c r="J30" s="13"/>
      <c r="K30" s="14"/>
    </row>
    <row r="31" spans="3:11">
      <c r="E31" s="2"/>
      <c r="F31" s="1"/>
      <c r="G31" s="1">
        <f>E31*F31</f>
        <v>0</v>
      </c>
      <c r="H31" s="1"/>
      <c r="I31" s="1">
        <f>G31-H31</f>
        <v>0</v>
      </c>
      <c r="J31" s="1" t="s">
        <v>26</v>
      </c>
      <c r="K31" s="3" t="e">
        <f>I31/F31</f>
        <v>#DIV/0!</v>
      </c>
    </row>
    <row r="32" spans="3:11">
      <c r="E32" s="2"/>
      <c r="F32" s="1"/>
      <c r="G32" s="1"/>
      <c r="H32" s="1"/>
      <c r="I32" s="1"/>
      <c r="J32" s="1"/>
      <c r="K32" s="3"/>
    </row>
    <row r="33" spans="5:11">
      <c r="E33" s="12" t="s">
        <v>31</v>
      </c>
      <c r="F33" s="13"/>
      <c r="G33" s="13"/>
      <c r="H33" s="13"/>
      <c r="I33" s="13"/>
      <c r="J33" s="13"/>
      <c r="K33" s="14"/>
    </row>
    <row r="34" spans="5:11">
      <c r="E34" s="2"/>
      <c r="F34" s="1"/>
      <c r="G34" s="1"/>
      <c r="H34" s="1"/>
      <c r="I34" s="1"/>
      <c r="J34" s="1"/>
      <c r="K34" s="3"/>
    </row>
    <row r="35" spans="5:11">
      <c r="E35" s="2"/>
      <c r="F35" s="1"/>
      <c r="G35" s="1"/>
      <c r="H35" s="1"/>
      <c r="I35" s="1"/>
      <c r="J35" s="1"/>
      <c r="K35" s="3"/>
    </row>
    <row r="36" spans="5:11">
      <c r="E36" s="12" t="s">
        <v>31</v>
      </c>
      <c r="F36" s="13"/>
      <c r="G36" s="13"/>
      <c r="H36" s="13"/>
      <c r="I36" s="13"/>
      <c r="J36" s="13"/>
      <c r="K36" s="14"/>
    </row>
    <row r="37" spans="5:11">
      <c r="E37" s="2"/>
      <c r="F37" s="1"/>
      <c r="G37" s="1"/>
      <c r="H37" s="1"/>
      <c r="I37" s="1"/>
      <c r="J37" s="1"/>
      <c r="K37" s="3"/>
    </row>
    <row r="38" spans="5:11">
      <c r="E38" s="2"/>
      <c r="F38" s="1"/>
      <c r="G38" s="1"/>
      <c r="H38" s="1"/>
      <c r="I38" s="1"/>
      <c r="J38" s="1"/>
      <c r="K38" s="3"/>
    </row>
    <row r="39" spans="5:11">
      <c r="E39" s="12" t="s">
        <v>32</v>
      </c>
      <c r="F39" s="13"/>
      <c r="G39" s="13"/>
      <c r="H39" s="13"/>
      <c r="I39" s="13"/>
      <c r="J39" s="13"/>
      <c r="K39" s="14"/>
    </row>
    <row r="40" spans="5:11">
      <c r="E40" s="2"/>
      <c r="F40" s="1"/>
      <c r="G40" s="1"/>
      <c r="H40" s="1"/>
      <c r="I40" s="1"/>
      <c r="J40" s="1"/>
      <c r="K40" s="3"/>
    </row>
    <row r="41" spans="5:11">
      <c r="E41" s="2"/>
      <c r="F41" s="1"/>
      <c r="G41" s="1"/>
      <c r="H41" s="1"/>
      <c r="I41" s="1"/>
      <c r="J41" s="1"/>
      <c r="K41" s="3"/>
    </row>
    <row r="42" spans="5:11">
      <c r="E42" s="12" t="s">
        <v>32</v>
      </c>
      <c r="F42" s="13"/>
      <c r="G42" s="13"/>
      <c r="H42" s="13"/>
      <c r="I42" s="13"/>
      <c r="J42" s="13"/>
      <c r="K42" s="14"/>
    </row>
    <row r="43" spans="5:11">
      <c r="E43" s="2"/>
      <c r="F43" s="1"/>
      <c r="G43" s="1"/>
      <c r="H43" s="1"/>
      <c r="I43" s="1"/>
      <c r="J43" s="1"/>
      <c r="K43" s="3"/>
    </row>
    <row r="44" spans="5:11">
      <c r="E44" s="2"/>
      <c r="F44" s="1"/>
      <c r="G44" s="1"/>
      <c r="H44" s="1"/>
      <c r="I44" s="1"/>
      <c r="J44" s="1"/>
      <c r="K44" s="3"/>
    </row>
    <row r="45" spans="5:11">
      <c r="E45" s="12" t="s">
        <v>32</v>
      </c>
      <c r="F45" s="13"/>
      <c r="G45" s="13"/>
      <c r="H45" s="13"/>
      <c r="I45" s="13"/>
      <c r="J45" s="13"/>
      <c r="K45" s="14"/>
    </row>
    <row r="46" spans="5:11">
      <c r="E46" s="2"/>
      <c r="F46" s="1"/>
      <c r="G46" s="1"/>
      <c r="H46" s="1"/>
      <c r="I46" s="1"/>
      <c r="J46" s="1"/>
      <c r="K46" s="3"/>
    </row>
    <row r="47" spans="5:11">
      <c r="E47" s="2"/>
      <c r="F47" s="1"/>
      <c r="G47" s="1"/>
      <c r="H47" s="1"/>
      <c r="I47" s="1"/>
      <c r="J47" s="1"/>
      <c r="K47" s="3"/>
    </row>
    <row r="48" spans="5:11">
      <c r="E48" s="12" t="s">
        <v>32</v>
      </c>
      <c r="F48" s="13"/>
      <c r="G48" s="13"/>
      <c r="H48" s="13"/>
      <c r="I48" s="13"/>
      <c r="J48" s="13"/>
      <c r="K48" s="14"/>
    </row>
    <row r="49" spans="5:11">
      <c r="E49" s="2"/>
      <c r="F49" s="1"/>
      <c r="G49" s="1"/>
      <c r="H49" s="1"/>
      <c r="I49" s="1"/>
      <c r="J49" s="1"/>
      <c r="K49" s="3"/>
    </row>
    <row r="50" spans="5:11">
      <c r="E50" s="4"/>
      <c r="F50" s="5"/>
      <c r="G50" s="5"/>
      <c r="H50" s="5"/>
      <c r="I50" s="5"/>
      <c r="J50" s="5"/>
      <c r="K50" s="6"/>
    </row>
  </sheetData>
  <mergeCells count="14">
    <mergeCell ref="E39:K39"/>
    <mergeCell ref="E42:K42"/>
    <mergeCell ref="E45:K45"/>
    <mergeCell ref="E48:K48"/>
    <mergeCell ref="E25:K25"/>
    <mergeCell ref="E27:K27"/>
    <mergeCell ref="E30:K30"/>
    <mergeCell ref="E33:K33"/>
    <mergeCell ref="E36:K36"/>
    <mergeCell ref="E4:K4"/>
    <mergeCell ref="E6:K6"/>
    <mergeCell ref="E9:K9"/>
    <mergeCell ref="E12:K12"/>
    <mergeCell ref="E15:K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Tong</dc:creator>
  <cp:lastModifiedBy>Xin Tong</cp:lastModifiedBy>
  <dcterms:created xsi:type="dcterms:W3CDTF">2018-03-09T05:35:14Z</dcterms:created>
  <dcterms:modified xsi:type="dcterms:W3CDTF">2018-03-11T02:46:06Z</dcterms:modified>
</cp:coreProperties>
</file>