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e Nodes" sheetId="1" r:id="rId4"/>
    <sheet state="visible" name="Four Nodes" sheetId="2" r:id="rId5"/>
    <sheet state="visible" name="Five Nodes" sheetId="3" r:id="rId6"/>
  </sheets>
  <definedNames/>
  <calcPr/>
</workbook>
</file>

<file path=xl/sharedStrings.xml><?xml version="1.0" encoding="utf-8"?>
<sst xmlns="http://schemas.openxmlformats.org/spreadsheetml/2006/main" count="243" uniqueCount="29">
  <si>
    <t>1st Combination Generalization Protocol | 10.000 Rows | 296,8 kB per file (3 files)</t>
  </si>
  <si>
    <t>N° of Proof</t>
  </si>
  <si>
    <t>Node</t>
  </si>
  <si>
    <t>Local Value (Bytes)</t>
  </si>
  <si>
    <t>Time of Generation Key (s)</t>
  </si>
  <si>
    <t>Lenght of Module and Key (Bits)</t>
  </si>
  <si>
    <t>Time of Distribution Key (s)</t>
  </si>
  <si>
    <t>Time of Response of Mediator (s)</t>
  </si>
  <si>
    <t>Time of Encrypt (s)</t>
  </si>
  <si>
    <t>Time of Send to Next Node (s)</t>
  </si>
  <si>
    <t>Time of Receive of After Node (s)</t>
  </si>
  <si>
    <t>Time of Decrypt (s)</t>
  </si>
  <si>
    <t>Time of Validation ZKP (s)</t>
  </si>
  <si>
    <t>Total Execution Time (s)</t>
  </si>
  <si>
    <t>Mediator</t>
  </si>
  <si>
    <t>Node 1</t>
  </si>
  <si>
    <t>Node 2</t>
  </si>
  <si>
    <t>Node 3</t>
  </si>
  <si>
    <t>Average</t>
  </si>
  <si>
    <t>Standart Deviation</t>
  </si>
  <si>
    <t>1st Combination Mehnaz Protocol | 10.000 Rows | 296,8 kB per file (3 files)</t>
  </si>
  <si>
    <t>Lenght per Chain</t>
  </si>
  <si>
    <t>Lenght of Module (Bits)</t>
  </si>
  <si>
    <t>1st Combination Generalization Protocol | 10.000 Rows | 296,8 kB per file (4 files)</t>
  </si>
  <si>
    <t>Node 4</t>
  </si>
  <si>
    <t>1st Combination Mehnaz Protocol | 10.000 Rows | 296,8 kB per file (4 files)</t>
  </si>
  <si>
    <t>1st Combination Generalization Protocol | 10.000 Rows | 296,8 kB per file (5 files)</t>
  </si>
  <si>
    <t>Node 5</t>
  </si>
  <si>
    <t>1st Combination Mehnaz Protocol | 10.000 Rows | 296,8 kB per file (5 files)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</si>
</sst>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3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right" vertical="bottom"/>
    </xf>
    <xf borderId="8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vertical="bottom"/>
    </xf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4" numFmtId="0" xfId="0" applyBorder="1" applyFont="1"/>
    <xf borderId="11" fillId="0" fontId="4" numFmtId="164" xfId="0" applyBorder="1" applyFont="1" applyNumberFormat="1"/>
    <xf borderId="12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165" xfId="0" applyAlignment="1" applyBorder="1" applyFont="1" applyNumberFormat="1">
      <alignment readingOrder="0"/>
    </xf>
    <xf borderId="13" fillId="0" fontId="4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14" fillId="0" fontId="5" numFmtId="0" xfId="0" applyAlignment="1" applyBorder="1" applyFont="1">
      <alignment horizontal="right" vertical="bottom"/>
    </xf>
    <xf borderId="13" fillId="0" fontId="5" numFmtId="0" xfId="0" applyAlignment="1" applyBorder="1" applyFont="1">
      <alignment horizontal="right" vertical="bottom"/>
    </xf>
    <xf borderId="0" fillId="0" fontId="4" numFmtId="164" xfId="0" applyFont="1" applyNumberFormat="1"/>
    <xf borderId="15" fillId="0" fontId="3" numFmtId="0" xfId="0" applyAlignment="1" applyBorder="1" applyFont="1">
      <alignment readingOrder="0"/>
    </xf>
    <xf borderId="1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5"/>
    <col customWidth="1" min="3" max="3" width="18.25"/>
    <col customWidth="1" min="4" max="4" width="22.13"/>
    <col customWidth="1" min="5" max="5" width="26.5"/>
    <col customWidth="1" min="6" max="6" width="22.75"/>
    <col customWidth="1" min="7" max="7" width="27.25"/>
    <col customWidth="1" min="8" max="8" width="16.0"/>
    <col customWidth="1" min="9" max="9" width="24.63"/>
    <col customWidth="1" min="10" max="10" width="27.13"/>
    <col customWidth="1" min="11" max="11" width="16.0"/>
    <col customWidth="1" min="12" max="13" width="21.5"/>
  </cols>
  <sheetData>
    <row r="2">
      <c r="A2" s="1" t="s">
        <v>0</v>
      </c>
      <c r="B2" s="2"/>
      <c r="C2" s="2"/>
      <c r="D2" s="2"/>
      <c r="E2" s="2"/>
      <c r="F2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>
      <c r="A5" s="4">
        <v>1.0</v>
      </c>
      <c r="B5" s="5" t="s">
        <v>14</v>
      </c>
      <c r="C5" s="5">
        <v>572.0</v>
      </c>
      <c r="D5" s="6">
        <v>1.1999</v>
      </c>
      <c r="E5" s="6">
        <v>2048.0</v>
      </c>
      <c r="F5" s="6">
        <v>3.0E-4</v>
      </c>
      <c r="G5" s="6">
        <v>0.0</v>
      </c>
      <c r="H5" s="6">
        <v>0.0</v>
      </c>
      <c r="I5" s="6">
        <v>0.0</v>
      </c>
      <c r="J5" s="6">
        <v>0.8771</v>
      </c>
      <c r="K5" s="5">
        <v>0.5566</v>
      </c>
      <c r="L5" s="5">
        <v>0.0</v>
      </c>
      <c r="M5" s="5">
        <v>4.2193</v>
      </c>
    </row>
    <row r="6">
      <c r="A6" s="7"/>
      <c r="B6" s="5" t="s">
        <v>15</v>
      </c>
      <c r="C6" s="5">
        <v>572.0</v>
      </c>
      <c r="D6" s="6">
        <v>0.0</v>
      </c>
      <c r="E6" s="6">
        <v>0.0</v>
      </c>
      <c r="F6" s="6">
        <v>1.1211</v>
      </c>
      <c r="G6" s="6">
        <v>1.4162</v>
      </c>
      <c r="H6" s="6">
        <v>0.2483</v>
      </c>
      <c r="I6" s="6">
        <v>1.0E-4</v>
      </c>
      <c r="J6" s="6">
        <v>0.0</v>
      </c>
      <c r="K6" s="5">
        <v>0.0</v>
      </c>
      <c r="L6" s="5">
        <v>0.1145</v>
      </c>
      <c r="M6" s="5">
        <v>3.0149</v>
      </c>
    </row>
    <row r="7">
      <c r="A7" s="7"/>
      <c r="B7" s="5" t="s">
        <v>16</v>
      </c>
      <c r="C7" s="5">
        <v>572.0</v>
      </c>
      <c r="D7" s="6">
        <v>0.0</v>
      </c>
      <c r="E7" s="6">
        <v>0.0</v>
      </c>
      <c r="F7" s="6">
        <v>1.1741</v>
      </c>
      <c r="G7" s="6">
        <v>1.0217</v>
      </c>
      <c r="H7" s="6">
        <v>0.388</v>
      </c>
      <c r="I7" s="6">
        <v>4.0E-4</v>
      </c>
      <c r="J7" s="6">
        <v>0.2564</v>
      </c>
      <c r="K7" s="5">
        <v>0.0</v>
      </c>
      <c r="L7" s="5">
        <v>0.1504</v>
      </c>
      <c r="M7" s="5">
        <v>3.0403</v>
      </c>
    </row>
    <row r="8">
      <c r="A8" s="8"/>
      <c r="B8" s="9" t="s">
        <v>17</v>
      </c>
      <c r="C8" s="9">
        <v>572.0</v>
      </c>
      <c r="D8" s="10">
        <v>0.0</v>
      </c>
      <c r="E8" s="10">
        <v>0.0</v>
      </c>
      <c r="F8" s="10">
        <v>1.1693</v>
      </c>
      <c r="G8" s="10">
        <v>0.7935</v>
      </c>
      <c r="H8" s="10">
        <v>0.2262</v>
      </c>
      <c r="I8" s="10">
        <v>0.003</v>
      </c>
      <c r="J8" s="10">
        <v>0.6481</v>
      </c>
      <c r="K8" s="9">
        <v>0.0</v>
      </c>
      <c r="L8" s="9">
        <v>0.1645</v>
      </c>
      <c r="M8" s="9">
        <v>3.0613</v>
      </c>
    </row>
    <row r="9">
      <c r="A9" s="4">
        <v>2.0</v>
      </c>
      <c r="B9" s="5" t="s">
        <v>14</v>
      </c>
      <c r="C9" s="11">
        <v>572.0</v>
      </c>
      <c r="D9" s="12">
        <v>1.2072</v>
      </c>
      <c r="E9" s="12">
        <v>2048.0</v>
      </c>
      <c r="F9" s="12">
        <v>3.0E-4</v>
      </c>
      <c r="G9" s="12">
        <v>0.0</v>
      </c>
      <c r="H9" s="12">
        <v>0.0</v>
      </c>
      <c r="I9" s="12">
        <v>0.0</v>
      </c>
      <c r="J9" s="12">
        <v>0.8644</v>
      </c>
      <c r="K9" s="11">
        <v>0.5529</v>
      </c>
      <c r="L9" s="11">
        <v>0.0</v>
      </c>
      <c r="M9" s="11">
        <v>4.1361</v>
      </c>
    </row>
    <row r="10">
      <c r="A10" s="7"/>
      <c r="B10" s="5" t="s">
        <v>15</v>
      </c>
      <c r="C10" s="11">
        <v>572.0</v>
      </c>
      <c r="D10" s="12">
        <v>0.0</v>
      </c>
      <c r="E10" s="12">
        <v>0.0</v>
      </c>
      <c r="F10" s="12">
        <v>1.1275</v>
      </c>
      <c r="G10" s="12">
        <v>1.3538</v>
      </c>
      <c r="H10" s="12">
        <v>0.2748</v>
      </c>
      <c r="I10" s="12">
        <v>1.0E-4</v>
      </c>
      <c r="J10" s="12">
        <v>0.0781</v>
      </c>
      <c r="K10" s="11">
        <v>0.1217</v>
      </c>
      <c r="L10" s="11">
        <v>0.0516</v>
      </c>
      <c r="M10" s="11">
        <v>2.7502</v>
      </c>
    </row>
    <row r="11">
      <c r="A11" s="7"/>
      <c r="B11" s="5" t="s">
        <v>16</v>
      </c>
      <c r="C11" s="11">
        <v>572.0</v>
      </c>
      <c r="D11" s="12">
        <v>0.0</v>
      </c>
      <c r="E11" s="12">
        <v>0.0</v>
      </c>
      <c r="F11" s="12">
        <v>1.1155</v>
      </c>
      <c r="G11" s="12">
        <v>0.8266</v>
      </c>
      <c r="H11" s="12">
        <v>0.4282</v>
      </c>
      <c r="I11" s="12">
        <v>7.0E-4</v>
      </c>
      <c r="J11" s="12">
        <v>0.1066</v>
      </c>
      <c r="K11" s="11">
        <v>0.1717</v>
      </c>
      <c r="L11" s="11">
        <v>0.0855</v>
      </c>
      <c r="M11" s="11">
        <v>2.5497</v>
      </c>
    </row>
    <row r="12">
      <c r="A12" s="8"/>
      <c r="B12" s="9" t="s">
        <v>17</v>
      </c>
      <c r="C12" s="11">
        <v>572.0</v>
      </c>
      <c r="D12" s="12">
        <v>0.0</v>
      </c>
      <c r="E12" s="12">
        <v>0.0</v>
      </c>
      <c r="F12" s="12">
        <v>1.2534</v>
      </c>
      <c r="G12" s="12">
        <v>0.7174</v>
      </c>
      <c r="H12" s="12">
        <v>0.2396</v>
      </c>
      <c r="I12" s="12">
        <v>0.005</v>
      </c>
      <c r="J12" s="12">
        <v>0.62</v>
      </c>
      <c r="K12" s="11">
        <v>8.0E-4</v>
      </c>
      <c r="L12" s="11">
        <v>0.18</v>
      </c>
      <c r="M12" s="11">
        <v>2.9541</v>
      </c>
    </row>
    <row r="13">
      <c r="A13" s="4">
        <v>3.0</v>
      </c>
      <c r="B13" s="5" t="s">
        <v>14</v>
      </c>
      <c r="C13" s="13">
        <v>572.0</v>
      </c>
      <c r="D13" s="14">
        <v>1.2443</v>
      </c>
      <c r="E13" s="14">
        <v>2048.0</v>
      </c>
      <c r="F13" s="14">
        <v>3.0E-4</v>
      </c>
      <c r="G13" s="14">
        <v>0.0</v>
      </c>
      <c r="H13" s="14">
        <v>0.0</v>
      </c>
      <c r="I13" s="14">
        <v>0.0</v>
      </c>
      <c r="J13" s="14">
        <v>0.9688</v>
      </c>
      <c r="K13" s="13">
        <v>0.5411</v>
      </c>
      <c r="L13" s="13">
        <v>0.0</v>
      </c>
      <c r="M13" s="13">
        <v>4.0561</v>
      </c>
    </row>
    <row r="14">
      <c r="A14" s="7"/>
      <c r="B14" s="5" t="s">
        <v>15</v>
      </c>
      <c r="C14" s="11">
        <v>572.0</v>
      </c>
      <c r="D14" s="12">
        <v>0.0</v>
      </c>
      <c r="E14" s="12">
        <v>0.0</v>
      </c>
      <c r="F14" s="12">
        <v>1.0943</v>
      </c>
      <c r="G14" s="12">
        <v>1.4172</v>
      </c>
      <c r="H14" s="12">
        <v>0.3362</v>
      </c>
      <c r="I14" s="12">
        <v>3.0E-4</v>
      </c>
      <c r="J14" s="12">
        <v>-0.0313</v>
      </c>
      <c r="K14" s="11">
        <v>0.0456</v>
      </c>
      <c r="L14" s="11">
        <v>0.1088</v>
      </c>
      <c r="M14" s="11">
        <v>2.4127</v>
      </c>
    </row>
    <row r="15">
      <c r="A15" s="7"/>
      <c r="B15" s="5" t="s">
        <v>16</v>
      </c>
      <c r="C15" s="11">
        <v>572.0</v>
      </c>
      <c r="D15" s="12">
        <v>0.0</v>
      </c>
      <c r="E15" s="12">
        <v>0.0</v>
      </c>
      <c r="F15" s="12">
        <v>1.0588</v>
      </c>
      <c r="G15" s="12">
        <v>1.1129</v>
      </c>
      <c r="H15" s="12">
        <v>0.4591</v>
      </c>
      <c r="I15" s="12">
        <v>3.0E-4</v>
      </c>
      <c r="J15" s="12">
        <v>0.4282</v>
      </c>
      <c r="K15" s="11">
        <v>0.0228</v>
      </c>
      <c r="L15" s="11">
        <v>0.1102</v>
      </c>
      <c r="M15" s="11">
        <v>3.3641</v>
      </c>
    </row>
    <row r="16">
      <c r="A16" s="8"/>
      <c r="B16" s="9" t="s">
        <v>17</v>
      </c>
      <c r="C16" s="15">
        <v>572.0</v>
      </c>
      <c r="D16" s="16">
        <v>0.0</v>
      </c>
      <c r="E16" s="16">
        <v>0.0</v>
      </c>
      <c r="F16" s="16">
        <v>1.198</v>
      </c>
      <c r="G16" s="16">
        <v>0.804</v>
      </c>
      <c r="H16" s="16">
        <v>0.2532</v>
      </c>
      <c r="I16" s="16">
        <v>0.0032</v>
      </c>
      <c r="J16" s="16">
        <v>0.6262</v>
      </c>
      <c r="K16" s="15">
        <v>0.0965</v>
      </c>
      <c r="L16" s="15">
        <v>0.1382</v>
      </c>
      <c r="M16" s="15">
        <v>3.1156</v>
      </c>
    </row>
    <row r="17">
      <c r="A17" s="4">
        <v>4.0</v>
      </c>
      <c r="B17" s="5" t="s">
        <v>14</v>
      </c>
      <c r="C17" s="13">
        <v>572.0</v>
      </c>
      <c r="D17" s="14">
        <v>1.0756</v>
      </c>
      <c r="E17" s="14">
        <v>2048.0</v>
      </c>
      <c r="F17" s="14">
        <v>3.0E-4</v>
      </c>
      <c r="G17" s="14">
        <v>0.0</v>
      </c>
      <c r="H17" s="14">
        <v>0.0</v>
      </c>
      <c r="I17" s="14">
        <v>0.0</v>
      </c>
      <c r="J17" s="14">
        <v>0.8566</v>
      </c>
      <c r="K17" s="13">
        <v>0.3435</v>
      </c>
      <c r="L17" s="13">
        <v>0.0</v>
      </c>
      <c r="M17" s="13">
        <v>4.8805</v>
      </c>
    </row>
    <row r="18">
      <c r="A18" s="7"/>
      <c r="B18" s="5" t="s">
        <v>15</v>
      </c>
      <c r="C18" s="11">
        <v>572.0</v>
      </c>
      <c r="D18" s="12">
        <v>0.0</v>
      </c>
      <c r="E18" s="12">
        <v>0.0</v>
      </c>
      <c r="F18" s="12">
        <v>1.0743</v>
      </c>
      <c r="G18" s="12">
        <v>1.364</v>
      </c>
      <c r="H18" s="12">
        <v>0.2024</v>
      </c>
      <c r="I18" s="12">
        <v>6.0E-4</v>
      </c>
      <c r="J18" s="12">
        <v>0.3055</v>
      </c>
      <c r="K18" s="11">
        <v>0.0796</v>
      </c>
      <c r="L18" s="11">
        <v>0.1062</v>
      </c>
      <c r="M18" s="11">
        <v>2.9153</v>
      </c>
    </row>
    <row r="19">
      <c r="A19" s="7"/>
      <c r="B19" s="5" t="s">
        <v>16</v>
      </c>
      <c r="C19" s="11">
        <v>572.0</v>
      </c>
      <c r="D19" s="12">
        <v>0.0</v>
      </c>
      <c r="E19" s="12">
        <v>0.0</v>
      </c>
      <c r="F19" s="12">
        <v>1.2238</v>
      </c>
      <c r="G19" s="12">
        <v>0.9709</v>
      </c>
      <c r="H19" s="12">
        <v>0.3297</v>
      </c>
      <c r="I19" s="12">
        <v>0.0011</v>
      </c>
      <c r="J19" s="12">
        <v>0.3447</v>
      </c>
      <c r="K19" s="11">
        <v>0.0378</v>
      </c>
      <c r="L19" s="11">
        <v>0.2021</v>
      </c>
      <c r="M19" s="11">
        <v>3.0507</v>
      </c>
    </row>
    <row r="20">
      <c r="A20" s="8"/>
      <c r="B20" s="9" t="s">
        <v>17</v>
      </c>
      <c r="C20" s="15">
        <v>572.0</v>
      </c>
      <c r="D20" s="16">
        <v>0.0</v>
      </c>
      <c r="E20" s="16">
        <v>0.0</v>
      </c>
      <c r="F20" s="16">
        <v>0.9653</v>
      </c>
      <c r="G20" s="16">
        <v>0.7223</v>
      </c>
      <c r="H20" s="16">
        <v>0.1932</v>
      </c>
      <c r="I20" s="16">
        <v>0.0018</v>
      </c>
      <c r="J20" s="16">
        <v>0.7074</v>
      </c>
      <c r="K20" s="15">
        <v>0.1305</v>
      </c>
      <c r="L20" s="15">
        <v>0.0798</v>
      </c>
      <c r="M20" s="15">
        <v>3.2079</v>
      </c>
    </row>
    <row r="21">
      <c r="A21" s="4">
        <v>5.0</v>
      </c>
      <c r="B21" s="5" t="s">
        <v>14</v>
      </c>
      <c r="C21" s="13">
        <v>572.0</v>
      </c>
      <c r="D21" s="14">
        <v>1.2125</v>
      </c>
      <c r="E21" s="14">
        <v>2048.0</v>
      </c>
      <c r="F21" s="14">
        <v>3.0E-4</v>
      </c>
      <c r="G21" s="14">
        <v>0.0</v>
      </c>
      <c r="H21" s="14">
        <v>0.0</v>
      </c>
      <c r="I21" s="14">
        <v>0.0</v>
      </c>
      <c r="J21" s="14">
        <v>0.8902</v>
      </c>
      <c r="K21" s="13">
        <v>0.6065</v>
      </c>
      <c r="L21" s="13">
        <v>0.0</v>
      </c>
      <c r="M21" s="13">
        <v>4.1967</v>
      </c>
    </row>
    <row r="22">
      <c r="A22" s="7"/>
      <c r="B22" s="5" t="s">
        <v>15</v>
      </c>
      <c r="C22" s="11">
        <v>572.0</v>
      </c>
      <c r="D22" s="12">
        <v>0.0</v>
      </c>
      <c r="E22" s="12">
        <v>0.0</v>
      </c>
      <c r="F22" s="12">
        <v>1.0058</v>
      </c>
      <c r="G22" s="12">
        <v>1.4725</v>
      </c>
      <c r="H22" s="12">
        <v>0.2908</v>
      </c>
      <c r="I22" s="12">
        <v>0.0016</v>
      </c>
      <c r="J22" s="12">
        <v>0.1631</v>
      </c>
      <c r="K22" s="11">
        <v>0.0246</v>
      </c>
      <c r="L22" s="11">
        <v>0.1237</v>
      </c>
      <c r="M22" s="11">
        <v>2.6629</v>
      </c>
    </row>
    <row r="23">
      <c r="A23" s="7"/>
      <c r="B23" s="5" t="s">
        <v>16</v>
      </c>
      <c r="C23" s="11">
        <v>572.0</v>
      </c>
      <c r="D23" s="12">
        <v>0.0</v>
      </c>
      <c r="E23" s="12">
        <v>0.0</v>
      </c>
      <c r="F23" s="12">
        <v>1.1594</v>
      </c>
      <c r="G23" s="12">
        <v>1.1103</v>
      </c>
      <c r="H23" s="12">
        <v>0.4018</v>
      </c>
      <c r="I23" s="12">
        <v>7.0E-4</v>
      </c>
      <c r="J23" s="12">
        <v>0.2305</v>
      </c>
      <c r="K23" s="11">
        <v>0.197</v>
      </c>
      <c r="L23" s="11">
        <v>0.238</v>
      </c>
      <c r="M23" s="11">
        <v>3.6021</v>
      </c>
    </row>
    <row r="24">
      <c r="A24" s="8"/>
      <c r="B24" s="5" t="s">
        <v>17</v>
      </c>
      <c r="C24" s="15">
        <v>572.0</v>
      </c>
      <c r="D24" s="12">
        <v>0.0</v>
      </c>
      <c r="E24" s="16">
        <v>0.0</v>
      </c>
      <c r="F24" s="12">
        <v>1.1146</v>
      </c>
      <c r="G24" s="12">
        <v>0.7584</v>
      </c>
      <c r="H24" s="12">
        <v>0.2107</v>
      </c>
      <c r="I24" s="12">
        <v>0.0033</v>
      </c>
      <c r="J24" s="12">
        <v>0.5604</v>
      </c>
      <c r="K24" s="11">
        <v>0.0723</v>
      </c>
      <c r="L24" s="11">
        <v>0.1234</v>
      </c>
      <c r="M24" s="11">
        <v>3.1569</v>
      </c>
    </row>
    <row r="25">
      <c r="A25" s="17" t="s">
        <v>18</v>
      </c>
      <c r="B25" s="18"/>
      <c r="D25" s="19">
        <f>AVERAGE(D5,D9,D13,D17,D21)</f>
        <v>1.1879</v>
      </c>
      <c r="F25" s="20">
        <f>AVERAGE(F6:F8,F10:F12,F14:F16,F18:F20,F22:F24)</f>
        <v>1.12368</v>
      </c>
      <c r="G25" s="20">
        <f>AVERAGE(G6,G7,G8,G10,G11,G12,G14,G15,G16,G18,G19,G20,G22,G23,G24)</f>
        <v>1.057446667</v>
      </c>
      <c r="H25" s="20">
        <f t="shared" ref="H25:I25" si="1">AVERAGE(H6:H8,H10:H12,H14:H16,H18:H20,H22:H24)</f>
        <v>0.2988133333</v>
      </c>
      <c r="I25" s="20">
        <f t="shared" si="1"/>
        <v>0.00148</v>
      </c>
      <c r="J25" s="20">
        <f>AVERAGE(J5,J7,J8,J9,J11,J12,J13,J15,J16,J17,J19,J20,J21,J23,J24)</f>
        <v>0.59904</v>
      </c>
      <c r="K25" s="20">
        <f>AVERAGE(K5,K9,K13,K17,K21)</f>
        <v>0.52012</v>
      </c>
      <c r="L25" s="20">
        <f>AVERAGE(L6:L8,L10:L12,L14:L16,L18:L20,L22:L24)</f>
        <v>0.1317933333</v>
      </c>
      <c r="M25" s="20">
        <f>AVERAGE(M5:M24)</f>
        <v>3.31737</v>
      </c>
    </row>
    <row r="26">
      <c r="A26" s="17" t="s">
        <v>19</v>
      </c>
      <c r="B26" s="18"/>
      <c r="D26" s="20">
        <f>STDEV(D5,D9,D13,D17,D21)</f>
        <v>0.06502672528</v>
      </c>
      <c r="F26" s="20">
        <f t="shared" ref="F26:J26" si="2">STDEV(F6:F8,F10:F12,F14:F16,F18:F20,F22:F24)</f>
        <v>0.07788982329</v>
      </c>
      <c r="G26" s="20">
        <f t="shared" si="2"/>
        <v>0.2842797663</v>
      </c>
      <c r="H26" s="20">
        <f t="shared" si="2"/>
        <v>0.08685398146</v>
      </c>
      <c r="I26" s="20">
        <f t="shared" si="2"/>
        <v>0.001487663556</v>
      </c>
      <c r="J26" s="20">
        <f t="shared" si="2"/>
        <v>0.2499114723</v>
      </c>
      <c r="K26" s="20">
        <f>STDEV(K5,K9,K13,K17,K21)</f>
        <v>0.1018597173</v>
      </c>
      <c r="L26" s="20">
        <f>STDEV(L6:L8,L10:L12,L14:L16,L18:L20,L22:L24)</f>
        <v>0.0488189727</v>
      </c>
      <c r="M26" s="20">
        <f>STDEV(M5:M24)</f>
        <v>0.6555086142</v>
      </c>
    </row>
    <row r="31">
      <c r="A31" s="1" t="s">
        <v>20</v>
      </c>
      <c r="B31" s="2"/>
      <c r="C31" s="2"/>
      <c r="D31" s="2"/>
      <c r="E31" s="2"/>
      <c r="F31" s="2"/>
    </row>
    <row r="33">
      <c r="A33" s="3" t="s">
        <v>1</v>
      </c>
      <c r="B33" s="3" t="s">
        <v>2</v>
      </c>
      <c r="C33" s="3" t="s">
        <v>21</v>
      </c>
      <c r="D33" s="3" t="s">
        <v>4</v>
      </c>
      <c r="E33" s="3" t="s">
        <v>22</v>
      </c>
      <c r="F33" s="3" t="s">
        <v>6</v>
      </c>
      <c r="G33" s="3" t="s">
        <v>7</v>
      </c>
      <c r="H33" s="3" t="s">
        <v>8</v>
      </c>
      <c r="I33" s="3" t="s">
        <v>9</v>
      </c>
      <c r="J33" s="3" t="s">
        <v>10</v>
      </c>
      <c r="K33" s="21" t="s">
        <v>11</v>
      </c>
      <c r="L33" s="3" t="s">
        <v>13</v>
      </c>
    </row>
    <row r="34">
      <c r="A34" s="4">
        <v>1.0</v>
      </c>
      <c r="B34" s="5" t="s">
        <v>14</v>
      </c>
      <c r="C34" s="5">
        <v>184.0</v>
      </c>
      <c r="D34" s="6">
        <v>9.7131</v>
      </c>
      <c r="E34" s="6">
        <v>2048.0</v>
      </c>
      <c r="F34" s="6">
        <v>35.2984</v>
      </c>
      <c r="G34" s="6">
        <v>0.358</v>
      </c>
      <c r="H34" s="6">
        <v>0.0</v>
      </c>
      <c r="I34" s="6">
        <v>0.0123</v>
      </c>
      <c r="J34" s="6">
        <v>4.2552</v>
      </c>
      <c r="K34" s="22">
        <v>2.4667</v>
      </c>
      <c r="L34" s="6">
        <v>59.3585</v>
      </c>
    </row>
    <row r="35">
      <c r="A35" s="7"/>
      <c r="B35" s="5" t="s">
        <v>15</v>
      </c>
      <c r="C35" s="5">
        <v>88.0</v>
      </c>
      <c r="D35" s="6">
        <v>36.3065</v>
      </c>
      <c r="E35" s="6">
        <v>2048.0</v>
      </c>
      <c r="F35" s="6">
        <v>9.734</v>
      </c>
      <c r="G35" s="6">
        <v>2.5687</v>
      </c>
      <c r="H35" s="6">
        <v>3.1694</v>
      </c>
      <c r="I35" s="6">
        <v>0.0011</v>
      </c>
      <c r="J35" s="6">
        <v>3.8807</v>
      </c>
      <c r="K35" s="22">
        <v>1.7046</v>
      </c>
      <c r="L35" s="6">
        <v>57.4576</v>
      </c>
    </row>
    <row r="36">
      <c r="A36" s="7"/>
      <c r="B36" s="5" t="s">
        <v>16</v>
      </c>
      <c r="C36" s="5">
        <v>88.0</v>
      </c>
      <c r="D36" s="6">
        <v>28.5386</v>
      </c>
      <c r="E36" s="6">
        <v>2048.0</v>
      </c>
      <c r="F36" s="6">
        <v>17.8578</v>
      </c>
      <c r="G36" s="6">
        <v>4.506</v>
      </c>
      <c r="H36" s="6">
        <v>2.5492</v>
      </c>
      <c r="I36" s="6">
        <v>0.0763</v>
      </c>
      <c r="J36" s="6">
        <v>3.3032</v>
      </c>
      <c r="K36" s="22">
        <v>1.1033</v>
      </c>
      <c r="L36" s="23">
        <v>57.9828</v>
      </c>
    </row>
    <row r="37">
      <c r="A37" s="8"/>
      <c r="B37" s="9" t="s">
        <v>17</v>
      </c>
      <c r="C37" s="9">
        <v>88.0</v>
      </c>
      <c r="D37" s="10">
        <v>20.1985</v>
      </c>
      <c r="E37" s="10">
        <v>2048.0</v>
      </c>
      <c r="F37" s="10">
        <v>24.8672</v>
      </c>
      <c r="G37" s="10">
        <v>5.8572</v>
      </c>
      <c r="H37" s="10">
        <v>3.8794</v>
      </c>
      <c r="I37" s="10">
        <v>0.0593</v>
      </c>
      <c r="J37" s="10">
        <v>0.6514</v>
      </c>
      <c r="K37" s="24">
        <v>1.2449</v>
      </c>
      <c r="L37" s="10">
        <v>56.8087</v>
      </c>
    </row>
    <row r="38">
      <c r="A38" s="4">
        <v>2.0</v>
      </c>
      <c r="B38" s="5" t="s">
        <v>14</v>
      </c>
      <c r="C38" s="11">
        <v>184.0</v>
      </c>
      <c r="D38" s="12">
        <v>0.5758</v>
      </c>
      <c r="E38" s="12">
        <v>2048.0</v>
      </c>
      <c r="F38" s="12">
        <v>33.8686</v>
      </c>
      <c r="G38" s="12">
        <v>0.36</v>
      </c>
      <c r="H38" s="12">
        <v>0.0</v>
      </c>
      <c r="I38" s="12">
        <v>0.012</v>
      </c>
      <c r="J38" s="12">
        <v>4.26</v>
      </c>
      <c r="K38" s="25">
        <v>2.47</v>
      </c>
      <c r="L38" s="12">
        <v>49.2062</v>
      </c>
    </row>
    <row r="39">
      <c r="A39" s="7"/>
      <c r="B39" s="5" t="s">
        <v>15</v>
      </c>
      <c r="C39" s="11">
        <v>88.0</v>
      </c>
      <c r="D39" s="12">
        <v>35.4301</v>
      </c>
      <c r="E39" s="12">
        <v>2048.0</v>
      </c>
      <c r="F39" s="12">
        <v>9.4284</v>
      </c>
      <c r="G39" s="12">
        <v>2.9835</v>
      </c>
      <c r="H39" s="12">
        <v>3.1016</v>
      </c>
      <c r="I39" s="12">
        <v>0.0057</v>
      </c>
      <c r="J39" s="12">
        <v>3.3809</v>
      </c>
      <c r="K39" s="25">
        <v>0.8882</v>
      </c>
      <c r="L39" s="12">
        <v>56.8555</v>
      </c>
    </row>
    <row r="40">
      <c r="A40" s="7"/>
      <c r="B40" s="5" t="s">
        <v>16</v>
      </c>
      <c r="C40" s="11">
        <v>88.0</v>
      </c>
      <c r="D40" s="12">
        <v>21.0454</v>
      </c>
      <c r="E40" s="12">
        <v>2048.0</v>
      </c>
      <c r="F40" s="12">
        <v>15.1199</v>
      </c>
      <c r="G40" s="12">
        <v>4.5122</v>
      </c>
      <c r="H40" s="12">
        <v>2.5675</v>
      </c>
      <c r="I40" s="12">
        <v>0.0814</v>
      </c>
      <c r="J40" s="12">
        <v>4.0572</v>
      </c>
      <c r="K40" s="25">
        <v>0.4643</v>
      </c>
      <c r="L40" s="12">
        <v>64.4423</v>
      </c>
    </row>
    <row r="41">
      <c r="A41" s="8"/>
      <c r="B41" s="9" t="s">
        <v>17</v>
      </c>
      <c r="C41" s="15">
        <v>88.0</v>
      </c>
      <c r="D41" s="12">
        <v>17.9511</v>
      </c>
      <c r="E41" s="12">
        <v>2048.0</v>
      </c>
      <c r="F41" s="12">
        <v>25.312</v>
      </c>
      <c r="G41" s="12">
        <v>6.0566</v>
      </c>
      <c r="H41" s="12">
        <v>3.954</v>
      </c>
      <c r="I41" s="12">
        <v>0.0717</v>
      </c>
      <c r="J41" s="12">
        <v>1.171</v>
      </c>
      <c r="K41" s="25">
        <v>1.908</v>
      </c>
      <c r="L41" s="12">
        <v>54.3393</v>
      </c>
    </row>
    <row r="42">
      <c r="A42" s="4">
        <v>3.0</v>
      </c>
      <c r="B42" s="5" t="s">
        <v>14</v>
      </c>
      <c r="C42" s="11">
        <v>184.0</v>
      </c>
      <c r="D42" s="14">
        <v>10.9101</v>
      </c>
      <c r="E42" s="14">
        <v>2048.0</v>
      </c>
      <c r="F42" s="14">
        <v>35.4102</v>
      </c>
      <c r="G42" s="14">
        <v>0.36</v>
      </c>
      <c r="H42" s="14">
        <v>0.0</v>
      </c>
      <c r="I42" s="14">
        <v>0.012</v>
      </c>
      <c r="J42" s="14">
        <v>4.26</v>
      </c>
      <c r="K42" s="26">
        <v>2.47</v>
      </c>
      <c r="L42" s="14">
        <v>48.6325</v>
      </c>
    </row>
    <row r="43">
      <c r="A43" s="7"/>
      <c r="B43" s="5" t="s">
        <v>15</v>
      </c>
      <c r="C43" s="11">
        <v>88.0</v>
      </c>
      <c r="D43" s="12">
        <v>40.263</v>
      </c>
      <c r="E43" s="12">
        <v>2048.0</v>
      </c>
      <c r="F43" s="12">
        <v>12.486</v>
      </c>
      <c r="G43" s="12">
        <v>2.0398</v>
      </c>
      <c r="H43" s="12">
        <v>3.4991</v>
      </c>
      <c r="I43" s="12">
        <v>0.0023</v>
      </c>
      <c r="J43" s="12">
        <v>3.4041</v>
      </c>
      <c r="K43" s="25">
        <v>1.2809</v>
      </c>
      <c r="L43" s="12">
        <v>52.4666</v>
      </c>
    </row>
    <row r="44">
      <c r="A44" s="7"/>
      <c r="B44" s="5" t="s">
        <v>16</v>
      </c>
      <c r="C44" s="11">
        <v>88.0</v>
      </c>
      <c r="D44" s="12">
        <v>23.5107</v>
      </c>
      <c r="E44" s="12">
        <v>2048.0</v>
      </c>
      <c r="F44" s="12">
        <v>15.1282</v>
      </c>
      <c r="G44" s="12">
        <v>4.5583</v>
      </c>
      <c r="H44" s="12">
        <v>1.9394</v>
      </c>
      <c r="I44" s="12">
        <v>0.0849</v>
      </c>
      <c r="J44" s="12">
        <v>3.8026</v>
      </c>
      <c r="K44" s="25">
        <v>1.0538</v>
      </c>
      <c r="L44" s="12">
        <v>51.9733</v>
      </c>
    </row>
    <row r="45">
      <c r="A45" s="8"/>
      <c r="B45" s="9" t="s">
        <v>17</v>
      </c>
      <c r="C45" s="15">
        <v>88.0</v>
      </c>
      <c r="D45" s="16">
        <v>23.5801</v>
      </c>
      <c r="E45" s="16">
        <v>2048.0</v>
      </c>
      <c r="F45" s="16">
        <v>24.8112</v>
      </c>
      <c r="G45" s="16">
        <v>6.3541</v>
      </c>
      <c r="H45" s="16">
        <v>3.8346</v>
      </c>
      <c r="I45" s="16">
        <v>0.06</v>
      </c>
      <c r="J45" s="16">
        <v>0.9644</v>
      </c>
      <c r="K45" s="27">
        <v>1.6715</v>
      </c>
      <c r="L45" s="16">
        <v>53.2265</v>
      </c>
    </row>
    <row r="46">
      <c r="A46" s="4">
        <v>4.0</v>
      </c>
      <c r="B46" s="5" t="s">
        <v>14</v>
      </c>
      <c r="C46" s="11">
        <v>184.0</v>
      </c>
      <c r="D46" s="14">
        <v>12.6901</v>
      </c>
      <c r="E46" s="14">
        <v>2048.0</v>
      </c>
      <c r="F46" s="14">
        <v>36.9302</v>
      </c>
      <c r="G46" s="14">
        <v>0.36</v>
      </c>
      <c r="H46" s="14">
        <v>0.0</v>
      </c>
      <c r="I46" s="14">
        <v>0.012</v>
      </c>
      <c r="J46" s="14">
        <v>4.26</v>
      </c>
      <c r="K46" s="26">
        <v>2.47</v>
      </c>
      <c r="L46" s="14">
        <v>62.393</v>
      </c>
    </row>
    <row r="47">
      <c r="A47" s="7"/>
      <c r="B47" s="5" t="s">
        <v>15</v>
      </c>
      <c r="C47" s="11">
        <v>88.0</v>
      </c>
      <c r="D47" s="12">
        <v>39.7437</v>
      </c>
      <c r="E47" s="12">
        <v>2048.0</v>
      </c>
      <c r="F47" s="12">
        <v>12.493</v>
      </c>
      <c r="G47" s="12">
        <v>2.0747</v>
      </c>
      <c r="H47" s="12">
        <v>3.7501</v>
      </c>
      <c r="I47" s="12">
        <v>0.002</v>
      </c>
      <c r="J47" s="12">
        <v>3.3707</v>
      </c>
      <c r="K47" s="25">
        <v>1.4197</v>
      </c>
      <c r="L47" s="12">
        <v>59.0128</v>
      </c>
    </row>
    <row r="48">
      <c r="A48" s="7"/>
      <c r="B48" s="5" t="s">
        <v>16</v>
      </c>
      <c r="C48" s="11">
        <v>88.0</v>
      </c>
      <c r="D48" s="12">
        <v>34.354</v>
      </c>
      <c r="E48" s="12">
        <v>2048.0</v>
      </c>
      <c r="F48" s="12">
        <v>18.0843</v>
      </c>
      <c r="G48" s="12">
        <v>4.4807</v>
      </c>
      <c r="H48" s="12">
        <v>2.5688</v>
      </c>
      <c r="I48" s="12">
        <v>0.0549</v>
      </c>
      <c r="J48" s="12">
        <v>2.5021</v>
      </c>
      <c r="K48" s="25">
        <v>1.4669</v>
      </c>
      <c r="L48" s="12">
        <v>63.3759</v>
      </c>
    </row>
    <row r="49">
      <c r="A49" s="8"/>
      <c r="B49" s="9" t="s">
        <v>17</v>
      </c>
      <c r="C49" s="15">
        <v>88.0</v>
      </c>
      <c r="D49" s="16">
        <v>21.4779</v>
      </c>
      <c r="E49" s="16">
        <v>2048.0</v>
      </c>
      <c r="F49" s="16">
        <v>26.5215</v>
      </c>
      <c r="G49" s="16">
        <v>5.419</v>
      </c>
      <c r="H49" s="16">
        <v>3.8865</v>
      </c>
      <c r="I49" s="16">
        <v>0.0495</v>
      </c>
      <c r="J49" s="16">
        <v>0.3344</v>
      </c>
      <c r="K49" s="27">
        <v>1.7391</v>
      </c>
      <c r="L49" s="16">
        <v>54.1094</v>
      </c>
    </row>
    <row r="50">
      <c r="A50" s="4">
        <v>5.0</v>
      </c>
      <c r="B50" s="5" t="s">
        <v>14</v>
      </c>
      <c r="C50" s="11">
        <v>184.0</v>
      </c>
      <c r="D50" s="14">
        <v>10.7639</v>
      </c>
      <c r="E50" s="14">
        <v>2048.0</v>
      </c>
      <c r="F50" s="14">
        <v>38.6074</v>
      </c>
      <c r="G50" s="14">
        <v>0.36</v>
      </c>
      <c r="H50" s="14">
        <v>0.0</v>
      </c>
      <c r="I50" s="14">
        <v>0.012</v>
      </c>
      <c r="J50" s="14">
        <v>4.26</v>
      </c>
      <c r="K50" s="26">
        <v>2.47</v>
      </c>
      <c r="L50" s="14">
        <v>59.5013</v>
      </c>
    </row>
    <row r="51">
      <c r="A51" s="7"/>
      <c r="B51" s="5" t="s">
        <v>15</v>
      </c>
      <c r="C51" s="11">
        <v>88.0</v>
      </c>
      <c r="D51" s="12">
        <v>37.0756</v>
      </c>
      <c r="E51" s="12">
        <v>2048.0</v>
      </c>
      <c r="F51" s="12">
        <v>9.1875</v>
      </c>
      <c r="G51" s="12">
        <v>2.3927</v>
      </c>
      <c r="H51" s="12">
        <v>4.035</v>
      </c>
      <c r="I51" s="12">
        <v>0.0058</v>
      </c>
      <c r="J51" s="12">
        <v>3.9334</v>
      </c>
      <c r="K51" s="25">
        <v>1.421</v>
      </c>
      <c r="L51" s="12">
        <v>49.9798</v>
      </c>
    </row>
    <row r="52">
      <c r="A52" s="7"/>
      <c r="B52" s="5" t="s">
        <v>16</v>
      </c>
      <c r="C52" s="11">
        <v>88.0</v>
      </c>
      <c r="D52" s="12">
        <v>24.9924</v>
      </c>
      <c r="E52" s="12">
        <v>2048.0</v>
      </c>
      <c r="F52" s="12">
        <v>16.3922</v>
      </c>
      <c r="G52" s="12">
        <v>3.8555</v>
      </c>
      <c r="H52" s="12">
        <v>1.5763</v>
      </c>
      <c r="I52" s="12">
        <v>0.0767</v>
      </c>
      <c r="J52" s="12">
        <v>3.2045</v>
      </c>
      <c r="K52" s="25">
        <v>1.6955</v>
      </c>
      <c r="L52" s="12">
        <v>51.042</v>
      </c>
    </row>
    <row r="53">
      <c r="A53" s="8"/>
      <c r="B53" s="9" t="s">
        <v>17</v>
      </c>
      <c r="C53" s="15">
        <v>88.0</v>
      </c>
      <c r="D53" s="16">
        <v>21.9452</v>
      </c>
      <c r="E53" s="16">
        <v>2048.0</v>
      </c>
      <c r="F53" s="16">
        <v>21.675</v>
      </c>
      <c r="G53" s="16">
        <v>5.7233</v>
      </c>
      <c r="H53" s="16">
        <v>4.4121</v>
      </c>
      <c r="I53" s="16">
        <v>0.0683</v>
      </c>
      <c r="J53" s="16">
        <v>0.2315</v>
      </c>
      <c r="K53" s="27">
        <v>0.7974</v>
      </c>
      <c r="L53" s="16">
        <v>51.9365</v>
      </c>
    </row>
    <row r="54">
      <c r="A54" s="17" t="s">
        <v>18</v>
      </c>
      <c r="B54" s="18"/>
      <c r="D54" s="19">
        <f>AVERAGE(D34:D53)</f>
        <v>23.55329</v>
      </c>
      <c r="F54" s="20">
        <f t="shared" ref="F54:G54" si="3">AVERAGE(F34:F53)</f>
        <v>21.96065</v>
      </c>
      <c r="G54" s="20">
        <f t="shared" si="3"/>
        <v>3.259015</v>
      </c>
      <c r="H54" s="20">
        <f>AVERAGE(H35:H37,H39:H41,H43:H45,H47:H49,H51:H53)</f>
        <v>3.2482</v>
      </c>
      <c r="I54" s="20">
        <f t="shared" ref="I54:L54" si="4">AVERAGE(I34:I53)</f>
        <v>0.03801</v>
      </c>
      <c r="J54" s="20">
        <f t="shared" si="4"/>
        <v>2.974365</v>
      </c>
      <c r="K54" s="20">
        <f t="shared" si="4"/>
        <v>1.61029</v>
      </c>
      <c r="L54" s="20">
        <f t="shared" si="4"/>
        <v>55.705025</v>
      </c>
      <c r="M54" s="28"/>
    </row>
    <row r="55">
      <c r="A55" s="17" t="s">
        <v>19</v>
      </c>
      <c r="B55" s="18"/>
      <c r="D55" s="28"/>
      <c r="F55" s="20">
        <f t="shared" ref="F55:G55" si="5">STDEV(F34:F53)</f>
        <v>9.883339162</v>
      </c>
      <c r="G55" s="20">
        <f t="shared" si="5"/>
        <v>2.14944057</v>
      </c>
      <c r="H55" s="20">
        <f>STDEV(H35:H37,H39:H41,H43:H45,H47:H49,H51:H53)</f>
        <v>0.8403178268</v>
      </c>
      <c r="I55" s="20">
        <f t="shared" ref="I55:L55" si="6">STDEV(I34:I53)</f>
        <v>0.03230919537</v>
      </c>
      <c r="J55" s="20">
        <f t="shared" si="6"/>
        <v>1.449569656</v>
      </c>
      <c r="K55" s="20">
        <f t="shared" si="6"/>
        <v>0.6160959007</v>
      </c>
      <c r="L55" s="20">
        <f t="shared" si="6"/>
        <v>4.731531042</v>
      </c>
      <c r="M55" s="28"/>
    </row>
  </sheetData>
  <mergeCells count="20">
    <mergeCell ref="A2:F2"/>
    <mergeCell ref="A5:A8"/>
    <mergeCell ref="A9:A12"/>
    <mergeCell ref="A13:A16"/>
    <mergeCell ref="A17:A20"/>
    <mergeCell ref="A21:A24"/>
    <mergeCell ref="A25:B25"/>
    <mergeCell ref="A46:A49"/>
    <mergeCell ref="A50:A53"/>
    <mergeCell ref="A54:B54"/>
    <mergeCell ref="C54:C55"/>
    <mergeCell ref="E54:E55"/>
    <mergeCell ref="A55:B55"/>
    <mergeCell ref="C25:C26"/>
    <mergeCell ref="E25:E26"/>
    <mergeCell ref="A26:B26"/>
    <mergeCell ref="A31:F31"/>
    <mergeCell ref="A34:A37"/>
    <mergeCell ref="A38:A41"/>
    <mergeCell ref="A42:A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5"/>
    <col customWidth="1" min="3" max="3" width="18.25"/>
    <col customWidth="1" min="4" max="4" width="22.13"/>
    <col customWidth="1" min="5" max="5" width="26.5"/>
    <col customWidth="1" min="6" max="6" width="22.75"/>
    <col customWidth="1" min="7" max="7" width="27.25"/>
    <col customWidth="1" min="8" max="8" width="16.0"/>
    <col customWidth="1" min="9" max="9" width="24.63"/>
    <col customWidth="1" min="10" max="10" width="27.13"/>
    <col customWidth="1" min="11" max="11" width="16.0"/>
    <col customWidth="1" min="12" max="13" width="21.5"/>
  </cols>
  <sheetData>
    <row r="2">
      <c r="A2" s="1" t="s">
        <v>23</v>
      </c>
      <c r="B2" s="2"/>
      <c r="C2" s="2"/>
      <c r="D2" s="2"/>
      <c r="E2" s="2"/>
      <c r="F2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>
      <c r="A5" s="4">
        <v>1.0</v>
      </c>
      <c r="B5" s="5" t="s">
        <v>14</v>
      </c>
      <c r="C5" s="11">
        <v>572.0</v>
      </c>
      <c r="D5" s="12">
        <v>1.1538</v>
      </c>
      <c r="E5" s="12">
        <v>2048.0</v>
      </c>
      <c r="F5" s="12">
        <v>3.0E-4</v>
      </c>
      <c r="G5" s="12">
        <v>0.0</v>
      </c>
      <c r="H5" s="12">
        <v>0.0</v>
      </c>
      <c r="I5" s="12">
        <v>0.0</v>
      </c>
      <c r="J5" s="12">
        <v>0.968</v>
      </c>
      <c r="K5" s="11">
        <v>0.5177</v>
      </c>
      <c r="L5" s="11">
        <v>0.0</v>
      </c>
      <c r="M5" s="11">
        <v>5.1737</v>
      </c>
    </row>
    <row r="6">
      <c r="A6" s="7"/>
      <c r="B6" s="5" t="s">
        <v>15</v>
      </c>
      <c r="C6" s="11">
        <v>572.0</v>
      </c>
      <c r="D6" s="12">
        <v>0.0</v>
      </c>
      <c r="E6" s="12">
        <v>0.0</v>
      </c>
      <c r="F6" s="12">
        <v>1.0236</v>
      </c>
      <c r="G6" s="12">
        <v>1.2993</v>
      </c>
      <c r="H6" s="12">
        <v>0.2178</v>
      </c>
      <c r="I6" s="12">
        <v>4.0E-4</v>
      </c>
      <c r="J6" s="12">
        <v>0.1435</v>
      </c>
      <c r="K6" s="11">
        <v>0.2283</v>
      </c>
      <c r="L6" s="11">
        <v>0.1002</v>
      </c>
      <c r="M6" s="11">
        <v>3.1004</v>
      </c>
    </row>
    <row r="7">
      <c r="A7" s="7"/>
      <c r="B7" s="5" t="s">
        <v>16</v>
      </c>
      <c r="C7" s="11">
        <v>572.0</v>
      </c>
      <c r="D7" s="12">
        <v>0.0</v>
      </c>
      <c r="E7" s="12">
        <v>0.0</v>
      </c>
      <c r="F7" s="12">
        <v>1.0745</v>
      </c>
      <c r="G7" s="12">
        <v>1.0466</v>
      </c>
      <c r="H7" s="12">
        <v>0.403</v>
      </c>
      <c r="I7" s="12">
        <v>0.0024</v>
      </c>
      <c r="J7" s="12">
        <v>0.3202</v>
      </c>
      <c r="K7" s="11">
        <v>0.1023</v>
      </c>
      <c r="L7" s="11">
        <v>0.0941</v>
      </c>
      <c r="M7" s="11">
        <v>3.9608</v>
      </c>
    </row>
    <row r="8">
      <c r="A8" s="7"/>
      <c r="B8" s="5" t="s">
        <v>17</v>
      </c>
      <c r="C8" s="12">
        <v>572.0</v>
      </c>
      <c r="D8" s="12">
        <v>0.0</v>
      </c>
      <c r="E8" s="12">
        <v>0.0</v>
      </c>
      <c r="F8" s="12">
        <v>1.1097</v>
      </c>
      <c r="G8" s="12">
        <v>0.8729</v>
      </c>
      <c r="H8" s="12">
        <v>0.2063</v>
      </c>
      <c r="I8" s="12">
        <v>0.0021</v>
      </c>
      <c r="J8" s="12">
        <v>0.7152</v>
      </c>
      <c r="K8" s="12">
        <v>0.1146</v>
      </c>
      <c r="L8" s="12">
        <v>0.1529</v>
      </c>
      <c r="M8" s="12">
        <v>3.7406</v>
      </c>
    </row>
    <row r="9">
      <c r="A9" s="8"/>
      <c r="B9" s="9" t="s">
        <v>24</v>
      </c>
      <c r="C9" s="15">
        <v>572.0</v>
      </c>
      <c r="D9" s="16">
        <v>0.0</v>
      </c>
      <c r="E9" s="16">
        <v>0.0</v>
      </c>
      <c r="F9" s="16">
        <v>1.1461</v>
      </c>
      <c r="G9" s="16">
        <v>0.8037</v>
      </c>
      <c r="H9" s="16">
        <v>0.2147</v>
      </c>
      <c r="I9" s="16">
        <v>0.0024</v>
      </c>
      <c r="J9" s="16">
        <v>0.7714</v>
      </c>
      <c r="K9" s="15">
        <v>0.0574</v>
      </c>
      <c r="L9" s="15">
        <v>0.1485</v>
      </c>
      <c r="M9" s="15">
        <v>3.3936</v>
      </c>
    </row>
    <row r="10">
      <c r="A10" s="4">
        <v>2.0</v>
      </c>
      <c r="B10" s="5" t="s">
        <v>14</v>
      </c>
      <c r="C10" s="11">
        <v>572.0</v>
      </c>
      <c r="D10" s="12">
        <v>1.2043</v>
      </c>
      <c r="E10" s="12">
        <v>2048.0</v>
      </c>
      <c r="F10" s="12">
        <v>3.0E-4</v>
      </c>
      <c r="G10" s="12">
        <v>0.0</v>
      </c>
      <c r="H10" s="12">
        <v>0.0</v>
      </c>
      <c r="I10" s="12">
        <v>0.0</v>
      </c>
      <c r="J10" s="12">
        <v>0.9678</v>
      </c>
      <c r="K10" s="11">
        <v>0.4423</v>
      </c>
      <c r="L10" s="11">
        <v>0.0</v>
      </c>
      <c r="M10" s="11">
        <v>5.1523</v>
      </c>
    </row>
    <row r="11">
      <c r="A11" s="7"/>
      <c r="B11" s="5" t="s">
        <v>15</v>
      </c>
      <c r="C11" s="11">
        <v>572.0</v>
      </c>
      <c r="D11" s="12">
        <v>0.0</v>
      </c>
      <c r="E11" s="12">
        <v>0.0</v>
      </c>
      <c r="F11" s="12">
        <v>1.156</v>
      </c>
      <c r="G11" s="12">
        <v>1.5446</v>
      </c>
      <c r="H11" s="12">
        <v>0.1444</v>
      </c>
      <c r="I11" s="12">
        <v>5.0E-4</v>
      </c>
      <c r="J11" s="12">
        <v>0.1481</v>
      </c>
      <c r="K11" s="11">
        <v>0.0559</v>
      </c>
      <c r="L11" s="11">
        <v>0.1233</v>
      </c>
      <c r="M11" s="11">
        <v>3.1626</v>
      </c>
    </row>
    <row r="12">
      <c r="A12" s="7"/>
      <c r="B12" s="5" t="s">
        <v>16</v>
      </c>
      <c r="C12" s="11">
        <v>572.0</v>
      </c>
      <c r="D12" s="12">
        <v>0.0</v>
      </c>
      <c r="E12" s="12">
        <v>0.0</v>
      </c>
      <c r="F12" s="12">
        <v>1.153</v>
      </c>
      <c r="G12" s="12">
        <v>0.9995</v>
      </c>
      <c r="H12" s="12">
        <v>0.3992</v>
      </c>
      <c r="I12" s="12">
        <v>0.001</v>
      </c>
      <c r="J12" s="12">
        <v>0.1983</v>
      </c>
      <c r="K12" s="11">
        <v>0.0368</v>
      </c>
      <c r="L12" s="11">
        <v>0.1836</v>
      </c>
      <c r="M12" s="11">
        <v>4.3669</v>
      </c>
    </row>
    <row r="13">
      <c r="A13" s="7"/>
      <c r="B13" s="5" t="s">
        <v>17</v>
      </c>
      <c r="C13" s="11">
        <v>572.0</v>
      </c>
      <c r="D13" s="12">
        <v>0.0</v>
      </c>
      <c r="E13" s="12">
        <v>0.0</v>
      </c>
      <c r="F13" s="12">
        <v>1.271</v>
      </c>
      <c r="G13" s="12">
        <v>0.7178</v>
      </c>
      <c r="H13" s="12">
        <v>0.1792</v>
      </c>
      <c r="I13" s="12">
        <v>0.003</v>
      </c>
      <c r="J13" s="12">
        <v>0.7824</v>
      </c>
      <c r="K13" s="11">
        <v>0.0764</v>
      </c>
      <c r="L13" s="11">
        <v>0.1885</v>
      </c>
      <c r="M13" s="11">
        <v>4.0519</v>
      </c>
    </row>
    <row r="14">
      <c r="A14" s="8"/>
      <c r="B14" s="10" t="s">
        <v>24</v>
      </c>
      <c r="C14" s="15">
        <v>572.0</v>
      </c>
      <c r="D14" s="16">
        <v>0.0</v>
      </c>
      <c r="E14" s="16">
        <v>0.0</v>
      </c>
      <c r="F14" s="16">
        <v>1.1038</v>
      </c>
      <c r="G14" s="16">
        <v>0.7927</v>
      </c>
      <c r="H14" s="16">
        <v>0.1861</v>
      </c>
      <c r="I14" s="16">
        <v>0.0037</v>
      </c>
      <c r="J14" s="16">
        <v>0.6144</v>
      </c>
      <c r="K14" s="15">
        <v>0.0519</v>
      </c>
      <c r="L14" s="15">
        <v>0.2791</v>
      </c>
      <c r="M14" s="15">
        <v>4.0545</v>
      </c>
    </row>
    <row r="15">
      <c r="A15" s="4">
        <v>3.0</v>
      </c>
      <c r="B15" s="5" t="s">
        <v>14</v>
      </c>
      <c r="C15" s="11">
        <v>572.0</v>
      </c>
      <c r="D15" s="12">
        <v>1.1688</v>
      </c>
      <c r="E15" s="12">
        <v>2048.0</v>
      </c>
      <c r="F15" s="12">
        <v>3.0E-4</v>
      </c>
      <c r="G15" s="12">
        <v>0.0</v>
      </c>
      <c r="H15" s="12">
        <v>0.0</v>
      </c>
      <c r="I15" s="12">
        <v>0.0</v>
      </c>
      <c r="J15" s="12">
        <v>0.7621</v>
      </c>
      <c r="K15" s="11">
        <v>0.6657</v>
      </c>
      <c r="L15" s="11">
        <v>0.0</v>
      </c>
      <c r="M15" s="11">
        <v>5.5517</v>
      </c>
    </row>
    <row r="16">
      <c r="A16" s="7"/>
      <c r="B16" s="5" t="s">
        <v>15</v>
      </c>
      <c r="C16" s="11">
        <v>572.0</v>
      </c>
      <c r="D16" s="12">
        <v>0.0</v>
      </c>
      <c r="E16" s="12">
        <v>0.0</v>
      </c>
      <c r="F16" s="12">
        <v>0.9857</v>
      </c>
      <c r="G16" s="12">
        <v>1.3992</v>
      </c>
      <c r="H16" s="12">
        <v>0.2279</v>
      </c>
      <c r="I16" s="12">
        <v>-0.0013</v>
      </c>
      <c r="J16" s="12">
        <v>0.2452</v>
      </c>
      <c r="K16" s="11">
        <v>0.1998</v>
      </c>
      <c r="L16" s="11">
        <v>0.1712</v>
      </c>
      <c r="M16" s="11">
        <v>4.0152</v>
      </c>
    </row>
    <row r="17">
      <c r="A17" s="7"/>
      <c r="B17" s="5" t="s">
        <v>16</v>
      </c>
      <c r="C17" s="11">
        <v>572.0</v>
      </c>
      <c r="D17" s="12">
        <v>0.0</v>
      </c>
      <c r="E17" s="12">
        <v>0.0</v>
      </c>
      <c r="F17" s="12">
        <v>1.1188</v>
      </c>
      <c r="G17" s="12">
        <v>0.975</v>
      </c>
      <c r="H17" s="12">
        <v>0.2737</v>
      </c>
      <c r="I17" s="12">
        <v>0.0015</v>
      </c>
      <c r="J17" s="12">
        <v>0.132</v>
      </c>
      <c r="K17" s="11">
        <v>0.1223</v>
      </c>
      <c r="L17" s="11">
        <v>0.1589</v>
      </c>
      <c r="M17" s="11">
        <v>3.7895</v>
      </c>
    </row>
    <row r="18">
      <c r="A18" s="7"/>
      <c r="B18" s="5" t="s">
        <v>17</v>
      </c>
      <c r="C18" s="11">
        <v>572.0</v>
      </c>
      <c r="D18" s="12">
        <v>0.0</v>
      </c>
      <c r="E18" s="12">
        <v>0.0</v>
      </c>
      <c r="F18" s="12">
        <v>1.0613</v>
      </c>
      <c r="G18" s="12">
        <v>0.7959</v>
      </c>
      <c r="H18" s="12">
        <v>0.2243</v>
      </c>
      <c r="I18" s="12">
        <v>0.0033</v>
      </c>
      <c r="J18" s="12">
        <v>0.6835</v>
      </c>
      <c r="K18" s="11">
        <v>0.1039</v>
      </c>
      <c r="L18" s="11">
        <v>0.2103</v>
      </c>
      <c r="M18" s="11">
        <v>4.2303</v>
      </c>
    </row>
    <row r="19">
      <c r="A19" s="8"/>
      <c r="B19" s="10" t="s">
        <v>24</v>
      </c>
      <c r="C19" s="15">
        <v>572.0</v>
      </c>
      <c r="D19" s="16">
        <v>0.0</v>
      </c>
      <c r="E19" s="16">
        <v>0.0</v>
      </c>
      <c r="F19" s="16">
        <v>1.1344</v>
      </c>
      <c r="G19" s="16">
        <v>0.8414</v>
      </c>
      <c r="H19" s="16">
        <v>0.2476</v>
      </c>
      <c r="I19" s="16">
        <v>0.0044</v>
      </c>
      <c r="J19" s="16">
        <v>0.6545</v>
      </c>
      <c r="K19" s="15">
        <v>0.1058</v>
      </c>
      <c r="L19" s="15">
        <v>0.2167</v>
      </c>
      <c r="M19" s="15">
        <v>4.2584</v>
      </c>
    </row>
    <row r="20">
      <c r="A20" s="4">
        <v>4.0</v>
      </c>
      <c r="B20" s="5" t="s">
        <v>14</v>
      </c>
      <c r="C20" s="11">
        <v>572.0</v>
      </c>
      <c r="D20" s="12">
        <v>1.2348</v>
      </c>
      <c r="E20" s="12">
        <v>2048.0</v>
      </c>
      <c r="F20" s="12">
        <v>3.0E-4</v>
      </c>
      <c r="G20" s="12">
        <v>0.0</v>
      </c>
      <c r="H20" s="12">
        <v>0.0</v>
      </c>
      <c r="I20" s="12">
        <v>0.0</v>
      </c>
      <c r="J20" s="12">
        <v>0.6395</v>
      </c>
      <c r="K20" s="11">
        <v>0.5162</v>
      </c>
      <c r="L20" s="11">
        <v>0.0</v>
      </c>
      <c r="M20" s="11">
        <v>5.4168</v>
      </c>
    </row>
    <row r="21">
      <c r="A21" s="7"/>
      <c r="B21" s="5" t="s">
        <v>15</v>
      </c>
      <c r="C21" s="11">
        <v>572.0</v>
      </c>
      <c r="D21" s="12">
        <v>0.0</v>
      </c>
      <c r="E21" s="12">
        <v>0.0</v>
      </c>
      <c r="F21" s="12">
        <v>1.0506</v>
      </c>
      <c r="G21" s="12">
        <v>1.4773</v>
      </c>
      <c r="H21" s="12">
        <v>0.2309</v>
      </c>
      <c r="I21" s="12">
        <v>6.0E-4</v>
      </c>
      <c r="J21" s="12">
        <v>0.0143</v>
      </c>
      <c r="K21" s="11">
        <v>0.0116</v>
      </c>
      <c r="L21" s="11">
        <v>0.0426</v>
      </c>
      <c r="M21" s="11">
        <v>3.9737</v>
      </c>
    </row>
    <row r="22">
      <c r="A22" s="7"/>
      <c r="B22" s="5" t="s">
        <v>16</v>
      </c>
      <c r="C22" s="11">
        <v>572.0</v>
      </c>
      <c r="D22" s="12">
        <v>0.0</v>
      </c>
      <c r="E22" s="12">
        <v>0.0</v>
      </c>
      <c r="F22" s="12">
        <v>1.1213</v>
      </c>
      <c r="G22" s="12">
        <v>1.074</v>
      </c>
      <c r="H22" s="12">
        <v>0.3772</v>
      </c>
      <c r="I22" s="12">
        <v>0.0012</v>
      </c>
      <c r="J22" s="12">
        <v>0.2454</v>
      </c>
      <c r="K22" s="11">
        <v>0.1023</v>
      </c>
      <c r="L22" s="11">
        <v>0.1871</v>
      </c>
      <c r="M22" s="11">
        <v>3.8352</v>
      </c>
    </row>
    <row r="23">
      <c r="A23" s="7"/>
      <c r="B23" s="5" t="s">
        <v>17</v>
      </c>
      <c r="C23" s="11">
        <v>572.0</v>
      </c>
      <c r="D23" s="12">
        <v>0.0</v>
      </c>
      <c r="E23" s="12">
        <v>0.0</v>
      </c>
      <c r="F23" s="12">
        <v>1.2146</v>
      </c>
      <c r="G23" s="12">
        <v>0.909</v>
      </c>
      <c r="H23" s="12">
        <v>0.3063</v>
      </c>
      <c r="I23" s="12">
        <v>0.0035</v>
      </c>
      <c r="J23" s="12">
        <v>0.7489</v>
      </c>
      <c r="K23" s="11">
        <v>0.1131</v>
      </c>
      <c r="L23" s="11">
        <v>0.1801</v>
      </c>
      <c r="M23" s="11">
        <v>4.2368</v>
      </c>
    </row>
    <row r="24">
      <c r="A24" s="8"/>
      <c r="B24" s="10" t="s">
        <v>24</v>
      </c>
      <c r="C24" s="15">
        <v>572.0</v>
      </c>
      <c r="D24" s="16">
        <v>0.0</v>
      </c>
      <c r="E24" s="16">
        <v>0.0</v>
      </c>
      <c r="F24" s="16">
        <v>1.045</v>
      </c>
      <c r="G24" s="16">
        <v>0.8308</v>
      </c>
      <c r="H24" s="16">
        <v>0.2663</v>
      </c>
      <c r="I24" s="16">
        <v>0.0023</v>
      </c>
      <c r="J24" s="16">
        <v>0.709</v>
      </c>
      <c r="K24" s="15">
        <v>0.0726</v>
      </c>
      <c r="L24" s="15">
        <v>0.2104</v>
      </c>
      <c r="M24" s="15">
        <v>3.5974</v>
      </c>
    </row>
    <row r="25">
      <c r="A25" s="4">
        <v>5.0</v>
      </c>
      <c r="B25" s="5" t="s">
        <v>14</v>
      </c>
      <c r="C25" s="11">
        <v>572.0</v>
      </c>
      <c r="D25" s="12">
        <v>1.2491</v>
      </c>
      <c r="E25" s="12">
        <v>2048.0</v>
      </c>
      <c r="F25" s="12">
        <v>3.0E-4</v>
      </c>
      <c r="G25" s="12">
        <v>0.0</v>
      </c>
      <c r="H25" s="12">
        <v>0.0</v>
      </c>
      <c r="I25" s="12">
        <v>0.0</v>
      </c>
      <c r="J25" s="12">
        <v>0.759</v>
      </c>
      <c r="K25" s="11">
        <v>0.7022</v>
      </c>
      <c r="L25" s="11">
        <v>0.0</v>
      </c>
      <c r="M25" s="11">
        <v>5.214</v>
      </c>
    </row>
    <row r="26">
      <c r="A26" s="7"/>
      <c r="B26" s="5" t="s">
        <v>15</v>
      </c>
      <c r="C26" s="11">
        <v>572.0</v>
      </c>
      <c r="D26" s="12">
        <v>0.0</v>
      </c>
      <c r="E26" s="12">
        <v>0.0</v>
      </c>
      <c r="F26" s="12">
        <v>1.1221</v>
      </c>
      <c r="G26" s="12">
        <v>1.4265</v>
      </c>
      <c r="H26" s="12">
        <v>0.2662</v>
      </c>
      <c r="I26" s="12">
        <v>0.0</v>
      </c>
      <c r="J26" s="12">
        <v>0.1628</v>
      </c>
      <c r="K26" s="11">
        <v>0.1334</v>
      </c>
      <c r="L26" s="11">
        <v>0.1778</v>
      </c>
      <c r="M26" s="11">
        <v>4.2269</v>
      </c>
    </row>
    <row r="27">
      <c r="A27" s="7"/>
      <c r="B27" s="5" t="s">
        <v>16</v>
      </c>
      <c r="C27" s="11">
        <v>572.0</v>
      </c>
      <c r="D27" s="12">
        <v>0.0</v>
      </c>
      <c r="E27" s="12">
        <v>0.0</v>
      </c>
      <c r="F27" s="12">
        <v>1.177</v>
      </c>
      <c r="G27" s="12">
        <v>1.0883</v>
      </c>
      <c r="H27" s="12">
        <v>0.423</v>
      </c>
      <c r="I27" s="12">
        <v>4.0E-4</v>
      </c>
      <c r="J27" s="12">
        <v>0.2999</v>
      </c>
      <c r="K27" s="11">
        <v>0.0558</v>
      </c>
      <c r="L27" s="11">
        <v>0.1407</v>
      </c>
      <c r="M27" s="11">
        <v>4.1388</v>
      </c>
    </row>
    <row r="28">
      <c r="A28" s="7"/>
      <c r="B28" s="5" t="s">
        <v>17</v>
      </c>
      <c r="C28" s="11">
        <v>572.0</v>
      </c>
      <c r="D28" s="12">
        <v>0.0</v>
      </c>
      <c r="E28" s="12">
        <v>0.0</v>
      </c>
      <c r="F28" s="12">
        <v>1.348</v>
      </c>
      <c r="G28" s="12">
        <v>0.8656</v>
      </c>
      <c r="H28" s="12">
        <v>0.2568</v>
      </c>
      <c r="I28" s="12">
        <v>0.0018</v>
      </c>
      <c r="J28" s="12">
        <v>0.5596</v>
      </c>
      <c r="K28" s="11">
        <v>0.0234</v>
      </c>
      <c r="L28" s="11">
        <v>0.1145</v>
      </c>
      <c r="M28" s="11">
        <v>4.8052</v>
      </c>
    </row>
    <row r="29">
      <c r="A29" s="8"/>
      <c r="B29" s="10" t="s">
        <v>24</v>
      </c>
      <c r="C29" s="15">
        <v>572.0</v>
      </c>
      <c r="D29" s="12">
        <v>0.0</v>
      </c>
      <c r="E29" s="16">
        <v>0.0</v>
      </c>
      <c r="F29" s="12">
        <v>1.0161</v>
      </c>
      <c r="G29" s="12">
        <v>0.7636</v>
      </c>
      <c r="H29" s="12">
        <v>0.2082</v>
      </c>
      <c r="I29" s="12">
        <v>0.0021</v>
      </c>
      <c r="J29" s="12">
        <v>0.7253</v>
      </c>
      <c r="K29" s="11">
        <v>0.0241</v>
      </c>
      <c r="L29" s="11">
        <v>0.1029</v>
      </c>
      <c r="M29" s="11">
        <v>4.4421</v>
      </c>
    </row>
    <row r="30">
      <c r="A30" s="17" t="s">
        <v>18</v>
      </c>
      <c r="B30" s="18"/>
      <c r="C30" s="22"/>
      <c r="D30" s="19">
        <f>AVERAGE(D5,D10,D15,D20,D25)</f>
        <v>1.20216</v>
      </c>
      <c r="E30" s="22"/>
      <c r="F30" s="20">
        <f t="shared" ref="F30:G30" si="1">AVERAGE(F5:F29)</f>
        <v>0.897364</v>
      </c>
      <c r="G30" s="20">
        <f t="shared" si="1"/>
        <v>0.820948</v>
      </c>
      <c r="H30" s="20">
        <f t="shared" ref="H30:I30" si="2">AVERAGE(H6:H9,H11:H14,H16:H19,H21:H24,H26:H29)</f>
        <v>0.262955</v>
      </c>
      <c r="I30" s="20">
        <f t="shared" si="2"/>
        <v>0.001765</v>
      </c>
      <c r="J30" s="20">
        <f>AVERAGE(J5:J29)</f>
        <v>0.518812</v>
      </c>
      <c r="K30" s="20">
        <f>AVERAGE(K5,K10,K15,K20,K25)</f>
        <v>0.56882</v>
      </c>
      <c r="L30" s="20">
        <f>AVERAGE(L6:L9,L11:L14,L16:L19,L21:L24,L26:L29)</f>
        <v>0.15917</v>
      </c>
      <c r="M30" s="20">
        <f>AVERAGE(M5:M29)</f>
        <v>4.235572</v>
      </c>
    </row>
    <row r="31">
      <c r="A31" s="17" t="s">
        <v>19</v>
      </c>
      <c r="B31" s="18"/>
      <c r="D31" s="20">
        <f>STDEV(D5,D10,D15,D20,D25)</f>
        <v>0.04100271942</v>
      </c>
      <c r="F31" s="20">
        <f t="shared" ref="F31:G31" si="3">STDEV(F5:F29)</f>
        <v>0.4643178463</v>
      </c>
      <c r="G31" s="20">
        <f t="shared" si="3"/>
        <v>0.4797913619</v>
      </c>
      <c r="H31" s="20">
        <f t="shared" ref="H31:I31" si="4">STDEV(H6:H9,H11:H14,H16:H19,H21:H24,H26:H29)</f>
        <v>0.07961556628</v>
      </c>
      <c r="I31" s="20">
        <f t="shared" si="4"/>
        <v>0.001433903395</v>
      </c>
      <c r="J31" s="20">
        <f>STDEV(J5:J29)</f>
        <v>0.2918074155</v>
      </c>
      <c r="K31" s="20">
        <f>STDEV(K5,K10,K15,K20,K25)</f>
        <v>0.1101877806</v>
      </c>
      <c r="L31" s="20">
        <f>STDEV(L6:L9,L11:L14,L16:L19,L21:L24,L26:L29)</f>
        <v>0.05347975613</v>
      </c>
      <c r="M31" s="20">
        <f>STDEV(M5:M29)</f>
        <v>0.6651803781</v>
      </c>
    </row>
    <row r="36">
      <c r="A36" s="1" t="s">
        <v>25</v>
      </c>
      <c r="B36" s="2"/>
      <c r="C36" s="2"/>
      <c r="D36" s="2"/>
      <c r="E36" s="2"/>
      <c r="F36" s="2"/>
    </row>
    <row r="38">
      <c r="A38" s="3" t="s">
        <v>1</v>
      </c>
      <c r="B38" s="3" t="s">
        <v>2</v>
      </c>
      <c r="C38" s="3" t="s">
        <v>21</v>
      </c>
      <c r="D38" s="3" t="s">
        <v>4</v>
      </c>
      <c r="E38" s="3" t="s">
        <v>22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21" t="s">
        <v>11</v>
      </c>
      <c r="L38" s="3" t="s">
        <v>13</v>
      </c>
    </row>
    <row r="39">
      <c r="A39" s="4">
        <v>1.0</v>
      </c>
      <c r="B39" s="5" t="s">
        <v>14</v>
      </c>
      <c r="C39" s="11">
        <v>184.0</v>
      </c>
      <c r="D39" s="12">
        <v>14.9029</v>
      </c>
      <c r="E39" s="12">
        <v>2048.0</v>
      </c>
      <c r="F39" s="12">
        <v>49.4566</v>
      </c>
      <c r="G39" s="12">
        <v>0.36</v>
      </c>
      <c r="H39" s="12">
        <v>0.0</v>
      </c>
      <c r="I39" s="12">
        <v>0.012</v>
      </c>
      <c r="J39" s="12">
        <v>4.26</v>
      </c>
      <c r="K39" s="11">
        <v>2.47</v>
      </c>
      <c r="L39" s="11">
        <v>70.3925</v>
      </c>
    </row>
    <row r="40">
      <c r="A40" s="7"/>
      <c r="B40" s="5" t="s">
        <v>15</v>
      </c>
      <c r="C40" s="11">
        <v>88.0</v>
      </c>
      <c r="D40" s="12">
        <v>44.2431</v>
      </c>
      <c r="E40" s="12">
        <v>2048.0</v>
      </c>
      <c r="F40" s="12">
        <v>14.9499</v>
      </c>
      <c r="G40" s="12">
        <v>4.6874</v>
      </c>
      <c r="H40" s="12">
        <v>4.0353</v>
      </c>
      <c r="I40" s="12">
        <v>0.0171</v>
      </c>
      <c r="J40" s="12">
        <v>5.0415</v>
      </c>
      <c r="K40" s="11">
        <v>3.1623</v>
      </c>
      <c r="L40" s="11">
        <v>70.3974</v>
      </c>
    </row>
    <row r="41">
      <c r="A41" s="7"/>
      <c r="B41" s="5" t="s">
        <v>16</v>
      </c>
      <c r="C41" s="11">
        <v>88.0</v>
      </c>
      <c r="D41" s="12">
        <v>34.9379</v>
      </c>
      <c r="E41" s="12">
        <v>2048.0</v>
      </c>
      <c r="F41" s="12">
        <v>22.4936</v>
      </c>
      <c r="G41" s="12">
        <v>5.4515</v>
      </c>
      <c r="H41" s="12">
        <v>2.968</v>
      </c>
      <c r="I41" s="12">
        <v>0.0983</v>
      </c>
      <c r="J41" s="12">
        <v>4.6461</v>
      </c>
      <c r="K41" s="11">
        <v>0.7392</v>
      </c>
      <c r="L41" s="11">
        <v>74.6373</v>
      </c>
    </row>
    <row r="42">
      <c r="A42" s="7"/>
      <c r="B42" s="5" t="s">
        <v>17</v>
      </c>
      <c r="C42" s="12">
        <v>88.0</v>
      </c>
      <c r="D42" s="12">
        <v>24.6376</v>
      </c>
      <c r="E42" s="12">
        <v>2048.0</v>
      </c>
      <c r="F42" s="12">
        <v>31.0731</v>
      </c>
      <c r="G42" s="12">
        <v>8.7814</v>
      </c>
      <c r="H42" s="12">
        <v>4.9169</v>
      </c>
      <c r="I42" s="12">
        <v>0.0603</v>
      </c>
      <c r="J42" s="12">
        <v>0.0509</v>
      </c>
      <c r="K42" s="12">
        <v>1.9355</v>
      </c>
      <c r="L42" s="12">
        <v>71.4899</v>
      </c>
    </row>
    <row r="43">
      <c r="A43" s="8"/>
      <c r="B43" s="9" t="s">
        <v>24</v>
      </c>
      <c r="C43" s="15">
        <v>88.0</v>
      </c>
      <c r="D43" s="16">
        <v>22.763</v>
      </c>
      <c r="E43" s="16">
        <v>2048.0</v>
      </c>
      <c r="F43" s="16">
        <v>32.6674</v>
      </c>
      <c r="G43" s="16">
        <v>9.1539</v>
      </c>
      <c r="H43" s="16">
        <v>4.0604</v>
      </c>
      <c r="I43" s="16">
        <v>0.0911</v>
      </c>
      <c r="J43" s="16">
        <v>0.7436</v>
      </c>
      <c r="K43" s="15">
        <v>1.53</v>
      </c>
      <c r="L43" s="15">
        <v>64.5445</v>
      </c>
    </row>
    <row r="44">
      <c r="A44" s="4">
        <v>2.0</v>
      </c>
      <c r="B44" s="5" t="s">
        <v>14</v>
      </c>
      <c r="C44" s="11">
        <v>184.0</v>
      </c>
      <c r="D44" s="12">
        <v>6.5295</v>
      </c>
      <c r="E44" s="12">
        <v>2048.0</v>
      </c>
      <c r="F44" s="12">
        <v>44.8224</v>
      </c>
      <c r="G44" s="12">
        <v>0.36</v>
      </c>
      <c r="H44" s="12">
        <v>0.0</v>
      </c>
      <c r="I44" s="12">
        <v>0.012</v>
      </c>
      <c r="J44" s="12">
        <v>4.26</v>
      </c>
      <c r="K44" s="11">
        <v>2.47</v>
      </c>
      <c r="L44" s="11">
        <v>68.6681</v>
      </c>
    </row>
    <row r="45">
      <c r="A45" s="7"/>
      <c r="B45" s="5" t="s">
        <v>15</v>
      </c>
      <c r="C45" s="11">
        <v>88.0</v>
      </c>
      <c r="D45" s="12">
        <v>46.8692</v>
      </c>
      <c r="E45" s="12">
        <v>2048.0</v>
      </c>
      <c r="F45" s="12">
        <v>10.1516</v>
      </c>
      <c r="G45" s="12">
        <v>2.7204</v>
      </c>
      <c r="H45" s="12">
        <v>2.3675</v>
      </c>
      <c r="I45" s="12">
        <v>0.004</v>
      </c>
      <c r="J45" s="12">
        <v>6.0032</v>
      </c>
      <c r="K45" s="11">
        <v>2.8319</v>
      </c>
      <c r="L45" s="11">
        <v>74.4391</v>
      </c>
    </row>
    <row r="46">
      <c r="A46" s="7"/>
      <c r="B46" s="5" t="s">
        <v>16</v>
      </c>
      <c r="C46" s="11">
        <v>88.0</v>
      </c>
      <c r="D46" s="12">
        <v>26.3828</v>
      </c>
      <c r="E46" s="12">
        <v>2048.0</v>
      </c>
      <c r="F46" s="12">
        <v>22.7403</v>
      </c>
      <c r="G46" s="12">
        <v>4.2422</v>
      </c>
      <c r="H46" s="12">
        <v>3.3089</v>
      </c>
      <c r="I46" s="12">
        <v>0.0875</v>
      </c>
      <c r="J46" s="12">
        <v>3.5668</v>
      </c>
      <c r="K46" s="11">
        <v>1.2992</v>
      </c>
      <c r="L46" s="11">
        <v>85.91</v>
      </c>
    </row>
    <row r="47">
      <c r="A47" s="7"/>
      <c r="B47" s="5" t="s">
        <v>17</v>
      </c>
      <c r="C47" s="11">
        <v>88.0</v>
      </c>
      <c r="D47" s="12">
        <v>27.5511</v>
      </c>
      <c r="E47" s="12">
        <v>2048.0</v>
      </c>
      <c r="F47" s="12">
        <v>33.4506</v>
      </c>
      <c r="G47" s="12">
        <v>7.0199</v>
      </c>
      <c r="H47" s="12">
        <v>6.1522</v>
      </c>
      <c r="I47" s="12">
        <v>0.0714</v>
      </c>
      <c r="J47" s="12">
        <v>1.7934</v>
      </c>
      <c r="K47" s="11">
        <v>1.4882</v>
      </c>
      <c r="L47" s="11">
        <v>62.974</v>
      </c>
    </row>
    <row r="48">
      <c r="A48" s="8"/>
      <c r="B48" s="10" t="s">
        <v>24</v>
      </c>
      <c r="C48" s="15">
        <v>88.0</v>
      </c>
      <c r="D48" s="16">
        <v>24.2786</v>
      </c>
      <c r="E48" s="16">
        <v>2048.0</v>
      </c>
      <c r="F48" s="16">
        <v>33.7752</v>
      </c>
      <c r="G48" s="16">
        <v>8.0376</v>
      </c>
      <c r="H48" s="16">
        <v>3.6706</v>
      </c>
      <c r="I48" s="16">
        <v>0.0777</v>
      </c>
      <c r="J48" s="16">
        <v>0.9815</v>
      </c>
      <c r="K48" s="15">
        <v>1.6915</v>
      </c>
      <c r="L48" s="15">
        <v>74.7331</v>
      </c>
    </row>
    <row r="49">
      <c r="A49" s="4">
        <v>3.0</v>
      </c>
      <c r="B49" s="5" t="s">
        <v>14</v>
      </c>
      <c r="C49" s="11">
        <v>184.0</v>
      </c>
      <c r="D49" s="12">
        <v>11.2957</v>
      </c>
      <c r="E49" s="12">
        <v>2048.0</v>
      </c>
      <c r="F49" s="12">
        <v>43.1526</v>
      </c>
      <c r="G49" s="12">
        <v>0.36</v>
      </c>
      <c r="H49" s="12">
        <v>0.0</v>
      </c>
      <c r="I49" s="12">
        <v>0.012</v>
      </c>
      <c r="J49" s="12">
        <v>4.26</v>
      </c>
      <c r="K49" s="11">
        <v>2.47</v>
      </c>
      <c r="L49" s="11">
        <v>72.1325</v>
      </c>
    </row>
    <row r="50">
      <c r="A50" s="7"/>
      <c r="B50" s="5" t="s">
        <v>15</v>
      </c>
      <c r="C50" s="11">
        <v>88.0</v>
      </c>
      <c r="D50" s="12">
        <v>45.1446</v>
      </c>
      <c r="E50" s="12">
        <v>2048.0</v>
      </c>
      <c r="F50" s="12">
        <v>14.6692</v>
      </c>
      <c r="G50" s="12">
        <v>3.404</v>
      </c>
      <c r="H50" s="12">
        <v>3.6395</v>
      </c>
      <c r="I50" s="12">
        <v>0.0091</v>
      </c>
      <c r="J50" s="12">
        <v>5.0101</v>
      </c>
      <c r="K50" s="11">
        <v>1.8279</v>
      </c>
      <c r="L50" s="11">
        <v>68.7481</v>
      </c>
    </row>
    <row r="51">
      <c r="A51" s="7"/>
      <c r="B51" s="5" t="s">
        <v>16</v>
      </c>
      <c r="C51" s="11">
        <v>88.0</v>
      </c>
      <c r="D51" s="12">
        <v>37.6873</v>
      </c>
      <c r="E51" s="12">
        <v>2048.0</v>
      </c>
      <c r="F51" s="12">
        <v>24.7308</v>
      </c>
      <c r="G51" s="12">
        <v>6.1163</v>
      </c>
      <c r="H51" s="12">
        <v>4.5343</v>
      </c>
      <c r="I51" s="12">
        <v>0.1012</v>
      </c>
      <c r="J51" s="12">
        <v>4.4141</v>
      </c>
      <c r="K51" s="11">
        <v>1.5457</v>
      </c>
      <c r="L51" s="11">
        <v>77.7353</v>
      </c>
    </row>
    <row r="52">
      <c r="A52" s="7"/>
      <c r="B52" s="5" t="s">
        <v>17</v>
      </c>
      <c r="C52" s="11">
        <v>88.0</v>
      </c>
      <c r="D52" s="12">
        <v>27.6429</v>
      </c>
      <c r="E52" s="12">
        <v>2048.0</v>
      </c>
      <c r="F52" s="12">
        <v>29.582</v>
      </c>
      <c r="G52" s="12">
        <v>7.6328</v>
      </c>
      <c r="H52" s="12">
        <v>4.4497</v>
      </c>
      <c r="I52" s="12">
        <v>0.0703</v>
      </c>
      <c r="J52" s="12">
        <v>1.0405</v>
      </c>
      <c r="K52" s="11">
        <v>0.9463</v>
      </c>
      <c r="L52" s="11">
        <v>71.8431</v>
      </c>
    </row>
    <row r="53">
      <c r="A53" s="8"/>
      <c r="B53" s="10" t="s">
        <v>24</v>
      </c>
      <c r="C53" s="15">
        <v>88.0</v>
      </c>
      <c r="D53" s="16">
        <v>32.3563</v>
      </c>
      <c r="E53" s="16">
        <v>2048.0</v>
      </c>
      <c r="F53" s="16">
        <v>28.6875</v>
      </c>
      <c r="G53" s="16">
        <v>7.3665</v>
      </c>
      <c r="H53" s="16">
        <v>4.9004</v>
      </c>
      <c r="I53" s="16">
        <v>0.0652</v>
      </c>
      <c r="J53" s="16">
        <v>0.3552</v>
      </c>
      <c r="K53" s="15">
        <v>0.9731</v>
      </c>
      <c r="L53" s="15">
        <v>76.2991</v>
      </c>
    </row>
    <row r="54">
      <c r="A54" s="4">
        <v>4.0</v>
      </c>
      <c r="B54" s="5" t="s">
        <v>14</v>
      </c>
      <c r="C54" s="11">
        <v>184.0</v>
      </c>
      <c r="D54" s="12">
        <v>12.2191</v>
      </c>
      <c r="E54" s="12">
        <v>2048.0</v>
      </c>
      <c r="F54" s="12">
        <v>48.447</v>
      </c>
      <c r="G54" s="12">
        <v>0.36</v>
      </c>
      <c r="H54" s="12">
        <v>0.0</v>
      </c>
      <c r="I54" s="12">
        <v>0.012</v>
      </c>
      <c r="J54" s="12">
        <v>4.26</v>
      </c>
      <c r="K54" s="11">
        <v>2.47</v>
      </c>
      <c r="L54" s="11">
        <v>74.7086</v>
      </c>
    </row>
    <row r="55">
      <c r="A55" s="7"/>
      <c r="B55" s="5" t="s">
        <v>15</v>
      </c>
      <c r="C55" s="11">
        <v>88.0</v>
      </c>
      <c r="D55" s="12">
        <v>43.9819</v>
      </c>
      <c r="E55" s="12">
        <v>2048.0</v>
      </c>
      <c r="F55" s="12">
        <v>8.9067</v>
      </c>
      <c r="G55" s="12">
        <v>3.9192</v>
      </c>
      <c r="H55" s="12">
        <v>3.5307</v>
      </c>
      <c r="I55" s="12">
        <v>0.0109</v>
      </c>
      <c r="J55" s="12">
        <v>4.8668</v>
      </c>
      <c r="K55" s="11">
        <v>2.7408</v>
      </c>
      <c r="L55" s="11">
        <v>69.6708</v>
      </c>
    </row>
    <row r="56">
      <c r="A56" s="7"/>
      <c r="B56" s="5" t="s">
        <v>16</v>
      </c>
      <c r="C56" s="11">
        <v>88.0</v>
      </c>
      <c r="D56" s="12">
        <v>34.3891</v>
      </c>
      <c r="E56" s="12">
        <v>2048.0</v>
      </c>
      <c r="F56" s="12">
        <v>25.7457</v>
      </c>
      <c r="G56" s="12">
        <v>5.638</v>
      </c>
      <c r="H56" s="12">
        <v>2.6194</v>
      </c>
      <c r="I56" s="12">
        <v>0.0995</v>
      </c>
      <c r="J56" s="12">
        <v>4.5085</v>
      </c>
      <c r="K56" s="11">
        <v>1.513</v>
      </c>
      <c r="L56" s="11">
        <v>69.891</v>
      </c>
    </row>
    <row r="57">
      <c r="A57" s="7"/>
      <c r="B57" s="5" t="s">
        <v>17</v>
      </c>
      <c r="C57" s="11">
        <v>88.0</v>
      </c>
      <c r="D57" s="12">
        <v>33.7385</v>
      </c>
      <c r="E57" s="12">
        <v>2048.0</v>
      </c>
      <c r="F57" s="12">
        <v>28.1274</v>
      </c>
      <c r="G57" s="12">
        <v>6.7138</v>
      </c>
      <c r="H57" s="12">
        <v>4.1038</v>
      </c>
      <c r="I57" s="12">
        <v>0.0758</v>
      </c>
      <c r="J57" s="12">
        <v>1.6443</v>
      </c>
      <c r="K57" s="11">
        <v>1.3662</v>
      </c>
      <c r="L57" s="11">
        <v>70.7459</v>
      </c>
    </row>
    <row r="58">
      <c r="A58" s="8"/>
      <c r="B58" s="10" t="s">
        <v>24</v>
      </c>
      <c r="C58" s="15">
        <v>88.0</v>
      </c>
      <c r="D58" s="16">
        <v>27.9905</v>
      </c>
      <c r="E58" s="16">
        <v>2048.0</v>
      </c>
      <c r="F58" s="16">
        <v>32.2353</v>
      </c>
      <c r="G58" s="16">
        <v>7.2661</v>
      </c>
      <c r="H58" s="16">
        <v>4.5956</v>
      </c>
      <c r="I58" s="16">
        <v>0.0716</v>
      </c>
      <c r="J58" s="16">
        <v>0.6693</v>
      </c>
      <c r="K58" s="15">
        <v>1.274</v>
      </c>
      <c r="L58" s="15">
        <v>71.1384</v>
      </c>
    </row>
    <row r="59">
      <c r="A59" s="4">
        <v>5.0</v>
      </c>
      <c r="B59" s="5" t="s">
        <v>14</v>
      </c>
      <c r="C59" s="11">
        <v>184.0</v>
      </c>
      <c r="D59" s="12">
        <v>12.4884</v>
      </c>
      <c r="E59" s="12">
        <v>2048.0</v>
      </c>
      <c r="F59" s="12">
        <v>43.1094</v>
      </c>
      <c r="G59" s="12">
        <v>0.36</v>
      </c>
      <c r="H59" s="12">
        <v>0.0</v>
      </c>
      <c r="I59" s="12">
        <v>0.012</v>
      </c>
      <c r="J59" s="12">
        <v>4.26</v>
      </c>
      <c r="K59" s="11">
        <v>2.47</v>
      </c>
      <c r="L59" s="11">
        <v>73.107</v>
      </c>
    </row>
    <row r="60">
      <c r="A60" s="7"/>
      <c r="B60" s="5" t="s">
        <v>15</v>
      </c>
      <c r="C60" s="11">
        <v>88.0</v>
      </c>
      <c r="D60" s="12">
        <v>43.987</v>
      </c>
      <c r="E60" s="12">
        <v>2048.0</v>
      </c>
      <c r="F60" s="12">
        <v>11.5821</v>
      </c>
      <c r="G60" s="12">
        <v>2.9013</v>
      </c>
      <c r="H60" s="12">
        <v>3.807</v>
      </c>
      <c r="I60" s="12">
        <v>0.009</v>
      </c>
      <c r="J60" s="12">
        <v>4.9941</v>
      </c>
      <c r="K60" s="11">
        <v>1.6175</v>
      </c>
      <c r="L60" s="11">
        <v>71.6087</v>
      </c>
    </row>
    <row r="61">
      <c r="A61" s="7"/>
      <c r="B61" s="5" t="s">
        <v>16</v>
      </c>
      <c r="C61" s="11">
        <v>88.0</v>
      </c>
      <c r="D61" s="12">
        <v>36.7485</v>
      </c>
      <c r="E61" s="12">
        <v>2048.0</v>
      </c>
      <c r="F61" s="12">
        <v>21.3229</v>
      </c>
      <c r="G61" s="12">
        <v>5.9638</v>
      </c>
      <c r="H61" s="12">
        <v>2.7686</v>
      </c>
      <c r="I61" s="12">
        <v>0.1022</v>
      </c>
      <c r="J61" s="12">
        <v>3.1485</v>
      </c>
      <c r="K61" s="11">
        <v>1.0687</v>
      </c>
      <c r="L61" s="11">
        <v>77.3736</v>
      </c>
    </row>
    <row r="62">
      <c r="A62" s="7"/>
      <c r="B62" s="5" t="s">
        <v>17</v>
      </c>
      <c r="C62" s="11">
        <v>88.0</v>
      </c>
      <c r="D62" s="12">
        <v>25.0008</v>
      </c>
      <c r="E62" s="12">
        <v>2048.0</v>
      </c>
      <c r="F62" s="12">
        <v>30.4073</v>
      </c>
      <c r="G62" s="12">
        <v>7.9717</v>
      </c>
      <c r="H62" s="12">
        <v>5.1021</v>
      </c>
      <c r="I62" s="12">
        <v>0.0707</v>
      </c>
      <c r="J62" s="12">
        <v>0.4929</v>
      </c>
      <c r="K62" s="11">
        <v>1.6379</v>
      </c>
      <c r="L62" s="11">
        <v>68.9525</v>
      </c>
    </row>
    <row r="63">
      <c r="A63" s="8"/>
      <c r="B63" s="10" t="s">
        <v>24</v>
      </c>
      <c r="C63" s="15">
        <v>88.0</v>
      </c>
      <c r="D63" s="12">
        <v>29.5868</v>
      </c>
      <c r="E63" s="16">
        <v>2048.0</v>
      </c>
      <c r="F63" s="12">
        <v>32.1776</v>
      </c>
      <c r="G63" s="12">
        <v>7.7104</v>
      </c>
      <c r="H63" s="12">
        <v>5.1924</v>
      </c>
      <c r="I63" s="12">
        <v>0.0841</v>
      </c>
      <c r="J63" s="12">
        <v>0.5667</v>
      </c>
      <c r="K63" s="11">
        <v>1.8022</v>
      </c>
      <c r="L63" s="11">
        <v>78.4091</v>
      </c>
    </row>
    <row r="64">
      <c r="A64" s="17" t="s">
        <v>18</v>
      </c>
      <c r="B64" s="18"/>
      <c r="D64" s="19">
        <f>AVERAGE(D39:D63)</f>
        <v>29.094124</v>
      </c>
      <c r="F64" s="20">
        <f t="shared" ref="F64:G64" si="5">AVERAGE(F39:F63)</f>
        <v>28.738568</v>
      </c>
      <c r="G64" s="20">
        <f t="shared" si="5"/>
        <v>4.979928</v>
      </c>
      <c r="H64" s="20">
        <f>AVERAGE(H40:H43,H45:H48,H50:H53,H55:H58,H60:H63)</f>
        <v>4.036165</v>
      </c>
      <c r="I64" s="20">
        <f t="shared" ref="I64:L64" si="6">AVERAGE(I39:I63)</f>
        <v>0.05348</v>
      </c>
      <c r="J64" s="20">
        <f t="shared" si="6"/>
        <v>3.03352</v>
      </c>
      <c r="K64" s="20">
        <f t="shared" si="6"/>
        <v>1.813644</v>
      </c>
      <c r="L64" s="20">
        <f t="shared" si="6"/>
        <v>72.421984</v>
      </c>
      <c r="M64" s="28"/>
    </row>
    <row r="65">
      <c r="A65" s="17" t="s">
        <v>19</v>
      </c>
      <c r="B65" s="18"/>
      <c r="D65" s="19">
        <f>STDEV(D40:D64)</f>
        <v>11.11480088</v>
      </c>
      <c r="F65" s="20">
        <f t="shared" ref="F65:G65" si="7">STDEV(F39:F63)</f>
        <v>11.48042633</v>
      </c>
      <c r="G65" s="20">
        <f t="shared" si="7"/>
        <v>2.930121798</v>
      </c>
      <c r="H65" s="20">
        <f>STDEV(H40:H43,H45:H48,H50:H53,H55:H58,H60:H63)</f>
        <v>0.9700202696</v>
      </c>
      <c r="I65" s="20">
        <f t="shared" ref="I65:L65" si="8">STDEV(I39:I63)</f>
        <v>0.03703664852</v>
      </c>
      <c r="J65" s="20">
        <f t="shared" si="8"/>
        <v>1.931718597</v>
      </c>
      <c r="K65" s="20">
        <f t="shared" si="8"/>
        <v>0.6532485305</v>
      </c>
      <c r="L65" s="20">
        <f t="shared" si="8"/>
        <v>4.677577882</v>
      </c>
      <c r="M65" s="28"/>
    </row>
  </sheetData>
  <mergeCells count="18">
    <mergeCell ref="A2:F2"/>
    <mergeCell ref="A5:A9"/>
    <mergeCell ref="A10:A14"/>
    <mergeCell ref="A15:A19"/>
    <mergeCell ref="A20:A24"/>
    <mergeCell ref="A25:A29"/>
    <mergeCell ref="A30:B30"/>
    <mergeCell ref="A64:B64"/>
    <mergeCell ref="C64:C65"/>
    <mergeCell ref="E64:E65"/>
    <mergeCell ref="A65:B65"/>
    <mergeCell ref="A31:B31"/>
    <mergeCell ref="A36:F36"/>
    <mergeCell ref="A39:A43"/>
    <mergeCell ref="A44:A48"/>
    <mergeCell ref="A49:A53"/>
    <mergeCell ref="A54:A58"/>
    <mergeCell ref="A59:A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5"/>
    <col customWidth="1" min="3" max="3" width="18.25"/>
    <col customWidth="1" min="4" max="4" width="22.13"/>
    <col customWidth="1" min="5" max="5" width="26.5"/>
    <col customWidth="1" min="6" max="6" width="22.75"/>
    <col customWidth="1" min="7" max="7" width="27.25"/>
    <col customWidth="1" min="8" max="8" width="16.0"/>
    <col customWidth="1" min="9" max="9" width="24.63"/>
    <col customWidth="1" min="10" max="10" width="27.13"/>
    <col customWidth="1" min="11" max="11" width="16.0"/>
    <col customWidth="1" min="12" max="13" width="21.5"/>
  </cols>
  <sheetData>
    <row r="2">
      <c r="A2" s="1" t="s">
        <v>26</v>
      </c>
      <c r="B2" s="2"/>
      <c r="C2" s="2"/>
      <c r="D2" s="2"/>
      <c r="E2" s="2"/>
      <c r="F2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>
      <c r="A5" s="4">
        <v>1.0</v>
      </c>
      <c r="B5" s="5" t="s">
        <v>14</v>
      </c>
      <c r="C5" s="5">
        <v>572.0</v>
      </c>
      <c r="D5" s="6">
        <v>1.1815</v>
      </c>
      <c r="E5" s="6">
        <v>2048.0</v>
      </c>
      <c r="F5" s="6">
        <v>7.0E-4</v>
      </c>
      <c r="G5" s="6">
        <v>0.0</v>
      </c>
      <c r="H5" s="6">
        <v>0.0</v>
      </c>
      <c r="I5" s="6">
        <v>0.0</v>
      </c>
      <c r="J5" s="6">
        <v>0.8313</v>
      </c>
      <c r="K5" s="5">
        <v>0.3886</v>
      </c>
      <c r="L5" s="5">
        <v>0.0</v>
      </c>
      <c r="M5" s="5">
        <v>4.0021</v>
      </c>
    </row>
    <row r="6">
      <c r="A6" s="7"/>
      <c r="B6" s="5" t="s">
        <v>15</v>
      </c>
      <c r="C6" s="5">
        <v>572.0</v>
      </c>
      <c r="D6" s="6">
        <v>0.0</v>
      </c>
      <c r="E6" s="6">
        <v>0.0</v>
      </c>
      <c r="F6" s="6">
        <v>1.012</v>
      </c>
      <c r="G6" s="6">
        <v>0.7939</v>
      </c>
      <c r="H6" s="6">
        <v>0.4994</v>
      </c>
      <c r="I6" s="6">
        <v>8.0E-4</v>
      </c>
      <c r="J6" s="6">
        <v>0.2962</v>
      </c>
      <c r="K6" s="5">
        <v>0.0</v>
      </c>
      <c r="L6" s="5">
        <v>0.236</v>
      </c>
      <c r="M6" s="5">
        <v>3.2444</v>
      </c>
    </row>
    <row r="7">
      <c r="A7" s="7"/>
      <c r="B7" s="5" t="s">
        <v>16</v>
      </c>
      <c r="C7" s="5">
        <v>572.0</v>
      </c>
      <c r="D7" s="6">
        <v>0.0</v>
      </c>
      <c r="E7" s="6">
        <v>0.0</v>
      </c>
      <c r="F7" s="6">
        <v>1.2357</v>
      </c>
      <c r="G7" s="6">
        <v>1.1905</v>
      </c>
      <c r="H7" s="6">
        <v>0.4823</v>
      </c>
      <c r="I7" s="6">
        <v>0.0029</v>
      </c>
      <c r="J7" s="6">
        <v>0.4966</v>
      </c>
      <c r="K7" s="5">
        <v>0.0</v>
      </c>
      <c r="L7" s="5">
        <v>0.2263</v>
      </c>
      <c r="M7" s="5">
        <v>3.6438</v>
      </c>
    </row>
    <row r="8">
      <c r="A8" s="7"/>
      <c r="B8" s="5" t="s">
        <v>17</v>
      </c>
      <c r="C8" s="6">
        <v>572.0</v>
      </c>
      <c r="D8" s="6">
        <v>0.0</v>
      </c>
      <c r="E8" s="6">
        <v>0.0</v>
      </c>
      <c r="F8" s="6">
        <v>0.731</v>
      </c>
      <c r="G8" s="6">
        <v>0.8018</v>
      </c>
      <c r="H8" s="6">
        <v>0.4249</v>
      </c>
      <c r="I8" s="6">
        <v>0.0043</v>
      </c>
      <c r="J8" s="6">
        <v>0.6395</v>
      </c>
      <c r="K8" s="6">
        <v>0.0</v>
      </c>
      <c r="L8" s="6">
        <v>0.1846</v>
      </c>
      <c r="M8" s="6">
        <v>3.1843</v>
      </c>
    </row>
    <row r="9">
      <c r="A9" s="7"/>
      <c r="B9" s="5" t="s">
        <v>24</v>
      </c>
      <c r="C9" s="5">
        <v>572.0</v>
      </c>
      <c r="D9" s="6">
        <v>0.0</v>
      </c>
      <c r="E9" s="6">
        <v>0.0</v>
      </c>
      <c r="F9" s="6">
        <v>1.6415</v>
      </c>
      <c r="G9" s="6">
        <v>1.4505</v>
      </c>
      <c r="H9" s="6">
        <v>0.2542</v>
      </c>
      <c r="I9" s="6">
        <v>0.0031</v>
      </c>
      <c r="J9" s="6">
        <v>0.56</v>
      </c>
      <c r="K9" s="5">
        <v>0.0</v>
      </c>
      <c r="L9" s="5">
        <v>0.2413</v>
      </c>
      <c r="M9" s="5">
        <v>3.9001</v>
      </c>
    </row>
    <row r="10">
      <c r="A10" s="8"/>
      <c r="B10" s="9" t="s">
        <v>27</v>
      </c>
      <c r="C10" s="9">
        <v>572.0</v>
      </c>
      <c r="D10" s="10">
        <v>0.0</v>
      </c>
      <c r="E10" s="10">
        <v>0.0</v>
      </c>
      <c r="F10" s="10">
        <v>0.7362</v>
      </c>
      <c r="G10" s="10">
        <v>1.5543</v>
      </c>
      <c r="H10" s="10">
        <v>0.4426</v>
      </c>
      <c r="I10" s="10">
        <v>0.0039</v>
      </c>
      <c r="J10" s="10">
        <v>0.228</v>
      </c>
      <c r="K10" s="9">
        <v>0.0</v>
      </c>
      <c r="L10" s="9">
        <v>0.1238</v>
      </c>
      <c r="M10" s="9">
        <v>2.7345</v>
      </c>
    </row>
    <row r="11">
      <c r="A11" s="4">
        <v>2.0</v>
      </c>
      <c r="B11" s="5" t="s">
        <v>14</v>
      </c>
      <c r="C11" s="5">
        <v>572.0</v>
      </c>
      <c r="D11" s="6">
        <v>1.4056</v>
      </c>
      <c r="E11" s="6">
        <v>2048.0</v>
      </c>
      <c r="F11" s="6">
        <v>7.0E-4</v>
      </c>
      <c r="G11" s="6">
        <v>0.0</v>
      </c>
      <c r="H11" s="6">
        <v>0.0</v>
      </c>
      <c r="I11" s="6">
        <v>0.0</v>
      </c>
      <c r="J11" s="6">
        <v>0.9638</v>
      </c>
      <c r="K11" s="5">
        <v>0.2815</v>
      </c>
      <c r="L11" s="5">
        <v>0.0</v>
      </c>
      <c r="M11" s="5">
        <v>4.2516</v>
      </c>
    </row>
    <row r="12">
      <c r="A12" s="7"/>
      <c r="B12" s="5" t="s">
        <v>15</v>
      </c>
      <c r="C12" s="5">
        <v>572.0</v>
      </c>
      <c r="D12" s="6">
        <v>0.0</v>
      </c>
      <c r="E12" s="6">
        <v>0.0</v>
      </c>
      <c r="F12" s="6">
        <v>0.7654</v>
      </c>
      <c r="G12" s="6">
        <v>1.4491</v>
      </c>
      <c r="H12" s="6">
        <v>0.3453</v>
      </c>
      <c r="I12" s="6">
        <v>0.0025</v>
      </c>
      <c r="J12" s="6">
        <v>0.6215</v>
      </c>
      <c r="K12" s="5">
        <v>0.0</v>
      </c>
      <c r="L12" s="5">
        <v>0.2752</v>
      </c>
      <c r="M12" s="5">
        <v>3.2099</v>
      </c>
    </row>
    <row r="13">
      <c r="A13" s="7"/>
      <c r="B13" s="5" t="s">
        <v>16</v>
      </c>
      <c r="C13" s="5">
        <v>572.0</v>
      </c>
      <c r="D13" s="6">
        <v>0.0</v>
      </c>
      <c r="E13" s="6">
        <v>0.0</v>
      </c>
      <c r="F13" s="6">
        <v>1.0081</v>
      </c>
      <c r="G13" s="6">
        <v>1.1437</v>
      </c>
      <c r="H13" s="6">
        <v>0.397</v>
      </c>
      <c r="I13" s="6">
        <v>0.0046</v>
      </c>
      <c r="J13" s="6">
        <v>0.4779</v>
      </c>
      <c r="K13" s="5">
        <v>0.0</v>
      </c>
      <c r="L13" s="5">
        <v>0.2078</v>
      </c>
      <c r="M13" s="5">
        <v>3.2954</v>
      </c>
    </row>
    <row r="14">
      <c r="A14" s="7"/>
      <c r="B14" s="5" t="s">
        <v>17</v>
      </c>
      <c r="C14" s="6">
        <v>572.0</v>
      </c>
      <c r="D14" s="6">
        <v>0.0</v>
      </c>
      <c r="E14" s="6">
        <v>0.0</v>
      </c>
      <c r="F14" s="6">
        <v>1.2813</v>
      </c>
      <c r="G14" s="6">
        <v>0.7864</v>
      </c>
      <c r="H14" s="6">
        <v>0.2843</v>
      </c>
      <c r="I14" s="6">
        <v>0.0011</v>
      </c>
      <c r="J14" s="6">
        <v>0.6914</v>
      </c>
      <c r="K14" s="6">
        <v>0.0</v>
      </c>
      <c r="L14" s="6">
        <v>0.1548</v>
      </c>
      <c r="M14" s="6">
        <v>3.6129</v>
      </c>
    </row>
    <row r="15">
      <c r="A15" s="7"/>
      <c r="B15" s="5" t="s">
        <v>24</v>
      </c>
      <c r="C15" s="5">
        <v>572.0</v>
      </c>
      <c r="D15" s="6">
        <v>0.0</v>
      </c>
      <c r="E15" s="6">
        <v>0.0</v>
      </c>
      <c r="F15" s="6">
        <v>1.0035</v>
      </c>
      <c r="G15" s="6">
        <v>1.6813</v>
      </c>
      <c r="H15" s="6">
        <v>0.4491</v>
      </c>
      <c r="I15" s="6">
        <v>0.0038</v>
      </c>
      <c r="J15" s="6">
        <v>0.4427</v>
      </c>
      <c r="K15" s="5">
        <v>0.0</v>
      </c>
      <c r="L15" s="5">
        <v>0.1465</v>
      </c>
      <c r="M15" s="5">
        <v>3.2456</v>
      </c>
    </row>
    <row r="16">
      <c r="A16" s="8"/>
      <c r="B16" s="9" t="s">
        <v>27</v>
      </c>
      <c r="C16" s="9">
        <v>572.0</v>
      </c>
      <c r="D16" s="10">
        <v>0.0</v>
      </c>
      <c r="E16" s="10">
        <v>0.0</v>
      </c>
      <c r="F16" s="10">
        <v>0.6729</v>
      </c>
      <c r="G16" s="10">
        <v>1.091</v>
      </c>
      <c r="H16" s="10">
        <v>0.2034</v>
      </c>
      <c r="I16" s="10">
        <v>0.003</v>
      </c>
      <c r="J16" s="10">
        <v>0.6977</v>
      </c>
      <c r="K16" s="9">
        <v>0.0</v>
      </c>
      <c r="L16" s="9">
        <v>0.3075</v>
      </c>
      <c r="M16" s="9">
        <v>3.0845</v>
      </c>
    </row>
    <row r="17">
      <c r="A17" s="4">
        <v>3.0</v>
      </c>
      <c r="B17" s="5" t="s">
        <v>14</v>
      </c>
      <c r="C17" s="5">
        <v>572.0</v>
      </c>
      <c r="D17" s="6">
        <v>0.5701</v>
      </c>
      <c r="E17" s="6">
        <v>2048.0</v>
      </c>
      <c r="F17" s="6">
        <v>0.0012</v>
      </c>
      <c r="G17" s="6">
        <v>0.0</v>
      </c>
      <c r="H17" s="6">
        <v>0.0</v>
      </c>
      <c r="I17" s="6">
        <v>0.0</v>
      </c>
      <c r="J17" s="6">
        <v>0.8156</v>
      </c>
      <c r="K17" s="5">
        <v>0.3382</v>
      </c>
      <c r="L17" s="5">
        <v>0.0</v>
      </c>
      <c r="M17" s="5">
        <v>3.3251</v>
      </c>
    </row>
    <row r="18">
      <c r="A18" s="7"/>
      <c r="B18" s="5" t="s">
        <v>15</v>
      </c>
      <c r="C18" s="5">
        <v>572.0</v>
      </c>
      <c r="D18" s="6">
        <v>0.0</v>
      </c>
      <c r="E18" s="6">
        <v>0.0</v>
      </c>
      <c r="F18" s="6">
        <v>1.3701</v>
      </c>
      <c r="G18" s="6">
        <v>1.2743</v>
      </c>
      <c r="H18" s="6">
        <v>0.4032</v>
      </c>
      <c r="I18" s="6">
        <v>0.0019</v>
      </c>
      <c r="J18" s="6">
        <v>0.3583</v>
      </c>
      <c r="K18" s="5">
        <v>0.0</v>
      </c>
      <c r="L18" s="5">
        <v>0.2285</v>
      </c>
      <c r="M18" s="5">
        <v>3.562</v>
      </c>
    </row>
    <row r="19">
      <c r="A19" s="7"/>
      <c r="B19" s="5" t="s">
        <v>16</v>
      </c>
      <c r="C19" s="5">
        <v>572.0</v>
      </c>
      <c r="D19" s="6">
        <v>0.0</v>
      </c>
      <c r="E19" s="6">
        <v>0.0</v>
      </c>
      <c r="F19" s="6">
        <v>0.7885</v>
      </c>
      <c r="G19" s="6">
        <v>1.0918</v>
      </c>
      <c r="H19" s="6">
        <v>0.2388</v>
      </c>
      <c r="I19" s="6">
        <v>0.0019</v>
      </c>
      <c r="J19" s="6">
        <v>0.4674</v>
      </c>
      <c r="K19" s="5">
        <v>0.0</v>
      </c>
      <c r="L19" s="5">
        <v>0.2459</v>
      </c>
      <c r="M19" s="5">
        <v>2.9425</v>
      </c>
    </row>
    <row r="20">
      <c r="A20" s="7"/>
      <c r="B20" s="5" t="s">
        <v>17</v>
      </c>
      <c r="C20" s="6">
        <v>572.0</v>
      </c>
      <c r="D20" s="6">
        <v>0.0</v>
      </c>
      <c r="E20" s="6">
        <v>0.0</v>
      </c>
      <c r="F20" s="6">
        <v>1.6031</v>
      </c>
      <c r="G20" s="6">
        <v>1.5375</v>
      </c>
      <c r="H20" s="6">
        <v>0.2021</v>
      </c>
      <c r="I20" s="6">
        <v>0.0018</v>
      </c>
      <c r="J20" s="6">
        <v>0.3127</v>
      </c>
      <c r="K20" s="6">
        <v>0.0</v>
      </c>
      <c r="L20" s="6">
        <v>0.1911</v>
      </c>
      <c r="M20" s="6">
        <v>3.5108</v>
      </c>
    </row>
    <row r="21">
      <c r="A21" s="7"/>
      <c r="B21" s="5" t="s">
        <v>24</v>
      </c>
      <c r="C21" s="5">
        <v>572.0</v>
      </c>
      <c r="D21" s="6">
        <v>0.0</v>
      </c>
      <c r="E21" s="6">
        <v>0.0</v>
      </c>
      <c r="F21" s="6">
        <v>1.0393</v>
      </c>
      <c r="G21" s="6">
        <v>1.1082</v>
      </c>
      <c r="H21" s="6">
        <v>0.3936</v>
      </c>
      <c r="I21" s="6">
        <v>4.0E-4</v>
      </c>
      <c r="J21" s="6">
        <v>0.4585</v>
      </c>
      <c r="K21" s="5">
        <v>0.0</v>
      </c>
      <c r="L21" s="5">
        <v>0.2253</v>
      </c>
      <c r="M21" s="5">
        <v>3.3171</v>
      </c>
    </row>
    <row r="22">
      <c r="A22" s="8"/>
      <c r="B22" s="9" t="s">
        <v>27</v>
      </c>
      <c r="C22" s="9">
        <v>572.0</v>
      </c>
      <c r="D22" s="10">
        <v>0.0</v>
      </c>
      <c r="E22" s="10">
        <v>0.0</v>
      </c>
      <c r="F22" s="10">
        <v>1.7026</v>
      </c>
      <c r="G22" s="10">
        <v>1.744</v>
      </c>
      <c r="H22" s="10">
        <v>0.3495</v>
      </c>
      <c r="I22" s="10">
        <v>0.002</v>
      </c>
      <c r="J22" s="10">
        <v>0.2323</v>
      </c>
      <c r="K22" s="9">
        <v>0.0</v>
      </c>
      <c r="L22" s="9">
        <v>0.334</v>
      </c>
      <c r="M22" s="9">
        <v>3.8204</v>
      </c>
    </row>
    <row r="23">
      <c r="A23" s="4">
        <v>4.0</v>
      </c>
      <c r="B23" s="5" t="s">
        <v>14</v>
      </c>
      <c r="C23" s="5">
        <v>572.0</v>
      </c>
      <c r="D23" s="6">
        <v>0.7131</v>
      </c>
      <c r="E23" s="6">
        <v>2048.0</v>
      </c>
      <c r="F23" s="6">
        <v>0.001</v>
      </c>
      <c r="G23" s="6">
        <v>0.0</v>
      </c>
      <c r="H23" s="6">
        <v>0.0</v>
      </c>
      <c r="I23" s="6">
        <v>0.0</v>
      </c>
      <c r="J23" s="6">
        <v>1.1178</v>
      </c>
      <c r="K23" s="5">
        <v>0.4467</v>
      </c>
      <c r="L23" s="5">
        <v>0.0</v>
      </c>
      <c r="M23" s="5">
        <v>3.8786</v>
      </c>
    </row>
    <row r="24">
      <c r="A24" s="7"/>
      <c r="B24" s="5" t="s">
        <v>15</v>
      </c>
      <c r="C24" s="5">
        <v>572.0</v>
      </c>
      <c r="D24" s="6">
        <v>0.0</v>
      </c>
      <c r="E24" s="6">
        <v>0.0</v>
      </c>
      <c r="F24" s="6">
        <v>1.311</v>
      </c>
      <c r="G24" s="6">
        <v>1.1917</v>
      </c>
      <c r="H24" s="6">
        <v>0.3332</v>
      </c>
      <c r="I24" s="6">
        <v>0.003</v>
      </c>
      <c r="J24" s="6">
        <v>0.3995</v>
      </c>
      <c r="K24" s="5">
        <v>0.0</v>
      </c>
      <c r="L24" s="5">
        <v>0.1778</v>
      </c>
      <c r="M24" s="5">
        <v>3.4245</v>
      </c>
    </row>
    <row r="25">
      <c r="A25" s="7"/>
      <c r="B25" s="5" t="s">
        <v>16</v>
      </c>
      <c r="C25" s="5">
        <v>572.0</v>
      </c>
      <c r="D25" s="6">
        <v>0.0</v>
      </c>
      <c r="E25" s="6">
        <v>0.0</v>
      </c>
      <c r="F25" s="6">
        <v>1.578</v>
      </c>
      <c r="G25" s="6">
        <v>0.9422</v>
      </c>
      <c r="H25" s="6">
        <v>0.3408</v>
      </c>
      <c r="I25" s="6">
        <v>0.0027</v>
      </c>
      <c r="J25" s="6">
        <v>0.2857</v>
      </c>
      <c r="K25" s="5">
        <v>0.0</v>
      </c>
      <c r="L25" s="5">
        <v>0.1587</v>
      </c>
      <c r="M25" s="5">
        <v>3.5659</v>
      </c>
    </row>
    <row r="26">
      <c r="A26" s="7"/>
      <c r="B26" s="5" t="s">
        <v>17</v>
      </c>
      <c r="C26" s="6">
        <v>572.0</v>
      </c>
      <c r="D26" s="6">
        <v>0.0</v>
      </c>
      <c r="E26" s="6">
        <v>0.0</v>
      </c>
      <c r="F26" s="6">
        <v>0.7886</v>
      </c>
      <c r="G26" s="6">
        <v>1.4363</v>
      </c>
      <c r="H26" s="6">
        <v>0.4631</v>
      </c>
      <c r="I26" s="6">
        <v>0.0018</v>
      </c>
      <c r="J26" s="6">
        <v>0.4583</v>
      </c>
      <c r="K26" s="6">
        <v>0.0</v>
      </c>
      <c r="L26" s="6">
        <v>0.1538</v>
      </c>
      <c r="M26" s="6">
        <v>3.0656</v>
      </c>
    </row>
    <row r="27">
      <c r="A27" s="7"/>
      <c r="B27" s="5" t="s">
        <v>24</v>
      </c>
      <c r="C27" s="5">
        <v>572.0</v>
      </c>
      <c r="D27" s="6">
        <v>0.0</v>
      </c>
      <c r="E27" s="6">
        <v>0.0</v>
      </c>
      <c r="F27" s="6">
        <v>1.261</v>
      </c>
      <c r="G27" s="6">
        <v>1.3799</v>
      </c>
      <c r="H27" s="6">
        <v>0.2649</v>
      </c>
      <c r="I27" s="6">
        <v>0.0022</v>
      </c>
      <c r="J27" s="6">
        <v>0.2224</v>
      </c>
      <c r="K27" s="5">
        <v>0.0</v>
      </c>
      <c r="L27" s="5">
        <v>0.192</v>
      </c>
      <c r="M27" s="5">
        <v>3.1425</v>
      </c>
    </row>
    <row r="28">
      <c r="A28" s="8"/>
      <c r="B28" s="9" t="s">
        <v>27</v>
      </c>
      <c r="C28" s="9">
        <v>572.0</v>
      </c>
      <c r="D28" s="10">
        <v>0.0</v>
      </c>
      <c r="E28" s="10">
        <v>0.0</v>
      </c>
      <c r="F28" s="10">
        <v>1.4297</v>
      </c>
      <c r="G28" s="10">
        <v>1.5646</v>
      </c>
      <c r="H28" s="10">
        <v>0.3802</v>
      </c>
      <c r="I28" s="10">
        <v>1.0E-4</v>
      </c>
      <c r="J28" s="10">
        <v>0.4936</v>
      </c>
      <c r="K28" s="9">
        <v>0.0</v>
      </c>
      <c r="L28" s="9">
        <v>0.1997</v>
      </c>
      <c r="M28" s="9">
        <v>3.7033</v>
      </c>
    </row>
    <row r="29">
      <c r="A29" s="4">
        <v>5.0</v>
      </c>
      <c r="B29" s="5" t="s">
        <v>14</v>
      </c>
      <c r="C29" s="5">
        <v>572.0</v>
      </c>
      <c r="D29" s="6">
        <v>1.0189</v>
      </c>
      <c r="E29" s="6">
        <v>2048.0</v>
      </c>
      <c r="F29" s="6">
        <v>8.0E-4</v>
      </c>
      <c r="G29" s="6">
        <v>0.0</v>
      </c>
      <c r="H29" s="6">
        <v>0.0</v>
      </c>
      <c r="I29" s="6">
        <v>0.0</v>
      </c>
      <c r="J29" s="6">
        <v>1.1447</v>
      </c>
      <c r="K29" s="5">
        <v>0.3659</v>
      </c>
      <c r="L29" s="5">
        <v>0.0</v>
      </c>
      <c r="M29" s="5">
        <v>4.1303</v>
      </c>
    </row>
    <row r="30">
      <c r="A30" s="7"/>
      <c r="B30" s="5" t="s">
        <v>15</v>
      </c>
      <c r="C30" s="5">
        <v>572.0</v>
      </c>
      <c r="D30" s="6">
        <v>0.0</v>
      </c>
      <c r="E30" s="6">
        <v>0.0</v>
      </c>
      <c r="F30" s="6">
        <v>1.2979</v>
      </c>
      <c r="G30" s="6">
        <v>1.0535</v>
      </c>
      <c r="H30" s="6">
        <v>0.4224</v>
      </c>
      <c r="I30" s="6">
        <v>0.0012</v>
      </c>
      <c r="J30" s="6">
        <v>0.6804</v>
      </c>
      <c r="K30" s="5">
        <v>0.0</v>
      </c>
      <c r="L30" s="5">
        <v>0.3571</v>
      </c>
      <c r="M30" s="5">
        <v>3.959</v>
      </c>
    </row>
    <row r="31">
      <c r="A31" s="7"/>
      <c r="B31" s="5" t="s">
        <v>16</v>
      </c>
      <c r="C31" s="5">
        <v>572.0</v>
      </c>
      <c r="D31" s="6">
        <v>0.0</v>
      </c>
      <c r="E31" s="6">
        <v>0.0</v>
      </c>
      <c r="F31" s="6">
        <v>0.8293</v>
      </c>
      <c r="G31" s="6">
        <v>1.4256</v>
      </c>
      <c r="H31" s="6">
        <v>0.3343</v>
      </c>
      <c r="I31" s="6">
        <v>0.0022</v>
      </c>
      <c r="J31" s="6">
        <v>0.4766</v>
      </c>
      <c r="K31" s="5">
        <v>0.0</v>
      </c>
      <c r="L31" s="5">
        <v>0.2113</v>
      </c>
      <c r="M31" s="5">
        <v>3.0537</v>
      </c>
    </row>
    <row r="32">
      <c r="A32" s="7"/>
      <c r="B32" s="5" t="s">
        <v>17</v>
      </c>
      <c r="C32" s="6">
        <v>572.0</v>
      </c>
      <c r="D32" s="6">
        <v>0.0</v>
      </c>
      <c r="E32" s="6">
        <v>0.0</v>
      </c>
      <c r="F32" s="6">
        <v>1.494</v>
      </c>
      <c r="G32" s="6">
        <v>1.2853</v>
      </c>
      <c r="H32" s="6">
        <v>0.359</v>
      </c>
      <c r="I32" s="6">
        <v>0.0015</v>
      </c>
      <c r="J32" s="6">
        <v>0.4032</v>
      </c>
      <c r="K32" s="6">
        <v>0.0</v>
      </c>
      <c r="L32" s="6">
        <v>0.2177</v>
      </c>
      <c r="M32" s="6">
        <v>3.6754</v>
      </c>
    </row>
    <row r="33">
      <c r="A33" s="7"/>
      <c r="B33" s="5" t="s">
        <v>24</v>
      </c>
      <c r="C33" s="5">
        <v>572.0</v>
      </c>
      <c r="D33" s="6">
        <v>0.0</v>
      </c>
      <c r="E33" s="6">
        <v>0.0</v>
      </c>
      <c r="F33" s="6">
        <v>1.61</v>
      </c>
      <c r="G33" s="6">
        <v>1.3063</v>
      </c>
      <c r="H33" s="6">
        <v>0.3228</v>
      </c>
      <c r="I33" s="6">
        <v>0.0015</v>
      </c>
      <c r="J33" s="6">
        <v>0.6855</v>
      </c>
      <c r="K33" s="5">
        <v>0.0</v>
      </c>
      <c r="L33" s="5">
        <v>0.1291</v>
      </c>
      <c r="M33" s="5">
        <v>3.9489</v>
      </c>
    </row>
    <row r="34">
      <c r="A34" s="8"/>
      <c r="B34" s="9" t="s">
        <v>27</v>
      </c>
      <c r="C34" s="9">
        <v>572.0</v>
      </c>
      <c r="D34" s="10">
        <v>0.0</v>
      </c>
      <c r="E34" s="10">
        <v>0.0</v>
      </c>
      <c r="F34" s="10">
        <v>0.9676</v>
      </c>
      <c r="G34" s="10">
        <v>1.8127</v>
      </c>
      <c r="H34" s="10">
        <v>0.2611</v>
      </c>
      <c r="I34" s="10">
        <v>0.0047</v>
      </c>
      <c r="J34" s="10">
        <v>0.6428</v>
      </c>
      <c r="K34" s="9">
        <v>0.0</v>
      </c>
      <c r="L34" s="9">
        <v>0.2077</v>
      </c>
      <c r="M34" s="9">
        <v>3.2839</v>
      </c>
    </row>
    <row r="35">
      <c r="A35" s="29" t="s">
        <v>18</v>
      </c>
      <c r="B35" s="30"/>
      <c r="C35" s="22"/>
      <c r="D35" s="19">
        <f>AVERAGE(D5,D11,D17,D23,D29)</f>
        <v>0.97784</v>
      </c>
      <c r="E35" s="22"/>
      <c r="F35" s="20">
        <f>AVERAGE(F5:F34)</f>
        <v>0.97209</v>
      </c>
      <c r="G35" s="20">
        <f t="shared" ref="G35:I35" si="1">AVERAGE(G6:G10,G12:G16,G18:G22,G24:G28,G30:G34)</f>
        <v>1.283856</v>
      </c>
      <c r="H35" s="20">
        <f t="shared" si="1"/>
        <v>0.35406</v>
      </c>
      <c r="I35" s="20">
        <f t="shared" si="1"/>
        <v>0.002356</v>
      </c>
      <c r="J35" s="20">
        <f>AVERAGE(J5:J34)</f>
        <v>0.5533966667</v>
      </c>
      <c r="K35" s="20">
        <f>AVERAGE(K5,K11,K17,K23,K29)</f>
        <v>0.36418</v>
      </c>
      <c r="L35" s="20">
        <f>AVERAGE(L6:L10,L12:L16,L18:L22,L24:L28,L30:L34)</f>
        <v>0.21334</v>
      </c>
      <c r="M35" s="20">
        <f>AVERAGE(M5:M34)</f>
        <v>3.49062</v>
      </c>
    </row>
    <row r="36">
      <c r="A36" s="17" t="s">
        <v>19</v>
      </c>
      <c r="B36" s="18"/>
      <c r="D36" s="20">
        <f>STDEV(D5,D11,D17,D23,D29)</f>
        <v>0.3400298193</v>
      </c>
      <c r="F36" s="20">
        <f t="shared" ref="F36:G36" si="2">STDEV(F5:F34)</f>
        <v>0.5356980669</v>
      </c>
      <c r="G36" s="20">
        <f t="shared" si="2"/>
        <v>0.5531485318</v>
      </c>
      <c r="H36" s="20">
        <f t="shared" ref="H36:I36" si="3">STDEV(H6:H10,H12:H16,H18:H22,H24:H28,H30:H34)</f>
        <v>0.08542298188</v>
      </c>
      <c r="I36" s="20">
        <f t="shared" si="3"/>
        <v>0.001250359948</v>
      </c>
      <c r="J36" s="20">
        <f>STDEV(J5:J34)</f>
        <v>0.2443029937</v>
      </c>
      <c r="K36" s="20">
        <f>STDEV(K5,K11,K17,K23,K29)</f>
        <v>0.06107329204</v>
      </c>
      <c r="L36" s="20">
        <f>STDEV(L6:L10,L12:L16,L18:L22,L24:L28,L30:L34)</f>
        <v>0.05904250588</v>
      </c>
      <c r="M36" s="20">
        <f>STDEV(M5:M34)</f>
        <v>0.380609517</v>
      </c>
    </row>
    <row r="41">
      <c r="A41" s="1" t="s">
        <v>28</v>
      </c>
      <c r="B41" s="2"/>
      <c r="C41" s="2"/>
      <c r="D41" s="2"/>
      <c r="E41" s="2"/>
      <c r="F41" s="2"/>
    </row>
    <row r="43">
      <c r="A43" s="3" t="s">
        <v>1</v>
      </c>
      <c r="B43" s="3" t="s">
        <v>2</v>
      </c>
      <c r="C43" s="3" t="s">
        <v>21</v>
      </c>
      <c r="D43" s="3" t="s">
        <v>4</v>
      </c>
      <c r="E43" s="3" t="s">
        <v>22</v>
      </c>
      <c r="F43" s="3" t="s">
        <v>6</v>
      </c>
      <c r="G43" s="3" t="s">
        <v>7</v>
      </c>
      <c r="H43" s="3" t="s">
        <v>8</v>
      </c>
      <c r="I43" s="3" t="s">
        <v>9</v>
      </c>
      <c r="J43" s="3" t="s">
        <v>10</v>
      </c>
      <c r="K43" s="21" t="s">
        <v>11</v>
      </c>
      <c r="L43" s="3" t="s">
        <v>13</v>
      </c>
    </row>
    <row r="44">
      <c r="A44" s="4">
        <v>1.0</v>
      </c>
      <c r="B44" s="5" t="s">
        <v>14</v>
      </c>
      <c r="C44" s="5">
        <v>184.0</v>
      </c>
      <c r="D44" s="6">
        <v>11.4002</v>
      </c>
      <c r="E44" s="6">
        <v>2048.0</v>
      </c>
      <c r="F44" s="6">
        <v>59.5715</v>
      </c>
      <c r="G44" s="6">
        <v>0.36</v>
      </c>
      <c r="H44" s="6">
        <v>0.0</v>
      </c>
      <c r="I44" s="6">
        <v>0.012</v>
      </c>
      <c r="J44" s="6">
        <v>4.26</v>
      </c>
      <c r="K44" s="5">
        <v>2.47</v>
      </c>
      <c r="L44" s="5">
        <v>89.3087</v>
      </c>
    </row>
    <row r="45">
      <c r="A45" s="7"/>
      <c r="B45" s="5" t="s">
        <v>15</v>
      </c>
      <c r="C45" s="5">
        <v>88.0</v>
      </c>
      <c r="D45" s="6">
        <v>56.4304</v>
      </c>
      <c r="E45" s="6">
        <v>2048.0</v>
      </c>
      <c r="F45" s="6">
        <v>12.1196</v>
      </c>
      <c r="G45" s="6">
        <v>3.6776</v>
      </c>
      <c r="H45" s="6">
        <v>4.8355</v>
      </c>
      <c r="I45" s="6">
        <v>-0.0107</v>
      </c>
      <c r="J45" s="6">
        <v>5.7082</v>
      </c>
      <c r="K45" s="5">
        <v>2.6381</v>
      </c>
      <c r="L45" s="5">
        <v>91.1278</v>
      </c>
    </row>
    <row r="46">
      <c r="A46" s="7"/>
      <c r="B46" s="5" t="s">
        <v>16</v>
      </c>
      <c r="C46" s="5">
        <v>88.0</v>
      </c>
      <c r="D46" s="6">
        <v>37.8066</v>
      </c>
      <c r="E46" s="6">
        <v>2048.0</v>
      </c>
      <c r="F46" s="6">
        <v>25.4171</v>
      </c>
      <c r="G46" s="6">
        <v>6.1167</v>
      </c>
      <c r="H46" s="6">
        <v>4.4727</v>
      </c>
      <c r="I46" s="6">
        <v>0.1022</v>
      </c>
      <c r="J46" s="6">
        <v>5.1849</v>
      </c>
      <c r="K46" s="5">
        <v>2.3059</v>
      </c>
      <c r="L46" s="5">
        <v>89.0763</v>
      </c>
    </row>
    <row r="47">
      <c r="A47" s="7"/>
      <c r="B47" s="5" t="s">
        <v>17</v>
      </c>
      <c r="C47" s="6">
        <v>88.0</v>
      </c>
      <c r="D47" s="6">
        <v>32.3684</v>
      </c>
      <c r="E47" s="6">
        <v>2048.0</v>
      </c>
      <c r="F47" s="6">
        <v>36.8136</v>
      </c>
      <c r="G47" s="6">
        <v>8.2769</v>
      </c>
      <c r="H47" s="6">
        <v>5.469</v>
      </c>
      <c r="I47" s="6">
        <v>0.0844</v>
      </c>
      <c r="J47" s="6">
        <v>0.8686</v>
      </c>
      <c r="K47" s="6">
        <v>1.1866</v>
      </c>
      <c r="L47" s="6">
        <v>88.1275</v>
      </c>
    </row>
    <row r="48">
      <c r="A48" s="7"/>
      <c r="B48" s="5" t="s">
        <v>24</v>
      </c>
      <c r="C48" s="5">
        <v>88.0</v>
      </c>
      <c r="D48" s="6">
        <v>30.2629</v>
      </c>
      <c r="E48" s="6">
        <v>2048.0</v>
      </c>
      <c r="F48" s="6">
        <v>36.6732</v>
      </c>
      <c r="G48" s="6">
        <v>9.3507</v>
      </c>
      <c r="H48" s="6">
        <v>6.2681</v>
      </c>
      <c r="I48" s="6">
        <v>0.0831</v>
      </c>
      <c r="J48" s="6">
        <v>0.7388</v>
      </c>
      <c r="K48" s="5">
        <v>1.3394</v>
      </c>
      <c r="L48" s="5">
        <v>94.4897</v>
      </c>
    </row>
    <row r="49">
      <c r="A49" s="8"/>
      <c r="B49" s="9" t="s">
        <v>27</v>
      </c>
      <c r="C49" s="9">
        <v>88.0</v>
      </c>
      <c r="D49" s="10">
        <v>34.7192</v>
      </c>
      <c r="E49" s="10">
        <v>2048.0</v>
      </c>
      <c r="F49" s="10">
        <v>36.1762</v>
      </c>
      <c r="G49" s="10">
        <v>8.4991</v>
      </c>
      <c r="H49" s="10">
        <v>5.9708</v>
      </c>
      <c r="I49" s="10">
        <v>0.0872</v>
      </c>
      <c r="J49" s="10">
        <v>0.862</v>
      </c>
      <c r="K49" s="9">
        <v>1.8161</v>
      </c>
      <c r="L49" s="9">
        <v>81.4608</v>
      </c>
    </row>
    <row r="50">
      <c r="A50" s="4">
        <v>2.0</v>
      </c>
      <c r="B50" s="5" t="s">
        <v>14</v>
      </c>
      <c r="C50" s="5">
        <v>184.0</v>
      </c>
      <c r="D50" s="6">
        <v>14.3491</v>
      </c>
      <c r="E50" s="6">
        <v>2048.0</v>
      </c>
      <c r="F50" s="6">
        <v>53.8612</v>
      </c>
      <c r="G50" s="6">
        <v>0.36</v>
      </c>
      <c r="H50" s="6">
        <v>0.0</v>
      </c>
      <c r="I50" s="6">
        <v>0.012</v>
      </c>
      <c r="J50" s="6">
        <v>4.26</v>
      </c>
      <c r="K50" s="5">
        <v>2.47</v>
      </c>
      <c r="L50" s="5">
        <v>89.7193</v>
      </c>
    </row>
    <row r="51">
      <c r="A51" s="7"/>
      <c r="B51" s="5" t="s">
        <v>15</v>
      </c>
      <c r="C51" s="5">
        <v>88.0</v>
      </c>
      <c r="D51" s="6">
        <v>48.0295</v>
      </c>
      <c r="E51" s="6">
        <v>2048.0</v>
      </c>
      <c r="F51" s="6">
        <v>10.7747</v>
      </c>
      <c r="G51" s="6">
        <v>4.0435</v>
      </c>
      <c r="H51" s="6">
        <v>4.5368</v>
      </c>
      <c r="I51" s="6">
        <v>0.0025</v>
      </c>
      <c r="J51" s="6">
        <v>5.6299</v>
      </c>
      <c r="K51" s="5">
        <v>2.6006</v>
      </c>
      <c r="L51" s="5">
        <v>79.6621</v>
      </c>
    </row>
    <row r="52">
      <c r="A52" s="7"/>
      <c r="B52" s="5" t="s">
        <v>16</v>
      </c>
      <c r="C52" s="5">
        <v>88.0</v>
      </c>
      <c r="D52" s="6">
        <v>47.0721</v>
      </c>
      <c r="E52" s="6">
        <v>2048.0</v>
      </c>
      <c r="F52" s="6">
        <v>24.0595</v>
      </c>
      <c r="G52" s="6">
        <v>7.0437</v>
      </c>
      <c r="H52" s="6">
        <v>4.2211</v>
      </c>
      <c r="I52" s="6">
        <v>0.1132</v>
      </c>
      <c r="J52" s="6">
        <v>4.336</v>
      </c>
      <c r="K52" s="5">
        <v>2.4384</v>
      </c>
      <c r="L52" s="5">
        <v>81.739</v>
      </c>
    </row>
    <row r="53">
      <c r="A53" s="7"/>
      <c r="B53" s="5" t="s">
        <v>17</v>
      </c>
      <c r="C53" s="6">
        <v>88.0</v>
      </c>
      <c r="D53" s="6">
        <v>30.3209</v>
      </c>
      <c r="E53" s="6">
        <v>2048.0</v>
      </c>
      <c r="F53" s="6">
        <v>38.1523</v>
      </c>
      <c r="G53" s="6">
        <v>8.5566</v>
      </c>
      <c r="H53" s="6">
        <v>5.3861</v>
      </c>
      <c r="I53" s="6">
        <v>0.0809</v>
      </c>
      <c r="J53" s="6">
        <v>1.1277</v>
      </c>
      <c r="K53" s="6">
        <v>2.5254</v>
      </c>
      <c r="L53" s="6">
        <v>91.8266</v>
      </c>
    </row>
    <row r="54">
      <c r="A54" s="7"/>
      <c r="B54" s="5" t="s">
        <v>24</v>
      </c>
      <c r="C54" s="5">
        <v>88.0</v>
      </c>
      <c r="D54" s="6">
        <v>27.375</v>
      </c>
      <c r="E54" s="6">
        <v>2048.0</v>
      </c>
      <c r="F54" s="6">
        <v>38.0872</v>
      </c>
      <c r="G54" s="6">
        <v>9.402</v>
      </c>
      <c r="H54" s="6">
        <v>5.442</v>
      </c>
      <c r="I54" s="6">
        <v>0.0961</v>
      </c>
      <c r="J54" s="6">
        <v>0.7683</v>
      </c>
      <c r="K54" s="5">
        <v>1.856</v>
      </c>
      <c r="L54" s="5">
        <v>93.8744</v>
      </c>
    </row>
    <row r="55">
      <c r="A55" s="8"/>
      <c r="B55" s="9" t="s">
        <v>27</v>
      </c>
      <c r="C55" s="9">
        <v>88.0</v>
      </c>
      <c r="D55" s="10">
        <v>27.0131</v>
      </c>
      <c r="E55" s="10">
        <v>2048.0</v>
      </c>
      <c r="F55" s="10">
        <v>38.0438</v>
      </c>
      <c r="G55" s="10">
        <v>9.1635</v>
      </c>
      <c r="H55" s="10">
        <v>5.1772</v>
      </c>
      <c r="I55" s="10">
        <v>0.0966</v>
      </c>
      <c r="J55" s="10">
        <v>0.7719</v>
      </c>
      <c r="K55" s="9">
        <v>2.5351</v>
      </c>
      <c r="L55" s="9">
        <v>83.8574</v>
      </c>
    </row>
    <row r="56">
      <c r="A56" s="4">
        <v>3.0</v>
      </c>
      <c r="B56" s="5" t="s">
        <v>14</v>
      </c>
      <c r="C56" s="5">
        <v>184.0</v>
      </c>
      <c r="D56" s="6">
        <v>14.409</v>
      </c>
      <c r="E56" s="6">
        <v>2048.0</v>
      </c>
      <c r="F56" s="6">
        <v>54.4402</v>
      </c>
      <c r="G56" s="6">
        <v>0.36</v>
      </c>
      <c r="H56" s="6">
        <v>0.0</v>
      </c>
      <c r="I56" s="6">
        <v>0.012</v>
      </c>
      <c r="J56" s="6">
        <v>4.26</v>
      </c>
      <c r="K56" s="5">
        <v>2.47</v>
      </c>
      <c r="L56" s="5">
        <v>87.9309</v>
      </c>
    </row>
    <row r="57">
      <c r="A57" s="7"/>
      <c r="B57" s="5" t="s">
        <v>15</v>
      </c>
      <c r="C57" s="5">
        <v>88.0</v>
      </c>
      <c r="D57" s="6">
        <v>50.9879</v>
      </c>
      <c r="E57" s="6">
        <v>2048.0</v>
      </c>
      <c r="F57" s="6">
        <v>17.3841</v>
      </c>
      <c r="G57" s="6">
        <v>3.0867</v>
      </c>
      <c r="H57" s="6">
        <v>5.1326</v>
      </c>
      <c r="I57" s="6">
        <v>-0.0068</v>
      </c>
      <c r="J57" s="6">
        <v>6.1396</v>
      </c>
      <c r="K57" s="5">
        <v>2.2965</v>
      </c>
      <c r="L57" s="5">
        <v>81.214</v>
      </c>
    </row>
    <row r="58">
      <c r="A58" s="7"/>
      <c r="B58" s="5" t="s">
        <v>16</v>
      </c>
      <c r="C58" s="5">
        <v>88.0</v>
      </c>
      <c r="D58" s="6">
        <v>43.4364</v>
      </c>
      <c r="E58" s="6">
        <v>2048.0</v>
      </c>
      <c r="F58" s="6">
        <v>25.8562</v>
      </c>
      <c r="G58" s="6">
        <v>6.4932</v>
      </c>
      <c r="H58" s="6">
        <v>3.8032</v>
      </c>
      <c r="I58" s="6">
        <v>0.123</v>
      </c>
      <c r="J58" s="6">
        <v>4.5305</v>
      </c>
      <c r="K58" s="5">
        <v>2.6913</v>
      </c>
      <c r="L58" s="5">
        <v>81.1603</v>
      </c>
    </row>
    <row r="59">
      <c r="A59" s="7"/>
      <c r="B59" s="5" t="s">
        <v>17</v>
      </c>
      <c r="C59" s="6">
        <v>88.0</v>
      </c>
      <c r="D59" s="6">
        <v>20.1243</v>
      </c>
      <c r="E59" s="6">
        <v>2048.0</v>
      </c>
      <c r="F59" s="6">
        <v>37.8448</v>
      </c>
      <c r="G59" s="6">
        <v>8.6318</v>
      </c>
      <c r="H59" s="6">
        <v>5.4781</v>
      </c>
      <c r="I59" s="6">
        <v>0.0932</v>
      </c>
      <c r="J59" s="6">
        <v>1.1781</v>
      </c>
      <c r="K59" s="6">
        <v>1.8506</v>
      </c>
      <c r="L59" s="6">
        <v>88.154</v>
      </c>
    </row>
    <row r="60">
      <c r="A60" s="7"/>
      <c r="B60" s="5" t="s">
        <v>24</v>
      </c>
      <c r="C60" s="5">
        <v>88.0</v>
      </c>
      <c r="D60" s="6">
        <v>32.8708</v>
      </c>
      <c r="E60" s="6">
        <v>2048.0</v>
      </c>
      <c r="F60" s="6">
        <v>41.6844</v>
      </c>
      <c r="G60" s="6">
        <v>7.7614</v>
      </c>
      <c r="H60" s="6">
        <v>6.1551</v>
      </c>
      <c r="I60" s="6">
        <v>0.0955</v>
      </c>
      <c r="J60" s="6">
        <v>1.3366</v>
      </c>
      <c r="K60" s="5">
        <v>2.2117</v>
      </c>
      <c r="L60" s="5">
        <v>85.0408</v>
      </c>
    </row>
    <row r="61">
      <c r="A61" s="8"/>
      <c r="B61" s="9" t="s">
        <v>27</v>
      </c>
      <c r="C61" s="9">
        <v>88.0</v>
      </c>
      <c r="D61" s="10">
        <v>32.3088</v>
      </c>
      <c r="E61" s="10">
        <v>2048.0</v>
      </c>
      <c r="F61" s="10">
        <v>39.1243</v>
      </c>
      <c r="G61" s="10">
        <v>8.7155</v>
      </c>
      <c r="H61" s="10">
        <v>6.1001</v>
      </c>
      <c r="I61" s="10">
        <v>0.1033</v>
      </c>
      <c r="J61" s="10">
        <v>0.7881</v>
      </c>
      <c r="K61" s="9">
        <v>1.934</v>
      </c>
      <c r="L61" s="9">
        <v>86.1711</v>
      </c>
    </row>
    <row r="62">
      <c r="A62" s="4">
        <v>4.0</v>
      </c>
      <c r="B62" s="5" t="s">
        <v>14</v>
      </c>
      <c r="C62" s="5">
        <v>184.0</v>
      </c>
      <c r="D62" s="6">
        <v>11.296</v>
      </c>
      <c r="E62" s="6">
        <v>2048.0</v>
      </c>
      <c r="F62" s="6">
        <v>52.9955</v>
      </c>
      <c r="G62" s="6">
        <v>0.36</v>
      </c>
      <c r="H62" s="6">
        <v>0.0</v>
      </c>
      <c r="I62" s="6">
        <v>0.012</v>
      </c>
      <c r="J62" s="6">
        <v>4.26</v>
      </c>
      <c r="K62" s="5">
        <v>2.47</v>
      </c>
      <c r="L62" s="5">
        <v>91.1019</v>
      </c>
    </row>
    <row r="63">
      <c r="A63" s="7"/>
      <c r="B63" s="5" t="s">
        <v>15</v>
      </c>
      <c r="C63" s="5">
        <v>88.0</v>
      </c>
      <c r="D63" s="6">
        <v>63.3779</v>
      </c>
      <c r="E63" s="6">
        <v>2048.0</v>
      </c>
      <c r="F63" s="6">
        <v>10.3699</v>
      </c>
      <c r="G63" s="6">
        <v>4.1418</v>
      </c>
      <c r="H63" s="6">
        <v>4.7272</v>
      </c>
      <c r="I63" s="6">
        <v>-0.0043</v>
      </c>
      <c r="J63" s="6">
        <v>6.3109</v>
      </c>
      <c r="K63" s="5">
        <v>2.0133</v>
      </c>
      <c r="L63" s="5">
        <v>90.6935</v>
      </c>
    </row>
    <row r="64">
      <c r="A64" s="7"/>
      <c r="B64" s="5" t="s">
        <v>16</v>
      </c>
      <c r="C64" s="5">
        <v>88.0</v>
      </c>
      <c r="D64" s="6">
        <v>37.7227</v>
      </c>
      <c r="E64" s="6">
        <v>2048.0</v>
      </c>
      <c r="F64" s="6">
        <v>25.9336</v>
      </c>
      <c r="G64" s="6">
        <v>8.3959</v>
      </c>
      <c r="H64" s="6">
        <v>3.5979</v>
      </c>
      <c r="I64" s="6">
        <v>0.1034</v>
      </c>
      <c r="J64" s="6">
        <v>5.879</v>
      </c>
      <c r="K64" s="5">
        <v>0.686</v>
      </c>
      <c r="L64" s="5">
        <v>86.2769</v>
      </c>
    </row>
    <row r="65">
      <c r="A65" s="7"/>
      <c r="B65" s="5" t="s">
        <v>17</v>
      </c>
      <c r="C65" s="6">
        <v>88.0</v>
      </c>
      <c r="D65" s="6">
        <v>28.9173</v>
      </c>
      <c r="E65" s="6">
        <v>2048.0</v>
      </c>
      <c r="F65" s="6">
        <v>35.8862</v>
      </c>
      <c r="G65" s="6">
        <v>8.5713</v>
      </c>
      <c r="H65" s="6">
        <v>5.2244</v>
      </c>
      <c r="I65" s="6">
        <v>0.0765</v>
      </c>
      <c r="J65" s="6">
        <v>0.5126</v>
      </c>
      <c r="K65" s="6">
        <v>2.8193</v>
      </c>
      <c r="L65" s="6">
        <v>81.7002</v>
      </c>
    </row>
    <row r="66">
      <c r="A66" s="7"/>
      <c r="B66" s="5" t="s">
        <v>24</v>
      </c>
      <c r="C66" s="5">
        <v>88.0</v>
      </c>
      <c r="D66" s="6">
        <v>23.5592</v>
      </c>
      <c r="E66" s="6">
        <v>2048.0</v>
      </c>
      <c r="F66" s="6">
        <v>37.0756</v>
      </c>
      <c r="G66" s="6">
        <v>8.9256</v>
      </c>
      <c r="H66" s="6">
        <v>7.6125</v>
      </c>
      <c r="I66" s="6">
        <v>0.0923</v>
      </c>
      <c r="J66" s="6">
        <v>0.7259</v>
      </c>
      <c r="K66" s="5">
        <v>2.1331</v>
      </c>
      <c r="L66" s="5">
        <v>82.1139</v>
      </c>
    </row>
    <row r="67">
      <c r="A67" s="8"/>
      <c r="B67" s="9" t="s">
        <v>27</v>
      </c>
      <c r="C67" s="9">
        <v>88.0</v>
      </c>
      <c r="D67" s="10">
        <v>28.703</v>
      </c>
      <c r="E67" s="10">
        <v>2048.0</v>
      </c>
      <c r="F67" s="10">
        <v>38.3005</v>
      </c>
      <c r="G67" s="10">
        <v>9.3897</v>
      </c>
      <c r="H67" s="10">
        <v>5.3398</v>
      </c>
      <c r="I67" s="10">
        <v>0.0874</v>
      </c>
      <c r="J67" s="10">
        <v>0.4273</v>
      </c>
      <c r="K67" s="9">
        <v>2.0864</v>
      </c>
      <c r="L67" s="9">
        <v>88.9511</v>
      </c>
    </row>
    <row r="68">
      <c r="A68" s="4">
        <v>5.0</v>
      </c>
      <c r="B68" s="5" t="s">
        <v>14</v>
      </c>
      <c r="C68" s="5">
        <v>184.0</v>
      </c>
      <c r="D68" s="6">
        <v>11.7383</v>
      </c>
      <c r="E68" s="6">
        <v>2048.0</v>
      </c>
      <c r="F68" s="6">
        <v>54.6296</v>
      </c>
      <c r="G68" s="6">
        <v>0.36</v>
      </c>
      <c r="H68" s="6">
        <v>0.0</v>
      </c>
      <c r="I68" s="6">
        <v>0.012</v>
      </c>
      <c r="J68" s="6">
        <v>4.26</v>
      </c>
      <c r="K68" s="5">
        <v>2.47</v>
      </c>
      <c r="L68" s="5">
        <v>86.4259</v>
      </c>
    </row>
    <row r="69">
      <c r="A69" s="7"/>
      <c r="B69" s="5" t="s">
        <v>15</v>
      </c>
      <c r="C69" s="5">
        <v>88.0</v>
      </c>
      <c r="D69" s="6">
        <v>55.2282</v>
      </c>
      <c r="E69" s="6">
        <v>2048.0</v>
      </c>
      <c r="F69" s="6">
        <v>13.445</v>
      </c>
      <c r="G69" s="6">
        <v>3.1394</v>
      </c>
      <c r="H69" s="6">
        <v>4.4696</v>
      </c>
      <c r="I69" s="6">
        <v>-0.0048</v>
      </c>
      <c r="J69" s="6">
        <v>5.6232</v>
      </c>
      <c r="K69" s="5">
        <v>2.7568</v>
      </c>
      <c r="L69" s="5">
        <v>80.6993</v>
      </c>
    </row>
    <row r="70">
      <c r="A70" s="7"/>
      <c r="B70" s="5" t="s">
        <v>16</v>
      </c>
      <c r="C70" s="5">
        <v>88.0</v>
      </c>
      <c r="D70" s="6">
        <v>47.7038</v>
      </c>
      <c r="E70" s="6">
        <v>2048.0</v>
      </c>
      <c r="F70" s="6">
        <v>26.5826</v>
      </c>
      <c r="G70" s="6">
        <v>7.3128</v>
      </c>
      <c r="H70" s="6">
        <v>4.2743</v>
      </c>
      <c r="I70" s="6">
        <v>0.1119</v>
      </c>
      <c r="J70" s="6">
        <v>5.2711</v>
      </c>
      <c r="K70" s="5">
        <v>1.8747</v>
      </c>
      <c r="L70" s="5">
        <v>85.1952</v>
      </c>
    </row>
    <row r="71">
      <c r="A71" s="7"/>
      <c r="B71" s="5" t="s">
        <v>17</v>
      </c>
      <c r="C71" s="6">
        <v>88.0</v>
      </c>
      <c r="D71" s="6">
        <v>30.0889</v>
      </c>
      <c r="E71" s="6">
        <v>2048.0</v>
      </c>
      <c r="F71" s="6">
        <v>34.9873</v>
      </c>
      <c r="G71" s="6">
        <v>8.5671</v>
      </c>
      <c r="H71" s="6">
        <v>4.4745</v>
      </c>
      <c r="I71" s="6">
        <v>0.0931</v>
      </c>
      <c r="J71" s="6">
        <v>0.4582</v>
      </c>
      <c r="K71" s="6">
        <v>1.0976</v>
      </c>
      <c r="L71" s="6">
        <v>85.134</v>
      </c>
    </row>
    <row r="72">
      <c r="A72" s="7"/>
      <c r="B72" s="5" t="s">
        <v>24</v>
      </c>
      <c r="C72" s="5">
        <v>88.0</v>
      </c>
      <c r="D72" s="6">
        <v>23.2515</v>
      </c>
      <c r="E72" s="6">
        <v>2048.0</v>
      </c>
      <c r="F72" s="6">
        <v>35.1707</v>
      </c>
      <c r="G72" s="6">
        <v>8.9793</v>
      </c>
      <c r="H72" s="6">
        <v>5.4681</v>
      </c>
      <c r="I72" s="6">
        <v>0.0817</v>
      </c>
      <c r="J72" s="6">
        <v>0.7095</v>
      </c>
      <c r="K72" s="5">
        <v>2.0451</v>
      </c>
      <c r="L72" s="5">
        <v>80.0821</v>
      </c>
    </row>
    <row r="73">
      <c r="A73" s="8"/>
      <c r="B73" s="9" t="s">
        <v>27</v>
      </c>
      <c r="C73" s="9">
        <v>88.0</v>
      </c>
      <c r="D73" s="10">
        <v>27.6879</v>
      </c>
      <c r="E73" s="10">
        <v>2048.0</v>
      </c>
      <c r="F73" s="10">
        <v>36.8415</v>
      </c>
      <c r="G73" s="10">
        <v>8.9442</v>
      </c>
      <c r="H73" s="10">
        <v>5.8286</v>
      </c>
      <c r="I73" s="10">
        <v>0.0777</v>
      </c>
      <c r="J73" s="10">
        <v>0.5188</v>
      </c>
      <c r="K73" s="9">
        <v>2.2569</v>
      </c>
      <c r="L73" s="9">
        <v>86.9286</v>
      </c>
    </row>
    <row r="74">
      <c r="A74" s="29" t="s">
        <v>18</v>
      </c>
      <c r="B74" s="30"/>
      <c r="D74" s="19">
        <f>AVERAGE(D44:D73)</f>
        <v>32.68531</v>
      </c>
      <c r="F74" s="20">
        <f t="shared" ref="F74:G74" si="4">AVERAGE(F44:F73)</f>
        <v>34.27673</v>
      </c>
      <c r="G74" s="20">
        <f t="shared" si="4"/>
        <v>6.232866667</v>
      </c>
      <c r="H74" s="20">
        <f>AVERAGE(H45:H49,H51:H55,H57:H61,H63:H67,H69:H73)</f>
        <v>5.178612</v>
      </c>
      <c r="I74" s="20">
        <f t="shared" ref="I74:L74" si="5">AVERAGE(I44:I73)</f>
        <v>0.06395333333</v>
      </c>
      <c r="J74" s="20">
        <f t="shared" si="5"/>
        <v>2.923523333</v>
      </c>
      <c r="K74" s="20">
        <f t="shared" si="5"/>
        <v>2.14483</v>
      </c>
      <c r="L74" s="20">
        <f t="shared" si="5"/>
        <v>86.30811</v>
      </c>
      <c r="M74" s="28"/>
    </row>
    <row r="75">
      <c r="A75" s="17" t="s">
        <v>19</v>
      </c>
      <c r="B75" s="18"/>
      <c r="D75" s="19">
        <f>STDEV(D44:D73)</f>
        <v>13.9850334</v>
      </c>
      <c r="F75" s="20">
        <f t="shared" ref="F75:G75" si="6">STDEV(F44:F73)</f>
        <v>13.25665973</v>
      </c>
      <c r="G75" s="20">
        <f t="shared" si="6"/>
        <v>3.293402576</v>
      </c>
      <c r="H75" s="20">
        <f>STDEV(H45:H49,H51:H55,H57:H61,H63:H67,H69:H73)</f>
        <v>0.883156652</v>
      </c>
      <c r="I75" s="20">
        <f t="shared" ref="I75:L75" si="7">STDEV(I44:I73)</f>
        <v>0.04489096164</v>
      </c>
      <c r="J75" s="20">
        <f t="shared" si="7"/>
        <v>2.248051112</v>
      </c>
      <c r="K75" s="20">
        <f t="shared" si="7"/>
        <v>0.5177918841</v>
      </c>
      <c r="L75" s="20">
        <f t="shared" si="7"/>
        <v>4.256467043</v>
      </c>
      <c r="M75" s="28"/>
    </row>
  </sheetData>
  <mergeCells count="18">
    <mergeCell ref="A2:F2"/>
    <mergeCell ref="A5:A10"/>
    <mergeCell ref="A11:A16"/>
    <mergeCell ref="A17:A22"/>
    <mergeCell ref="A23:A28"/>
    <mergeCell ref="A29:A34"/>
    <mergeCell ref="A35:B35"/>
    <mergeCell ref="A74:B74"/>
    <mergeCell ref="C74:C75"/>
    <mergeCell ref="E74:E75"/>
    <mergeCell ref="A75:B75"/>
    <mergeCell ref="A36:B36"/>
    <mergeCell ref="A41:F41"/>
    <mergeCell ref="A44:A49"/>
    <mergeCell ref="A50:A55"/>
    <mergeCell ref="A56:A61"/>
    <mergeCell ref="A62:A67"/>
    <mergeCell ref="A68:A73"/>
  </mergeCells>
  <drawing r:id="rId1"/>
</worksheet>
</file>