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ee Nodes" sheetId="1" r:id="rId4"/>
    <sheet state="visible" name="Four Nodes" sheetId="2" r:id="rId5"/>
    <sheet state="visible" name="Five Nodes" sheetId="3" r:id="rId6"/>
  </sheets>
  <definedNames/>
  <calcPr/>
</workbook>
</file>

<file path=xl/sharedStrings.xml><?xml version="1.0" encoding="utf-8"?>
<sst xmlns="http://schemas.openxmlformats.org/spreadsheetml/2006/main" count="243" uniqueCount="29">
  <si>
    <t>1st Combination Generalization Protocol | 10.000 Rows | 296,8 kB per file (3 files)</t>
  </si>
  <si>
    <t>N° of Proof</t>
  </si>
  <si>
    <t>Node</t>
  </si>
  <si>
    <t>Local Value (Bytes)</t>
  </si>
  <si>
    <t>Time of Generation Key (s)</t>
  </si>
  <si>
    <t>Lenght of Module and Key (Bits)</t>
  </si>
  <si>
    <t>Time of Distribution Key (s)</t>
  </si>
  <si>
    <t>Time of Response of Mediator (s)</t>
  </si>
  <si>
    <t>Time of Encrypt (s)</t>
  </si>
  <si>
    <t>Time of Send to Next Node (s)</t>
  </si>
  <si>
    <t>Time of Receive of After Node (s)</t>
  </si>
  <si>
    <t>Time of Decrypt (s)</t>
  </si>
  <si>
    <t>Time of Validation ZKP (s)</t>
  </si>
  <si>
    <t>Total Execution Time (s)</t>
  </si>
  <si>
    <t>Mediator</t>
  </si>
  <si>
    <t>Node 1</t>
  </si>
  <si>
    <t>Node 2</t>
  </si>
  <si>
    <t>Node 3</t>
  </si>
  <si>
    <t>Average</t>
  </si>
  <si>
    <t>Standart Deviation</t>
  </si>
  <si>
    <t>1st Combination Mehnaz Protocol | 10.000 Rows | 296,8 kB per file (3 files)</t>
  </si>
  <si>
    <t>Lenght per Chain</t>
  </si>
  <si>
    <t>Lenght of Module (Bits)</t>
  </si>
  <si>
    <t>1st Combination Generalization Protocol | 10.000 Rows | 296,8 kB per file (4 files)</t>
  </si>
  <si>
    <t>Node 4</t>
  </si>
  <si>
    <t>1st Combination Mehnaz Protocol | 10.000 Rows | 296,8 kB per file (4 files)</t>
  </si>
  <si>
    <t>1st Combination Generalization Protocol | 10.000 Rows | 296,8 kB per file (5 files)</t>
  </si>
  <si>
    <t>Node 5</t>
  </si>
  <si>
    <t>1st Combination Mehnaz Protocol | 10.000 Rows | 296,8 kB per file (5 files)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</si>
</sst>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m.yyyy"/>
  </numFmts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7">
    <border/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2" fillId="0" fontId="3" numFmtId="0" xfId="0" applyAlignment="1" applyBorder="1" applyFont="1">
      <alignment readingOrder="0"/>
    </xf>
    <xf borderId="3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2" numFmtId="0" xfId="0" applyBorder="1" applyFont="1"/>
    <xf borderId="11" fillId="0" fontId="4" numFmtId="0" xfId="0" applyBorder="1" applyFont="1"/>
    <xf borderId="11" fillId="0" fontId="4" numFmtId="164" xfId="0" applyBorder="1" applyFont="1" applyNumberFormat="1"/>
    <xf borderId="12" fillId="0" fontId="3" numFmtId="0" xfId="0" applyAlignment="1" applyBorder="1" applyFont="1">
      <alignment readingOrder="0"/>
    </xf>
    <xf borderId="5" fillId="0" fontId="4" numFmtId="165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13" fillId="0" fontId="4" numFmtId="0" xfId="0" applyAlignment="1" applyBorder="1" applyFont="1">
      <alignment readingOrder="0"/>
    </xf>
    <xf borderId="14" fillId="0" fontId="4" numFmtId="0" xfId="0" applyAlignment="1" applyBorder="1" applyFont="1">
      <alignment readingOrder="0"/>
    </xf>
    <xf borderId="11" fillId="0" fontId="4" numFmtId="165" xfId="0" applyBorder="1" applyFont="1" applyNumberFormat="1"/>
    <xf borderId="0" fillId="0" fontId="4" numFmtId="164" xfId="0" applyFont="1" applyNumberFormat="1"/>
    <xf borderId="15" fillId="0" fontId="3" numFmtId="0" xfId="0" applyAlignment="1" applyBorder="1" applyFont="1">
      <alignment readingOrder="0"/>
    </xf>
    <xf borderId="1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7.5"/>
    <col customWidth="1" min="3" max="3" width="18.25"/>
    <col customWidth="1" min="4" max="4" width="22.13"/>
    <col customWidth="1" min="5" max="5" width="26.5"/>
    <col customWidth="1" min="6" max="6" width="22.75"/>
    <col customWidth="1" min="7" max="7" width="27.25"/>
    <col customWidth="1" min="8" max="8" width="16.0"/>
    <col customWidth="1" min="9" max="9" width="24.63"/>
    <col customWidth="1" min="10" max="10" width="27.13"/>
    <col customWidth="1" min="11" max="11" width="16.0"/>
    <col customWidth="1" min="12" max="13" width="21.5"/>
  </cols>
  <sheetData>
    <row r="2">
      <c r="A2" s="1" t="s">
        <v>0</v>
      </c>
      <c r="B2" s="2"/>
      <c r="C2" s="2"/>
      <c r="D2" s="2"/>
      <c r="E2" s="2"/>
      <c r="F2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</row>
    <row r="5">
      <c r="A5" s="4">
        <v>1.0</v>
      </c>
      <c r="B5" s="5" t="s">
        <v>14</v>
      </c>
      <c r="C5" s="5">
        <v>572.0</v>
      </c>
      <c r="D5" s="6">
        <v>0.8242</v>
      </c>
      <c r="E5" s="6">
        <v>2048.0</v>
      </c>
      <c r="F5" s="6">
        <v>8.0E-4</v>
      </c>
      <c r="G5" s="6">
        <v>0.0</v>
      </c>
      <c r="H5" s="6">
        <v>0.0</v>
      </c>
      <c r="I5" s="6">
        <v>0.0</v>
      </c>
      <c r="J5" s="6">
        <v>0.9045</v>
      </c>
      <c r="K5" s="5">
        <v>0.3713</v>
      </c>
      <c r="L5" s="5">
        <v>0.0</v>
      </c>
      <c r="M5" s="5">
        <v>3.3907</v>
      </c>
    </row>
    <row r="6">
      <c r="A6" s="7"/>
      <c r="B6" s="5" t="s">
        <v>15</v>
      </c>
      <c r="C6" s="5">
        <v>572.0</v>
      </c>
      <c r="D6" s="6">
        <v>0.0</v>
      </c>
      <c r="E6" s="6">
        <v>0.0</v>
      </c>
      <c r="F6" s="6">
        <v>0.8252</v>
      </c>
      <c r="G6" s="6">
        <v>1.2223</v>
      </c>
      <c r="H6" s="6">
        <v>0.185</v>
      </c>
      <c r="I6" s="6">
        <v>1.0E-4</v>
      </c>
      <c r="J6" s="6">
        <v>0.0</v>
      </c>
      <c r="K6" s="5">
        <v>0.0</v>
      </c>
      <c r="L6" s="5">
        <v>0.1098</v>
      </c>
      <c r="M6" s="5">
        <v>2.4603</v>
      </c>
    </row>
    <row r="7">
      <c r="A7" s="7"/>
      <c r="B7" s="5" t="s">
        <v>16</v>
      </c>
      <c r="C7" s="5">
        <v>572.0</v>
      </c>
      <c r="D7" s="6">
        <v>0.0</v>
      </c>
      <c r="E7" s="6">
        <v>0.0</v>
      </c>
      <c r="F7" s="6">
        <v>0.8972</v>
      </c>
      <c r="G7" s="6">
        <v>0.9219</v>
      </c>
      <c r="H7" s="6">
        <v>0.3833</v>
      </c>
      <c r="I7" s="6">
        <v>4.0E-4</v>
      </c>
      <c r="J7" s="6">
        <v>0.1923</v>
      </c>
      <c r="K7" s="5">
        <v>0.0</v>
      </c>
      <c r="L7" s="5">
        <v>0.1044</v>
      </c>
      <c r="M7" s="5">
        <v>2.5548</v>
      </c>
    </row>
    <row r="8">
      <c r="A8" s="8"/>
      <c r="B8" s="9" t="s">
        <v>17</v>
      </c>
      <c r="C8" s="9">
        <v>572.0</v>
      </c>
      <c r="D8" s="10">
        <v>0.0</v>
      </c>
      <c r="E8" s="10">
        <v>0.0</v>
      </c>
      <c r="F8" s="10">
        <v>0.8541</v>
      </c>
      <c r="G8" s="10">
        <v>0.5816</v>
      </c>
      <c r="H8" s="10">
        <v>0.3352</v>
      </c>
      <c r="I8" s="10">
        <v>0.003</v>
      </c>
      <c r="J8" s="10">
        <v>0.5244</v>
      </c>
      <c r="K8" s="9">
        <v>0.0</v>
      </c>
      <c r="L8" s="9">
        <v>0.1979</v>
      </c>
      <c r="M8" s="9">
        <v>2.5272</v>
      </c>
    </row>
    <row r="9">
      <c r="A9" s="4">
        <v>2.0</v>
      </c>
      <c r="B9" s="5" t="s">
        <v>14</v>
      </c>
      <c r="C9" s="5">
        <v>572.0</v>
      </c>
      <c r="D9" s="6">
        <v>0.6798</v>
      </c>
      <c r="E9" s="6">
        <v>2048.0</v>
      </c>
      <c r="F9" s="6">
        <v>7.0E-4</v>
      </c>
      <c r="G9" s="6">
        <v>0.0</v>
      </c>
      <c r="H9" s="6">
        <v>0.0</v>
      </c>
      <c r="I9" s="6">
        <v>0.0</v>
      </c>
      <c r="J9" s="6">
        <v>0.9914</v>
      </c>
      <c r="K9" s="5">
        <v>0.1864</v>
      </c>
      <c r="L9" s="5">
        <v>0.0</v>
      </c>
      <c r="M9" s="5">
        <v>3.239</v>
      </c>
    </row>
    <row r="10">
      <c r="A10" s="7"/>
      <c r="B10" s="5" t="s">
        <v>15</v>
      </c>
      <c r="C10" s="5">
        <v>572.0</v>
      </c>
      <c r="D10" s="6">
        <v>0.0</v>
      </c>
      <c r="E10" s="6">
        <v>0.0</v>
      </c>
      <c r="F10" s="6">
        <v>0.6287</v>
      </c>
      <c r="G10" s="6">
        <v>1.0894</v>
      </c>
      <c r="H10" s="6">
        <v>0.241</v>
      </c>
      <c r="I10" s="6">
        <v>0.005</v>
      </c>
      <c r="J10" s="6">
        <v>0.0</v>
      </c>
      <c r="K10" s="5">
        <v>0.0</v>
      </c>
      <c r="L10" s="5">
        <v>0.1396</v>
      </c>
      <c r="M10" s="5">
        <v>2.2803</v>
      </c>
    </row>
    <row r="11">
      <c r="A11" s="7"/>
      <c r="B11" s="5" t="s">
        <v>16</v>
      </c>
      <c r="C11" s="5">
        <v>572.0</v>
      </c>
      <c r="D11" s="6">
        <v>0.0</v>
      </c>
      <c r="E11" s="6">
        <v>0.0</v>
      </c>
      <c r="F11" s="6">
        <v>0.6489</v>
      </c>
      <c r="G11" s="6">
        <v>0.651</v>
      </c>
      <c r="H11" s="6">
        <v>0.4335</v>
      </c>
      <c r="I11" s="6">
        <v>4.0E-4</v>
      </c>
      <c r="J11" s="6">
        <v>0.2472</v>
      </c>
      <c r="K11" s="5">
        <v>0.0</v>
      </c>
      <c r="L11" s="5">
        <v>0.1073</v>
      </c>
      <c r="M11" s="5">
        <v>2.1317</v>
      </c>
    </row>
    <row r="12">
      <c r="A12" s="8"/>
      <c r="B12" s="9" t="s">
        <v>17</v>
      </c>
      <c r="C12" s="5">
        <v>572.0</v>
      </c>
      <c r="D12" s="6">
        <v>0.0</v>
      </c>
      <c r="E12" s="6">
        <v>0.0</v>
      </c>
      <c r="F12" s="6">
        <v>0.6805</v>
      </c>
      <c r="G12" s="6">
        <v>0.344</v>
      </c>
      <c r="H12" s="6">
        <v>0.3029</v>
      </c>
      <c r="I12" s="6">
        <v>2.0E-4</v>
      </c>
      <c r="J12" s="6">
        <v>0.6826</v>
      </c>
      <c r="K12" s="5">
        <v>0.0</v>
      </c>
      <c r="L12" s="5">
        <v>0.3798</v>
      </c>
      <c r="M12" s="5">
        <v>2.4291</v>
      </c>
    </row>
    <row r="13">
      <c r="A13" s="4">
        <v>3.0</v>
      </c>
      <c r="B13" s="5" t="s">
        <v>14</v>
      </c>
      <c r="C13" s="11">
        <v>572.0</v>
      </c>
      <c r="D13" s="12">
        <v>0.9189</v>
      </c>
      <c r="E13" s="12">
        <v>2048.0</v>
      </c>
      <c r="F13" s="12">
        <v>6.0E-4</v>
      </c>
      <c r="G13" s="12">
        <v>0.0</v>
      </c>
      <c r="H13" s="12">
        <v>0.0</v>
      </c>
      <c r="I13" s="12">
        <v>0.0</v>
      </c>
      <c r="J13" s="12">
        <v>0.7581</v>
      </c>
      <c r="K13" s="11">
        <v>0.3444</v>
      </c>
      <c r="L13" s="11">
        <v>0.0</v>
      </c>
      <c r="M13" s="11">
        <v>0.0</v>
      </c>
    </row>
    <row r="14">
      <c r="A14" s="7"/>
      <c r="B14" s="5" t="s">
        <v>15</v>
      </c>
      <c r="C14" s="5">
        <v>572.0</v>
      </c>
      <c r="D14" s="6">
        <v>0.0</v>
      </c>
      <c r="E14" s="6">
        <v>0.0</v>
      </c>
      <c r="F14" s="6">
        <v>0.9378</v>
      </c>
      <c r="G14" s="6">
        <v>1.073</v>
      </c>
      <c r="H14" s="6">
        <v>0.2383</v>
      </c>
      <c r="I14" s="6">
        <v>2.0E-4</v>
      </c>
      <c r="J14" s="6">
        <v>0.0</v>
      </c>
      <c r="K14" s="5">
        <v>0.0</v>
      </c>
      <c r="L14" s="5">
        <v>0.1209</v>
      </c>
      <c r="M14" s="5">
        <v>2.3811</v>
      </c>
    </row>
    <row r="15">
      <c r="A15" s="7"/>
      <c r="B15" s="5" t="s">
        <v>16</v>
      </c>
      <c r="C15" s="5">
        <v>572.0</v>
      </c>
      <c r="D15" s="6">
        <v>0.0</v>
      </c>
      <c r="E15" s="6">
        <v>0.0</v>
      </c>
      <c r="F15" s="6">
        <v>0.9927</v>
      </c>
      <c r="G15" s="6">
        <v>0.8173</v>
      </c>
      <c r="H15" s="6">
        <v>0.2504</v>
      </c>
      <c r="I15" s="6">
        <v>2.0E-4</v>
      </c>
      <c r="J15" s="6">
        <v>0.2456</v>
      </c>
      <c r="K15" s="5">
        <v>0.0</v>
      </c>
      <c r="L15" s="5">
        <v>0.2201</v>
      </c>
      <c r="M15" s="5">
        <v>2.5581</v>
      </c>
    </row>
    <row r="16">
      <c r="A16" s="8"/>
      <c r="B16" s="9" t="s">
        <v>17</v>
      </c>
      <c r="C16" s="9">
        <v>572.0</v>
      </c>
      <c r="D16" s="10">
        <v>0.0</v>
      </c>
      <c r="E16" s="10">
        <v>0.0</v>
      </c>
      <c r="F16" s="10">
        <v>0.9237</v>
      </c>
      <c r="G16" s="10">
        <v>0.5583</v>
      </c>
      <c r="H16" s="10">
        <v>0.2567</v>
      </c>
      <c r="I16" s="10">
        <v>7.0E-4</v>
      </c>
      <c r="J16" s="10">
        <v>0.4987</v>
      </c>
      <c r="K16" s="9">
        <v>0.0</v>
      </c>
      <c r="L16" s="9">
        <v>0.178</v>
      </c>
      <c r="M16" s="9">
        <v>2.4802</v>
      </c>
    </row>
    <row r="17">
      <c r="A17" s="4">
        <v>4.0</v>
      </c>
      <c r="B17" s="5" t="s">
        <v>14</v>
      </c>
      <c r="C17" s="11">
        <v>572.0</v>
      </c>
      <c r="D17" s="12">
        <v>3.0449</v>
      </c>
      <c r="E17" s="12">
        <v>2048.0</v>
      </c>
      <c r="F17" s="12">
        <v>6.0E-4</v>
      </c>
      <c r="G17" s="12">
        <v>0.0</v>
      </c>
      <c r="H17" s="12">
        <v>0.0</v>
      </c>
      <c r="I17" s="12">
        <v>0.0</v>
      </c>
      <c r="J17" s="12">
        <v>1.2122</v>
      </c>
      <c r="K17" s="11">
        <v>0.2174</v>
      </c>
      <c r="L17" s="11">
        <v>0.0</v>
      </c>
      <c r="M17" s="11">
        <v>5.9519</v>
      </c>
    </row>
    <row r="18">
      <c r="A18" s="7"/>
      <c r="B18" s="5" t="s">
        <v>15</v>
      </c>
      <c r="C18" s="5">
        <v>572.0</v>
      </c>
      <c r="D18" s="6">
        <v>0.0</v>
      </c>
      <c r="E18" s="6">
        <v>0.0</v>
      </c>
      <c r="F18" s="6">
        <v>3.3873</v>
      </c>
      <c r="G18" s="6">
        <v>1.3809</v>
      </c>
      <c r="H18" s="6">
        <v>0.3097</v>
      </c>
      <c r="I18" s="6">
        <v>0.0012</v>
      </c>
      <c r="J18" s="6">
        <v>0.0</v>
      </c>
      <c r="K18" s="5">
        <v>0.0</v>
      </c>
      <c r="L18" s="5">
        <v>0.4048</v>
      </c>
      <c r="M18" s="5">
        <v>5.5265</v>
      </c>
    </row>
    <row r="19">
      <c r="A19" s="7"/>
      <c r="B19" s="5" t="s">
        <v>16</v>
      </c>
      <c r="C19" s="5">
        <v>572.0</v>
      </c>
      <c r="D19" s="6">
        <v>0.0</v>
      </c>
      <c r="E19" s="6">
        <v>0.0</v>
      </c>
      <c r="F19" s="6">
        <v>3.2059</v>
      </c>
      <c r="G19" s="6">
        <v>0.9837</v>
      </c>
      <c r="H19" s="6">
        <v>0.387</v>
      </c>
      <c r="I19" s="6">
        <v>3.0E-4</v>
      </c>
      <c r="J19" s="6">
        <v>0.3191</v>
      </c>
      <c r="K19" s="5">
        <v>0.0</v>
      </c>
      <c r="L19" s="5">
        <v>0.3596</v>
      </c>
      <c r="M19" s="5">
        <v>5.3198</v>
      </c>
    </row>
    <row r="20">
      <c r="A20" s="8"/>
      <c r="B20" s="9" t="s">
        <v>17</v>
      </c>
      <c r="C20" s="9">
        <v>572.0</v>
      </c>
      <c r="D20" s="10">
        <v>0.0</v>
      </c>
      <c r="E20" s="10">
        <v>0.0</v>
      </c>
      <c r="F20" s="10">
        <v>3.0205</v>
      </c>
      <c r="G20" s="10">
        <v>0.4816</v>
      </c>
      <c r="H20" s="10">
        <v>0.4976</v>
      </c>
      <c r="I20" s="10">
        <v>0.0013</v>
      </c>
      <c r="J20" s="10">
        <v>0.7114</v>
      </c>
      <c r="K20" s="9">
        <v>0.0</v>
      </c>
      <c r="L20" s="9">
        <v>0.1456</v>
      </c>
      <c r="M20" s="9">
        <v>4.8941</v>
      </c>
    </row>
    <row r="21">
      <c r="A21" s="4">
        <v>5.0</v>
      </c>
      <c r="B21" s="5" t="s">
        <v>14</v>
      </c>
      <c r="C21" s="11">
        <v>572.0</v>
      </c>
      <c r="D21" s="12">
        <v>1.1662</v>
      </c>
      <c r="E21" s="12">
        <v>2048.0</v>
      </c>
      <c r="F21" s="12">
        <v>0.0012</v>
      </c>
      <c r="G21" s="12">
        <v>0.0</v>
      </c>
      <c r="H21" s="12">
        <v>0.0</v>
      </c>
      <c r="I21" s="12">
        <v>0.0</v>
      </c>
      <c r="J21" s="12">
        <v>0.9697</v>
      </c>
      <c r="K21" s="11">
        <v>0.3147</v>
      </c>
      <c r="L21" s="11">
        <v>0.0</v>
      </c>
      <c r="M21" s="11">
        <v>3.8569</v>
      </c>
    </row>
    <row r="22">
      <c r="A22" s="7"/>
      <c r="B22" s="5" t="s">
        <v>15</v>
      </c>
      <c r="C22" s="5">
        <v>572.0</v>
      </c>
      <c r="D22" s="6">
        <v>0.0</v>
      </c>
      <c r="E22" s="6">
        <v>0.0</v>
      </c>
      <c r="F22" s="6">
        <v>1.638</v>
      </c>
      <c r="G22" s="6">
        <v>1.157</v>
      </c>
      <c r="H22" s="6">
        <v>0.2787</v>
      </c>
      <c r="I22" s="6">
        <v>3.0E-4</v>
      </c>
      <c r="J22" s="6">
        <v>0.0</v>
      </c>
      <c r="K22" s="5">
        <v>0.0</v>
      </c>
      <c r="L22" s="5">
        <v>0.1069</v>
      </c>
      <c r="M22" s="5">
        <v>2.7173</v>
      </c>
    </row>
    <row r="23">
      <c r="A23" s="7"/>
      <c r="B23" s="5" t="s">
        <v>16</v>
      </c>
      <c r="C23" s="5">
        <v>572.0</v>
      </c>
      <c r="D23" s="6">
        <v>0.0</v>
      </c>
      <c r="E23" s="6">
        <v>0.0</v>
      </c>
      <c r="F23" s="6">
        <v>1.6445</v>
      </c>
      <c r="G23" s="6">
        <v>0.823</v>
      </c>
      <c r="H23" s="6">
        <v>0.3257</v>
      </c>
      <c r="I23" s="6">
        <v>4.0E-4</v>
      </c>
      <c r="J23" s="6">
        <v>0.2869</v>
      </c>
      <c r="K23" s="5">
        <v>0.0</v>
      </c>
      <c r="L23" s="5">
        <v>0.142</v>
      </c>
      <c r="M23" s="5">
        <v>3.2612</v>
      </c>
    </row>
    <row r="24">
      <c r="A24" s="8"/>
      <c r="B24" s="5" t="s">
        <v>17</v>
      </c>
      <c r="C24" s="9">
        <v>572.0</v>
      </c>
      <c r="D24" s="6">
        <v>0.0</v>
      </c>
      <c r="E24" s="10">
        <v>0.0</v>
      </c>
      <c r="F24" s="6">
        <v>1.6807</v>
      </c>
      <c r="G24" s="6">
        <v>0.4698</v>
      </c>
      <c r="H24" s="6">
        <v>0.35</v>
      </c>
      <c r="I24" s="6">
        <v>6.0E-4</v>
      </c>
      <c r="J24" s="6">
        <v>0.6165</v>
      </c>
      <c r="K24" s="5">
        <v>0.0</v>
      </c>
      <c r="L24" s="5">
        <v>0.2394</v>
      </c>
      <c r="M24" s="5">
        <v>3.3886</v>
      </c>
    </row>
    <row r="25">
      <c r="A25" s="13" t="s">
        <v>18</v>
      </c>
      <c r="B25" s="14"/>
      <c r="D25" s="15">
        <f>AVERAGE(D5,D9,D13,D17,D21)</f>
        <v>1.3268</v>
      </c>
      <c r="F25" s="16">
        <f>AVERAGE(F6:F8,F10:F12,F14:F16,F18:F20,F22:F24)</f>
        <v>1.46438</v>
      </c>
      <c r="G25" s="16">
        <f>AVERAGE(G6,G7,G8,G10,G11,G12,G14,G15,G16,G18,G19,G20,G22,G23,G24)</f>
        <v>0.8369866667</v>
      </c>
      <c r="H25" s="16">
        <f t="shared" ref="H25:I25" si="1">AVERAGE(H6:H8,H10:H12,H14:H16,H18:H20,H22:H24)</f>
        <v>0.3183333333</v>
      </c>
      <c r="I25" s="16">
        <f t="shared" si="1"/>
        <v>0.0009533333333</v>
      </c>
      <c r="J25" s="16">
        <f>AVERAGE(J5,J7,J8,J9,J11,J12,J13,J15,J16,J17,J19,J20,J21,J23,J24)</f>
        <v>0.6107066667</v>
      </c>
      <c r="K25" s="16">
        <f>AVERAGE(K5,K9,K13,K17,K21)</f>
        <v>0.28684</v>
      </c>
      <c r="L25" s="16">
        <f>AVERAGE(L6:L8,L10:L12,L14:L16,L18:L20,L22:L24)</f>
        <v>0.1970733333</v>
      </c>
      <c r="M25" s="16">
        <f>AVERAGE(M5:M24)</f>
        <v>3.16744</v>
      </c>
    </row>
    <row r="26">
      <c r="A26" s="13" t="s">
        <v>19</v>
      </c>
      <c r="B26" s="14"/>
      <c r="D26" s="16">
        <f>STDEV(D5,D9,D13,D17,D21)</f>
        <v>0.9766342893</v>
      </c>
      <c r="F26" s="16">
        <f t="shared" ref="F26:J26" si="2">STDEV(F6:F8,F10:F12,F14:F16,F18:F20,F22:F24)</f>
        <v>0.9685788553</v>
      </c>
      <c r="G26" s="16">
        <f t="shared" si="2"/>
        <v>0.3136297746</v>
      </c>
      <c r="H26" s="16">
        <f t="shared" si="2"/>
        <v>0.08286731793</v>
      </c>
      <c r="I26" s="16">
        <f t="shared" si="2"/>
        <v>0.00133997157</v>
      </c>
      <c r="J26" s="16">
        <f t="shared" si="2"/>
        <v>0.2634220212</v>
      </c>
      <c r="K26" s="16">
        <f>STDEV(K5,K9,K13,K17,K21)</f>
        <v>0.08082841703</v>
      </c>
      <c r="L26" s="16">
        <f>STDEV(L6:L8,L10:L12,L14:L16,L18:L20,L22:L24)</f>
        <v>0.104479721</v>
      </c>
      <c r="M26" s="16">
        <f>STDEV(M5:M24)</f>
        <v>1.393742464</v>
      </c>
    </row>
    <row r="31">
      <c r="A31" s="1" t="s">
        <v>20</v>
      </c>
      <c r="B31" s="2"/>
      <c r="C31" s="2"/>
      <c r="D31" s="2"/>
      <c r="E31" s="2"/>
      <c r="F31" s="2"/>
    </row>
    <row r="33">
      <c r="A33" s="3" t="s">
        <v>1</v>
      </c>
      <c r="B33" s="3" t="s">
        <v>2</v>
      </c>
      <c r="C33" s="3" t="s">
        <v>21</v>
      </c>
      <c r="D33" s="3" t="s">
        <v>4</v>
      </c>
      <c r="E33" s="3" t="s">
        <v>22</v>
      </c>
      <c r="F33" s="3" t="s">
        <v>6</v>
      </c>
      <c r="G33" s="3" t="s">
        <v>7</v>
      </c>
      <c r="H33" s="3" t="s">
        <v>8</v>
      </c>
      <c r="I33" s="3" t="s">
        <v>9</v>
      </c>
      <c r="J33" s="3" t="s">
        <v>10</v>
      </c>
      <c r="K33" s="17" t="s">
        <v>11</v>
      </c>
      <c r="L33" s="3" t="s">
        <v>13</v>
      </c>
    </row>
    <row r="34">
      <c r="A34" s="4">
        <v>1.0</v>
      </c>
      <c r="B34" s="5" t="s">
        <v>14</v>
      </c>
      <c r="C34" s="5">
        <v>184.0</v>
      </c>
      <c r="D34" s="18">
        <v>2280942.0</v>
      </c>
      <c r="E34" s="6">
        <v>2048.0</v>
      </c>
      <c r="F34" s="6">
        <v>18.3971</v>
      </c>
      <c r="G34" s="6">
        <v>0.1931</v>
      </c>
      <c r="H34" s="6">
        <v>0.0</v>
      </c>
      <c r="I34" s="6">
        <v>0.0053</v>
      </c>
      <c r="J34" s="6">
        <v>1.2002</v>
      </c>
      <c r="K34" s="19">
        <v>0.658</v>
      </c>
      <c r="L34" s="6">
        <v>25.3302</v>
      </c>
    </row>
    <row r="35">
      <c r="A35" s="7"/>
      <c r="B35" s="5" t="s">
        <v>15</v>
      </c>
      <c r="C35" s="5">
        <v>88.0</v>
      </c>
      <c r="D35" s="6">
        <v>2.5936</v>
      </c>
      <c r="E35" s="6">
        <v>2048.0</v>
      </c>
      <c r="F35" s="6">
        <v>18.737</v>
      </c>
      <c r="G35" s="6">
        <v>0.7824</v>
      </c>
      <c r="H35" s="6">
        <v>0.8121</v>
      </c>
      <c r="I35" s="6">
        <v>0.0012</v>
      </c>
      <c r="J35" s="6">
        <v>1.4995</v>
      </c>
      <c r="K35" s="19">
        <v>0.328</v>
      </c>
      <c r="L35" s="6">
        <v>24.8409</v>
      </c>
    </row>
    <row r="36">
      <c r="A36" s="7"/>
      <c r="B36" s="5" t="s">
        <v>16</v>
      </c>
      <c r="C36" s="5">
        <v>88.0</v>
      </c>
      <c r="D36" s="6">
        <v>0.8303</v>
      </c>
      <c r="E36" s="6">
        <v>2048.0</v>
      </c>
      <c r="F36" s="6">
        <v>20.564</v>
      </c>
      <c r="G36" s="6">
        <v>1.2174</v>
      </c>
      <c r="H36" s="6">
        <v>0.9665</v>
      </c>
      <c r="I36" s="6">
        <v>0.0224</v>
      </c>
      <c r="J36" s="6">
        <v>0.9588</v>
      </c>
      <c r="K36" s="19">
        <v>0.3596</v>
      </c>
      <c r="L36" s="6">
        <v>24.9424</v>
      </c>
    </row>
    <row r="37">
      <c r="A37" s="8"/>
      <c r="B37" s="9" t="s">
        <v>17</v>
      </c>
      <c r="C37" s="9">
        <v>88.0</v>
      </c>
      <c r="D37" s="10">
        <v>18.5535</v>
      </c>
      <c r="E37" s="10">
        <v>2048.0</v>
      </c>
      <c r="F37" s="10">
        <v>1.8277</v>
      </c>
      <c r="G37" s="10">
        <v>1.6391</v>
      </c>
      <c r="H37" s="10">
        <v>0.8348</v>
      </c>
      <c r="I37" s="10">
        <v>0.0603</v>
      </c>
      <c r="J37" s="10">
        <v>0.6638</v>
      </c>
      <c r="K37" s="20">
        <v>0.3549</v>
      </c>
      <c r="L37" s="10">
        <v>23.957</v>
      </c>
    </row>
    <row r="38">
      <c r="A38" s="4">
        <v>2.0</v>
      </c>
      <c r="B38" s="5" t="s">
        <v>14</v>
      </c>
      <c r="C38" s="5">
        <v>184.0</v>
      </c>
      <c r="D38" s="6">
        <v>11.3015</v>
      </c>
      <c r="E38" s="6">
        <v>2048.0</v>
      </c>
      <c r="F38" s="6">
        <v>5.1004</v>
      </c>
      <c r="G38" s="6">
        <v>0.1595</v>
      </c>
      <c r="H38" s="6">
        <v>0.0</v>
      </c>
      <c r="I38" s="6">
        <v>0.0125</v>
      </c>
      <c r="J38" s="6">
        <v>1.5304</v>
      </c>
      <c r="K38" s="19">
        <v>0.8518</v>
      </c>
      <c r="L38" s="6">
        <v>22.7373</v>
      </c>
    </row>
    <row r="39">
      <c r="A39" s="7"/>
      <c r="B39" s="5" t="s">
        <v>15</v>
      </c>
      <c r="C39" s="5">
        <v>88.0</v>
      </c>
      <c r="D39" s="6">
        <v>2.2996</v>
      </c>
      <c r="E39" s="6">
        <v>2048.0</v>
      </c>
      <c r="F39" s="6">
        <v>15.6664</v>
      </c>
      <c r="G39" s="6">
        <v>0.9024</v>
      </c>
      <c r="H39" s="6">
        <v>1.1591</v>
      </c>
      <c r="I39" s="6">
        <v>0.008</v>
      </c>
      <c r="J39" s="6">
        <v>1.9623</v>
      </c>
      <c r="K39" s="19">
        <v>0.4419</v>
      </c>
      <c r="L39" s="6">
        <v>22.5345</v>
      </c>
    </row>
    <row r="40">
      <c r="A40" s="7"/>
      <c r="B40" s="5" t="s">
        <v>16</v>
      </c>
      <c r="C40" s="5">
        <v>88.0</v>
      </c>
      <c r="D40" s="6">
        <v>4.1344</v>
      </c>
      <c r="E40" s="6">
        <v>2048.0</v>
      </c>
      <c r="F40" s="6">
        <v>13.8055</v>
      </c>
      <c r="G40" s="6">
        <v>1.4411</v>
      </c>
      <c r="H40" s="6">
        <v>1.2168</v>
      </c>
      <c r="I40" s="6">
        <v>0.0592</v>
      </c>
      <c r="J40" s="6">
        <v>1.4275</v>
      </c>
      <c r="K40" s="19">
        <v>0.4069</v>
      </c>
      <c r="L40" s="6">
        <v>22.5122</v>
      </c>
    </row>
    <row r="41">
      <c r="A41" s="8"/>
      <c r="B41" s="9" t="s">
        <v>17</v>
      </c>
      <c r="C41" s="9">
        <v>88.0</v>
      </c>
      <c r="D41" s="6">
        <v>5.1073</v>
      </c>
      <c r="E41" s="6">
        <v>2048.0</v>
      </c>
      <c r="F41" s="6">
        <v>11.3317</v>
      </c>
      <c r="G41" s="6">
        <v>2.0158</v>
      </c>
      <c r="H41" s="6">
        <v>1.4514</v>
      </c>
      <c r="I41" s="6">
        <v>0.1003</v>
      </c>
      <c r="J41" s="6">
        <v>0.6512</v>
      </c>
      <c r="K41" s="19">
        <v>0.4344</v>
      </c>
      <c r="L41" s="6">
        <v>21.112</v>
      </c>
    </row>
    <row r="42">
      <c r="A42" s="4">
        <v>3.0</v>
      </c>
      <c r="B42" s="5" t="s">
        <v>14</v>
      </c>
      <c r="C42" s="5">
        <v>184.0</v>
      </c>
      <c r="D42" s="12">
        <v>9.9664</v>
      </c>
      <c r="E42" s="12">
        <v>2048.0</v>
      </c>
      <c r="F42" s="12">
        <v>22.6672</v>
      </c>
      <c r="G42" s="12">
        <v>0.0701</v>
      </c>
      <c r="H42" s="12">
        <v>0.0</v>
      </c>
      <c r="I42" s="12">
        <v>0.0153</v>
      </c>
      <c r="J42" s="12">
        <v>4.2293</v>
      </c>
      <c r="K42" s="21">
        <v>2.733</v>
      </c>
      <c r="L42" s="12">
        <v>45.2797</v>
      </c>
    </row>
    <row r="43">
      <c r="A43" s="7"/>
      <c r="B43" s="5" t="s">
        <v>15</v>
      </c>
      <c r="C43" s="5">
        <v>88.0</v>
      </c>
      <c r="D43" s="6">
        <v>23.8058</v>
      </c>
      <c r="E43" s="6">
        <v>2048.0</v>
      </c>
      <c r="F43" s="6">
        <v>9.9762</v>
      </c>
      <c r="G43" s="6">
        <v>2.7596</v>
      </c>
      <c r="H43" s="6">
        <v>3.059</v>
      </c>
      <c r="I43" s="6">
        <v>0.0073</v>
      </c>
      <c r="J43" s="6">
        <v>3.2468</v>
      </c>
      <c r="K43" s="19">
        <v>1.4149</v>
      </c>
      <c r="L43" s="6">
        <v>44.3607</v>
      </c>
    </row>
    <row r="44">
      <c r="A44" s="7"/>
      <c r="B44" s="5" t="s">
        <v>16</v>
      </c>
      <c r="C44" s="5">
        <v>88.0</v>
      </c>
      <c r="D44" s="6">
        <v>21.4325</v>
      </c>
      <c r="E44" s="6">
        <v>2048.0</v>
      </c>
      <c r="F44" s="6">
        <v>12.6188</v>
      </c>
      <c r="G44" s="6">
        <v>4.2623</v>
      </c>
      <c r="H44" s="6">
        <v>2.7538</v>
      </c>
      <c r="I44" s="6">
        <v>0.1311</v>
      </c>
      <c r="J44" s="6">
        <v>2.1019</v>
      </c>
      <c r="K44" s="19">
        <v>1.2975</v>
      </c>
      <c r="L44" s="6">
        <v>44.6334</v>
      </c>
    </row>
    <row r="45">
      <c r="A45" s="8"/>
      <c r="B45" s="9" t="s">
        <v>17</v>
      </c>
      <c r="C45" s="9">
        <v>88.0</v>
      </c>
      <c r="D45" s="10">
        <v>17.8474</v>
      </c>
      <c r="E45" s="10">
        <v>2048.0</v>
      </c>
      <c r="F45" s="10">
        <v>14.8082</v>
      </c>
      <c r="G45" s="10">
        <v>5.7288</v>
      </c>
      <c r="H45" s="10">
        <v>2.1594</v>
      </c>
      <c r="I45" s="10">
        <v>0.114</v>
      </c>
      <c r="J45" s="10">
        <v>1.3864</v>
      </c>
      <c r="K45" s="20">
        <v>1.1961</v>
      </c>
      <c r="L45" s="10">
        <v>43.2695</v>
      </c>
    </row>
    <row r="46">
      <c r="A46" s="4">
        <v>4.0</v>
      </c>
      <c r="B46" s="5" t="s">
        <v>14</v>
      </c>
      <c r="C46" s="5">
        <v>184.0</v>
      </c>
      <c r="D46" s="12">
        <v>28.0811</v>
      </c>
      <c r="E46" s="12">
        <v>2048.0</v>
      </c>
      <c r="F46" s="12">
        <v>7.2132</v>
      </c>
      <c r="G46" s="12">
        <v>0.4035</v>
      </c>
      <c r="H46" s="12">
        <v>0.0</v>
      </c>
      <c r="I46" s="12">
        <v>0.0323</v>
      </c>
      <c r="J46" s="12">
        <v>3.404</v>
      </c>
      <c r="K46" s="21">
        <v>2.8256</v>
      </c>
      <c r="L46" s="12">
        <v>49.1917</v>
      </c>
    </row>
    <row r="47">
      <c r="A47" s="7"/>
      <c r="B47" s="5" t="s">
        <v>15</v>
      </c>
      <c r="C47" s="5">
        <v>88.0</v>
      </c>
      <c r="D47" s="6">
        <v>8.5159</v>
      </c>
      <c r="E47" s="6">
        <v>2048.0</v>
      </c>
      <c r="F47" s="6">
        <v>29.0982</v>
      </c>
      <c r="G47" s="6">
        <v>2.9377</v>
      </c>
      <c r="H47" s="6">
        <v>3.063</v>
      </c>
      <c r="I47" s="6">
        <v>0.004</v>
      </c>
      <c r="J47" s="6">
        <v>2.8112</v>
      </c>
      <c r="K47" s="19">
        <v>1.2926</v>
      </c>
      <c r="L47" s="6">
        <v>47.8956</v>
      </c>
    </row>
    <row r="48">
      <c r="A48" s="7"/>
      <c r="B48" s="5" t="s">
        <v>16</v>
      </c>
      <c r="C48" s="5">
        <v>88.0</v>
      </c>
      <c r="D48" s="6">
        <v>3.3127</v>
      </c>
      <c r="E48" s="6">
        <v>2048.0</v>
      </c>
      <c r="F48" s="6">
        <v>34.0325</v>
      </c>
      <c r="G48" s="6">
        <v>4.5156</v>
      </c>
      <c r="H48" s="6">
        <v>3.3476</v>
      </c>
      <c r="I48" s="6">
        <v>0.0873</v>
      </c>
      <c r="J48" s="6">
        <v>1.7009</v>
      </c>
      <c r="K48" s="19">
        <v>0.6902</v>
      </c>
      <c r="L48" s="6">
        <v>47.7335</v>
      </c>
    </row>
    <row r="49">
      <c r="A49" s="8"/>
      <c r="B49" s="9" t="s">
        <v>17</v>
      </c>
      <c r="C49" s="9">
        <v>88.0</v>
      </c>
      <c r="D49" s="10">
        <v>6.5232</v>
      </c>
      <c r="E49" s="10">
        <v>2048.0</v>
      </c>
      <c r="F49" s="10">
        <v>30.1599</v>
      </c>
      <c r="G49" s="10">
        <v>5.4651</v>
      </c>
      <c r="H49" s="10">
        <v>2.7582</v>
      </c>
      <c r="I49" s="10">
        <v>0.0588</v>
      </c>
      <c r="J49" s="10">
        <v>1.1239</v>
      </c>
      <c r="K49" s="20">
        <v>1.1226</v>
      </c>
      <c r="L49" s="10">
        <v>47.2386</v>
      </c>
    </row>
    <row r="50">
      <c r="A50" s="4">
        <v>5.0</v>
      </c>
      <c r="B50" s="5" t="s">
        <v>14</v>
      </c>
      <c r="C50" s="5">
        <v>184.0</v>
      </c>
      <c r="D50" s="12">
        <v>25.8556</v>
      </c>
      <c r="E50" s="12">
        <v>2048.0</v>
      </c>
      <c r="F50" s="12">
        <v>10.808</v>
      </c>
      <c r="G50" s="12">
        <v>0.428</v>
      </c>
      <c r="H50" s="12">
        <v>0.0</v>
      </c>
      <c r="I50" s="12">
        <v>0.0095</v>
      </c>
      <c r="J50" s="12">
        <v>2.4178</v>
      </c>
      <c r="K50" s="21">
        <v>2.6851</v>
      </c>
      <c r="L50" s="12">
        <v>48.6193</v>
      </c>
    </row>
    <row r="51">
      <c r="A51" s="7"/>
      <c r="B51" s="5" t="s">
        <v>15</v>
      </c>
      <c r="C51" s="5">
        <v>88.0</v>
      </c>
      <c r="D51" s="6">
        <v>4.9534</v>
      </c>
      <c r="E51" s="6">
        <v>2048.0</v>
      </c>
      <c r="F51" s="6">
        <v>32.8327</v>
      </c>
      <c r="G51" s="6">
        <v>2.7823</v>
      </c>
      <c r="H51" s="6">
        <v>3.2553</v>
      </c>
      <c r="I51" s="6">
        <v>6.0E-4</v>
      </c>
      <c r="J51" s="6">
        <v>2.4752</v>
      </c>
      <c r="K51" s="19">
        <v>0.6845</v>
      </c>
      <c r="L51" s="6">
        <v>47.0759</v>
      </c>
    </row>
    <row r="52">
      <c r="A52" s="7"/>
      <c r="B52" s="5" t="s">
        <v>16</v>
      </c>
      <c r="C52" s="5">
        <v>88.0</v>
      </c>
      <c r="D52" s="6">
        <v>5.8528</v>
      </c>
      <c r="E52" s="6">
        <v>2048.0</v>
      </c>
      <c r="F52" s="6">
        <v>31.8964</v>
      </c>
      <c r="G52" s="6">
        <v>3.6931</v>
      </c>
      <c r="H52" s="6">
        <v>3.5615</v>
      </c>
      <c r="I52" s="6">
        <v>0.0174</v>
      </c>
      <c r="J52" s="6">
        <v>1.2667</v>
      </c>
      <c r="K52" s="19">
        <v>0.914</v>
      </c>
      <c r="L52" s="6">
        <v>47.2298</v>
      </c>
    </row>
    <row r="53">
      <c r="A53" s="8"/>
      <c r="B53" s="9" t="s">
        <v>17</v>
      </c>
      <c r="C53" s="9">
        <v>88.0</v>
      </c>
      <c r="D53" s="10">
        <v>10.8132</v>
      </c>
      <c r="E53" s="10">
        <v>2048.0</v>
      </c>
      <c r="F53" s="10">
        <v>25.8861</v>
      </c>
      <c r="G53" s="10">
        <v>4.7845</v>
      </c>
      <c r="H53" s="10">
        <v>2.5531</v>
      </c>
      <c r="I53" s="10">
        <v>0.0356</v>
      </c>
      <c r="J53" s="10">
        <v>1.5335</v>
      </c>
      <c r="K53" s="20">
        <v>0.7236</v>
      </c>
      <c r="L53" s="10">
        <v>46.3334</v>
      </c>
    </row>
    <row r="54">
      <c r="A54" s="13" t="s">
        <v>18</v>
      </c>
      <c r="B54" s="14"/>
      <c r="D54" s="22">
        <f>AVERAGE(D34:D53)</f>
        <v>114057.689</v>
      </c>
      <c r="F54" s="16">
        <f t="shared" ref="F54:G54" si="3">AVERAGE(F34:F53)</f>
        <v>18.37136</v>
      </c>
      <c r="G54" s="16">
        <f t="shared" si="3"/>
        <v>2.30907</v>
      </c>
      <c r="H54" s="16">
        <f>AVERAGE(H35:H37,H39:H41,H43:H45,H47:H49,H51:H53)</f>
        <v>2.196773333</v>
      </c>
      <c r="I54" s="16">
        <f t="shared" ref="I54:L54" si="4">AVERAGE(I34:I53)</f>
        <v>0.03912</v>
      </c>
      <c r="J54" s="16">
        <f t="shared" si="4"/>
        <v>1.879565</v>
      </c>
      <c r="K54" s="16">
        <f t="shared" si="4"/>
        <v>1.07076</v>
      </c>
      <c r="L54" s="16">
        <f t="shared" si="4"/>
        <v>37.34138</v>
      </c>
      <c r="M54" s="23"/>
    </row>
    <row r="55">
      <c r="A55" s="13" t="s">
        <v>19</v>
      </c>
      <c r="B55" s="14"/>
      <c r="D55" s="23"/>
      <c r="F55" s="16">
        <f t="shared" ref="F55:G55" si="5">STDEV(F34:F53)</f>
        <v>9.724462383</v>
      </c>
      <c r="G55" s="16">
        <f t="shared" si="5"/>
        <v>1.881689687</v>
      </c>
      <c r="H55" s="16">
        <f>STDEV(H35:H37,H39:H41,H43:H45,H47:H49,H51:H53)</f>
        <v>1.015365743</v>
      </c>
      <c r="I55" s="16">
        <f t="shared" ref="I55:L55" si="6">STDEV(I34:I53)</f>
        <v>0.04079100262</v>
      </c>
      <c r="J55" s="16">
        <f t="shared" si="6"/>
        <v>0.9567420954</v>
      </c>
      <c r="K55" s="16">
        <f t="shared" si="6"/>
        <v>0.7998193562</v>
      </c>
      <c r="L55" s="16">
        <f t="shared" si="6"/>
        <v>11.71637028</v>
      </c>
      <c r="M55" s="23"/>
    </row>
  </sheetData>
  <mergeCells count="20">
    <mergeCell ref="A2:F2"/>
    <mergeCell ref="A5:A8"/>
    <mergeCell ref="A9:A12"/>
    <mergeCell ref="A13:A16"/>
    <mergeCell ref="A17:A20"/>
    <mergeCell ref="A21:A24"/>
    <mergeCell ref="A25:B25"/>
    <mergeCell ref="A46:A49"/>
    <mergeCell ref="A50:A53"/>
    <mergeCell ref="A54:B54"/>
    <mergeCell ref="C54:C55"/>
    <mergeCell ref="E54:E55"/>
    <mergeCell ref="A55:B55"/>
    <mergeCell ref="C25:C26"/>
    <mergeCell ref="E25:E26"/>
    <mergeCell ref="A26:B26"/>
    <mergeCell ref="A31:F31"/>
    <mergeCell ref="A34:A37"/>
    <mergeCell ref="A38:A41"/>
    <mergeCell ref="A42:A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7.5"/>
    <col customWidth="1" min="3" max="3" width="18.25"/>
    <col customWidth="1" min="4" max="4" width="22.13"/>
    <col customWidth="1" min="5" max="5" width="26.5"/>
    <col customWidth="1" min="6" max="6" width="22.75"/>
    <col customWidth="1" min="7" max="7" width="27.25"/>
    <col customWidth="1" min="8" max="8" width="16.0"/>
    <col customWidth="1" min="9" max="9" width="24.63"/>
    <col customWidth="1" min="10" max="10" width="27.13"/>
    <col customWidth="1" min="11" max="11" width="16.0"/>
    <col customWidth="1" min="12" max="13" width="21.5"/>
  </cols>
  <sheetData>
    <row r="2">
      <c r="A2" s="1" t="s">
        <v>23</v>
      </c>
      <c r="B2" s="2"/>
      <c r="C2" s="2"/>
      <c r="D2" s="2"/>
      <c r="E2" s="2"/>
      <c r="F2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</row>
    <row r="5">
      <c r="A5" s="4">
        <v>1.0</v>
      </c>
      <c r="B5" s="5" t="s">
        <v>14</v>
      </c>
      <c r="C5" s="5">
        <v>572.0</v>
      </c>
      <c r="D5" s="6">
        <v>0.9566</v>
      </c>
      <c r="E5" s="6">
        <v>2048.0</v>
      </c>
      <c r="F5" s="6">
        <v>8.0E-4</v>
      </c>
      <c r="G5" s="6">
        <v>0.0</v>
      </c>
      <c r="H5" s="6">
        <v>0.0</v>
      </c>
      <c r="I5" s="6">
        <v>0.0</v>
      </c>
      <c r="J5" s="6">
        <v>1.0957</v>
      </c>
      <c r="K5" s="5">
        <v>0.3758</v>
      </c>
      <c r="L5" s="5">
        <v>0.0</v>
      </c>
      <c r="M5" s="5">
        <v>3.0347</v>
      </c>
    </row>
    <row r="6">
      <c r="A6" s="7"/>
      <c r="B6" s="5" t="s">
        <v>15</v>
      </c>
      <c r="C6" s="5">
        <v>572.0</v>
      </c>
      <c r="D6" s="6">
        <v>0.0</v>
      </c>
      <c r="E6" s="6">
        <v>0.0</v>
      </c>
      <c r="F6" s="6">
        <v>1.5343</v>
      </c>
      <c r="G6" s="6">
        <v>0.5138</v>
      </c>
      <c r="H6" s="6">
        <v>0.3293</v>
      </c>
      <c r="I6" s="6">
        <v>7.0E-4</v>
      </c>
      <c r="J6" s="6">
        <v>0.3606</v>
      </c>
      <c r="K6" s="5">
        <v>0.0</v>
      </c>
      <c r="L6" s="5">
        <v>0.1439</v>
      </c>
      <c r="M6" s="5">
        <v>3.1965</v>
      </c>
    </row>
    <row r="7">
      <c r="A7" s="7"/>
      <c r="B7" s="5" t="s">
        <v>16</v>
      </c>
      <c r="C7" s="5">
        <v>572.0</v>
      </c>
      <c r="D7" s="6">
        <v>0.0</v>
      </c>
      <c r="E7" s="6">
        <v>0.0</v>
      </c>
      <c r="F7" s="6">
        <v>1.3189</v>
      </c>
      <c r="G7" s="6">
        <v>1.0572</v>
      </c>
      <c r="H7" s="6">
        <v>0.3377</v>
      </c>
      <c r="I7" s="6">
        <v>0.0012</v>
      </c>
      <c r="J7" s="6">
        <v>0.3134</v>
      </c>
      <c r="K7" s="5">
        <v>0.0</v>
      </c>
      <c r="L7" s="5">
        <v>0.1658</v>
      </c>
      <c r="M7" s="5">
        <v>3.2732</v>
      </c>
    </row>
    <row r="8">
      <c r="A8" s="7"/>
      <c r="B8" s="5" t="s">
        <v>17</v>
      </c>
      <c r="C8" s="6">
        <v>572.0</v>
      </c>
      <c r="D8" s="6">
        <v>0.0</v>
      </c>
      <c r="E8" s="6">
        <v>0.0</v>
      </c>
      <c r="F8" s="6">
        <v>1.0922</v>
      </c>
      <c r="G8" s="6">
        <v>1.1212</v>
      </c>
      <c r="H8" s="6">
        <v>0.3064</v>
      </c>
      <c r="I8" s="6">
        <v>4.0E-4</v>
      </c>
      <c r="J8" s="6">
        <v>0.592</v>
      </c>
      <c r="K8" s="6">
        <v>0.0</v>
      </c>
      <c r="L8" s="6">
        <v>0.3627</v>
      </c>
      <c r="M8" s="6">
        <v>3.447</v>
      </c>
    </row>
    <row r="9">
      <c r="A9" s="8"/>
      <c r="B9" s="9" t="s">
        <v>24</v>
      </c>
      <c r="C9" s="9">
        <v>572.0</v>
      </c>
      <c r="D9" s="10">
        <v>0.0</v>
      </c>
      <c r="E9" s="10">
        <v>0.0</v>
      </c>
      <c r="F9" s="10">
        <v>1.5176</v>
      </c>
      <c r="G9" s="10">
        <v>0.9423</v>
      </c>
      <c r="H9" s="10">
        <v>0.3131</v>
      </c>
      <c r="I9" s="10">
        <v>7.0E-4</v>
      </c>
      <c r="J9" s="10">
        <v>0.3406</v>
      </c>
      <c r="K9" s="9"/>
      <c r="L9" s="9">
        <v>0.2665</v>
      </c>
      <c r="M9" s="9">
        <v>3.5575</v>
      </c>
    </row>
    <row r="10">
      <c r="A10" s="4">
        <v>2.0</v>
      </c>
      <c r="B10" s="5" t="s">
        <v>14</v>
      </c>
      <c r="C10" s="5">
        <v>572.0</v>
      </c>
      <c r="D10" s="6">
        <v>1.0331</v>
      </c>
      <c r="E10" s="6">
        <v>2048.0</v>
      </c>
      <c r="F10" s="6">
        <v>9.0E-4</v>
      </c>
      <c r="G10" s="6">
        <v>0.0</v>
      </c>
      <c r="H10" s="6">
        <v>0.0</v>
      </c>
      <c r="I10" s="6">
        <v>0.0</v>
      </c>
      <c r="J10" s="6">
        <v>1.077</v>
      </c>
      <c r="K10" s="5">
        <v>0.3379</v>
      </c>
      <c r="L10" s="5">
        <v>0.0</v>
      </c>
      <c r="M10" s="5">
        <v>3.0363</v>
      </c>
    </row>
    <row r="11">
      <c r="A11" s="7"/>
      <c r="B11" s="5" t="s">
        <v>15</v>
      </c>
      <c r="C11" s="5">
        <v>572.0</v>
      </c>
      <c r="D11" s="6">
        <v>0.0</v>
      </c>
      <c r="E11" s="6">
        <v>0.0</v>
      </c>
      <c r="F11" s="6">
        <v>0.6408</v>
      </c>
      <c r="G11" s="6">
        <v>1.1342</v>
      </c>
      <c r="H11" s="6">
        <v>0.2771</v>
      </c>
      <c r="I11" s="6">
        <v>3.0E-4</v>
      </c>
      <c r="J11" s="6">
        <v>0.6397</v>
      </c>
      <c r="K11" s="5">
        <v>0.0</v>
      </c>
      <c r="L11" s="5">
        <v>0.3203</v>
      </c>
      <c r="M11" s="5">
        <v>3.2275</v>
      </c>
    </row>
    <row r="12">
      <c r="A12" s="7"/>
      <c r="B12" s="5" t="s">
        <v>16</v>
      </c>
      <c r="C12" s="5">
        <v>572.0</v>
      </c>
      <c r="D12" s="6">
        <v>0.0</v>
      </c>
      <c r="E12" s="6">
        <v>0.0</v>
      </c>
      <c r="F12" s="6">
        <v>0.9781</v>
      </c>
      <c r="G12" s="6">
        <v>1.3378</v>
      </c>
      <c r="H12" s="6">
        <v>0.2314</v>
      </c>
      <c r="I12" s="6">
        <v>3.0E-4</v>
      </c>
      <c r="J12" s="6">
        <v>0.3527</v>
      </c>
      <c r="K12" s="5">
        <v>0.0</v>
      </c>
      <c r="L12" s="5">
        <v>0.1039</v>
      </c>
      <c r="M12" s="5">
        <v>3.2577</v>
      </c>
    </row>
    <row r="13">
      <c r="A13" s="7"/>
      <c r="B13" s="5" t="s">
        <v>17</v>
      </c>
      <c r="C13" s="5">
        <v>572.0</v>
      </c>
      <c r="D13" s="6">
        <v>0.0</v>
      </c>
      <c r="E13" s="6">
        <v>2048.0</v>
      </c>
      <c r="F13" s="6">
        <v>0.9636</v>
      </c>
      <c r="G13" s="6">
        <v>0.8389</v>
      </c>
      <c r="H13" s="6">
        <v>0.213</v>
      </c>
      <c r="I13" s="6">
        <v>6.0E-4</v>
      </c>
      <c r="J13" s="6">
        <v>0.545</v>
      </c>
      <c r="K13" s="5">
        <v>0.0</v>
      </c>
      <c r="L13" s="5">
        <v>0.2342</v>
      </c>
      <c r="M13" s="5">
        <v>3.4842</v>
      </c>
    </row>
    <row r="14">
      <c r="A14" s="8"/>
      <c r="B14" s="10" t="s">
        <v>24</v>
      </c>
      <c r="C14" s="9">
        <v>572.0</v>
      </c>
      <c r="D14" s="10">
        <v>0.0</v>
      </c>
      <c r="E14" s="10">
        <v>0.0</v>
      </c>
      <c r="F14" s="10">
        <v>0.9692</v>
      </c>
      <c r="G14" s="10">
        <v>0.9326</v>
      </c>
      <c r="H14" s="10">
        <v>0.2997</v>
      </c>
      <c r="I14" s="10">
        <v>0.0013</v>
      </c>
      <c r="J14" s="10">
        <v>0.4243</v>
      </c>
      <c r="K14" s="9">
        <v>0.0</v>
      </c>
      <c r="L14" s="9">
        <v>0.1205</v>
      </c>
      <c r="M14" s="9">
        <v>3.6205</v>
      </c>
    </row>
    <row r="15">
      <c r="A15" s="4">
        <v>3.0</v>
      </c>
      <c r="B15" s="5" t="s">
        <v>14</v>
      </c>
      <c r="C15" s="5">
        <v>572.0</v>
      </c>
      <c r="D15" s="6">
        <v>0.6343</v>
      </c>
      <c r="E15" s="6">
        <v>2048.0</v>
      </c>
      <c r="F15" s="6">
        <v>0.0014</v>
      </c>
      <c r="G15" s="6">
        <v>0.0</v>
      </c>
      <c r="H15" s="6">
        <v>0.0</v>
      </c>
      <c r="I15" s="6">
        <v>0.0</v>
      </c>
      <c r="J15" s="6">
        <v>0.9647</v>
      </c>
      <c r="K15" s="5">
        <v>0.2974</v>
      </c>
      <c r="L15" s="5">
        <v>0.0</v>
      </c>
      <c r="M15" s="5">
        <v>3.1292</v>
      </c>
    </row>
    <row r="16">
      <c r="A16" s="7"/>
      <c r="B16" s="5" t="s">
        <v>15</v>
      </c>
      <c r="C16" s="5">
        <v>572.0</v>
      </c>
      <c r="D16" s="6">
        <v>0.0</v>
      </c>
      <c r="E16" s="6">
        <v>0.0</v>
      </c>
      <c r="F16" s="6">
        <v>1.5724</v>
      </c>
      <c r="G16" s="6">
        <v>0.6295</v>
      </c>
      <c r="H16" s="6">
        <v>0.2998</v>
      </c>
      <c r="I16" s="6">
        <v>0.0012</v>
      </c>
      <c r="J16" s="6">
        <v>0.4837</v>
      </c>
      <c r="K16" s="5">
        <v>0.0</v>
      </c>
      <c r="L16" s="5">
        <v>0.1292</v>
      </c>
      <c r="M16" s="5">
        <v>3.187</v>
      </c>
    </row>
    <row r="17">
      <c r="A17" s="7"/>
      <c r="B17" s="5" t="s">
        <v>16</v>
      </c>
      <c r="C17" s="5">
        <v>572.0</v>
      </c>
      <c r="D17" s="6">
        <v>0.0</v>
      </c>
      <c r="E17" s="6">
        <v>0.0</v>
      </c>
      <c r="F17" s="6">
        <v>0.8869</v>
      </c>
      <c r="G17" s="6">
        <v>1.0545</v>
      </c>
      <c r="H17" s="6">
        <v>0.2867</v>
      </c>
      <c r="I17" s="6">
        <v>0.001</v>
      </c>
      <c r="J17" s="6">
        <v>0.3702</v>
      </c>
      <c r="K17" s="5">
        <v>0.0</v>
      </c>
      <c r="L17" s="5">
        <v>0.2758</v>
      </c>
      <c r="M17" s="5">
        <v>3.2611</v>
      </c>
    </row>
    <row r="18">
      <c r="A18" s="7"/>
      <c r="B18" s="5" t="s">
        <v>17</v>
      </c>
      <c r="C18" s="5">
        <v>572.0</v>
      </c>
      <c r="D18" s="6">
        <v>0.0</v>
      </c>
      <c r="E18" s="6">
        <v>0.0</v>
      </c>
      <c r="F18" s="6">
        <v>1.3302</v>
      </c>
      <c r="G18" s="6">
        <v>1.2745</v>
      </c>
      <c r="H18" s="6">
        <v>0.3291</v>
      </c>
      <c r="I18" s="6">
        <v>0.0011</v>
      </c>
      <c r="J18" s="6">
        <v>0.5051</v>
      </c>
      <c r="K18" s="5">
        <v>0.0</v>
      </c>
      <c r="L18" s="5">
        <v>0.3291</v>
      </c>
      <c r="M18" s="5">
        <v>3.4026</v>
      </c>
    </row>
    <row r="19">
      <c r="A19" s="8"/>
      <c r="B19" s="10" t="s">
        <v>24</v>
      </c>
      <c r="C19" s="9">
        <v>572.0</v>
      </c>
      <c r="D19" s="10">
        <v>0.0</v>
      </c>
      <c r="E19" s="10">
        <v>0.0</v>
      </c>
      <c r="F19" s="10">
        <v>1.0333</v>
      </c>
      <c r="G19" s="10">
        <v>1.0124</v>
      </c>
      <c r="H19" s="10">
        <v>0.2234</v>
      </c>
      <c r="I19" s="10">
        <v>5.0E-4</v>
      </c>
      <c r="J19" s="10">
        <v>0.5302</v>
      </c>
      <c r="K19" s="9">
        <v>0.0</v>
      </c>
      <c r="L19" s="9">
        <v>0.1121</v>
      </c>
      <c r="M19" s="9">
        <v>3.5651</v>
      </c>
    </row>
    <row r="20">
      <c r="A20" s="4">
        <v>4.0</v>
      </c>
      <c r="B20" s="5" t="s">
        <v>14</v>
      </c>
      <c r="C20" s="5">
        <v>572.0</v>
      </c>
      <c r="D20" s="6">
        <v>1.1099</v>
      </c>
      <c r="E20" s="6">
        <v>2048.0</v>
      </c>
      <c r="F20" s="6">
        <v>6.0E-4</v>
      </c>
      <c r="G20" s="6">
        <v>0.0</v>
      </c>
      <c r="H20" s="6">
        <v>0.0</v>
      </c>
      <c r="I20" s="6">
        <v>0.0</v>
      </c>
      <c r="J20" s="6">
        <v>1.1924</v>
      </c>
      <c r="K20" s="5">
        <v>0.2969</v>
      </c>
      <c r="L20" s="5">
        <v>0.0</v>
      </c>
      <c r="M20" s="5">
        <v>3.0177</v>
      </c>
    </row>
    <row r="21">
      <c r="A21" s="7"/>
      <c r="B21" s="5" t="s">
        <v>15</v>
      </c>
      <c r="C21" s="5">
        <v>572.0</v>
      </c>
      <c r="D21" s="6">
        <v>0.0</v>
      </c>
      <c r="E21" s="6">
        <v>0.0</v>
      </c>
      <c r="F21" s="6">
        <v>1.0258</v>
      </c>
      <c r="G21" s="6">
        <v>0.7044</v>
      </c>
      <c r="H21" s="6">
        <v>0.2708</v>
      </c>
      <c r="I21" s="6">
        <v>0.0014</v>
      </c>
      <c r="J21" s="6">
        <v>0.4507</v>
      </c>
      <c r="K21" s="5">
        <v>0.0</v>
      </c>
      <c r="L21" s="5">
        <v>0.143</v>
      </c>
      <c r="M21" s="5">
        <v>3.1679</v>
      </c>
    </row>
    <row r="22">
      <c r="A22" s="7"/>
      <c r="B22" s="5" t="s">
        <v>16</v>
      </c>
      <c r="C22" s="5">
        <v>572.0</v>
      </c>
      <c r="D22" s="6">
        <v>0.0</v>
      </c>
      <c r="E22" s="6">
        <v>0.0</v>
      </c>
      <c r="F22" s="6">
        <v>1.0977</v>
      </c>
      <c r="G22" s="6">
        <v>1.1561</v>
      </c>
      <c r="H22" s="6">
        <v>0.2981</v>
      </c>
      <c r="I22" s="6">
        <v>2.0E-4</v>
      </c>
      <c r="J22" s="6">
        <v>0.6183</v>
      </c>
      <c r="K22" s="5">
        <v>0.0</v>
      </c>
      <c r="L22" s="5">
        <v>0.1746</v>
      </c>
      <c r="M22" s="5">
        <v>3.3112</v>
      </c>
    </row>
    <row r="23">
      <c r="A23" s="7"/>
      <c r="B23" s="5" t="s">
        <v>17</v>
      </c>
      <c r="C23" s="5">
        <v>572.0</v>
      </c>
      <c r="D23" s="6">
        <v>0.0</v>
      </c>
      <c r="E23" s="6">
        <v>0.0</v>
      </c>
      <c r="F23" s="6">
        <v>1.4893</v>
      </c>
      <c r="G23" s="6">
        <v>1.2588</v>
      </c>
      <c r="H23" s="6">
        <v>0.2257</v>
      </c>
      <c r="I23" s="6">
        <v>0.001</v>
      </c>
      <c r="J23" s="6">
        <v>0.6718</v>
      </c>
      <c r="K23" s="5">
        <v>0.0</v>
      </c>
      <c r="L23" s="5">
        <v>0.1892</v>
      </c>
      <c r="M23" s="5">
        <v>3.5183</v>
      </c>
    </row>
    <row r="24">
      <c r="A24" s="8"/>
      <c r="B24" s="10" t="s">
        <v>24</v>
      </c>
      <c r="C24" s="9">
        <v>572.0</v>
      </c>
      <c r="D24" s="10">
        <v>0.0</v>
      </c>
      <c r="E24" s="10">
        <v>0.0</v>
      </c>
      <c r="F24" s="10">
        <v>1.6524</v>
      </c>
      <c r="G24" s="10">
        <v>1.3432</v>
      </c>
      <c r="H24" s="10">
        <v>0.3222</v>
      </c>
      <c r="I24" s="10">
        <v>4.0E-4</v>
      </c>
      <c r="J24" s="10">
        <v>0.4675</v>
      </c>
      <c r="K24" s="9">
        <v>0.0</v>
      </c>
      <c r="L24" s="9">
        <v>0.2212</v>
      </c>
      <c r="M24" s="9">
        <v>3.5264</v>
      </c>
    </row>
    <row r="25">
      <c r="A25" s="4">
        <v>5.0</v>
      </c>
      <c r="B25" s="5" t="s">
        <v>14</v>
      </c>
      <c r="C25" s="5">
        <v>572.0</v>
      </c>
      <c r="D25" s="6">
        <v>0.7225</v>
      </c>
      <c r="E25" s="6">
        <v>2048.0</v>
      </c>
      <c r="F25" s="6">
        <v>0.001</v>
      </c>
      <c r="G25" s="6">
        <v>0.0</v>
      </c>
      <c r="H25" s="6">
        <v>0.0</v>
      </c>
      <c r="I25" s="6">
        <v>0.0</v>
      </c>
      <c r="J25" s="6">
        <v>1.2276</v>
      </c>
      <c r="K25" s="5">
        <v>0.3909</v>
      </c>
      <c r="L25" s="5">
        <v>0.0</v>
      </c>
      <c r="M25" s="5">
        <v>3.1285</v>
      </c>
    </row>
    <row r="26">
      <c r="A26" s="7"/>
      <c r="B26" s="5" t="s">
        <v>15</v>
      </c>
      <c r="C26" s="5">
        <v>572.0</v>
      </c>
      <c r="D26" s="6">
        <v>0.0</v>
      </c>
      <c r="E26" s="6">
        <v>0.0</v>
      </c>
      <c r="F26" s="6">
        <v>1.6272</v>
      </c>
      <c r="G26" s="6">
        <v>0.8925</v>
      </c>
      <c r="H26" s="6">
        <v>0.389</v>
      </c>
      <c r="I26" s="6">
        <v>0.001</v>
      </c>
      <c r="J26" s="6">
        <v>0.4089</v>
      </c>
      <c r="K26" s="5">
        <v>0.0</v>
      </c>
      <c r="L26" s="5">
        <v>0.3111</v>
      </c>
      <c r="M26" s="5">
        <v>3.2469</v>
      </c>
    </row>
    <row r="27">
      <c r="A27" s="7"/>
      <c r="B27" s="5" t="s">
        <v>16</v>
      </c>
      <c r="C27" s="5">
        <v>572.0</v>
      </c>
      <c r="D27" s="6">
        <v>0.0</v>
      </c>
      <c r="E27" s="6">
        <v>0.0</v>
      </c>
      <c r="F27" s="6">
        <v>1.2446</v>
      </c>
      <c r="G27" s="6">
        <v>1.2534</v>
      </c>
      <c r="H27" s="6">
        <v>0.3751</v>
      </c>
      <c r="I27" s="6">
        <v>0.0012</v>
      </c>
      <c r="J27" s="6">
        <v>0.4048</v>
      </c>
      <c r="K27" s="5">
        <v>0.0</v>
      </c>
      <c r="L27" s="5">
        <v>0.2671</v>
      </c>
      <c r="M27" s="5">
        <v>3.294</v>
      </c>
    </row>
    <row r="28">
      <c r="A28" s="7"/>
      <c r="B28" s="5" t="s">
        <v>17</v>
      </c>
      <c r="C28" s="5">
        <v>572.0</v>
      </c>
      <c r="D28" s="6">
        <v>0.0</v>
      </c>
      <c r="E28" s="6">
        <v>0.0</v>
      </c>
      <c r="F28" s="6">
        <v>0.7235</v>
      </c>
      <c r="G28" s="6">
        <v>1.0254</v>
      </c>
      <c r="H28" s="6">
        <v>0.3104</v>
      </c>
      <c r="I28" s="6">
        <v>4.0E-4</v>
      </c>
      <c r="J28" s="6">
        <v>0.4156</v>
      </c>
      <c r="K28" s="5">
        <v>0.0</v>
      </c>
      <c r="L28" s="5">
        <v>0.2815</v>
      </c>
      <c r="M28" s="5">
        <v>3.4258</v>
      </c>
    </row>
    <row r="29">
      <c r="A29" s="8"/>
      <c r="B29" s="10" t="s">
        <v>24</v>
      </c>
      <c r="C29" s="9">
        <v>572.0</v>
      </c>
      <c r="D29" s="6">
        <v>0.0</v>
      </c>
      <c r="E29" s="10">
        <v>0.0</v>
      </c>
      <c r="F29" s="6">
        <v>1.4089</v>
      </c>
      <c r="G29" s="6">
        <v>0.6246</v>
      </c>
      <c r="H29" s="6">
        <v>0.3992</v>
      </c>
      <c r="I29" s="6">
        <v>0.001</v>
      </c>
      <c r="J29" s="6">
        <v>0.4792</v>
      </c>
      <c r="K29" s="5">
        <v>0.0</v>
      </c>
      <c r="L29" s="5">
        <v>0.1895</v>
      </c>
      <c r="M29" s="5">
        <v>3.626</v>
      </c>
    </row>
    <row r="30">
      <c r="A30" s="13" t="s">
        <v>18</v>
      </c>
      <c r="B30" s="14"/>
      <c r="C30" s="19"/>
      <c r="D30" s="15">
        <f>AVERAGE(D5,D10,D15,D20,D25)</f>
        <v>0.89128</v>
      </c>
      <c r="E30" s="19"/>
      <c r="F30" s="16">
        <f t="shared" ref="F30:G30" si="1">AVERAGE(F5:F29)</f>
        <v>0.964464</v>
      </c>
      <c r="G30" s="16">
        <f t="shared" si="1"/>
        <v>0.804292</v>
      </c>
      <c r="H30" s="16">
        <f t="shared" ref="H30:I30" si="2">AVERAGE(H6:H9,H11:H14,H16:H19,H21:H24,H26:H29)</f>
        <v>0.30186</v>
      </c>
      <c r="I30" s="16">
        <f t="shared" si="2"/>
        <v>0.000795</v>
      </c>
      <c r="J30" s="16">
        <f>AVERAGE(J5:J29)</f>
        <v>0.597268</v>
      </c>
      <c r="K30" s="16">
        <f>AVERAGE(K5,K10,K15,K20,K25)</f>
        <v>0.33978</v>
      </c>
      <c r="L30" s="16">
        <f>AVERAGE(L6:L9,L11:L14,L16:L19,L21:L24,L26:L29)</f>
        <v>0.21706</v>
      </c>
      <c r="M30" s="16">
        <f>AVERAGE(M5:M29)</f>
        <v>3.317712</v>
      </c>
    </row>
    <row r="31">
      <c r="A31" s="13" t="s">
        <v>19</v>
      </c>
      <c r="B31" s="14"/>
      <c r="D31" s="16">
        <f>STDEV(D5,D10,D15,D20,D25)</f>
        <v>0.2041443901</v>
      </c>
      <c r="F31" s="16">
        <f t="shared" ref="F31:G31" si="3">STDEV(F5:F29)</f>
        <v>0.5618823527</v>
      </c>
      <c r="G31" s="16">
        <f t="shared" si="3"/>
        <v>0.465132052</v>
      </c>
      <c r="H31" s="16">
        <f t="shared" ref="H31:I31" si="4">STDEV(H6:H9,H11:H14,H16:H19,H21:H24,H26:H29)</f>
        <v>0.05256239801</v>
      </c>
      <c r="I31" s="16">
        <f t="shared" si="4"/>
        <v>0.0003859029057</v>
      </c>
      <c r="J31" s="16">
        <f>STDEV(J5:J29)</f>
        <v>0.2815941638</v>
      </c>
      <c r="K31" s="16">
        <f>STDEV(K5,K10,K15,K20,K25)</f>
        <v>0.04344245619</v>
      </c>
      <c r="L31" s="16">
        <f>STDEV(L6:L9,L11:L14,L16:L19,L21:L24,L26:L29)</f>
        <v>0.08071932137</v>
      </c>
      <c r="M31" s="16">
        <f>STDEV(M5:M29)</f>
        <v>0.1881854345</v>
      </c>
    </row>
    <row r="36">
      <c r="A36" s="1" t="s">
        <v>25</v>
      </c>
      <c r="B36" s="2"/>
      <c r="C36" s="2"/>
      <c r="D36" s="2"/>
      <c r="E36" s="2"/>
      <c r="F36" s="2"/>
    </row>
    <row r="38">
      <c r="A38" s="3" t="s">
        <v>1</v>
      </c>
      <c r="B38" s="3" t="s">
        <v>2</v>
      </c>
      <c r="C38" s="3" t="s">
        <v>21</v>
      </c>
      <c r="D38" s="3" t="s">
        <v>4</v>
      </c>
      <c r="E38" s="3" t="s">
        <v>22</v>
      </c>
      <c r="F38" s="3" t="s">
        <v>6</v>
      </c>
      <c r="G38" s="3" t="s">
        <v>7</v>
      </c>
      <c r="H38" s="3" t="s">
        <v>8</v>
      </c>
      <c r="I38" s="3" t="s">
        <v>9</v>
      </c>
      <c r="J38" s="3" t="s">
        <v>10</v>
      </c>
      <c r="K38" s="17" t="s">
        <v>11</v>
      </c>
      <c r="L38" s="3" t="s">
        <v>13</v>
      </c>
    </row>
    <row r="39">
      <c r="A39" s="4">
        <v>1.0</v>
      </c>
      <c r="B39" s="5" t="s">
        <v>14</v>
      </c>
      <c r="C39" s="5">
        <v>184.0</v>
      </c>
      <c r="D39" s="6">
        <v>1.5209</v>
      </c>
      <c r="E39" s="6">
        <v>2048.0</v>
      </c>
      <c r="F39" s="6">
        <v>11.7016</v>
      </c>
      <c r="G39" s="6">
        <v>0.3413</v>
      </c>
      <c r="H39" s="6">
        <v>0.0</v>
      </c>
      <c r="I39" s="6">
        <v>0.0426</v>
      </c>
      <c r="J39" s="6">
        <v>2.3383</v>
      </c>
      <c r="K39" s="5">
        <v>3.0065</v>
      </c>
      <c r="L39" s="5">
        <v>59.715</v>
      </c>
    </row>
    <row r="40">
      <c r="A40" s="7"/>
      <c r="B40" s="5" t="s">
        <v>15</v>
      </c>
      <c r="C40" s="5">
        <v>88.0</v>
      </c>
      <c r="D40" s="6">
        <v>19.7063</v>
      </c>
      <c r="E40" s="6">
        <v>2048.0</v>
      </c>
      <c r="F40" s="6">
        <v>19.3997</v>
      </c>
      <c r="G40" s="6">
        <v>3.3291</v>
      </c>
      <c r="H40" s="6">
        <v>3.5317</v>
      </c>
      <c r="I40" s="6">
        <v>0.0776</v>
      </c>
      <c r="J40" s="6">
        <v>2.2064</v>
      </c>
      <c r="K40" s="5">
        <v>1.356</v>
      </c>
      <c r="L40" s="5">
        <v>60.2126</v>
      </c>
    </row>
    <row r="41">
      <c r="A41" s="7"/>
      <c r="B41" s="5" t="s">
        <v>16</v>
      </c>
      <c r="C41" s="5">
        <v>88.0</v>
      </c>
      <c r="D41" s="6">
        <v>15.2914</v>
      </c>
      <c r="E41" s="6">
        <v>2048.0</v>
      </c>
      <c r="F41" s="6">
        <v>15.503</v>
      </c>
      <c r="G41" s="6">
        <v>3.1079</v>
      </c>
      <c r="H41" s="6">
        <v>2.2671</v>
      </c>
      <c r="I41" s="6">
        <v>0.073</v>
      </c>
      <c r="J41" s="6">
        <v>1.7957</v>
      </c>
      <c r="K41" s="5">
        <v>1.3633</v>
      </c>
      <c r="L41" s="5">
        <v>58.4188</v>
      </c>
    </row>
    <row r="42">
      <c r="A42" s="7"/>
      <c r="B42" s="5" t="s">
        <v>17</v>
      </c>
      <c r="C42" s="6">
        <v>88.0</v>
      </c>
      <c r="D42" s="6">
        <v>21.3998</v>
      </c>
      <c r="E42" s="6">
        <v>2048.0</v>
      </c>
      <c r="F42" s="6">
        <v>21.533</v>
      </c>
      <c r="G42" s="6">
        <v>2.2145</v>
      </c>
      <c r="H42" s="6">
        <v>2.6706</v>
      </c>
      <c r="I42" s="6">
        <v>0.0065</v>
      </c>
      <c r="J42" s="6">
        <v>1.2507</v>
      </c>
      <c r="K42" s="6">
        <v>0.8762</v>
      </c>
      <c r="L42" s="6">
        <v>58.1814</v>
      </c>
    </row>
    <row r="43">
      <c r="A43" s="8"/>
      <c r="B43" s="9" t="s">
        <v>24</v>
      </c>
      <c r="C43" s="9">
        <v>88.0</v>
      </c>
      <c r="D43" s="10">
        <v>15.7681</v>
      </c>
      <c r="E43" s="10">
        <v>2048.0</v>
      </c>
      <c r="F43" s="10">
        <v>15.4552</v>
      </c>
      <c r="G43" s="10">
        <v>4.9357</v>
      </c>
      <c r="H43" s="10">
        <v>2.7097</v>
      </c>
      <c r="I43" s="10">
        <v>0.0637</v>
      </c>
      <c r="J43" s="10">
        <v>1.0407</v>
      </c>
      <c r="K43" s="9">
        <v>1.3007</v>
      </c>
      <c r="L43" s="9">
        <v>58.009</v>
      </c>
    </row>
    <row r="44">
      <c r="A44" s="4">
        <v>2.0</v>
      </c>
      <c r="B44" s="5" t="s">
        <v>14</v>
      </c>
      <c r="C44" s="5">
        <v>184.0</v>
      </c>
      <c r="D44" s="6">
        <v>25.2596</v>
      </c>
      <c r="E44" s="6">
        <v>2048.0</v>
      </c>
      <c r="F44" s="6">
        <v>13.4752</v>
      </c>
      <c r="G44" s="6">
        <v>0.118</v>
      </c>
      <c r="H44" s="6">
        <v>0.0</v>
      </c>
      <c r="I44" s="6">
        <v>0.0476</v>
      </c>
      <c r="J44" s="6">
        <v>2.0016</v>
      </c>
      <c r="K44" s="5">
        <v>2.5146</v>
      </c>
      <c r="L44" s="5">
        <v>52.666</v>
      </c>
    </row>
    <row r="45">
      <c r="A45" s="7"/>
      <c r="B45" s="5" t="s">
        <v>15</v>
      </c>
      <c r="C45" s="5">
        <v>88.0</v>
      </c>
      <c r="D45" s="6">
        <v>1.0353</v>
      </c>
      <c r="E45" s="6">
        <v>2048.0</v>
      </c>
      <c r="F45" s="6">
        <v>25.2012</v>
      </c>
      <c r="G45" s="6">
        <v>4.335</v>
      </c>
      <c r="H45" s="6">
        <v>3.3556</v>
      </c>
      <c r="I45" s="6">
        <v>0.0857</v>
      </c>
      <c r="J45" s="6">
        <v>2.9148</v>
      </c>
      <c r="K45" s="5">
        <v>1.3526</v>
      </c>
      <c r="L45" s="5">
        <v>52.029</v>
      </c>
    </row>
    <row r="46">
      <c r="A46" s="7"/>
      <c r="B46" s="5" t="s">
        <v>16</v>
      </c>
      <c r="C46" s="5">
        <v>88.0</v>
      </c>
      <c r="D46" s="6">
        <v>19.5455</v>
      </c>
      <c r="E46" s="6">
        <v>2048.0</v>
      </c>
      <c r="F46" s="6">
        <v>20.5842</v>
      </c>
      <c r="G46" s="6">
        <v>2.3919</v>
      </c>
      <c r="H46" s="6">
        <v>3.5848</v>
      </c>
      <c r="I46" s="6">
        <v>0.0477</v>
      </c>
      <c r="J46" s="6">
        <v>2.2167</v>
      </c>
      <c r="K46" s="5">
        <v>0.7601</v>
      </c>
      <c r="L46" s="5">
        <v>52.5349</v>
      </c>
    </row>
    <row r="47">
      <c r="A47" s="7"/>
      <c r="B47" s="5" t="s">
        <v>17</v>
      </c>
      <c r="C47" s="5">
        <v>88.0</v>
      </c>
      <c r="D47" s="6">
        <v>18.3394</v>
      </c>
      <c r="E47" s="6">
        <v>2048.0</v>
      </c>
      <c r="F47" s="6">
        <v>27.4581</v>
      </c>
      <c r="G47" s="6">
        <v>4.5017</v>
      </c>
      <c r="H47" s="6">
        <v>3.8446</v>
      </c>
      <c r="I47" s="6">
        <v>0.088</v>
      </c>
      <c r="J47" s="6">
        <v>2.883</v>
      </c>
      <c r="K47" s="5">
        <v>1.1381</v>
      </c>
      <c r="L47" s="5">
        <v>54.6204</v>
      </c>
    </row>
    <row r="48">
      <c r="A48" s="8"/>
      <c r="B48" s="10" t="s">
        <v>24</v>
      </c>
      <c r="C48" s="9">
        <v>88.0</v>
      </c>
      <c r="D48" s="10">
        <v>22.3285</v>
      </c>
      <c r="E48" s="10">
        <v>2048.0</v>
      </c>
      <c r="F48" s="10">
        <v>14.2004</v>
      </c>
      <c r="G48" s="10">
        <v>3.476</v>
      </c>
      <c r="H48" s="10">
        <v>2.5751</v>
      </c>
      <c r="I48" s="10">
        <v>0.1241</v>
      </c>
      <c r="J48" s="10">
        <v>1.9167</v>
      </c>
      <c r="K48" s="9">
        <v>1.3357</v>
      </c>
      <c r="L48" s="9">
        <v>50.9735</v>
      </c>
    </row>
    <row r="49">
      <c r="A49" s="4">
        <v>3.0</v>
      </c>
      <c r="B49" s="5" t="s">
        <v>14</v>
      </c>
      <c r="C49" s="5">
        <v>184.0</v>
      </c>
      <c r="D49" s="6">
        <v>17.3499</v>
      </c>
      <c r="E49" s="6">
        <v>2048.0</v>
      </c>
      <c r="F49" s="6">
        <v>14.4122</v>
      </c>
      <c r="G49" s="6">
        <v>0.4843</v>
      </c>
      <c r="H49" s="6">
        <v>0.0</v>
      </c>
      <c r="I49" s="6">
        <v>0.0486</v>
      </c>
      <c r="J49" s="6">
        <v>1.9921</v>
      </c>
      <c r="K49" s="5">
        <v>3.4749</v>
      </c>
      <c r="L49" s="5">
        <v>54.6069</v>
      </c>
    </row>
    <row r="50">
      <c r="A50" s="7"/>
      <c r="B50" s="5" t="s">
        <v>15</v>
      </c>
      <c r="C50" s="5">
        <v>88.0</v>
      </c>
      <c r="D50" s="6">
        <v>11.4999</v>
      </c>
      <c r="E50" s="6">
        <v>2048.0</v>
      </c>
      <c r="F50" s="6">
        <v>31.2598</v>
      </c>
      <c r="G50" s="6">
        <v>3.2226</v>
      </c>
      <c r="H50" s="6">
        <v>2.6588</v>
      </c>
      <c r="I50" s="6">
        <v>0.053</v>
      </c>
      <c r="J50" s="6">
        <v>2.7667</v>
      </c>
      <c r="K50" s="5">
        <v>0.7877</v>
      </c>
      <c r="L50" s="5">
        <v>55.6272</v>
      </c>
    </row>
    <row r="51">
      <c r="A51" s="7"/>
      <c r="B51" s="5" t="s">
        <v>16</v>
      </c>
      <c r="C51" s="5">
        <v>88.0</v>
      </c>
      <c r="D51" s="6">
        <v>20.5915</v>
      </c>
      <c r="E51" s="6">
        <v>2048.0</v>
      </c>
      <c r="F51" s="6">
        <v>13.0815</v>
      </c>
      <c r="G51" s="6">
        <v>3.264</v>
      </c>
      <c r="H51" s="6">
        <v>3.2985</v>
      </c>
      <c r="I51" s="6">
        <v>0.0529</v>
      </c>
      <c r="J51" s="6">
        <v>2.9592</v>
      </c>
      <c r="K51" s="5">
        <v>1.4451</v>
      </c>
      <c r="L51" s="5">
        <v>55.6935</v>
      </c>
    </row>
    <row r="52">
      <c r="A52" s="7"/>
      <c r="B52" s="5" t="s">
        <v>17</v>
      </c>
      <c r="C52" s="5">
        <v>88.0</v>
      </c>
      <c r="D52" s="6">
        <v>1.4459</v>
      </c>
      <c r="E52" s="6">
        <v>2048.0</v>
      </c>
      <c r="F52" s="6">
        <v>26.8934</v>
      </c>
      <c r="G52" s="6">
        <v>2.4084</v>
      </c>
      <c r="H52" s="6">
        <v>2.6237</v>
      </c>
      <c r="I52" s="6">
        <v>0.052</v>
      </c>
      <c r="J52" s="6">
        <v>2.7777</v>
      </c>
      <c r="K52" s="5">
        <v>0.9601</v>
      </c>
      <c r="L52" s="5">
        <v>53.0655</v>
      </c>
    </row>
    <row r="53">
      <c r="A53" s="8"/>
      <c r="B53" s="10" t="s">
        <v>24</v>
      </c>
      <c r="C53" s="9">
        <v>88.0</v>
      </c>
      <c r="D53" s="10">
        <v>19.4818</v>
      </c>
      <c r="E53" s="10">
        <v>2048.0</v>
      </c>
      <c r="F53" s="10">
        <v>15.3673</v>
      </c>
      <c r="G53" s="10">
        <v>4.8223</v>
      </c>
      <c r="H53" s="10">
        <v>2.7033</v>
      </c>
      <c r="I53" s="10">
        <v>0.0594</v>
      </c>
      <c r="J53" s="10">
        <v>2.8014</v>
      </c>
      <c r="K53" s="9">
        <v>1.427</v>
      </c>
      <c r="L53" s="9">
        <v>54.5321</v>
      </c>
    </row>
    <row r="54">
      <c r="A54" s="4">
        <v>4.0</v>
      </c>
      <c r="B54" s="5" t="s">
        <v>14</v>
      </c>
      <c r="C54" s="5">
        <v>184.0</v>
      </c>
      <c r="D54" s="6">
        <v>2.6376</v>
      </c>
      <c r="E54" s="6">
        <v>2048.0</v>
      </c>
      <c r="F54" s="6">
        <v>16.4893</v>
      </c>
      <c r="G54" s="6">
        <v>0.286</v>
      </c>
      <c r="H54" s="6">
        <v>0.0</v>
      </c>
      <c r="I54" s="6">
        <v>0.0491</v>
      </c>
      <c r="J54" s="6">
        <v>3.5477</v>
      </c>
      <c r="K54" s="5">
        <v>3.3127</v>
      </c>
      <c r="L54" s="5">
        <v>57.5974</v>
      </c>
    </row>
    <row r="55">
      <c r="A55" s="7"/>
      <c r="B55" s="5" t="s">
        <v>15</v>
      </c>
      <c r="C55" s="5">
        <v>88.0</v>
      </c>
      <c r="D55" s="6">
        <v>23.0747</v>
      </c>
      <c r="E55" s="6">
        <v>2048.0</v>
      </c>
      <c r="F55" s="6">
        <v>26.6855</v>
      </c>
      <c r="G55" s="6">
        <v>2.6601</v>
      </c>
      <c r="H55" s="6">
        <v>3.9315</v>
      </c>
      <c r="I55" s="6">
        <v>0.1415</v>
      </c>
      <c r="J55" s="6">
        <v>2.5212</v>
      </c>
      <c r="K55" s="5">
        <v>1.1682</v>
      </c>
      <c r="L55" s="5">
        <v>58.2819</v>
      </c>
    </row>
    <row r="56">
      <c r="A56" s="7"/>
      <c r="B56" s="5" t="s">
        <v>16</v>
      </c>
      <c r="C56" s="5">
        <v>88.0</v>
      </c>
      <c r="D56" s="6">
        <v>4.6264</v>
      </c>
      <c r="E56" s="6">
        <v>2048.0</v>
      </c>
      <c r="F56" s="6">
        <v>18.9683</v>
      </c>
      <c r="G56" s="6">
        <v>3.3423</v>
      </c>
      <c r="H56" s="6">
        <v>2.1212</v>
      </c>
      <c r="I56" s="6">
        <v>0.1339</v>
      </c>
      <c r="J56" s="6">
        <v>1.0609</v>
      </c>
      <c r="K56" s="5">
        <v>1.2703</v>
      </c>
      <c r="L56" s="5">
        <v>59.0028</v>
      </c>
    </row>
    <row r="57">
      <c r="A57" s="7"/>
      <c r="B57" s="5" t="s">
        <v>17</v>
      </c>
      <c r="C57" s="5">
        <v>88.0</v>
      </c>
      <c r="D57" s="6">
        <v>11.6646</v>
      </c>
      <c r="E57" s="6">
        <v>2048.0</v>
      </c>
      <c r="F57" s="6">
        <v>17.0815</v>
      </c>
      <c r="G57" s="6">
        <v>2.3299</v>
      </c>
      <c r="H57" s="6">
        <v>2.7497</v>
      </c>
      <c r="I57" s="6">
        <v>0.0958</v>
      </c>
      <c r="J57" s="6">
        <v>1.7447</v>
      </c>
      <c r="K57" s="5">
        <v>1.2579</v>
      </c>
      <c r="L57" s="5">
        <v>59.4902</v>
      </c>
    </row>
    <row r="58">
      <c r="A58" s="8"/>
      <c r="B58" s="10" t="s">
        <v>24</v>
      </c>
      <c r="C58" s="9">
        <v>88.0</v>
      </c>
      <c r="D58" s="10">
        <v>4.054</v>
      </c>
      <c r="E58" s="10">
        <v>2048.0</v>
      </c>
      <c r="F58" s="10">
        <v>34.431</v>
      </c>
      <c r="G58" s="10">
        <v>3.5215</v>
      </c>
      <c r="H58" s="10">
        <v>3.4343</v>
      </c>
      <c r="I58" s="10">
        <v>0.1257</v>
      </c>
      <c r="J58" s="10">
        <v>2.307</v>
      </c>
      <c r="K58" s="9">
        <v>0.6739</v>
      </c>
      <c r="L58" s="9">
        <v>58.0947</v>
      </c>
    </row>
    <row r="59">
      <c r="A59" s="4">
        <v>5.0</v>
      </c>
      <c r="B59" s="5" t="s">
        <v>14</v>
      </c>
      <c r="C59" s="5">
        <v>184.0</v>
      </c>
      <c r="D59" s="6">
        <v>14.8131</v>
      </c>
      <c r="E59" s="6">
        <v>2048.0</v>
      </c>
      <c r="F59" s="6">
        <v>12.2801</v>
      </c>
      <c r="G59" s="6">
        <v>0.2007</v>
      </c>
      <c r="H59" s="6">
        <v>0.0</v>
      </c>
      <c r="I59" s="6">
        <v>0.04</v>
      </c>
      <c r="J59" s="6">
        <v>1.92</v>
      </c>
      <c r="K59" s="5">
        <v>2.9775</v>
      </c>
      <c r="L59" s="5">
        <v>52.5452</v>
      </c>
    </row>
    <row r="60">
      <c r="A60" s="7"/>
      <c r="B60" s="5" t="s">
        <v>15</v>
      </c>
      <c r="C60" s="5">
        <v>88.0</v>
      </c>
      <c r="D60" s="6">
        <v>20.9944</v>
      </c>
      <c r="E60" s="6">
        <v>2048.0</v>
      </c>
      <c r="F60" s="6">
        <v>19.3076</v>
      </c>
      <c r="G60" s="6">
        <v>4.6796</v>
      </c>
      <c r="H60" s="6">
        <v>2.4021</v>
      </c>
      <c r="I60" s="6">
        <v>0.1345</v>
      </c>
      <c r="J60" s="6">
        <v>2.626</v>
      </c>
      <c r="K60" s="5">
        <v>1.4292</v>
      </c>
      <c r="L60" s="5">
        <v>51.5041</v>
      </c>
    </row>
    <row r="61">
      <c r="A61" s="7"/>
      <c r="B61" s="5" t="s">
        <v>16</v>
      </c>
      <c r="C61" s="5">
        <v>88.0</v>
      </c>
      <c r="D61" s="6">
        <v>7.252</v>
      </c>
      <c r="E61" s="6">
        <v>2048.0</v>
      </c>
      <c r="F61" s="6">
        <v>25.9774</v>
      </c>
      <c r="G61" s="6">
        <v>2.9251</v>
      </c>
      <c r="H61" s="6">
        <v>2.7372</v>
      </c>
      <c r="I61" s="6">
        <v>0.0097</v>
      </c>
      <c r="J61" s="6">
        <v>2.2855</v>
      </c>
      <c r="K61" s="5">
        <v>0.5464</v>
      </c>
      <c r="L61" s="5">
        <v>54.3933</v>
      </c>
    </row>
    <row r="62">
      <c r="A62" s="7"/>
      <c r="B62" s="5" t="s">
        <v>17</v>
      </c>
      <c r="C62" s="5">
        <v>88.0</v>
      </c>
      <c r="D62" s="6">
        <v>6.2728</v>
      </c>
      <c r="E62" s="6">
        <v>2048.0</v>
      </c>
      <c r="F62" s="6">
        <v>23.738</v>
      </c>
      <c r="G62" s="6">
        <v>3.0747</v>
      </c>
      <c r="H62" s="6">
        <v>3.8684</v>
      </c>
      <c r="I62" s="6">
        <v>0.1236</v>
      </c>
      <c r="J62" s="6">
        <v>1.3741</v>
      </c>
      <c r="K62" s="5">
        <v>1.3001</v>
      </c>
      <c r="L62" s="5">
        <v>53.5829</v>
      </c>
    </row>
    <row r="63">
      <c r="A63" s="8"/>
      <c r="B63" s="10" t="s">
        <v>24</v>
      </c>
      <c r="C63" s="9">
        <v>88.0</v>
      </c>
      <c r="D63" s="6">
        <v>9.9547</v>
      </c>
      <c r="E63" s="10">
        <v>2048.0</v>
      </c>
      <c r="F63" s="6">
        <v>25.8269</v>
      </c>
      <c r="G63" s="6">
        <v>3.4418</v>
      </c>
      <c r="H63" s="6">
        <v>2.6318</v>
      </c>
      <c r="I63" s="6">
        <v>0.0052</v>
      </c>
      <c r="J63" s="6">
        <v>1.1061</v>
      </c>
      <c r="K63" s="5">
        <v>0.5644</v>
      </c>
      <c r="L63" s="5">
        <v>51.4258</v>
      </c>
    </row>
    <row r="64">
      <c r="A64" s="13" t="s">
        <v>18</v>
      </c>
      <c r="B64" s="14"/>
      <c r="D64" s="15">
        <f>AVERAGE(D39:D63)</f>
        <v>13.436324</v>
      </c>
      <c r="F64" s="16">
        <f t="shared" ref="F64:G64" si="5">AVERAGE(F39:F63)</f>
        <v>20.252456</v>
      </c>
      <c r="G64" s="16">
        <f t="shared" si="5"/>
        <v>2.776576</v>
      </c>
      <c r="H64" s="16">
        <f>AVERAGE(H40:H43,H45:H48,H50:H53,H55:H58,H60:H63)</f>
        <v>2.984985</v>
      </c>
      <c r="I64" s="16">
        <f t="shared" ref="I64:L64" si="6">AVERAGE(I39:I63)</f>
        <v>0.071256</v>
      </c>
      <c r="J64" s="16">
        <f t="shared" si="6"/>
        <v>2.174196</v>
      </c>
      <c r="K64" s="16">
        <f t="shared" si="6"/>
        <v>1.503968</v>
      </c>
      <c r="L64" s="16">
        <f t="shared" si="6"/>
        <v>55.472164</v>
      </c>
      <c r="M64" s="23"/>
    </row>
    <row r="65">
      <c r="A65" s="13" t="s">
        <v>19</v>
      </c>
      <c r="B65" s="14"/>
      <c r="D65" s="15">
        <f>STDEV(D40:D64)</f>
        <v>7.442876215</v>
      </c>
      <c r="F65" s="16">
        <f t="shared" ref="F65:G65" si="7">STDEV(F39:F63)</f>
        <v>6.336156182</v>
      </c>
      <c r="G65" s="16">
        <f t="shared" si="7"/>
        <v>1.479667822</v>
      </c>
      <c r="H65" s="16">
        <f>STDEV(H40:H43,H45:H48,H50:H53,H55:H58,H60:H63)</f>
        <v>0.5625640036</v>
      </c>
      <c r="I65" s="16">
        <f t="shared" ref="I65:L65" si="8">STDEV(I39:I63)</f>
        <v>0.04082015515</v>
      </c>
      <c r="J65" s="16">
        <f t="shared" si="8"/>
        <v>0.6685277864</v>
      </c>
      <c r="K65" s="16">
        <f t="shared" si="8"/>
        <v>0.8515642532</v>
      </c>
      <c r="L65" s="16">
        <f t="shared" si="8"/>
        <v>2.979568383</v>
      </c>
      <c r="M65" s="23"/>
    </row>
  </sheetData>
  <mergeCells count="18">
    <mergeCell ref="A2:F2"/>
    <mergeCell ref="A5:A9"/>
    <mergeCell ref="A10:A14"/>
    <mergeCell ref="A15:A19"/>
    <mergeCell ref="A20:A24"/>
    <mergeCell ref="A25:A29"/>
    <mergeCell ref="A30:B30"/>
    <mergeCell ref="A64:B64"/>
    <mergeCell ref="C64:C65"/>
    <mergeCell ref="E64:E65"/>
    <mergeCell ref="A65:B65"/>
    <mergeCell ref="A31:B31"/>
    <mergeCell ref="A36:F36"/>
    <mergeCell ref="A39:A43"/>
    <mergeCell ref="A44:A48"/>
    <mergeCell ref="A49:A53"/>
    <mergeCell ref="A54:A58"/>
    <mergeCell ref="A59:A6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7.5"/>
    <col customWidth="1" min="3" max="3" width="18.25"/>
    <col customWidth="1" min="4" max="4" width="22.13"/>
    <col customWidth="1" min="5" max="5" width="26.5"/>
    <col customWidth="1" min="6" max="6" width="22.75"/>
    <col customWidth="1" min="7" max="7" width="27.25"/>
    <col customWidth="1" min="8" max="8" width="16.0"/>
    <col customWidth="1" min="9" max="9" width="24.63"/>
    <col customWidth="1" min="10" max="10" width="27.13"/>
    <col customWidth="1" min="11" max="11" width="16.0"/>
    <col customWidth="1" min="12" max="13" width="21.5"/>
  </cols>
  <sheetData>
    <row r="2">
      <c r="A2" s="1" t="s">
        <v>26</v>
      </c>
      <c r="B2" s="2"/>
      <c r="C2" s="2"/>
      <c r="D2" s="2"/>
      <c r="E2" s="2"/>
      <c r="F2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</row>
    <row r="5">
      <c r="A5" s="4">
        <v>1.0</v>
      </c>
      <c r="B5" s="5" t="s">
        <v>14</v>
      </c>
      <c r="C5" s="5">
        <v>572.0</v>
      </c>
      <c r="D5" s="6">
        <v>1.1815</v>
      </c>
      <c r="E5" s="6">
        <v>2048.0</v>
      </c>
      <c r="F5" s="6">
        <v>7.0E-4</v>
      </c>
      <c r="G5" s="6">
        <v>0.0</v>
      </c>
      <c r="H5" s="6">
        <v>0.0</v>
      </c>
      <c r="I5" s="6">
        <v>0.0</v>
      </c>
      <c r="J5" s="6">
        <v>0.8313</v>
      </c>
      <c r="K5" s="5">
        <v>0.3886</v>
      </c>
      <c r="L5" s="5">
        <v>0.0</v>
      </c>
      <c r="M5" s="5">
        <v>4.0021</v>
      </c>
    </row>
    <row r="6">
      <c r="A6" s="7"/>
      <c r="B6" s="5" t="s">
        <v>15</v>
      </c>
      <c r="C6" s="5">
        <v>572.0</v>
      </c>
      <c r="D6" s="6">
        <v>0.0</v>
      </c>
      <c r="E6" s="6">
        <v>0.0</v>
      </c>
      <c r="F6" s="6">
        <v>1.012</v>
      </c>
      <c r="G6" s="6">
        <v>0.7939</v>
      </c>
      <c r="H6" s="6">
        <v>0.4994</v>
      </c>
      <c r="I6" s="6">
        <v>8.0E-4</v>
      </c>
      <c r="J6" s="6">
        <v>0.2962</v>
      </c>
      <c r="K6" s="5">
        <v>0.0</v>
      </c>
      <c r="L6" s="5">
        <v>0.236</v>
      </c>
      <c r="M6" s="5">
        <v>3.2444</v>
      </c>
    </row>
    <row r="7">
      <c r="A7" s="7"/>
      <c r="B7" s="5" t="s">
        <v>16</v>
      </c>
      <c r="C7" s="5">
        <v>572.0</v>
      </c>
      <c r="D7" s="6">
        <v>0.0</v>
      </c>
      <c r="E7" s="6">
        <v>0.0</v>
      </c>
      <c r="F7" s="6">
        <v>1.2357</v>
      </c>
      <c r="G7" s="6">
        <v>1.1905</v>
      </c>
      <c r="H7" s="6">
        <v>0.4823</v>
      </c>
      <c r="I7" s="6">
        <v>0.0029</v>
      </c>
      <c r="J7" s="6">
        <v>0.4966</v>
      </c>
      <c r="K7" s="5">
        <v>0.0</v>
      </c>
      <c r="L7" s="5">
        <v>0.2263</v>
      </c>
      <c r="M7" s="5">
        <v>3.6438</v>
      </c>
    </row>
    <row r="8">
      <c r="A8" s="7"/>
      <c r="B8" s="5" t="s">
        <v>17</v>
      </c>
      <c r="C8" s="6">
        <v>572.0</v>
      </c>
      <c r="D8" s="6">
        <v>0.0</v>
      </c>
      <c r="E8" s="6">
        <v>0.0</v>
      </c>
      <c r="F8" s="6">
        <v>0.731</v>
      </c>
      <c r="G8" s="6">
        <v>0.8018</v>
      </c>
      <c r="H8" s="6">
        <v>0.4249</v>
      </c>
      <c r="I8" s="6">
        <v>0.0043</v>
      </c>
      <c r="J8" s="6">
        <v>0.6395</v>
      </c>
      <c r="K8" s="6">
        <v>0.0</v>
      </c>
      <c r="L8" s="6">
        <v>0.1846</v>
      </c>
      <c r="M8" s="6">
        <v>3.1843</v>
      </c>
    </row>
    <row r="9">
      <c r="A9" s="7"/>
      <c r="B9" s="5" t="s">
        <v>24</v>
      </c>
      <c r="C9" s="5">
        <v>572.0</v>
      </c>
      <c r="D9" s="6">
        <v>0.0</v>
      </c>
      <c r="E9" s="6">
        <v>0.0</v>
      </c>
      <c r="F9" s="6">
        <v>1.6415</v>
      </c>
      <c r="G9" s="6">
        <v>1.4505</v>
      </c>
      <c r="H9" s="6">
        <v>0.2542</v>
      </c>
      <c r="I9" s="6">
        <v>0.0031</v>
      </c>
      <c r="J9" s="6">
        <v>0.56</v>
      </c>
      <c r="K9" s="5">
        <v>0.0</v>
      </c>
      <c r="L9" s="5">
        <v>0.2413</v>
      </c>
      <c r="M9" s="5">
        <v>3.9001</v>
      </c>
    </row>
    <row r="10">
      <c r="A10" s="8"/>
      <c r="B10" s="9" t="s">
        <v>27</v>
      </c>
      <c r="C10" s="9">
        <v>572.0</v>
      </c>
      <c r="D10" s="10">
        <v>0.0</v>
      </c>
      <c r="E10" s="10">
        <v>0.0</v>
      </c>
      <c r="F10" s="10">
        <v>0.7362</v>
      </c>
      <c r="G10" s="10">
        <v>1.5543</v>
      </c>
      <c r="H10" s="10">
        <v>0.4426</v>
      </c>
      <c r="I10" s="10">
        <v>0.0039</v>
      </c>
      <c r="J10" s="10">
        <v>0.228</v>
      </c>
      <c r="K10" s="9">
        <v>0.0</v>
      </c>
      <c r="L10" s="9">
        <v>0.1238</v>
      </c>
      <c r="M10" s="9">
        <v>2.7345</v>
      </c>
    </row>
    <row r="11">
      <c r="A11" s="4">
        <v>2.0</v>
      </c>
      <c r="B11" s="5" t="s">
        <v>14</v>
      </c>
      <c r="C11" s="5">
        <v>572.0</v>
      </c>
      <c r="D11" s="6">
        <v>1.4056</v>
      </c>
      <c r="E11" s="6">
        <v>2048.0</v>
      </c>
      <c r="F11" s="6">
        <v>7.0E-4</v>
      </c>
      <c r="G11" s="6">
        <v>0.0</v>
      </c>
      <c r="H11" s="6">
        <v>0.0</v>
      </c>
      <c r="I11" s="6">
        <v>0.0</v>
      </c>
      <c r="J11" s="6">
        <v>0.9638</v>
      </c>
      <c r="K11" s="5">
        <v>0.2815</v>
      </c>
      <c r="L11" s="5">
        <v>0.0</v>
      </c>
      <c r="M11" s="5">
        <v>4.2516</v>
      </c>
    </row>
    <row r="12">
      <c r="A12" s="7"/>
      <c r="B12" s="5" t="s">
        <v>15</v>
      </c>
      <c r="C12" s="5">
        <v>572.0</v>
      </c>
      <c r="D12" s="6">
        <v>0.0</v>
      </c>
      <c r="E12" s="6">
        <v>0.0</v>
      </c>
      <c r="F12" s="6">
        <v>0.7654</v>
      </c>
      <c r="G12" s="6">
        <v>1.4491</v>
      </c>
      <c r="H12" s="6">
        <v>0.3453</v>
      </c>
      <c r="I12" s="6">
        <v>0.0025</v>
      </c>
      <c r="J12" s="6">
        <v>0.6215</v>
      </c>
      <c r="K12" s="5">
        <v>0.0</v>
      </c>
      <c r="L12" s="5">
        <v>0.2752</v>
      </c>
      <c r="M12" s="5">
        <v>3.2099</v>
      </c>
    </row>
    <row r="13">
      <c r="A13" s="7"/>
      <c r="B13" s="5" t="s">
        <v>16</v>
      </c>
      <c r="C13" s="5">
        <v>572.0</v>
      </c>
      <c r="D13" s="6">
        <v>0.0</v>
      </c>
      <c r="E13" s="6">
        <v>0.0</v>
      </c>
      <c r="F13" s="6">
        <v>1.0081</v>
      </c>
      <c r="G13" s="6">
        <v>1.1437</v>
      </c>
      <c r="H13" s="6">
        <v>0.397</v>
      </c>
      <c r="I13" s="6">
        <v>0.0046</v>
      </c>
      <c r="J13" s="6">
        <v>0.4779</v>
      </c>
      <c r="K13" s="5">
        <v>0.0</v>
      </c>
      <c r="L13" s="5">
        <v>0.2078</v>
      </c>
      <c r="M13" s="5">
        <v>3.2954</v>
      </c>
    </row>
    <row r="14">
      <c r="A14" s="7"/>
      <c r="B14" s="5" t="s">
        <v>17</v>
      </c>
      <c r="C14" s="6">
        <v>572.0</v>
      </c>
      <c r="D14" s="6">
        <v>0.0</v>
      </c>
      <c r="E14" s="6">
        <v>0.0</v>
      </c>
      <c r="F14" s="6">
        <v>1.2813</v>
      </c>
      <c r="G14" s="6">
        <v>0.7864</v>
      </c>
      <c r="H14" s="6">
        <v>0.2843</v>
      </c>
      <c r="I14" s="6">
        <v>0.0011</v>
      </c>
      <c r="J14" s="6">
        <v>0.6914</v>
      </c>
      <c r="K14" s="6">
        <v>0.0</v>
      </c>
      <c r="L14" s="6">
        <v>0.1548</v>
      </c>
      <c r="M14" s="6">
        <v>3.6129</v>
      </c>
    </row>
    <row r="15">
      <c r="A15" s="7"/>
      <c r="B15" s="5" t="s">
        <v>24</v>
      </c>
      <c r="C15" s="5">
        <v>572.0</v>
      </c>
      <c r="D15" s="6">
        <v>0.0</v>
      </c>
      <c r="E15" s="6">
        <v>0.0</v>
      </c>
      <c r="F15" s="6">
        <v>1.0035</v>
      </c>
      <c r="G15" s="6">
        <v>1.6813</v>
      </c>
      <c r="H15" s="6">
        <v>0.4491</v>
      </c>
      <c r="I15" s="6">
        <v>0.0038</v>
      </c>
      <c r="J15" s="6">
        <v>0.4427</v>
      </c>
      <c r="K15" s="5">
        <v>0.0</v>
      </c>
      <c r="L15" s="5">
        <v>0.1465</v>
      </c>
      <c r="M15" s="5">
        <v>3.2456</v>
      </c>
    </row>
    <row r="16">
      <c r="A16" s="8"/>
      <c r="B16" s="9" t="s">
        <v>27</v>
      </c>
      <c r="C16" s="9">
        <v>572.0</v>
      </c>
      <c r="D16" s="10">
        <v>0.0</v>
      </c>
      <c r="E16" s="10">
        <v>0.0</v>
      </c>
      <c r="F16" s="10">
        <v>0.6729</v>
      </c>
      <c r="G16" s="10">
        <v>1.091</v>
      </c>
      <c r="H16" s="10">
        <v>0.2034</v>
      </c>
      <c r="I16" s="10">
        <v>0.003</v>
      </c>
      <c r="J16" s="10">
        <v>0.6977</v>
      </c>
      <c r="K16" s="9">
        <v>0.0</v>
      </c>
      <c r="L16" s="9">
        <v>0.3075</v>
      </c>
      <c r="M16" s="9">
        <v>3.0845</v>
      </c>
    </row>
    <row r="17">
      <c r="A17" s="4">
        <v>3.0</v>
      </c>
      <c r="B17" s="5" t="s">
        <v>14</v>
      </c>
      <c r="C17" s="5">
        <v>572.0</v>
      </c>
      <c r="D17" s="6">
        <v>0.5701</v>
      </c>
      <c r="E17" s="6">
        <v>2048.0</v>
      </c>
      <c r="F17" s="6">
        <v>0.0012</v>
      </c>
      <c r="G17" s="6">
        <v>0.0</v>
      </c>
      <c r="H17" s="6">
        <v>0.0</v>
      </c>
      <c r="I17" s="6">
        <v>0.0</v>
      </c>
      <c r="J17" s="6">
        <v>0.8156</v>
      </c>
      <c r="K17" s="5">
        <v>0.3382</v>
      </c>
      <c r="L17" s="5">
        <v>0.0</v>
      </c>
      <c r="M17" s="5">
        <v>3.3251</v>
      </c>
    </row>
    <row r="18">
      <c r="A18" s="7"/>
      <c r="B18" s="5" t="s">
        <v>15</v>
      </c>
      <c r="C18" s="5">
        <v>572.0</v>
      </c>
      <c r="D18" s="6">
        <v>0.0</v>
      </c>
      <c r="E18" s="6">
        <v>0.0</v>
      </c>
      <c r="F18" s="6">
        <v>1.3701</v>
      </c>
      <c r="G18" s="6">
        <v>1.2743</v>
      </c>
      <c r="H18" s="6">
        <v>0.4032</v>
      </c>
      <c r="I18" s="6">
        <v>0.0019</v>
      </c>
      <c r="J18" s="6">
        <v>0.3583</v>
      </c>
      <c r="K18" s="5">
        <v>0.0</v>
      </c>
      <c r="L18" s="5">
        <v>0.2285</v>
      </c>
      <c r="M18" s="5">
        <v>3.562</v>
      </c>
    </row>
    <row r="19">
      <c r="A19" s="7"/>
      <c r="B19" s="5" t="s">
        <v>16</v>
      </c>
      <c r="C19" s="5">
        <v>572.0</v>
      </c>
      <c r="D19" s="6">
        <v>0.0</v>
      </c>
      <c r="E19" s="6">
        <v>0.0</v>
      </c>
      <c r="F19" s="6">
        <v>0.7885</v>
      </c>
      <c r="G19" s="6">
        <v>1.0918</v>
      </c>
      <c r="H19" s="6">
        <v>0.2388</v>
      </c>
      <c r="I19" s="6">
        <v>0.0019</v>
      </c>
      <c r="J19" s="6">
        <v>0.4674</v>
      </c>
      <c r="K19" s="5">
        <v>0.0</v>
      </c>
      <c r="L19" s="5">
        <v>0.2459</v>
      </c>
      <c r="M19" s="5">
        <v>2.9425</v>
      </c>
    </row>
    <row r="20">
      <c r="A20" s="7"/>
      <c r="B20" s="5" t="s">
        <v>17</v>
      </c>
      <c r="C20" s="6">
        <v>572.0</v>
      </c>
      <c r="D20" s="6">
        <v>0.0</v>
      </c>
      <c r="E20" s="6">
        <v>0.0</v>
      </c>
      <c r="F20" s="6">
        <v>1.6031</v>
      </c>
      <c r="G20" s="6">
        <v>1.5375</v>
      </c>
      <c r="H20" s="6">
        <v>0.2021</v>
      </c>
      <c r="I20" s="6">
        <v>0.0018</v>
      </c>
      <c r="J20" s="6">
        <v>0.3127</v>
      </c>
      <c r="K20" s="6">
        <v>0.0</v>
      </c>
      <c r="L20" s="6">
        <v>0.1911</v>
      </c>
      <c r="M20" s="6">
        <v>3.5108</v>
      </c>
    </row>
    <row r="21">
      <c r="A21" s="7"/>
      <c r="B21" s="5" t="s">
        <v>24</v>
      </c>
      <c r="C21" s="5">
        <v>572.0</v>
      </c>
      <c r="D21" s="6">
        <v>0.0</v>
      </c>
      <c r="E21" s="6">
        <v>0.0</v>
      </c>
      <c r="F21" s="6">
        <v>1.0393</v>
      </c>
      <c r="G21" s="6">
        <v>1.1082</v>
      </c>
      <c r="H21" s="6">
        <v>0.3936</v>
      </c>
      <c r="I21" s="6">
        <v>4.0E-4</v>
      </c>
      <c r="J21" s="6">
        <v>0.4585</v>
      </c>
      <c r="K21" s="5">
        <v>0.0</v>
      </c>
      <c r="L21" s="5">
        <v>0.2253</v>
      </c>
      <c r="M21" s="5">
        <v>3.3171</v>
      </c>
    </row>
    <row r="22">
      <c r="A22" s="8"/>
      <c r="B22" s="9" t="s">
        <v>27</v>
      </c>
      <c r="C22" s="9">
        <v>572.0</v>
      </c>
      <c r="D22" s="10">
        <v>0.0</v>
      </c>
      <c r="E22" s="10">
        <v>0.0</v>
      </c>
      <c r="F22" s="10">
        <v>1.7026</v>
      </c>
      <c r="G22" s="10">
        <v>1.744</v>
      </c>
      <c r="H22" s="10">
        <v>0.3495</v>
      </c>
      <c r="I22" s="10">
        <v>0.002</v>
      </c>
      <c r="J22" s="10">
        <v>0.2323</v>
      </c>
      <c r="K22" s="9">
        <v>0.0</v>
      </c>
      <c r="L22" s="9">
        <v>0.334</v>
      </c>
      <c r="M22" s="9">
        <v>3.8204</v>
      </c>
    </row>
    <row r="23">
      <c r="A23" s="4">
        <v>4.0</v>
      </c>
      <c r="B23" s="5" t="s">
        <v>14</v>
      </c>
      <c r="C23" s="5">
        <v>572.0</v>
      </c>
      <c r="D23" s="6">
        <v>0.7131</v>
      </c>
      <c r="E23" s="6">
        <v>2048.0</v>
      </c>
      <c r="F23" s="6">
        <v>0.001</v>
      </c>
      <c r="G23" s="6">
        <v>0.0</v>
      </c>
      <c r="H23" s="6">
        <v>0.0</v>
      </c>
      <c r="I23" s="6">
        <v>0.0</v>
      </c>
      <c r="J23" s="6">
        <v>1.1178</v>
      </c>
      <c r="K23" s="5">
        <v>0.4467</v>
      </c>
      <c r="L23" s="5">
        <v>0.0</v>
      </c>
      <c r="M23" s="5">
        <v>3.8786</v>
      </c>
    </row>
    <row r="24">
      <c r="A24" s="7"/>
      <c r="B24" s="5" t="s">
        <v>15</v>
      </c>
      <c r="C24" s="5">
        <v>572.0</v>
      </c>
      <c r="D24" s="6">
        <v>0.0</v>
      </c>
      <c r="E24" s="6">
        <v>0.0</v>
      </c>
      <c r="F24" s="6">
        <v>1.311</v>
      </c>
      <c r="G24" s="6">
        <v>1.1917</v>
      </c>
      <c r="H24" s="6">
        <v>0.3332</v>
      </c>
      <c r="I24" s="6">
        <v>0.003</v>
      </c>
      <c r="J24" s="6">
        <v>0.3995</v>
      </c>
      <c r="K24" s="5">
        <v>0.0</v>
      </c>
      <c r="L24" s="5">
        <v>0.1778</v>
      </c>
      <c r="M24" s="5">
        <v>3.4245</v>
      </c>
    </row>
    <row r="25">
      <c r="A25" s="7"/>
      <c r="B25" s="5" t="s">
        <v>16</v>
      </c>
      <c r="C25" s="5">
        <v>572.0</v>
      </c>
      <c r="D25" s="6">
        <v>0.0</v>
      </c>
      <c r="E25" s="6">
        <v>0.0</v>
      </c>
      <c r="F25" s="6">
        <v>1.578</v>
      </c>
      <c r="G25" s="6">
        <v>0.9422</v>
      </c>
      <c r="H25" s="6">
        <v>0.3408</v>
      </c>
      <c r="I25" s="6">
        <v>0.0027</v>
      </c>
      <c r="J25" s="6">
        <v>0.2857</v>
      </c>
      <c r="K25" s="5">
        <v>0.0</v>
      </c>
      <c r="L25" s="5">
        <v>0.1587</v>
      </c>
      <c r="M25" s="5">
        <v>3.5659</v>
      </c>
    </row>
    <row r="26">
      <c r="A26" s="7"/>
      <c r="B26" s="5" t="s">
        <v>17</v>
      </c>
      <c r="C26" s="6">
        <v>572.0</v>
      </c>
      <c r="D26" s="6">
        <v>0.0</v>
      </c>
      <c r="E26" s="6">
        <v>0.0</v>
      </c>
      <c r="F26" s="6">
        <v>0.7886</v>
      </c>
      <c r="G26" s="6">
        <v>1.4363</v>
      </c>
      <c r="H26" s="6">
        <v>0.4631</v>
      </c>
      <c r="I26" s="6">
        <v>0.0018</v>
      </c>
      <c r="J26" s="6">
        <v>0.4583</v>
      </c>
      <c r="K26" s="6">
        <v>0.0</v>
      </c>
      <c r="L26" s="6">
        <v>0.1538</v>
      </c>
      <c r="M26" s="6">
        <v>3.0656</v>
      </c>
    </row>
    <row r="27">
      <c r="A27" s="7"/>
      <c r="B27" s="5" t="s">
        <v>24</v>
      </c>
      <c r="C27" s="5">
        <v>572.0</v>
      </c>
      <c r="D27" s="6">
        <v>0.0</v>
      </c>
      <c r="E27" s="6">
        <v>0.0</v>
      </c>
      <c r="F27" s="6">
        <v>1.261</v>
      </c>
      <c r="G27" s="6">
        <v>1.3799</v>
      </c>
      <c r="H27" s="6">
        <v>0.2649</v>
      </c>
      <c r="I27" s="6">
        <v>0.0022</v>
      </c>
      <c r="J27" s="6">
        <v>0.2224</v>
      </c>
      <c r="K27" s="5">
        <v>0.0</v>
      </c>
      <c r="L27" s="5">
        <v>0.192</v>
      </c>
      <c r="M27" s="5">
        <v>3.1425</v>
      </c>
    </row>
    <row r="28">
      <c r="A28" s="8"/>
      <c r="B28" s="9" t="s">
        <v>27</v>
      </c>
      <c r="C28" s="9">
        <v>572.0</v>
      </c>
      <c r="D28" s="10">
        <v>0.0</v>
      </c>
      <c r="E28" s="10">
        <v>0.0</v>
      </c>
      <c r="F28" s="10">
        <v>1.4297</v>
      </c>
      <c r="G28" s="10">
        <v>1.5646</v>
      </c>
      <c r="H28" s="10">
        <v>0.3802</v>
      </c>
      <c r="I28" s="10">
        <v>1.0E-4</v>
      </c>
      <c r="J28" s="10">
        <v>0.4936</v>
      </c>
      <c r="K28" s="9">
        <v>0.0</v>
      </c>
      <c r="L28" s="9">
        <v>0.1997</v>
      </c>
      <c r="M28" s="9">
        <v>3.7033</v>
      </c>
    </row>
    <row r="29">
      <c r="A29" s="4">
        <v>5.0</v>
      </c>
      <c r="B29" s="5" t="s">
        <v>14</v>
      </c>
      <c r="C29" s="5">
        <v>572.0</v>
      </c>
      <c r="D29" s="6">
        <v>1.0189</v>
      </c>
      <c r="E29" s="6">
        <v>2048.0</v>
      </c>
      <c r="F29" s="6">
        <v>8.0E-4</v>
      </c>
      <c r="G29" s="6">
        <v>0.0</v>
      </c>
      <c r="H29" s="6">
        <v>0.0</v>
      </c>
      <c r="I29" s="6">
        <v>0.0</v>
      </c>
      <c r="J29" s="6">
        <v>1.1447</v>
      </c>
      <c r="K29" s="5">
        <v>0.3659</v>
      </c>
      <c r="L29" s="5">
        <v>0.0</v>
      </c>
      <c r="M29" s="5">
        <v>4.1303</v>
      </c>
    </row>
    <row r="30">
      <c r="A30" s="7"/>
      <c r="B30" s="5" t="s">
        <v>15</v>
      </c>
      <c r="C30" s="5">
        <v>572.0</v>
      </c>
      <c r="D30" s="6">
        <v>0.0</v>
      </c>
      <c r="E30" s="6">
        <v>0.0</v>
      </c>
      <c r="F30" s="6">
        <v>1.2979</v>
      </c>
      <c r="G30" s="6">
        <v>1.0535</v>
      </c>
      <c r="H30" s="6">
        <v>0.4224</v>
      </c>
      <c r="I30" s="6">
        <v>0.0012</v>
      </c>
      <c r="J30" s="6">
        <v>0.6804</v>
      </c>
      <c r="K30" s="5">
        <v>0.0</v>
      </c>
      <c r="L30" s="5">
        <v>0.3571</v>
      </c>
      <c r="M30" s="5">
        <v>3.959</v>
      </c>
    </row>
    <row r="31">
      <c r="A31" s="7"/>
      <c r="B31" s="5" t="s">
        <v>16</v>
      </c>
      <c r="C31" s="5">
        <v>572.0</v>
      </c>
      <c r="D31" s="6">
        <v>0.0</v>
      </c>
      <c r="E31" s="6">
        <v>0.0</v>
      </c>
      <c r="F31" s="6">
        <v>0.8293</v>
      </c>
      <c r="G31" s="6">
        <v>1.4256</v>
      </c>
      <c r="H31" s="6">
        <v>0.3343</v>
      </c>
      <c r="I31" s="6">
        <v>0.0022</v>
      </c>
      <c r="J31" s="6">
        <v>0.4766</v>
      </c>
      <c r="K31" s="5">
        <v>0.0</v>
      </c>
      <c r="L31" s="5">
        <v>0.2113</v>
      </c>
      <c r="M31" s="5">
        <v>3.0537</v>
      </c>
    </row>
    <row r="32">
      <c r="A32" s="7"/>
      <c r="B32" s="5" t="s">
        <v>17</v>
      </c>
      <c r="C32" s="6">
        <v>572.0</v>
      </c>
      <c r="D32" s="6">
        <v>0.0</v>
      </c>
      <c r="E32" s="6">
        <v>0.0</v>
      </c>
      <c r="F32" s="6">
        <v>1.494</v>
      </c>
      <c r="G32" s="6">
        <v>1.2853</v>
      </c>
      <c r="H32" s="6">
        <v>0.359</v>
      </c>
      <c r="I32" s="6">
        <v>0.0015</v>
      </c>
      <c r="J32" s="6">
        <v>0.4032</v>
      </c>
      <c r="K32" s="6">
        <v>0.0</v>
      </c>
      <c r="L32" s="6">
        <v>0.2177</v>
      </c>
      <c r="M32" s="6">
        <v>3.6754</v>
      </c>
    </row>
    <row r="33">
      <c r="A33" s="7"/>
      <c r="B33" s="5" t="s">
        <v>24</v>
      </c>
      <c r="C33" s="5">
        <v>572.0</v>
      </c>
      <c r="D33" s="6">
        <v>0.0</v>
      </c>
      <c r="E33" s="6">
        <v>0.0</v>
      </c>
      <c r="F33" s="6">
        <v>1.61</v>
      </c>
      <c r="G33" s="6">
        <v>1.3063</v>
      </c>
      <c r="H33" s="6">
        <v>0.3228</v>
      </c>
      <c r="I33" s="6">
        <v>0.0015</v>
      </c>
      <c r="J33" s="6">
        <v>0.6855</v>
      </c>
      <c r="K33" s="5">
        <v>0.0</v>
      </c>
      <c r="L33" s="5">
        <v>0.1291</v>
      </c>
      <c r="M33" s="5">
        <v>3.9489</v>
      </c>
    </row>
    <row r="34">
      <c r="A34" s="8"/>
      <c r="B34" s="9" t="s">
        <v>27</v>
      </c>
      <c r="C34" s="9">
        <v>572.0</v>
      </c>
      <c r="D34" s="10">
        <v>0.0</v>
      </c>
      <c r="E34" s="10">
        <v>0.0</v>
      </c>
      <c r="F34" s="10">
        <v>0.9676</v>
      </c>
      <c r="G34" s="10">
        <v>1.8127</v>
      </c>
      <c r="H34" s="10">
        <v>0.2611</v>
      </c>
      <c r="I34" s="10">
        <v>0.0047</v>
      </c>
      <c r="J34" s="10">
        <v>0.6428</v>
      </c>
      <c r="K34" s="9">
        <v>0.0</v>
      </c>
      <c r="L34" s="9">
        <v>0.2077</v>
      </c>
      <c r="M34" s="9">
        <v>3.2839</v>
      </c>
    </row>
    <row r="35">
      <c r="A35" s="24" t="s">
        <v>18</v>
      </c>
      <c r="B35" s="25"/>
      <c r="C35" s="19"/>
      <c r="D35" s="15">
        <f>AVERAGE(D5,D11,D17,D23,D29)</f>
        <v>0.97784</v>
      </c>
      <c r="E35" s="19"/>
      <c r="F35" s="16">
        <f>AVERAGE(F5:F34)</f>
        <v>0.97209</v>
      </c>
      <c r="G35" s="16">
        <f t="shared" ref="G35:I35" si="1">AVERAGE(G6:G10,G12:G16,G18:G22,G24:G28,G30:G34)</f>
        <v>1.283856</v>
      </c>
      <c r="H35" s="16">
        <f t="shared" si="1"/>
        <v>0.35406</v>
      </c>
      <c r="I35" s="16">
        <f t="shared" si="1"/>
        <v>0.002356</v>
      </c>
      <c r="J35" s="16">
        <f>AVERAGE(J5:J34)</f>
        <v>0.5533966667</v>
      </c>
      <c r="K35" s="16">
        <f>AVERAGE(K5,K11,K17,K23,K29)</f>
        <v>0.36418</v>
      </c>
      <c r="L35" s="16">
        <f>AVERAGE(L6:L10,L12:L16,L18:L22,L24:L28,L30:L34)</f>
        <v>0.21334</v>
      </c>
      <c r="M35" s="16">
        <f>AVERAGE(M5:M34)</f>
        <v>3.49062</v>
      </c>
    </row>
    <row r="36">
      <c r="A36" s="13" t="s">
        <v>19</v>
      </c>
      <c r="B36" s="14"/>
      <c r="D36" s="16">
        <f>STDEV(D5,D11,D17,D23,D29)</f>
        <v>0.3400298193</v>
      </c>
      <c r="F36" s="16">
        <f t="shared" ref="F36:G36" si="2">STDEV(F5:F34)</f>
        <v>0.5356980669</v>
      </c>
      <c r="G36" s="16">
        <f t="shared" si="2"/>
        <v>0.5531485318</v>
      </c>
      <c r="H36" s="16">
        <f t="shared" ref="H36:I36" si="3">STDEV(H6:H10,H12:H16,H18:H22,H24:H28,H30:H34)</f>
        <v>0.08542298188</v>
      </c>
      <c r="I36" s="16">
        <f t="shared" si="3"/>
        <v>0.001250359948</v>
      </c>
      <c r="J36" s="16">
        <f>STDEV(J5:J34)</f>
        <v>0.2443029937</v>
      </c>
      <c r="K36" s="16">
        <f>STDEV(K5,K11,K17,K23,K29)</f>
        <v>0.06107329204</v>
      </c>
      <c r="L36" s="16">
        <f>STDEV(L6:L10,L12:L16,L18:L22,L24:L28,L30:L34)</f>
        <v>0.05904250588</v>
      </c>
      <c r="M36" s="16">
        <f>STDEV(M5:M34)</f>
        <v>0.380609517</v>
      </c>
    </row>
    <row r="41">
      <c r="A41" s="1" t="s">
        <v>28</v>
      </c>
      <c r="B41" s="2"/>
      <c r="C41" s="2"/>
      <c r="D41" s="2"/>
      <c r="E41" s="2"/>
      <c r="F41" s="2"/>
    </row>
    <row r="43">
      <c r="A43" s="3" t="s">
        <v>1</v>
      </c>
      <c r="B43" s="3" t="s">
        <v>2</v>
      </c>
      <c r="C43" s="3" t="s">
        <v>21</v>
      </c>
      <c r="D43" s="3" t="s">
        <v>4</v>
      </c>
      <c r="E43" s="3" t="s">
        <v>22</v>
      </c>
      <c r="F43" s="3" t="s">
        <v>6</v>
      </c>
      <c r="G43" s="3" t="s">
        <v>7</v>
      </c>
      <c r="H43" s="3" t="s">
        <v>8</v>
      </c>
      <c r="I43" s="3" t="s">
        <v>9</v>
      </c>
      <c r="J43" s="3" t="s">
        <v>10</v>
      </c>
      <c r="K43" s="17" t="s">
        <v>11</v>
      </c>
      <c r="L43" s="3" t="s">
        <v>13</v>
      </c>
    </row>
    <row r="44">
      <c r="A44" s="4">
        <v>1.0</v>
      </c>
      <c r="B44" s="5" t="s">
        <v>14</v>
      </c>
      <c r="C44" s="5">
        <v>184.0</v>
      </c>
      <c r="D44" s="6">
        <v>15.0295</v>
      </c>
      <c r="E44" s="6">
        <v>2048.0</v>
      </c>
      <c r="F44" s="6">
        <v>17.1394</v>
      </c>
      <c r="G44" s="6">
        <v>0.4886</v>
      </c>
      <c r="H44" s="6">
        <v>0.0</v>
      </c>
      <c r="I44" s="6">
        <v>0.0256</v>
      </c>
      <c r="J44" s="6">
        <v>3.7792</v>
      </c>
      <c r="K44" s="5">
        <v>3.3405</v>
      </c>
      <c r="L44" s="5">
        <v>83.1532508596944</v>
      </c>
    </row>
    <row r="45">
      <c r="A45" s="7"/>
      <c r="B45" s="5" t="s">
        <v>15</v>
      </c>
      <c r="C45" s="5">
        <v>88.0</v>
      </c>
      <c r="D45" s="6">
        <v>5.5538</v>
      </c>
      <c r="E45" s="6">
        <v>2048.0</v>
      </c>
      <c r="F45" s="6">
        <v>20.991</v>
      </c>
      <c r="G45" s="6">
        <v>4.9738</v>
      </c>
      <c r="H45" s="6">
        <v>2.0929</v>
      </c>
      <c r="I45" s="6">
        <v>0.0131</v>
      </c>
      <c r="J45" s="6">
        <v>1.8717</v>
      </c>
      <c r="K45" s="5">
        <v>0.8732</v>
      </c>
      <c r="L45" s="5">
        <v>66.3622423364819</v>
      </c>
    </row>
    <row r="46">
      <c r="A46" s="7"/>
      <c r="B46" s="5" t="s">
        <v>16</v>
      </c>
      <c r="C46" s="5">
        <v>88.0</v>
      </c>
      <c r="D46" s="6">
        <v>9.4644</v>
      </c>
      <c r="E46" s="6">
        <v>2048.0</v>
      </c>
      <c r="F46" s="6">
        <v>16.8583</v>
      </c>
      <c r="G46" s="6">
        <v>3.8224</v>
      </c>
      <c r="H46" s="6">
        <v>2.2517</v>
      </c>
      <c r="I46" s="6">
        <v>0.0089</v>
      </c>
      <c r="J46" s="6">
        <v>2.3757</v>
      </c>
      <c r="K46" s="5">
        <v>1.0058</v>
      </c>
      <c r="L46" s="5">
        <v>62.6521477301042</v>
      </c>
    </row>
    <row r="47">
      <c r="A47" s="7"/>
      <c r="B47" s="5" t="s">
        <v>17</v>
      </c>
      <c r="C47" s="6">
        <v>88.0</v>
      </c>
      <c r="D47" s="6">
        <v>16.1854</v>
      </c>
      <c r="E47" s="6">
        <v>2048.0</v>
      </c>
      <c r="F47" s="6">
        <v>23.5129</v>
      </c>
      <c r="G47" s="6">
        <v>4.7628</v>
      </c>
      <c r="H47" s="6">
        <v>3.1691</v>
      </c>
      <c r="I47" s="6">
        <v>0.035</v>
      </c>
      <c r="J47" s="6">
        <v>1.2432</v>
      </c>
      <c r="K47" s="6">
        <v>1.349</v>
      </c>
      <c r="L47" s="6">
        <v>90.9399542423063</v>
      </c>
    </row>
    <row r="48">
      <c r="A48" s="7"/>
      <c r="B48" s="5" t="s">
        <v>24</v>
      </c>
      <c r="C48" s="5">
        <v>88.0</v>
      </c>
      <c r="D48" s="6">
        <v>22.6046</v>
      </c>
      <c r="E48" s="6">
        <v>2048.0</v>
      </c>
      <c r="F48" s="6">
        <v>17.1103</v>
      </c>
      <c r="G48" s="6">
        <v>4.6372</v>
      </c>
      <c r="H48" s="6">
        <v>3.4304</v>
      </c>
      <c r="I48" s="6">
        <v>0.0155</v>
      </c>
      <c r="J48" s="6">
        <v>1.8093</v>
      </c>
      <c r="K48" s="5">
        <v>1.0516</v>
      </c>
      <c r="L48" s="5">
        <v>79.2765778458793</v>
      </c>
    </row>
    <row r="49">
      <c r="A49" s="8"/>
      <c r="B49" s="9" t="s">
        <v>27</v>
      </c>
      <c r="C49" s="9">
        <v>88.0</v>
      </c>
      <c r="D49" s="10">
        <v>14.4495</v>
      </c>
      <c r="E49" s="10">
        <v>2048.0</v>
      </c>
      <c r="F49" s="10">
        <v>30.8747</v>
      </c>
      <c r="G49" s="10">
        <v>4.0792</v>
      </c>
      <c r="H49" s="10">
        <v>3.3886</v>
      </c>
      <c r="I49" s="10">
        <v>0.0094</v>
      </c>
      <c r="J49" s="10">
        <v>1.9581</v>
      </c>
      <c r="K49" s="9">
        <v>1.4976</v>
      </c>
      <c r="L49" s="9">
        <v>97.2552248436555</v>
      </c>
    </row>
    <row r="50">
      <c r="A50" s="4">
        <v>2.0</v>
      </c>
      <c r="B50" s="5" t="s">
        <v>14</v>
      </c>
      <c r="C50" s="5">
        <v>184.0</v>
      </c>
      <c r="D50" s="6">
        <v>18.9347</v>
      </c>
      <c r="E50" s="6">
        <v>2048.0</v>
      </c>
      <c r="F50" s="6">
        <v>11.7864</v>
      </c>
      <c r="G50" s="6">
        <v>0.4997</v>
      </c>
      <c r="H50" s="6">
        <v>0.0</v>
      </c>
      <c r="I50" s="6">
        <v>0.0263</v>
      </c>
      <c r="J50" s="6">
        <v>3.6245</v>
      </c>
      <c r="K50" s="5">
        <v>2.5636</v>
      </c>
      <c r="L50" s="5">
        <v>78.0844256178949</v>
      </c>
    </row>
    <row r="51">
      <c r="A51" s="7"/>
      <c r="B51" s="5" t="s">
        <v>15</v>
      </c>
      <c r="C51" s="5">
        <v>88.0</v>
      </c>
      <c r="D51" s="6">
        <v>23.1441</v>
      </c>
      <c r="E51" s="6">
        <v>2048.0</v>
      </c>
      <c r="F51" s="6">
        <v>18.5755</v>
      </c>
      <c r="G51" s="6">
        <v>2.7776</v>
      </c>
      <c r="H51" s="6">
        <v>2.0701</v>
      </c>
      <c r="I51" s="6">
        <v>0.0291</v>
      </c>
      <c r="J51" s="6">
        <v>2.9244</v>
      </c>
      <c r="K51" s="5">
        <v>1.243</v>
      </c>
      <c r="L51" s="5">
        <v>87.8804535031416</v>
      </c>
    </row>
    <row r="52">
      <c r="A52" s="7"/>
      <c r="B52" s="5" t="s">
        <v>16</v>
      </c>
      <c r="C52" s="5">
        <v>88.0</v>
      </c>
      <c r="D52" s="6">
        <v>11.0122</v>
      </c>
      <c r="E52" s="6">
        <v>2048.0</v>
      </c>
      <c r="F52" s="6">
        <v>27.0842</v>
      </c>
      <c r="G52" s="6">
        <v>4.8795</v>
      </c>
      <c r="H52" s="6">
        <v>2.6323</v>
      </c>
      <c r="I52" s="6">
        <v>0.0348</v>
      </c>
      <c r="J52" s="6">
        <v>1.984</v>
      </c>
      <c r="K52" s="5">
        <v>0.6479</v>
      </c>
      <c r="L52" s="5">
        <v>78.6064138831122</v>
      </c>
    </row>
    <row r="53">
      <c r="A53" s="7"/>
      <c r="B53" s="5" t="s">
        <v>17</v>
      </c>
      <c r="C53" s="6">
        <v>88.0</v>
      </c>
      <c r="D53" s="6">
        <v>15.3346</v>
      </c>
      <c r="E53" s="6">
        <v>2048.0</v>
      </c>
      <c r="F53" s="6">
        <v>33.3975</v>
      </c>
      <c r="G53" s="6">
        <v>4.5974</v>
      </c>
      <c r="H53" s="6">
        <v>3.0039</v>
      </c>
      <c r="I53" s="6">
        <v>0.0396</v>
      </c>
      <c r="J53" s="6">
        <v>1.2608</v>
      </c>
      <c r="K53" s="6">
        <v>0.6857</v>
      </c>
      <c r="L53" s="6">
        <v>87.4096912900907</v>
      </c>
    </row>
    <row r="54">
      <c r="A54" s="7"/>
      <c r="B54" s="5" t="s">
        <v>24</v>
      </c>
      <c r="C54" s="5">
        <v>88.0</v>
      </c>
      <c r="D54" s="6">
        <v>17.2273</v>
      </c>
      <c r="E54" s="6">
        <v>2048.0</v>
      </c>
      <c r="F54" s="6">
        <v>32.5057</v>
      </c>
      <c r="G54" s="6">
        <v>4.8211</v>
      </c>
      <c r="H54" s="6">
        <v>3.2657</v>
      </c>
      <c r="I54" s="6">
        <v>0.0252</v>
      </c>
      <c r="J54" s="6">
        <v>1.2471</v>
      </c>
      <c r="K54" s="5">
        <v>1.2288</v>
      </c>
      <c r="L54" s="5">
        <v>101.490641017765</v>
      </c>
    </row>
    <row r="55">
      <c r="A55" s="8"/>
      <c r="B55" s="9" t="s">
        <v>27</v>
      </c>
      <c r="C55" s="9">
        <v>88.0</v>
      </c>
      <c r="D55" s="10">
        <v>13.8164</v>
      </c>
      <c r="E55" s="10">
        <v>2048.0</v>
      </c>
      <c r="F55" s="10">
        <v>20.2073</v>
      </c>
      <c r="G55" s="10">
        <v>3.813</v>
      </c>
      <c r="H55" s="10">
        <v>2.9051</v>
      </c>
      <c r="I55" s="10">
        <v>0.0254</v>
      </c>
      <c r="J55" s="10">
        <v>1.8174</v>
      </c>
      <c r="K55" s="9">
        <v>0.8956</v>
      </c>
      <c r="L55" s="9">
        <v>76.2991075136381</v>
      </c>
    </row>
    <row r="56">
      <c r="A56" s="4">
        <v>3.0</v>
      </c>
      <c r="B56" s="5" t="s">
        <v>14</v>
      </c>
      <c r="C56" s="5">
        <v>184.0</v>
      </c>
      <c r="D56" s="6">
        <v>8.8152</v>
      </c>
      <c r="E56" s="6">
        <v>2048.0</v>
      </c>
      <c r="F56" s="6">
        <v>21.6279</v>
      </c>
      <c r="G56" s="6">
        <v>0.2209</v>
      </c>
      <c r="H56" s="6">
        <v>0.0</v>
      </c>
      <c r="I56" s="6">
        <v>0.0168</v>
      </c>
      <c r="J56" s="6">
        <v>2.966</v>
      </c>
      <c r="K56" s="5">
        <v>2.889</v>
      </c>
      <c r="L56" s="5">
        <v>80.6815862578144</v>
      </c>
    </row>
    <row r="57">
      <c r="A57" s="7"/>
      <c r="B57" s="5" t="s">
        <v>15</v>
      </c>
      <c r="C57" s="5">
        <v>88.0</v>
      </c>
      <c r="D57" s="6">
        <v>19.5669</v>
      </c>
      <c r="E57" s="6">
        <v>2048.0</v>
      </c>
      <c r="F57" s="6">
        <v>32.3682</v>
      </c>
      <c r="G57" s="6">
        <v>4.4389</v>
      </c>
      <c r="H57" s="6">
        <v>2.4539</v>
      </c>
      <c r="I57" s="6">
        <v>0.0079</v>
      </c>
      <c r="J57" s="6">
        <v>2.8841</v>
      </c>
      <c r="K57" s="5">
        <v>1.0092</v>
      </c>
      <c r="L57" s="5">
        <v>100.213633871946</v>
      </c>
    </row>
    <row r="58">
      <c r="A58" s="7"/>
      <c r="B58" s="5" t="s">
        <v>16</v>
      </c>
      <c r="C58" s="5">
        <v>88.0</v>
      </c>
      <c r="D58" s="6">
        <v>10.3057</v>
      </c>
      <c r="E58" s="6">
        <v>2048.0</v>
      </c>
      <c r="F58" s="6">
        <v>23.257</v>
      </c>
      <c r="G58" s="6">
        <v>4.8047</v>
      </c>
      <c r="H58" s="6">
        <v>3.125</v>
      </c>
      <c r="I58" s="6">
        <v>0.0387</v>
      </c>
      <c r="J58" s="6">
        <v>1.8645</v>
      </c>
      <c r="K58" s="5">
        <v>0.5337</v>
      </c>
      <c r="L58" s="5">
        <v>78.1763204755596</v>
      </c>
    </row>
    <row r="59">
      <c r="A59" s="7"/>
      <c r="B59" s="5" t="s">
        <v>17</v>
      </c>
      <c r="C59" s="6">
        <v>88.0</v>
      </c>
      <c r="D59" s="6">
        <v>21.6265</v>
      </c>
      <c r="E59" s="6">
        <v>2048.0</v>
      </c>
      <c r="F59" s="6">
        <v>33.6677</v>
      </c>
      <c r="G59" s="6">
        <v>2.786</v>
      </c>
      <c r="H59" s="6">
        <v>2.5198</v>
      </c>
      <c r="I59" s="6">
        <v>0.0065</v>
      </c>
      <c r="J59" s="6">
        <v>2.419</v>
      </c>
      <c r="K59" s="6">
        <v>0.649</v>
      </c>
      <c r="L59" s="6">
        <v>96.5897956617738</v>
      </c>
    </row>
    <row r="60">
      <c r="A60" s="7"/>
      <c r="B60" s="5" t="s">
        <v>24</v>
      </c>
      <c r="C60" s="5">
        <v>88.0</v>
      </c>
      <c r="D60" s="6">
        <v>10.7599</v>
      </c>
      <c r="E60" s="6">
        <v>2048.0</v>
      </c>
      <c r="F60" s="6">
        <v>23.264</v>
      </c>
      <c r="G60" s="6">
        <v>2.9134</v>
      </c>
      <c r="H60" s="6">
        <v>3.1371</v>
      </c>
      <c r="I60" s="6">
        <v>0.0223</v>
      </c>
      <c r="J60" s="6">
        <v>1.8279</v>
      </c>
      <c r="K60" s="5">
        <v>0.5905</v>
      </c>
      <c r="L60" s="5">
        <v>76.1864982365703</v>
      </c>
    </row>
    <row r="61">
      <c r="A61" s="8"/>
      <c r="B61" s="9" t="s">
        <v>27</v>
      </c>
      <c r="C61" s="9">
        <v>88.0</v>
      </c>
      <c r="D61" s="10">
        <v>16.0081</v>
      </c>
      <c r="E61" s="10">
        <v>2048.0</v>
      </c>
      <c r="F61" s="10">
        <v>17.418</v>
      </c>
      <c r="G61" s="10">
        <v>2.6605</v>
      </c>
      <c r="H61" s="10">
        <v>2.5883</v>
      </c>
      <c r="I61" s="10">
        <v>0.0327</v>
      </c>
      <c r="J61" s="10">
        <v>2.5787</v>
      </c>
      <c r="K61" s="9">
        <v>1.3307</v>
      </c>
      <c r="L61" s="9">
        <v>73.1615001536751</v>
      </c>
    </row>
    <row r="62">
      <c r="A62" s="4">
        <v>4.0</v>
      </c>
      <c r="B62" s="5" t="s">
        <v>14</v>
      </c>
      <c r="C62" s="5">
        <v>184.0</v>
      </c>
      <c r="D62" s="6">
        <v>29.85</v>
      </c>
      <c r="E62" s="6">
        <v>2048.0</v>
      </c>
      <c r="F62" s="6">
        <v>8.8647</v>
      </c>
      <c r="G62" s="6">
        <v>0.4924</v>
      </c>
      <c r="H62" s="6">
        <v>0.0</v>
      </c>
      <c r="I62" s="6">
        <v>0.0305</v>
      </c>
      <c r="J62" s="6">
        <v>3.3439</v>
      </c>
      <c r="K62" s="5">
        <v>2.8561</v>
      </c>
      <c r="L62" s="5">
        <v>82.0163567630837</v>
      </c>
    </row>
    <row r="63">
      <c r="A63" s="7"/>
      <c r="B63" s="5" t="s">
        <v>15</v>
      </c>
      <c r="C63" s="5">
        <v>88.0</v>
      </c>
      <c r="D63" s="6">
        <v>21.4507</v>
      </c>
      <c r="E63" s="6">
        <v>2048.0</v>
      </c>
      <c r="F63" s="6">
        <v>27.6551</v>
      </c>
      <c r="G63" s="6">
        <v>2.6552</v>
      </c>
      <c r="H63" s="6">
        <v>2.9782</v>
      </c>
      <c r="I63" s="6">
        <v>0.0389</v>
      </c>
      <c r="J63" s="6">
        <v>2.8452</v>
      </c>
      <c r="K63" s="5">
        <v>0.8874</v>
      </c>
      <c r="L63" s="5">
        <v>85.6761787931012</v>
      </c>
    </row>
    <row r="64">
      <c r="A64" s="7"/>
      <c r="B64" s="5" t="s">
        <v>16</v>
      </c>
      <c r="C64" s="5">
        <v>88.0</v>
      </c>
      <c r="D64" s="6">
        <v>22.4638</v>
      </c>
      <c r="E64" s="6">
        <v>2048.0</v>
      </c>
      <c r="F64" s="6">
        <v>22.9744</v>
      </c>
      <c r="G64" s="6">
        <v>4.7233</v>
      </c>
      <c r="H64" s="6">
        <v>2.4275</v>
      </c>
      <c r="I64" s="6">
        <v>0.0299</v>
      </c>
      <c r="J64" s="6">
        <v>1.66</v>
      </c>
      <c r="K64" s="5">
        <v>0.7632</v>
      </c>
      <c r="L64" s="5">
        <v>83.6425969695712</v>
      </c>
    </row>
    <row r="65">
      <c r="A65" s="7"/>
      <c r="B65" s="5" t="s">
        <v>17</v>
      </c>
      <c r="C65" s="6">
        <v>88.0</v>
      </c>
      <c r="D65" s="6">
        <v>4.7547</v>
      </c>
      <c r="E65" s="6">
        <v>2048.0</v>
      </c>
      <c r="F65" s="6">
        <v>27.2593</v>
      </c>
      <c r="G65" s="6">
        <v>4.8946</v>
      </c>
      <c r="H65" s="6">
        <v>2.5591</v>
      </c>
      <c r="I65" s="6">
        <v>0.0344</v>
      </c>
      <c r="J65" s="6">
        <v>2.4472</v>
      </c>
      <c r="K65" s="6">
        <v>0.5146</v>
      </c>
      <c r="L65" s="6">
        <v>79.9264587804623</v>
      </c>
    </row>
    <row r="66">
      <c r="A66" s="7"/>
      <c r="B66" s="5" t="s">
        <v>24</v>
      </c>
      <c r="C66" s="5">
        <v>88.0</v>
      </c>
      <c r="D66" s="6">
        <v>5.6207</v>
      </c>
      <c r="E66" s="6">
        <v>2048.0</v>
      </c>
      <c r="F66" s="6">
        <v>21.3375</v>
      </c>
      <c r="G66" s="6">
        <v>3.4902</v>
      </c>
      <c r="H66" s="6">
        <v>2.4339</v>
      </c>
      <c r="I66" s="6">
        <v>0.0419</v>
      </c>
      <c r="J66" s="6">
        <v>1.1495</v>
      </c>
      <c r="K66" s="5">
        <v>0.7824</v>
      </c>
      <c r="L66" s="5">
        <v>62.5580503145728</v>
      </c>
    </row>
    <row r="67">
      <c r="A67" s="8"/>
      <c r="B67" s="9" t="s">
        <v>27</v>
      </c>
      <c r="C67" s="9">
        <v>88.0</v>
      </c>
      <c r="D67" s="10">
        <v>5.0534</v>
      </c>
      <c r="E67" s="10">
        <v>2048.0</v>
      </c>
      <c r="F67" s="10">
        <v>22.88</v>
      </c>
      <c r="G67" s="10">
        <v>4.7227</v>
      </c>
      <c r="H67" s="10">
        <v>2.982</v>
      </c>
      <c r="I67" s="10">
        <v>0.0474</v>
      </c>
      <c r="J67" s="10">
        <v>1.4856</v>
      </c>
      <c r="K67" s="9">
        <v>0.8934</v>
      </c>
      <c r="L67" s="9">
        <v>77.4717940938825</v>
      </c>
    </row>
    <row r="68">
      <c r="A68" s="4">
        <v>5.0</v>
      </c>
      <c r="B68" s="5" t="s">
        <v>14</v>
      </c>
      <c r="C68" s="5">
        <v>184.0</v>
      </c>
      <c r="D68" s="6">
        <v>27.3137</v>
      </c>
      <c r="E68" s="6">
        <v>2048.0</v>
      </c>
      <c r="F68" s="6">
        <v>7.4303</v>
      </c>
      <c r="G68" s="6">
        <v>0.3435</v>
      </c>
      <c r="H68" s="6">
        <v>0.0</v>
      </c>
      <c r="I68" s="6">
        <v>0.0354</v>
      </c>
      <c r="J68" s="6">
        <v>3.9189</v>
      </c>
      <c r="K68" s="5">
        <v>2.7645</v>
      </c>
      <c r="L68" s="5">
        <v>72.2337716100179</v>
      </c>
    </row>
    <row r="69">
      <c r="A69" s="7"/>
      <c r="B69" s="5" t="s">
        <v>15</v>
      </c>
      <c r="C69" s="5">
        <v>88.0</v>
      </c>
      <c r="D69" s="6">
        <v>9.0413</v>
      </c>
      <c r="E69" s="6">
        <v>2048.0</v>
      </c>
      <c r="F69" s="6">
        <v>28.8073</v>
      </c>
      <c r="G69" s="6">
        <v>4.2851</v>
      </c>
      <c r="H69" s="6">
        <v>2.5132</v>
      </c>
      <c r="I69" s="6">
        <v>0.0272</v>
      </c>
      <c r="J69" s="6">
        <v>2.9219</v>
      </c>
      <c r="K69" s="5">
        <v>1.3037</v>
      </c>
      <c r="L69" s="5">
        <v>83.9080279267655</v>
      </c>
    </row>
    <row r="70">
      <c r="A70" s="7"/>
      <c r="B70" s="5" t="s">
        <v>16</v>
      </c>
      <c r="C70" s="5">
        <v>88.0</v>
      </c>
      <c r="D70" s="6">
        <v>6.5377</v>
      </c>
      <c r="E70" s="6">
        <v>2048.0</v>
      </c>
      <c r="F70" s="6">
        <v>20.872</v>
      </c>
      <c r="G70" s="6">
        <v>3.395</v>
      </c>
      <c r="H70" s="6">
        <v>2.6459</v>
      </c>
      <c r="I70" s="6">
        <v>0.0348</v>
      </c>
      <c r="J70" s="6">
        <v>1.3654</v>
      </c>
      <c r="K70" s="5">
        <v>1.2557</v>
      </c>
      <c r="L70" s="5">
        <v>77.9946278035288</v>
      </c>
    </row>
    <row r="71">
      <c r="A71" s="7"/>
      <c r="B71" s="5" t="s">
        <v>17</v>
      </c>
      <c r="C71" s="6">
        <v>88.0</v>
      </c>
      <c r="D71" s="6">
        <v>11.2577</v>
      </c>
      <c r="E71" s="6">
        <v>2048.0</v>
      </c>
      <c r="F71" s="6">
        <v>26.1347</v>
      </c>
      <c r="G71" s="6">
        <v>2.8858</v>
      </c>
      <c r="H71" s="6">
        <v>2.9508</v>
      </c>
      <c r="I71" s="6">
        <v>0.0064</v>
      </c>
      <c r="J71" s="6">
        <v>2.193</v>
      </c>
      <c r="K71" s="6">
        <v>1.4564</v>
      </c>
      <c r="L71" s="6">
        <v>77.4930395570155</v>
      </c>
    </row>
    <row r="72">
      <c r="A72" s="7"/>
      <c r="B72" s="5" t="s">
        <v>24</v>
      </c>
      <c r="C72" s="5">
        <v>88.0</v>
      </c>
      <c r="D72" s="6">
        <v>13.4693</v>
      </c>
      <c r="E72" s="6">
        <v>2048.0</v>
      </c>
      <c r="F72" s="6">
        <v>26.905</v>
      </c>
      <c r="G72" s="6">
        <v>4.482</v>
      </c>
      <c r="H72" s="6">
        <v>3.4348</v>
      </c>
      <c r="I72" s="6">
        <v>0.0141</v>
      </c>
      <c r="J72" s="6">
        <v>2.1922</v>
      </c>
      <c r="K72" s="5">
        <v>0.6343</v>
      </c>
      <c r="L72" s="5">
        <v>86.9782861429689</v>
      </c>
    </row>
    <row r="73">
      <c r="A73" s="8"/>
      <c r="B73" s="9" t="s">
        <v>27</v>
      </c>
      <c r="C73" s="9">
        <v>88.0</v>
      </c>
      <c r="D73" s="10">
        <v>24.6947</v>
      </c>
      <c r="E73" s="10">
        <v>2048.0</v>
      </c>
      <c r="F73" s="10">
        <v>34.1341</v>
      </c>
      <c r="G73" s="10">
        <v>4.4352</v>
      </c>
      <c r="H73" s="10">
        <v>2.8474</v>
      </c>
      <c r="I73" s="10">
        <v>0.0366</v>
      </c>
      <c r="J73" s="10">
        <v>2.9804</v>
      </c>
      <c r="K73" s="9">
        <v>0.6547</v>
      </c>
      <c r="L73" s="9">
        <v>115.175363872995</v>
      </c>
    </row>
    <row r="74">
      <c r="A74" s="24" t="s">
        <v>18</v>
      </c>
      <c r="B74" s="25"/>
      <c r="D74" s="15">
        <f>AVERAGE(D44:D73)</f>
        <v>15.04488333</v>
      </c>
      <c r="F74" s="16">
        <f t="shared" ref="F74:G74" si="4">AVERAGE(F44:F73)</f>
        <v>23.23001333</v>
      </c>
      <c r="G74" s="16">
        <f t="shared" si="4"/>
        <v>3.426056667</v>
      </c>
      <c r="H74" s="16">
        <f>AVERAGE(H45:H49,H51:H55,H57:H61,H63:H67,H69:H73)</f>
        <v>2.792268</v>
      </c>
      <c r="I74" s="16">
        <f t="shared" ref="I74:L74" si="5">AVERAGE(I44:I73)</f>
        <v>0.02634333333</v>
      </c>
      <c r="J74" s="16">
        <f t="shared" si="5"/>
        <v>2.29796</v>
      </c>
      <c r="K74" s="16">
        <f t="shared" si="5"/>
        <v>1.271693333</v>
      </c>
      <c r="L74" s="16">
        <f t="shared" si="5"/>
        <v>82.6498006</v>
      </c>
      <c r="M74" s="23"/>
    </row>
    <row r="75">
      <c r="A75" s="13" t="s">
        <v>19</v>
      </c>
      <c r="B75" s="14"/>
      <c r="D75" s="15">
        <f>STDEV(D44:D73)</f>
        <v>6.963897524</v>
      </c>
      <c r="F75" s="16">
        <f t="shared" ref="F75:G75" si="6">STDEV(F44:F73)</f>
        <v>7.062761444</v>
      </c>
      <c r="G75" s="16">
        <f t="shared" si="6"/>
        <v>1.567734288</v>
      </c>
      <c r="H75" s="16">
        <f>STDEV(H45:H49,H51:H55,H57:H61,H63:H67,H69:H73)</f>
        <v>0.4031968706</v>
      </c>
      <c r="I75" s="16">
        <f t="shared" ref="I75:L75" si="7">STDEV(I44:I73)</f>
        <v>0.01173896204</v>
      </c>
      <c r="J75" s="16">
        <f t="shared" si="7"/>
        <v>0.7873653749</v>
      </c>
      <c r="K75" s="16">
        <f t="shared" si="7"/>
        <v>0.7915095316</v>
      </c>
      <c r="L75" s="16">
        <f t="shared" si="7"/>
        <v>11.42188512</v>
      </c>
      <c r="M75" s="23"/>
    </row>
  </sheetData>
  <mergeCells count="18">
    <mergeCell ref="A2:F2"/>
    <mergeCell ref="A5:A10"/>
    <mergeCell ref="A11:A16"/>
    <mergeCell ref="A17:A22"/>
    <mergeCell ref="A23:A28"/>
    <mergeCell ref="A29:A34"/>
    <mergeCell ref="A35:B35"/>
    <mergeCell ref="A74:B74"/>
    <mergeCell ref="C74:C75"/>
    <mergeCell ref="E74:E75"/>
    <mergeCell ref="A75:B75"/>
    <mergeCell ref="A36:B36"/>
    <mergeCell ref="A41:F41"/>
    <mergeCell ref="A44:A49"/>
    <mergeCell ref="A50:A55"/>
    <mergeCell ref="A56:A61"/>
    <mergeCell ref="A62:A67"/>
    <mergeCell ref="A68:A73"/>
  </mergeCells>
  <drawing r:id="rId1"/>
</worksheet>
</file>