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9"/>
  <workbookPr/>
  <mc:AlternateContent xmlns:mc="http://schemas.openxmlformats.org/markup-compatibility/2006">
    <mc:Choice Requires="x15">
      <x15ac:absPath xmlns:x15ac="http://schemas.microsoft.com/office/spreadsheetml/2010/11/ac" url="C:\Users\USUARIO\Documents\prueba tectica\"/>
    </mc:Choice>
  </mc:AlternateContent>
  <xr:revisionPtr revIDLastSave="0" documentId="13_ncr:1_{9E8E9775-08C3-4368-8FF8-9B782F0AB95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sesores" sheetId="1" r:id="rId1"/>
    <sheet name="Ventas" sheetId="2" r:id="rId2"/>
    <sheet name="Total de ventas por asesor" sheetId="9" r:id="rId3"/>
    <sheet name="Ventas trimestrales" sheetId="5" r:id="rId4"/>
    <sheet name="Gafico(punto 5)" sheetId="8" r:id="rId5"/>
    <sheet name="Prueba" sheetId="3" r:id="rId6"/>
  </sheet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" i="2"/>
</calcChain>
</file>

<file path=xl/sharedStrings.xml><?xml version="1.0" encoding="utf-8"?>
<sst xmlns="http://schemas.openxmlformats.org/spreadsheetml/2006/main" count="510" uniqueCount="68">
  <si>
    <t>ID Asesor</t>
  </si>
  <si>
    <t>Nombre</t>
  </si>
  <si>
    <t>Ciudad</t>
  </si>
  <si>
    <t>Santiago Perez</t>
  </si>
  <si>
    <t>Bogotá</t>
  </si>
  <si>
    <t>Robert Castaño</t>
  </si>
  <si>
    <t>Calí</t>
  </si>
  <si>
    <t>Nicolas Sanchez</t>
  </si>
  <si>
    <t>Carolina Romero</t>
  </si>
  <si>
    <t>Vicky Ortiz</t>
  </si>
  <si>
    <t>Sandra Lopez</t>
  </si>
  <si>
    <t>Medellin</t>
  </si>
  <si>
    <t>Beatriz Osorio</t>
  </si>
  <si>
    <t>Barranquilla</t>
  </si>
  <si>
    <t>Gilberto Hurtado</t>
  </si>
  <si>
    <t>Alejandro Villamil</t>
  </si>
  <si>
    <t>ID</t>
  </si>
  <si>
    <t>Marca</t>
  </si>
  <si>
    <t>Fecha</t>
  </si>
  <si>
    <t>Venta</t>
  </si>
  <si>
    <t>BMW</t>
  </si>
  <si>
    <t>Hyundai</t>
  </si>
  <si>
    <t>Mazda</t>
  </si>
  <si>
    <t>Volvo</t>
  </si>
  <si>
    <t>Chevrolet</t>
  </si>
  <si>
    <t>Ford</t>
  </si>
  <si>
    <t>Assessment Controller</t>
  </si>
  <si>
    <t>Excel</t>
  </si>
  <si>
    <t>1- Corrige y completa los datos de la hoja " Ventas" en formatos con los que se pueda trabajar como base de datos</t>
  </si>
  <si>
    <t>2- Añade una columna a la base "Ventas" y utiliza una formula para mostrar el asesor que realizó cada venta</t>
  </si>
  <si>
    <t>3- Realiza una tabla dinamica donde se identifique la cantidad y total de ventas por Asesor</t>
  </si>
  <si>
    <t>4- Utiliza el formatos para señalar en color ROJO las ventas menores a 40 millones y con VERDE las mayores a 40 millones</t>
  </si>
  <si>
    <t>5- Realiza un grafico donde de manera visual, se pueda identificar por cada asesor los siguientes criterios:
-Cantidad de autos vendidos por marca
-Promedio de venta por trimestre</t>
  </si>
  <si>
    <t>Power BI</t>
  </si>
  <si>
    <t>6- Importa a Power BI las hojas "Asesores" y "Ventas" y utiliza las llaves de cada una para generar un modelo relacional que las vincule</t>
  </si>
  <si>
    <t>7- Utilizando el modelo relacional, genera un Dashboard con diseño libre, donde utilizando diversos objetos visuales puedas generar un analisis y responder a las siguientes preguntas:
- ¿Cúal es el promedio de venta por ciudad?
- ¿Cúal marca de automovil tiene menor representación de venta?
- ¿En que mes del año se alcanzaron las ventas mas altas?
- ¿Que asesores tienen la mayor y menor cantidad de ventas?</t>
  </si>
  <si>
    <t>Asesor</t>
  </si>
  <si>
    <t>Etiquetas de fila</t>
  </si>
  <si>
    <t>Total general</t>
  </si>
  <si>
    <t>Suma de Venta</t>
  </si>
  <si>
    <t>Etiquetas de columna</t>
  </si>
  <si>
    <t>Trim.1</t>
  </si>
  <si>
    <t>Trim.2</t>
  </si>
  <si>
    <t>Trim.3</t>
  </si>
  <si>
    <t>Trim.4</t>
  </si>
  <si>
    <t>Promedio de Venta</t>
  </si>
  <si>
    <t>Cantidad de ventas</t>
  </si>
  <si>
    <t>Total Promedio de Venta</t>
  </si>
  <si>
    <t>Total Cuenta de Días (Fecha)</t>
  </si>
  <si>
    <t>Cuenta de Días (Fecha)</t>
  </si>
  <si>
    <t>Promedio de Venta Alejandro Villamil</t>
  </si>
  <si>
    <t>Cuenta de Días (Fecha) Alejandro Villamil</t>
  </si>
  <si>
    <t>Promedio de Venta Beatriz Osorio</t>
  </si>
  <si>
    <t>Cuenta de Días (Fecha) Beatriz Osorio</t>
  </si>
  <si>
    <t>Promedio de Venta Carolina Romero</t>
  </si>
  <si>
    <t>Cuenta de Días (Fecha) Carolina Romero</t>
  </si>
  <si>
    <t>Promedio de Venta Gilberto Hurtado</t>
  </si>
  <si>
    <t>Cuenta de Días (Fecha) Gilberto Hurtado</t>
  </si>
  <si>
    <t>Promedio de Venta Nicolas Sanchez</t>
  </si>
  <si>
    <t>Cuenta de Días (Fecha) Nicolas Sanchez</t>
  </si>
  <si>
    <t>Promedio de Venta Robert Castaño</t>
  </si>
  <si>
    <t>Cuenta de Días (Fecha) Robert Castaño</t>
  </si>
  <si>
    <t>Promedio de Venta Sandra Lopez</t>
  </si>
  <si>
    <t>Cuenta de Días (Fecha) Sandra Lopez</t>
  </si>
  <si>
    <t>Promedio de Venta Santiago Perez</t>
  </si>
  <si>
    <t>Cuenta de Días (Fecha) Santiago Perez</t>
  </si>
  <si>
    <t>Promedio de Venta Vicky Ortiz</t>
  </si>
  <si>
    <t>Cuenta de Días (Fecha) Vicky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</si>
</sst>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"/>
    <numFmt numFmtId="165" formatCode="d/m/yyyy"/>
  </numFmts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5" fillId="0" borderId="8" xfId="0" applyFont="1" applyBorder="1"/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0" fillId="0" borderId="0" xfId="0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3" fillId="0" borderId="0" xfId="0" applyFont="1" applyAlignment="1">
      <alignment horizontal="center"/>
    </xf>
    <xf numFmtId="44" fontId="2" fillId="0" borderId="0" xfId="1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 Controller (3).xlsx]Ventas trimestrales!TablaDinámica2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trimestrales'!$B$3:$B$6</c:f>
              <c:strCache>
                <c:ptCount val="1"/>
                <c:pt idx="0">
                  <c:v>Alejandro Villamil - Promedio de Venta - 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trimestrales'!$B$7:$B$11</c:f>
              <c:numCache>
                <c:formatCode>General</c:formatCode>
                <c:ptCount val="4"/>
                <c:pt idx="0">
                  <c:v>42973258</c:v>
                </c:pt>
                <c:pt idx="1">
                  <c:v>54333888</c:v>
                </c:pt>
                <c:pt idx="2">
                  <c:v>30040570</c:v>
                </c:pt>
                <c:pt idx="3">
                  <c:v>52410462.666666664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63C-AEA8-3DA337C78F38}"/>
            </c:ext>
          </c:extLst>
        </c:ser>
        <c:ser>
          <c:idx val="1"/>
          <c:order val="1"/>
          <c:tx>
            <c:strRef>
              <c:f>'Ventas trimestrales'!$C$3:$C$6</c:f>
              <c:strCache>
                <c:ptCount val="1"/>
                <c:pt idx="0">
                  <c:v>Alejandro Villamil - Promedio de Venta - Chevrolet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trimestrales'!$C$7:$C$11</c:f>
              <c:numCache>
                <c:formatCode>General</c:formatCode>
                <c:ptCount val="4"/>
                <c:pt idx="0">
                  <c:v>14118233</c:v>
                </c:pt>
                <c:pt idx="1">
                  <c:v>33705973</c:v>
                </c:pt>
                <c:pt idx="2">
                  <c:v>30351450.75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A-463C-AEA8-3DA337C78F38}"/>
            </c:ext>
          </c:extLst>
        </c:ser>
        <c:ser>
          <c:idx val="2"/>
          <c:order val="2"/>
          <c:tx>
            <c:strRef>
              <c:f>'Ventas trimestrales'!$D$3:$D$6</c:f>
              <c:strCache>
                <c:ptCount val="1"/>
                <c:pt idx="0">
                  <c:v>Alejandro Villamil - Promedio de Venta - 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trimestrales'!$D$7:$D$11</c:f>
              <c:numCache>
                <c:formatCode>General</c:formatCode>
                <c:ptCount val="4"/>
                <c:pt idx="0">
                  <c:v>15123765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CA-463C-AEA8-3DA337C78F38}"/>
            </c:ext>
          </c:extLst>
        </c:ser>
        <c:ser>
          <c:idx val="3"/>
          <c:order val="3"/>
          <c:tx>
            <c:strRef>
              <c:f>'Ventas trimestrales'!$E$3:$E$6</c:f>
              <c:strCache>
                <c:ptCount val="1"/>
                <c:pt idx="0">
                  <c:v>Alejandro Villamil - Promedio de Venta - Hyundai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trimestrales'!$E$7:$E$11</c:f>
              <c:numCache>
                <c:formatCode>General</c:formatCode>
                <c:ptCount val="4"/>
                <c:pt idx="0">
                  <c:v>42310379.200000003</c:v>
                </c:pt>
                <c:pt idx="1">
                  <c:v>42436970</c:v>
                </c:pt>
                <c:pt idx="3">
                  <c:v>46117521.5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CA-463C-AEA8-3DA337C78F38}"/>
            </c:ext>
          </c:extLst>
        </c:ser>
        <c:ser>
          <c:idx val="4"/>
          <c:order val="4"/>
          <c:tx>
            <c:strRef>
              <c:f>'Ventas trimestrales'!$F$3:$F$6</c:f>
              <c:strCache>
                <c:ptCount val="1"/>
                <c:pt idx="0">
                  <c:v>Alejandro Villamil - Promedio de Venta - Mazda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trimestrales'!$F$7:$F$11</c:f>
              <c:numCache>
                <c:formatCode>General</c:formatCode>
                <c:ptCount val="4"/>
                <c:pt idx="0">
                  <c:v>50713175</c:v>
                </c:pt>
                <c:pt idx="1">
                  <c:v>31444365</c:v>
                </c:pt>
                <c:pt idx="2">
                  <c:v>58703990.5</c:v>
                </c:pt>
                <c:pt idx="3">
                  <c:v>48038671.5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8CA-463C-AEA8-3DA337C78F38}"/>
            </c:ext>
          </c:extLst>
        </c:ser>
        <c:ser>
          <c:idx val="5"/>
          <c:order val="5"/>
          <c:tx>
            <c:strRef>
              <c:f>'Ventas trimestrales'!$G$3:$G$6</c:f>
              <c:strCache>
                <c:ptCount val="1"/>
                <c:pt idx="0">
                  <c:v>Alejandro Villamil - Promedio de Venta - Volvo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trimestrales'!$G$7:$G$11</c:f>
              <c:numCache>
                <c:formatCode>General</c:formatCode>
                <c:ptCount val="4"/>
                <c:pt idx="0">
                  <c:v>63497934.5</c:v>
                </c:pt>
                <c:pt idx="1">
                  <c:v>36765544.5</c:v>
                </c:pt>
                <c:pt idx="2">
                  <c:v>22501471.75</c:v>
                </c:pt>
                <c:pt idx="3">
                  <c:v>32305952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8CA-463C-AEA8-3DA337C78F38}"/>
            </c:ext>
          </c:extLst>
        </c:ser>
        <c:ser>
          <c:idx val="6"/>
          <c:order val="6"/>
          <c:tx>
            <c:strRef>
              <c:f>'Ventas trimestrales'!$H$3:$H$6</c:f>
              <c:strCache>
                <c:ptCount val="1"/>
                <c:pt idx="0">
                  <c:v>Alejandro Villamil - Cuenta de Días (Fecha) - BMW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trimestrales'!$H$7:$H$11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CA-463C-AEA8-3DA337C78F38}"/>
            </c:ext>
          </c:extLst>
        </c:ser>
        <c:ser>
          <c:idx val="7"/>
          <c:order val="7"/>
          <c:tx>
            <c:strRef>
              <c:f>'Ventas trimestrales'!$I$3:$I$6</c:f>
              <c:strCache>
                <c:ptCount val="1"/>
                <c:pt idx="0">
                  <c:v>Alejandro Villamil - Cuenta de Días (Fecha) - Chevrolet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trimestrales'!$I$7:$I$11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CA-463C-AEA8-3DA337C78F38}"/>
            </c:ext>
          </c:extLst>
        </c:ser>
        <c:ser>
          <c:idx val="8"/>
          <c:order val="8"/>
          <c:tx>
            <c:strRef>
              <c:f>'Ventas trimestrales'!$J$3:$J$6</c:f>
              <c:strCache>
                <c:ptCount val="1"/>
                <c:pt idx="0">
                  <c:v>Alejandro Villamil - Cuenta de Días (Fecha) - 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trimestrales'!$J$7:$J$11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8CA-463C-AEA8-3DA337C78F38}"/>
            </c:ext>
          </c:extLst>
        </c:ser>
        <c:ser>
          <c:idx val="9"/>
          <c:order val="9"/>
          <c:tx>
            <c:strRef>
              <c:f>'Ventas trimestrales'!$K$3:$K$6</c:f>
              <c:strCache>
                <c:ptCount val="1"/>
                <c:pt idx="0">
                  <c:v>Alejandro Villamil - Cuenta de Días (Fecha) - Hyundai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trimestrales'!$K$7:$K$11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CA-463C-AEA8-3DA337C78F38}"/>
            </c:ext>
          </c:extLst>
        </c:ser>
        <c:ser>
          <c:idx val="10"/>
          <c:order val="10"/>
          <c:tx>
            <c:strRef>
              <c:f>'Ventas trimestrales'!$L$3:$L$6</c:f>
              <c:strCache>
                <c:ptCount val="1"/>
                <c:pt idx="0">
                  <c:v>Alejandro Villamil - Cuenta de Días (Fecha) - Mazda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trimestrales'!$L$7:$L$11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8CA-463C-AEA8-3DA337C78F38}"/>
            </c:ext>
          </c:extLst>
        </c:ser>
        <c:ser>
          <c:idx val="11"/>
          <c:order val="11"/>
          <c:tx>
            <c:strRef>
              <c:f>'Ventas trimestrales'!$M$3:$M$6</c:f>
              <c:strCache>
                <c:ptCount val="1"/>
                <c:pt idx="0">
                  <c:v>Alejandro Villamil - Cuenta de Días (Fecha) - Volvo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trimestrales'!$M$7:$M$11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8CA-463C-AEA8-3DA337C78F38}"/>
            </c:ext>
          </c:extLst>
        </c:ser>
        <c:ser>
          <c:idx val="12"/>
          <c:order val="12"/>
          <c:tx>
            <c:strRef>
              <c:f>'Ventas trimestrales'!$P$3:$P$6</c:f>
              <c:strCache>
                <c:ptCount val="1"/>
                <c:pt idx="0">
                  <c:v>Beatriz Osorio - Promedio de Venta - BMW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trimestrales'!$P$7:$P$11</c:f>
              <c:numCache>
                <c:formatCode>General</c:formatCode>
                <c:ptCount val="4"/>
                <c:pt idx="0">
                  <c:v>36753850</c:v>
                </c:pt>
                <c:pt idx="1">
                  <c:v>43022682.200000003</c:v>
                </c:pt>
                <c:pt idx="2">
                  <c:v>59206969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8CA-463C-AEA8-3DA337C78F38}"/>
            </c:ext>
          </c:extLst>
        </c:ser>
        <c:ser>
          <c:idx val="13"/>
          <c:order val="13"/>
          <c:tx>
            <c:strRef>
              <c:f>'Ventas trimestrales'!$Q$3:$Q$6</c:f>
              <c:strCache>
                <c:ptCount val="1"/>
                <c:pt idx="0">
                  <c:v>Beatriz Osorio - Promedio de Venta - Chevrolet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trimestrales'!$Q$7:$Q$11</c:f>
              <c:numCache>
                <c:formatCode>General</c:formatCode>
                <c:ptCount val="4"/>
                <c:pt idx="0">
                  <c:v>35622159</c:v>
                </c:pt>
                <c:pt idx="1">
                  <c:v>37475943.799999997</c:v>
                </c:pt>
                <c:pt idx="2">
                  <c:v>41953166.5</c:v>
                </c:pt>
                <c:pt idx="3">
                  <c:v>43517646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8CA-463C-AEA8-3DA337C78F38}"/>
            </c:ext>
          </c:extLst>
        </c:ser>
        <c:ser>
          <c:idx val="14"/>
          <c:order val="14"/>
          <c:tx>
            <c:strRef>
              <c:f>'Ventas trimestrales'!$R$3:$R$6</c:f>
              <c:strCache>
                <c:ptCount val="1"/>
                <c:pt idx="0">
                  <c:v>Beatriz Osorio - Promedio de Venta - Ford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trimestrales'!$R$7:$R$11</c:f>
              <c:numCache>
                <c:formatCode>General</c:formatCode>
                <c:ptCount val="4"/>
                <c:pt idx="2">
                  <c:v>51303613</c:v>
                </c:pt>
                <c:pt idx="3">
                  <c:v>12748585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8CA-463C-AEA8-3DA337C78F38}"/>
            </c:ext>
          </c:extLst>
        </c:ser>
        <c:ser>
          <c:idx val="15"/>
          <c:order val="15"/>
          <c:tx>
            <c:strRef>
              <c:f>'Ventas trimestrales'!$S$3:$S$6</c:f>
              <c:strCache>
                <c:ptCount val="1"/>
                <c:pt idx="0">
                  <c:v>Beatriz Osorio - Promedio de Venta - Hyundai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trimestrales'!$S$7:$S$11</c:f>
              <c:numCache>
                <c:formatCode>General</c:formatCode>
                <c:ptCount val="4"/>
                <c:pt idx="0">
                  <c:v>37084237</c:v>
                </c:pt>
                <c:pt idx="1">
                  <c:v>29850774.5</c:v>
                </c:pt>
                <c:pt idx="2">
                  <c:v>55155581.666666664</c:v>
                </c:pt>
                <c:pt idx="3">
                  <c:v>49098897.666666664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8CA-463C-AEA8-3DA337C78F38}"/>
            </c:ext>
          </c:extLst>
        </c:ser>
        <c:ser>
          <c:idx val="16"/>
          <c:order val="16"/>
          <c:tx>
            <c:strRef>
              <c:f>'Ventas trimestrales'!$T$3:$T$6</c:f>
              <c:strCache>
                <c:ptCount val="1"/>
                <c:pt idx="0">
                  <c:v>Beatriz Osorio - Promedio de Venta - Mazda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trimestrales'!$T$7:$T$11</c:f>
              <c:numCache>
                <c:formatCode>General</c:formatCode>
                <c:ptCount val="4"/>
                <c:pt idx="1">
                  <c:v>29329382.5</c:v>
                </c:pt>
                <c:pt idx="2">
                  <c:v>41851846</c:v>
                </c:pt>
                <c:pt idx="3">
                  <c:v>45031333.25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8CA-463C-AEA8-3DA337C78F38}"/>
            </c:ext>
          </c:extLst>
        </c:ser>
        <c:ser>
          <c:idx val="17"/>
          <c:order val="17"/>
          <c:tx>
            <c:strRef>
              <c:f>'Ventas trimestrales'!$U$3:$U$6</c:f>
              <c:strCache>
                <c:ptCount val="1"/>
                <c:pt idx="0">
                  <c:v>Beatriz Osorio - Promedio de Venta - Volvo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trimestrales'!$U$7:$U$11</c:f>
              <c:numCache>
                <c:formatCode>General</c:formatCode>
                <c:ptCount val="4"/>
                <c:pt idx="0">
                  <c:v>20785718.5</c:v>
                </c:pt>
                <c:pt idx="1">
                  <c:v>34282502.75</c:v>
                </c:pt>
                <c:pt idx="2">
                  <c:v>52217687</c:v>
                </c:pt>
                <c:pt idx="3">
                  <c:v>46145679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8CA-463C-AEA8-3DA337C78F38}"/>
            </c:ext>
          </c:extLst>
        </c:ser>
        <c:ser>
          <c:idx val="18"/>
          <c:order val="18"/>
          <c:tx>
            <c:strRef>
              <c:f>'Ventas trimestrales'!$V$3:$V$6</c:f>
              <c:strCache>
                <c:ptCount val="1"/>
                <c:pt idx="0">
                  <c:v>Beatriz Osorio - Cuenta de Días (Fecha) - BMW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trimestrales'!$V$7:$V$11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8CA-463C-AEA8-3DA337C78F38}"/>
            </c:ext>
          </c:extLst>
        </c:ser>
        <c:ser>
          <c:idx val="19"/>
          <c:order val="19"/>
          <c:tx>
            <c:strRef>
              <c:f>'Ventas trimestrales'!$W$3:$W$6</c:f>
              <c:strCache>
                <c:ptCount val="1"/>
                <c:pt idx="0">
                  <c:v>Beatriz Osorio - Cuenta de Días (Fecha) - Chevrolet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trimestrales'!$W$7:$W$11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8CA-463C-AEA8-3DA337C78F38}"/>
            </c:ext>
          </c:extLst>
        </c:ser>
        <c:ser>
          <c:idx val="20"/>
          <c:order val="20"/>
          <c:tx>
            <c:strRef>
              <c:f>'Ventas trimestrales'!$X$3:$X$6</c:f>
              <c:strCache>
                <c:ptCount val="1"/>
                <c:pt idx="0">
                  <c:v>Beatriz Osorio - Cuenta de Días (Fecha) - Ford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trimestrales'!$X$7:$X$11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8CA-463C-AEA8-3DA337C78F38}"/>
            </c:ext>
          </c:extLst>
        </c:ser>
        <c:ser>
          <c:idx val="21"/>
          <c:order val="21"/>
          <c:tx>
            <c:strRef>
              <c:f>'Ventas trimestrales'!$Y$3:$Y$6</c:f>
              <c:strCache>
                <c:ptCount val="1"/>
                <c:pt idx="0">
                  <c:v>Beatriz Osorio - Cuenta de Días (Fecha) - Hyundai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trimestrales'!$Y$7:$Y$11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8CA-463C-AEA8-3DA337C78F38}"/>
            </c:ext>
          </c:extLst>
        </c:ser>
        <c:ser>
          <c:idx val="22"/>
          <c:order val="22"/>
          <c:tx>
            <c:strRef>
              <c:f>'Ventas trimestrales'!$Z$3:$Z$6</c:f>
              <c:strCache>
                <c:ptCount val="1"/>
                <c:pt idx="0">
                  <c:v>Beatriz Osorio - Cuenta de Días (Fecha) - Mazda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trimestrales'!$Z$7:$Z$11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8CA-463C-AEA8-3DA337C78F38}"/>
            </c:ext>
          </c:extLst>
        </c:ser>
        <c:ser>
          <c:idx val="23"/>
          <c:order val="23"/>
          <c:tx>
            <c:strRef>
              <c:f>'Ventas trimestrales'!$AA$3:$AA$6</c:f>
              <c:strCache>
                <c:ptCount val="1"/>
                <c:pt idx="0">
                  <c:v>Beatriz Osorio - Cuenta de Días (Fecha) - Volvo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trimestrales'!$AA$7:$AA$11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8CA-463C-AEA8-3DA337C78F38}"/>
            </c:ext>
          </c:extLst>
        </c:ser>
        <c:ser>
          <c:idx val="24"/>
          <c:order val="24"/>
          <c:tx>
            <c:strRef>
              <c:f>'Ventas trimestrales'!$AD$3:$AD$6</c:f>
              <c:strCache>
                <c:ptCount val="1"/>
                <c:pt idx="0">
                  <c:v>Carolina Romero - Promedio de Venta - BMW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trimestrales'!$AD$7:$AD$11</c:f>
              <c:numCache>
                <c:formatCode>General</c:formatCode>
                <c:ptCount val="4"/>
                <c:pt idx="0">
                  <c:v>59925268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8CA-463C-AEA8-3DA337C78F38}"/>
            </c:ext>
          </c:extLst>
        </c:ser>
        <c:ser>
          <c:idx val="25"/>
          <c:order val="25"/>
          <c:tx>
            <c:strRef>
              <c:f>'Ventas trimestrales'!$AE$3:$AE$6</c:f>
              <c:strCache>
                <c:ptCount val="1"/>
                <c:pt idx="0">
                  <c:v>Carolina Romero - Promedio de Venta - Chevrolet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trimestrales'!$AE$7:$AE$11</c:f>
              <c:numCache>
                <c:formatCode>General</c:formatCode>
                <c:ptCount val="4"/>
                <c:pt idx="3">
                  <c:v>16308406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8CA-463C-AEA8-3DA337C78F38}"/>
            </c:ext>
          </c:extLst>
        </c:ser>
        <c:ser>
          <c:idx val="26"/>
          <c:order val="26"/>
          <c:tx>
            <c:strRef>
              <c:f>'Ventas trimestrales'!$AF$3:$AF$6</c:f>
              <c:strCache>
                <c:ptCount val="1"/>
                <c:pt idx="0">
                  <c:v>Carolina Romero - Promedio de Venta - 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trimestrales'!$AF$7:$AF$11</c:f>
              <c:numCache>
                <c:formatCode>General</c:formatCode>
                <c:ptCount val="4"/>
                <c:pt idx="2">
                  <c:v>30835954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8CA-463C-AEA8-3DA337C78F38}"/>
            </c:ext>
          </c:extLst>
        </c:ser>
        <c:ser>
          <c:idx val="27"/>
          <c:order val="27"/>
          <c:tx>
            <c:strRef>
              <c:f>'Ventas trimestrales'!$AG$3:$AG$6</c:f>
              <c:strCache>
                <c:ptCount val="1"/>
                <c:pt idx="0">
                  <c:v>Carolina Romero - Promedio de Venta - Hyundai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trimestrales'!$AG$7:$AG$11</c:f>
              <c:numCache>
                <c:formatCode>General</c:formatCode>
                <c:ptCount val="4"/>
                <c:pt idx="0">
                  <c:v>21488176</c:v>
                </c:pt>
                <c:pt idx="1">
                  <c:v>35955759</c:v>
                </c:pt>
                <c:pt idx="2">
                  <c:v>16228984</c:v>
                </c:pt>
                <c:pt idx="3">
                  <c:v>30122898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8CA-463C-AEA8-3DA337C78F38}"/>
            </c:ext>
          </c:extLst>
        </c:ser>
        <c:ser>
          <c:idx val="28"/>
          <c:order val="28"/>
          <c:tx>
            <c:strRef>
              <c:f>'Ventas trimestrales'!$AH$3:$AH$6</c:f>
              <c:strCache>
                <c:ptCount val="1"/>
                <c:pt idx="0">
                  <c:v>Carolina Romero - Promedio de Venta - Mazda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trimestrales'!$AH$7:$AH$11</c:f>
              <c:numCache>
                <c:formatCode>General</c:formatCode>
                <c:ptCount val="4"/>
                <c:pt idx="1">
                  <c:v>45597149</c:v>
                </c:pt>
                <c:pt idx="2">
                  <c:v>60213373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8CA-463C-AEA8-3DA337C78F38}"/>
            </c:ext>
          </c:extLst>
        </c:ser>
        <c:ser>
          <c:idx val="29"/>
          <c:order val="29"/>
          <c:tx>
            <c:strRef>
              <c:f>'Ventas trimestrales'!$AI$3:$AI$6</c:f>
              <c:strCache>
                <c:ptCount val="1"/>
                <c:pt idx="0">
                  <c:v>Carolina Romero - Promedio de Venta - Volvo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trimestrales'!$AI$7:$AI$11</c:f>
              <c:numCache>
                <c:formatCode>General</c:formatCode>
                <c:ptCount val="4"/>
                <c:pt idx="1">
                  <c:v>11754232</c:v>
                </c:pt>
                <c:pt idx="2">
                  <c:v>31754229</c:v>
                </c:pt>
                <c:pt idx="3">
                  <c:v>55203019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8CA-463C-AEA8-3DA337C78F38}"/>
            </c:ext>
          </c:extLst>
        </c:ser>
        <c:ser>
          <c:idx val="30"/>
          <c:order val="30"/>
          <c:tx>
            <c:strRef>
              <c:f>'Ventas trimestrales'!$AJ$3:$AJ$6</c:f>
              <c:strCache>
                <c:ptCount val="1"/>
                <c:pt idx="0">
                  <c:v>Carolina Romero - Cuenta de Días (Fecha) - BMW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trimestrales'!$AJ$7:$AJ$11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8CA-463C-AEA8-3DA337C78F38}"/>
            </c:ext>
          </c:extLst>
        </c:ser>
        <c:ser>
          <c:idx val="31"/>
          <c:order val="31"/>
          <c:tx>
            <c:strRef>
              <c:f>'Ventas trimestrales'!$AK$3:$AK$6</c:f>
              <c:strCache>
                <c:ptCount val="1"/>
                <c:pt idx="0">
                  <c:v>Carolina Romero - Cuenta de Días (Fecha) - Chevrolet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trimestrales'!$AK$7:$AK$11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8CA-463C-AEA8-3DA337C78F38}"/>
            </c:ext>
          </c:extLst>
        </c:ser>
        <c:ser>
          <c:idx val="32"/>
          <c:order val="32"/>
          <c:tx>
            <c:strRef>
              <c:f>'Ventas trimestrales'!$AL$3:$AL$6</c:f>
              <c:strCache>
                <c:ptCount val="1"/>
                <c:pt idx="0">
                  <c:v>Carolina Romero - Cuenta de Días (Fecha) - Ford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trimestrales'!$AL$7:$AL$11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8CA-463C-AEA8-3DA337C78F38}"/>
            </c:ext>
          </c:extLst>
        </c:ser>
        <c:ser>
          <c:idx val="33"/>
          <c:order val="33"/>
          <c:tx>
            <c:strRef>
              <c:f>'Ventas trimestrales'!$AM$3:$AM$6</c:f>
              <c:strCache>
                <c:ptCount val="1"/>
                <c:pt idx="0">
                  <c:v>Carolina Romero - Cuenta de Días (Fecha) - Hyundai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trimestrales'!$AM$7:$AM$11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8CA-463C-AEA8-3DA337C78F38}"/>
            </c:ext>
          </c:extLst>
        </c:ser>
        <c:ser>
          <c:idx val="34"/>
          <c:order val="34"/>
          <c:tx>
            <c:strRef>
              <c:f>'Ventas trimestrales'!$AN$3:$AN$6</c:f>
              <c:strCache>
                <c:ptCount val="1"/>
                <c:pt idx="0">
                  <c:v>Carolina Romero - Cuenta de Días (Fecha) - Mazda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trimestrales'!$AN$7:$AN$11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8CA-463C-AEA8-3DA337C78F38}"/>
            </c:ext>
          </c:extLst>
        </c:ser>
        <c:ser>
          <c:idx val="35"/>
          <c:order val="35"/>
          <c:tx>
            <c:strRef>
              <c:f>'Ventas trimestrales'!$AO$3:$AO$6</c:f>
              <c:strCache>
                <c:ptCount val="1"/>
                <c:pt idx="0">
                  <c:v>Carolina Romero - Cuenta de Días (Fecha) - Volvo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trimestrales'!$AO$7:$AO$11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8CA-463C-AEA8-3DA337C78F38}"/>
            </c:ext>
          </c:extLst>
        </c:ser>
        <c:ser>
          <c:idx val="36"/>
          <c:order val="36"/>
          <c:tx>
            <c:strRef>
              <c:f>'Ventas trimestrales'!$AR$3:$AR$6</c:f>
              <c:strCache>
                <c:ptCount val="1"/>
                <c:pt idx="0">
                  <c:v>Gilberto Hurtado - Promedio de Venta - BMW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trimestrales'!$AR$7:$AR$11</c:f>
              <c:numCache>
                <c:formatCode>General</c:formatCode>
                <c:ptCount val="4"/>
                <c:pt idx="0">
                  <c:v>61621621</c:v>
                </c:pt>
                <c:pt idx="1">
                  <c:v>36268792</c:v>
                </c:pt>
                <c:pt idx="2">
                  <c:v>29355693</c:v>
                </c:pt>
                <c:pt idx="3">
                  <c:v>21726958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8CA-463C-AEA8-3DA337C78F38}"/>
            </c:ext>
          </c:extLst>
        </c:ser>
        <c:ser>
          <c:idx val="37"/>
          <c:order val="37"/>
          <c:tx>
            <c:strRef>
              <c:f>'Ventas trimestrales'!$AS$3:$AS$6</c:f>
              <c:strCache>
                <c:ptCount val="1"/>
                <c:pt idx="0">
                  <c:v>Gilberto Hurtado - Promedio de Venta - Chevrolet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trimestrales'!$AS$7:$AS$11</c:f>
              <c:numCache>
                <c:formatCode>General</c:formatCode>
                <c:ptCount val="4"/>
                <c:pt idx="1">
                  <c:v>32806023.25</c:v>
                </c:pt>
                <c:pt idx="2">
                  <c:v>18820847</c:v>
                </c:pt>
                <c:pt idx="3">
                  <c:v>46823748.666666664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8CA-463C-AEA8-3DA337C78F38}"/>
            </c:ext>
          </c:extLst>
        </c:ser>
        <c:ser>
          <c:idx val="38"/>
          <c:order val="38"/>
          <c:tx>
            <c:strRef>
              <c:f>'Ventas trimestrales'!$AT$3:$AT$6</c:f>
              <c:strCache>
                <c:ptCount val="1"/>
                <c:pt idx="0">
                  <c:v>Gilberto Hurtado - Promedio de Venta - Ford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trimestrales'!$AT$7:$AT$11</c:f>
              <c:numCache>
                <c:formatCode>General</c:formatCode>
                <c:ptCount val="4"/>
                <c:pt idx="3">
                  <c:v>22718952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8CA-463C-AEA8-3DA337C78F38}"/>
            </c:ext>
          </c:extLst>
        </c:ser>
        <c:ser>
          <c:idx val="39"/>
          <c:order val="39"/>
          <c:tx>
            <c:strRef>
              <c:f>'Ventas trimestrales'!$AU$3:$AU$6</c:f>
              <c:strCache>
                <c:ptCount val="1"/>
                <c:pt idx="0">
                  <c:v>Gilberto Hurtado - Promedio de Venta - Hyundai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trimestrales'!$AU$7:$AU$11</c:f>
              <c:numCache>
                <c:formatCode>General</c:formatCode>
                <c:ptCount val="4"/>
                <c:pt idx="0">
                  <c:v>39631422.5</c:v>
                </c:pt>
                <c:pt idx="1">
                  <c:v>42540051.5</c:v>
                </c:pt>
                <c:pt idx="2">
                  <c:v>38479478.166666664</c:v>
                </c:pt>
                <c:pt idx="3">
                  <c:v>42894158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8CA-463C-AEA8-3DA337C78F38}"/>
            </c:ext>
          </c:extLst>
        </c:ser>
        <c:ser>
          <c:idx val="40"/>
          <c:order val="40"/>
          <c:tx>
            <c:strRef>
              <c:f>'Ventas trimestrales'!$AV$3:$AV$6</c:f>
              <c:strCache>
                <c:ptCount val="1"/>
                <c:pt idx="0">
                  <c:v>Gilberto Hurtado - Promedio de Venta - Mazda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trimestrales'!$AV$7:$AV$11</c:f>
              <c:numCache>
                <c:formatCode>General</c:formatCode>
                <c:ptCount val="4"/>
                <c:pt idx="0">
                  <c:v>47823462</c:v>
                </c:pt>
                <c:pt idx="1">
                  <c:v>40235260</c:v>
                </c:pt>
                <c:pt idx="2">
                  <c:v>41871260.333333336</c:v>
                </c:pt>
                <c:pt idx="3">
                  <c:v>27127803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8CA-463C-AEA8-3DA337C78F38}"/>
            </c:ext>
          </c:extLst>
        </c:ser>
        <c:ser>
          <c:idx val="41"/>
          <c:order val="41"/>
          <c:tx>
            <c:strRef>
              <c:f>'Ventas trimestrales'!$AW$3:$AW$6</c:f>
              <c:strCache>
                <c:ptCount val="1"/>
                <c:pt idx="0">
                  <c:v>Gilberto Hurtado - Promedio de Venta - Volvo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trimestrales'!$AW$7:$AW$11</c:f>
              <c:numCache>
                <c:formatCode>General</c:formatCode>
                <c:ptCount val="4"/>
                <c:pt idx="0">
                  <c:v>33846582.25</c:v>
                </c:pt>
                <c:pt idx="1">
                  <c:v>25304538</c:v>
                </c:pt>
                <c:pt idx="2">
                  <c:v>32700952.5</c:v>
                </c:pt>
                <c:pt idx="3">
                  <c:v>52687130.75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8CA-463C-AEA8-3DA337C78F38}"/>
            </c:ext>
          </c:extLst>
        </c:ser>
        <c:ser>
          <c:idx val="42"/>
          <c:order val="42"/>
          <c:tx>
            <c:strRef>
              <c:f>'Ventas trimestrales'!$AX$3:$AX$6</c:f>
              <c:strCache>
                <c:ptCount val="1"/>
                <c:pt idx="0">
                  <c:v>Gilberto Hurtado - Cuenta de Días (Fecha) - BMW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trimestrales'!$AX$7:$AX$11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8CA-463C-AEA8-3DA337C78F38}"/>
            </c:ext>
          </c:extLst>
        </c:ser>
        <c:ser>
          <c:idx val="43"/>
          <c:order val="43"/>
          <c:tx>
            <c:strRef>
              <c:f>'Ventas trimestrales'!$AY$3:$AY$6</c:f>
              <c:strCache>
                <c:ptCount val="1"/>
                <c:pt idx="0">
                  <c:v>Gilberto Hurtado - Cuenta de Días (Fecha) - Chevrolet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trimestrales'!$AY$7:$AY$11</c:f>
              <c:numCache>
                <c:formatCode>General</c:formatCode>
                <c:ptCount val="4"/>
                <c:pt idx="1">
                  <c:v>4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8CA-463C-AEA8-3DA337C78F38}"/>
            </c:ext>
          </c:extLst>
        </c:ser>
        <c:ser>
          <c:idx val="44"/>
          <c:order val="44"/>
          <c:tx>
            <c:strRef>
              <c:f>'Ventas trimestrales'!$AZ$3:$AZ$6</c:f>
              <c:strCache>
                <c:ptCount val="1"/>
                <c:pt idx="0">
                  <c:v>Gilberto Hurtado - Cuenta de Días (Fecha) - Ford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trimestrales'!$AZ$7:$AZ$11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8CA-463C-AEA8-3DA337C78F38}"/>
            </c:ext>
          </c:extLst>
        </c:ser>
        <c:ser>
          <c:idx val="45"/>
          <c:order val="45"/>
          <c:tx>
            <c:strRef>
              <c:f>'Ventas trimestrales'!$BA$3:$BA$6</c:f>
              <c:strCache>
                <c:ptCount val="1"/>
                <c:pt idx="0">
                  <c:v>Gilberto Hurtado - Cuenta de Días (Fecha) - Hyundai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trimestrales'!$BA$7:$BA$11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8CA-463C-AEA8-3DA337C78F38}"/>
            </c:ext>
          </c:extLst>
        </c:ser>
        <c:ser>
          <c:idx val="46"/>
          <c:order val="46"/>
          <c:tx>
            <c:strRef>
              <c:f>'Ventas trimestrales'!$BB$3:$BB$6</c:f>
              <c:strCache>
                <c:ptCount val="1"/>
                <c:pt idx="0">
                  <c:v>Gilberto Hurtado - Cuenta de Días (Fecha) - Mazda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trimestrales'!$BB$7:$BB$11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8CA-463C-AEA8-3DA337C78F38}"/>
            </c:ext>
          </c:extLst>
        </c:ser>
        <c:ser>
          <c:idx val="47"/>
          <c:order val="47"/>
          <c:tx>
            <c:strRef>
              <c:f>'Ventas trimestrales'!$BC$3:$BC$6</c:f>
              <c:strCache>
                <c:ptCount val="1"/>
                <c:pt idx="0">
                  <c:v>Gilberto Hurtado - Cuenta de Días (Fecha) - Volvo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trimestrales'!$BC$7:$BC$11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8CA-463C-AEA8-3DA337C78F38}"/>
            </c:ext>
          </c:extLst>
        </c:ser>
        <c:ser>
          <c:idx val="48"/>
          <c:order val="48"/>
          <c:tx>
            <c:strRef>
              <c:f>'Ventas trimestrales'!$BF$3:$BF$6</c:f>
              <c:strCache>
                <c:ptCount val="1"/>
                <c:pt idx="0">
                  <c:v>Nicolas Sanchez - Promedio de Venta - BMW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trimestrales'!$BF$7:$BF$11</c:f>
              <c:numCache>
                <c:formatCode>General</c:formatCode>
                <c:ptCount val="4"/>
                <c:pt idx="0">
                  <c:v>36112679</c:v>
                </c:pt>
                <c:pt idx="3">
                  <c:v>20741595.5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8CA-463C-AEA8-3DA337C78F38}"/>
            </c:ext>
          </c:extLst>
        </c:ser>
        <c:ser>
          <c:idx val="49"/>
          <c:order val="49"/>
          <c:tx>
            <c:strRef>
              <c:f>'Ventas trimestrales'!$BG$3:$BG$6</c:f>
              <c:strCache>
                <c:ptCount val="1"/>
                <c:pt idx="0">
                  <c:v>Nicolas Sanchez - Promedio de Venta - Chevrolet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trimestrales'!$BG$7:$BG$11</c:f>
              <c:numCache>
                <c:formatCode>General</c:formatCode>
                <c:ptCount val="4"/>
                <c:pt idx="0">
                  <c:v>48006485.5</c:v>
                </c:pt>
                <c:pt idx="1">
                  <c:v>18492407.5</c:v>
                </c:pt>
                <c:pt idx="2">
                  <c:v>39665558</c:v>
                </c:pt>
                <c:pt idx="3">
                  <c:v>42443575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8CA-463C-AEA8-3DA337C78F38}"/>
            </c:ext>
          </c:extLst>
        </c:ser>
        <c:ser>
          <c:idx val="50"/>
          <c:order val="50"/>
          <c:tx>
            <c:strRef>
              <c:f>'Ventas trimestrales'!$BH$3:$BH$6</c:f>
              <c:strCache>
                <c:ptCount val="1"/>
                <c:pt idx="0">
                  <c:v>Nicolas Sanchez - Promedio de Venta - Ford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trimestrales'!$BH$7:$BH$11</c:f>
              <c:numCache>
                <c:formatCode>General</c:formatCode>
                <c:ptCount val="4"/>
                <c:pt idx="1">
                  <c:v>23833572.5</c:v>
                </c:pt>
                <c:pt idx="2">
                  <c:v>22415287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8CA-463C-AEA8-3DA337C78F38}"/>
            </c:ext>
          </c:extLst>
        </c:ser>
        <c:ser>
          <c:idx val="51"/>
          <c:order val="51"/>
          <c:tx>
            <c:strRef>
              <c:f>'Ventas trimestrales'!$BI$3:$BI$6</c:f>
              <c:strCache>
                <c:ptCount val="1"/>
                <c:pt idx="0">
                  <c:v>Nicolas Sanchez - Promedio de Venta - Hyundai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trimestrales'!$BI$7:$BI$11</c:f>
              <c:numCache>
                <c:formatCode>General</c:formatCode>
                <c:ptCount val="4"/>
                <c:pt idx="0">
                  <c:v>11569473</c:v>
                </c:pt>
                <c:pt idx="1">
                  <c:v>50033777</c:v>
                </c:pt>
                <c:pt idx="2">
                  <c:v>32869917</c:v>
                </c:pt>
                <c:pt idx="3">
                  <c:v>45875687.5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8CA-463C-AEA8-3DA337C78F38}"/>
            </c:ext>
          </c:extLst>
        </c:ser>
        <c:ser>
          <c:idx val="52"/>
          <c:order val="52"/>
          <c:tx>
            <c:strRef>
              <c:f>'Ventas trimestrales'!$BJ$3:$BJ$6</c:f>
              <c:strCache>
                <c:ptCount val="1"/>
                <c:pt idx="0">
                  <c:v>Nicolas Sanchez - Promedio de Venta - Mazda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trimestrales'!$BJ$7:$BJ$11</c:f>
              <c:numCache>
                <c:formatCode>General</c:formatCode>
                <c:ptCount val="4"/>
                <c:pt idx="0">
                  <c:v>56516103.5</c:v>
                </c:pt>
                <c:pt idx="1">
                  <c:v>34515342</c:v>
                </c:pt>
                <c:pt idx="2">
                  <c:v>34114954</c:v>
                </c:pt>
                <c:pt idx="3">
                  <c:v>53269309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8CA-463C-AEA8-3DA337C78F38}"/>
            </c:ext>
          </c:extLst>
        </c:ser>
        <c:ser>
          <c:idx val="53"/>
          <c:order val="53"/>
          <c:tx>
            <c:strRef>
              <c:f>'Ventas trimestrales'!$BK$3:$BK$6</c:f>
              <c:strCache>
                <c:ptCount val="1"/>
                <c:pt idx="0">
                  <c:v>Nicolas Sanchez - Promedio de Venta - Volvo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trimestrales'!$BK$7:$BK$11</c:f>
              <c:numCache>
                <c:formatCode>General</c:formatCode>
                <c:ptCount val="4"/>
                <c:pt idx="0">
                  <c:v>17676440</c:v>
                </c:pt>
                <c:pt idx="2">
                  <c:v>25100800.5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8CA-463C-AEA8-3DA337C78F38}"/>
            </c:ext>
          </c:extLst>
        </c:ser>
        <c:ser>
          <c:idx val="54"/>
          <c:order val="54"/>
          <c:tx>
            <c:strRef>
              <c:f>'Ventas trimestrales'!$BL$3:$BL$6</c:f>
              <c:strCache>
                <c:ptCount val="1"/>
                <c:pt idx="0">
                  <c:v>Nicolas Sanchez - Cuenta de Días (Fecha) - 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trimestrales'!$BL$7:$BL$11</c:f>
              <c:numCache>
                <c:formatCode>General</c:formatCode>
                <c:ptCount val="4"/>
                <c:pt idx="0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8CA-463C-AEA8-3DA337C78F38}"/>
            </c:ext>
          </c:extLst>
        </c:ser>
        <c:ser>
          <c:idx val="55"/>
          <c:order val="55"/>
          <c:tx>
            <c:strRef>
              <c:f>'Ventas trimestrales'!$BM$3:$BM$6</c:f>
              <c:strCache>
                <c:ptCount val="1"/>
                <c:pt idx="0">
                  <c:v>Nicolas Sanchez - Cuenta de Días (Fecha) - Chevrolet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trimestrales'!$BM$7:$BM$11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8CA-463C-AEA8-3DA337C78F38}"/>
            </c:ext>
          </c:extLst>
        </c:ser>
        <c:ser>
          <c:idx val="56"/>
          <c:order val="56"/>
          <c:tx>
            <c:strRef>
              <c:f>'Ventas trimestrales'!$BN$3:$BN$6</c:f>
              <c:strCache>
                <c:ptCount val="1"/>
                <c:pt idx="0">
                  <c:v>Nicolas Sanchez - Cuenta de Días (Fecha) - 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trimestrales'!$BN$7:$BN$11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8CA-463C-AEA8-3DA337C78F38}"/>
            </c:ext>
          </c:extLst>
        </c:ser>
        <c:ser>
          <c:idx val="57"/>
          <c:order val="57"/>
          <c:tx>
            <c:strRef>
              <c:f>'Ventas trimestrales'!$BO$3:$BO$6</c:f>
              <c:strCache>
                <c:ptCount val="1"/>
                <c:pt idx="0">
                  <c:v>Nicolas Sanchez - Cuenta de Días (Fecha) - Hyundai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trimestrales'!$BO$7:$BO$11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8CA-463C-AEA8-3DA337C78F38}"/>
            </c:ext>
          </c:extLst>
        </c:ser>
        <c:ser>
          <c:idx val="58"/>
          <c:order val="58"/>
          <c:tx>
            <c:strRef>
              <c:f>'Ventas trimestrales'!$BP$3:$BP$6</c:f>
              <c:strCache>
                <c:ptCount val="1"/>
                <c:pt idx="0">
                  <c:v>Nicolas Sanchez - Cuenta de Días (Fecha) - Mazda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trimestrales'!$BP$7:$BP$11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8CA-463C-AEA8-3DA337C78F38}"/>
            </c:ext>
          </c:extLst>
        </c:ser>
        <c:ser>
          <c:idx val="59"/>
          <c:order val="59"/>
          <c:tx>
            <c:strRef>
              <c:f>'Ventas trimestrales'!$BQ$3:$BQ$6</c:f>
              <c:strCache>
                <c:ptCount val="1"/>
                <c:pt idx="0">
                  <c:v>Nicolas Sanchez - Cuenta de Días (Fecha) - Volvo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trimestrales'!$BQ$7:$BQ$11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8CA-463C-AEA8-3DA337C78F38}"/>
            </c:ext>
          </c:extLst>
        </c:ser>
        <c:ser>
          <c:idx val="60"/>
          <c:order val="60"/>
          <c:tx>
            <c:strRef>
              <c:f>'Ventas trimestrales'!$BT$3:$BT$6</c:f>
              <c:strCache>
                <c:ptCount val="1"/>
                <c:pt idx="0">
                  <c:v>Robert Castaño - Promedio de Venta - BMW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trimestrales'!$BT$7:$BT$11</c:f>
              <c:numCache>
                <c:formatCode>General</c:formatCode>
                <c:ptCount val="4"/>
                <c:pt idx="2">
                  <c:v>28310739</c:v>
                </c:pt>
                <c:pt idx="3">
                  <c:v>38578445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8CA-463C-AEA8-3DA337C78F38}"/>
            </c:ext>
          </c:extLst>
        </c:ser>
        <c:ser>
          <c:idx val="61"/>
          <c:order val="61"/>
          <c:tx>
            <c:strRef>
              <c:f>'Ventas trimestrales'!$BU$3:$BU$6</c:f>
              <c:strCache>
                <c:ptCount val="1"/>
                <c:pt idx="0">
                  <c:v>Robert Castaño - Promedio de Venta - Chevrolet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trimestrales'!$BU$7:$BU$11</c:f>
              <c:numCache>
                <c:formatCode>General</c:formatCode>
                <c:ptCount val="4"/>
                <c:pt idx="0">
                  <c:v>42509651</c:v>
                </c:pt>
                <c:pt idx="1">
                  <c:v>31003746</c:v>
                </c:pt>
                <c:pt idx="2">
                  <c:v>34559697.5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8CA-463C-AEA8-3DA337C78F38}"/>
            </c:ext>
          </c:extLst>
        </c:ser>
        <c:ser>
          <c:idx val="62"/>
          <c:order val="62"/>
          <c:tx>
            <c:strRef>
              <c:f>'Ventas trimestrales'!$BV$3:$BV$6</c:f>
              <c:strCache>
                <c:ptCount val="1"/>
                <c:pt idx="0">
                  <c:v>Robert Castaño - Promedio de Venta - 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trimestrales'!$BV$7:$BV$11</c:f>
              <c:numCache>
                <c:formatCode>General</c:formatCode>
                <c:ptCount val="4"/>
                <c:pt idx="3">
                  <c:v>65970852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8CA-463C-AEA8-3DA337C78F38}"/>
            </c:ext>
          </c:extLst>
        </c:ser>
        <c:ser>
          <c:idx val="63"/>
          <c:order val="63"/>
          <c:tx>
            <c:strRef>
              <c:f>'Ventas trimestrales'!$BW$3:$BW$6</c:f>
              <c:strCache>
                <c:ptCount val="1"/>
                <c:pt idx="0">
                  <c:v>Robert Castaño - Promedio de Venta - Hyundai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trimestrales'!$BW$7:$BW$11</c:f>
              <c:numCache>
                <c:formatCode>General</c:formatCode>
                <c:ptCount val="4"/>
                <c:pt idx="0">
                  <c:v>36054593.5</c:v>
                </c:pt>
                <c:pt idx="1">
                  <c:v>17257031</c:v>
                </c:pt>
                <c:pt idx="2">
                  <c:v>48349131</c:v>
                </c:pt>
                <c:pt idx="3">
                  <c:v>26142162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8CA-463C-AEA8-3DA337C78F38}"/>
            </c:ext>
          </c:extLst>
        </c:ser>
        <c:ser>
          <c:idx val="64"/>
          <c:order val="64"/>
          <c:tx>
            <c:strRef>
              <c:f>'Ventas trimestrales'!$BX$3:$BX$6</c:f>
              <c:strCache>
                <c:ptCount val="1"/>
                <c:pt idx="0">
                  <c:v>Robert Castaño - Promedio de Venta - Mazda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trimestrales'!$BX$7:$BX$11</c:f>
              <c:numCache>
                <c:formatCode>General</c:formatCode>
                <c:ptCount val="4"/>
                <c:pt idx="0">
                  <c:v>48133246.333333336</c:v>
                </c:pt>
                <c:pt idx="1">
                  <c:v>20685130</c:v>
                </c:pt>
                <c:pt idx="3">
                  <c:v>20114713.5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8CA-463C-AEA8-3DA337C78F38}"/>
            </c:ext>
          </c:extLst>
        </c:ser>
        <c:ser>
          <c:idx val="65"/>
          <c:order val="65"/>
          <c:tx>
            <c:strRef>
              <c:f>'Ventas trimestrales'!$BY$3:$BY$6</c:f>
              <c:strCache>
                <c:ptCount val="1"/>
                <c:pt idx="0">
                  <c:v>Robert Castaño - Promedio de Venta - Volvo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trimestrales'!$BY$7:$BY$11</c:f>
              <c:numCache>
                <c:formatCode>General</c:formatCode>
                <c:ptCount val="4"/>
                <c:pt idx="0">
                  <c:v>54044956</c:v>
                </c:pt>
                <c:pt idx="1">
                  <c:v>61927134</c:v>
                </c:pt>
                <c:pt idx="2">
                  <c:v>21135398</c:v>
                </c:pt>
                <c:pt idx="3">
                  <c:v>41960575.5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8CA-463C-AEA8-3DA337C78F38}"/>
            </c:ext>
          </c:extLst>
        </c:ser>
        <c:ser>
          <c:idx val="66"/>
          <c:order val="66"/>
          <c:tx>
            <c:strRef>
              <c:f>'Ventas trimestrales'!$BZ$3:$BZ$6</c:f>
              <c:strCache>
                <c:ptCount val="1"/>
                <c:pt idx="0">
                  <c:v>Robert Castaño - Cuenta de Días (Fecha) - BMW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trimestrales'!$BZ$7:$BZ$11</c:f>
              <c:numCache>
                <c:formatCode>General</c:formatCode>
                <c:ptCount val="4"/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8CA-463C-AEA8-3DA337C78F38}"/>
            </c:ext>
          </c:extLst>
        </c:ser>
        <c:ser>
          <c:idx val="67"/>
          <c:order val="67"/>
          <c:tx>
            <c:strRef>
              <c:f>'Ventas trimestrales'!$CA$3:$CA$6</c:f>
              <c:strCache>
                <c:ptCount val="1"/>
                <c:pt idx="0">
                  <c:v>Robert Castaño - Cuenta de Días (Fecha) - Chevrolet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trimestrales'!$CA$7:$CA$11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8CA-463C-AEA8-3DA337C78F38}"/>
            </c:ext>
          </c:extLst>
        </c:ser>
        <c:ser>
          <c:idx val="68"/>
          <c:order val="68"/>
          <c:tx>
            <c:strRef>
              <c:f>'Ventas trimestrales'!$CB$3:$CB$6</c:f>
              <c:strCache>
                <c:ptCount val="1"/>
                <c:pt idx="0">
                  <c:v>Robert Castaño - Cuenta de Días (Fecha) - Ford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trimestrales'!$CB$7:$CB$11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8CA-463C-AEA8-3DA337C78F38}"/>
            </c:ext>
          </c:extLst>
        </c:ser>
        <c:ser>
          <c:idx val="69"/>
          <c:order val="69"/>
          <c:tx>
            <c:strRef>
              <c:f>'Ventas trimestrales'!$CC$3:$CC$6</c:f>
              <c:strCache>
                <c:ptCount val="1"/>
                <c:pt idx="0">
                  <c:v>Robert Castaño - Cuenta de Días (Fecha) - Hyundai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trimestrales'!$CC$7:$CC$11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8CA-463C-AEA8-3DA337C78F38}"/>
            </c:ext>
          </c:extLst>
        </c:ser>
        <c:ser>
          <c:idx val="70"/>
          <c:order val="70"/>
          <c:tx>
            <c:strRef>
              <c:f>'Ventas trimestrales'!$CD$3:$CD$6</c:f>
              <c:strCache>
                <c:ptCount val="1"/>
                <c:pt idx="0">
                  <c:v>Robert Castaño - Cuenta de Días (Fecha) - Mazda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trimestrales'!$CD$7:$CD$11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8CA-463C-AEA8-3DA337C78F38}"/>
            </c:ext>
          </c:extLst>
        </c:ser>
        <c:ser>
          <c:idx val="71"/>
          <c:order val="71"/>
          <c:tx>
            <c:strRef>
              <c:f>'Ventas trimestrales'!$CE$3:$CE$6</c:f>
              <c:strCache>
                <c:ptCount val="1"/>
                <c:pt idx="0">
                  <c:v>Robert Castaño - Cuenta de Días (Fecha) - Volvo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trimestrales'!$CE$7:$CE$11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8CA-463C-AEA8-3DA337C78F38}"/>
            </c:ext>
          </c:extLst>
        </c:ser>
        <c:ser>
          <c:idx val="72"/>
          <c:order val="72"/>
          <c:tx>
            <c:strRef>
              <c:f>'Ventas trimestrales'!$CH$3:$CH$6</c:f>
              <c:strCache>
                <c:ptCount val="1"/>
                <c:pt idx="0">
                  <c:v>Sandra Lopez - Promedio de Venta - BMW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trimestrales'!$CH$7:$CH$11</c:f>
              <c:numCache>
                <c:formatCode>General</c:formatCode>
                <c:ptCount val="4"/>
                <c:pt idx="1">
                  <c:v>35450827</c:v>
                </c:pt>
                <c:pt idx="2">
                  <c:v>43505725.666666664</c:v>
                </c:pt>
                <c:pt idx="3">
                  <c:v>47788880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8CA-463C-AEA8-3DA337C78F38}"/>
            </c:ext>
          </c:extLst>
        </c:ser>
        <c:ser>
          <c:idx val="73"/>
          <c:order val="73"/>
          <c:tx>
            <c:strRef>
              <c:f>'Ventas trimestrales'!$CI$3:$CI$6</c:f>
              <c:strCache>
                <c:ptCount val="1"/>
                <c:pt idx="0">
                  <c:v>Sandra Lopez - Promedio de Venta - Chevrolet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trimestrales'!$CI$7:$CI$11</c:f>
              <c:numCache>
                <c:formatCode>General</c:formatCode>
                <c:ptCount val="4"/>
                <c:pt idx="1">
                  <c:v>28954357.5</c:v>
                </c:pt>
                <c:pt idx="3">
                  <c:v>27414248.5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8CA-463C-AEA8-3DA337C78F38}"/>
            </c:ext>
          </c:extLst>
        </c:ser>
        <c:ser>
          <c:idx val="74"/>
          <c:order val="74"/>
          <c:tx>
            <c:strRef>
              <c:f>'Ventas trimestrales'!$CJ$3:$CJ$6</c:f>
              <c:strCache>
                <c:ptCount val="1"/>
                <c:pt idx="0">
                  <c:v>Sandra Lopez - Promedio de Venta - Ford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trimestrales'!$CJ$7:$CJ$11</c:f>
              <c:numCache>
                <c:formatCode>General</c:formatCode>
                <c:ptCount val="4"/>
                <c:pt idx="1">
                  <c:v>53036970</c:v>
                </c:pt>
                <c:pt idx="3">
                  <c:v>23059343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8CA-463C-AEA8-3DA337C78F38}"/>
            </c:ext>
          </c:extLst>
        </c:ser>
        <c:ser>
          <c:idx val="75"/>
          <c:order val="75"/>
          <c:tx>
            <c:strRef>
              <c:f>'Ventas trimestrales'!$CK$3:$CK$6</c:f>
              <c:strCache>
                <c:ptCount val="1"/>
                <c:pt idx="0">
                  <c:v>Sandra Lopez - Promedio de Venta - Hyundai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trimestrales'!$CK$7:$CK$11</c:f>
              <c:numCache>
                <c:formatCode>General</c:formatCode>
                <c:ptCount val="4"/>
                <c:pt idx="0">
                  <c:v>34482169</c:v>
                </c:pt>
                <c:pt idx="1">
                  <c:v>54029275</c:v>
                </c:pt>
                <c:pt idx="3">
                  <c:v>54835625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8CA-463C-AEA8-3DA337C78F38}"/>
            </c:ext>
          </c:extLst>
        </c:ser>
        <c:ser>
          <c:idx val="76"/>
          <c:order val="76"/>
          <c:tx>
            <c:strRef>
              <c:f>'Ventas trimestrales'!$CL$3:$CL$6</c:f>
              <c:strCache>
                <c:ptCount val="1"/>
                <c:pt idx="0">
                  <c:v>Sandra Lopez - Promedio de Venta - Mazda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trimestrales'!$CL$7:$CL$11</c:f>
              <c:numCache>
                <c:formatCode>General</c:formatCode>
                <c:ptCount val="4"/>
                <c:pt idx="1">
                  <c:v>22615796.5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8CA-463C-AEA8-3DA337C78F38}"/>
            </c:ext>
          </c:extLst>
        </c:ser>
        <c:ser>
          <c:idx val="77"/>
          <c:order val="77"/>
          <c:tx>
            <c:strRef>
              <c:f>'Ventas trimestrales'!$CM$3:$CM$6</c:f>
              <c:strCache>
                <c:ptCount val="1"/>
                <c:pt idx="0">
                  <c:v>Sandra Lopez - Promedio de Venta - Volvo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trimestrales'!$CM$7:$CM$11</c:f>
              <c:numCache>
                <c:formatCode>General</c:formatCode>
                <c:ptCount val="4"/>
                <c:pt idx="1">
                  <c:v>62740849</c:v>
                </c:pt>
                <c:pt idx="3">
                  <c:v>22741137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8CA-463C-AEA8-3DA337C78F38}"/>
            </c:ext>
          </c:extLst>
        </c:ser>
        <c:ser>
          <c:idx val="78"/>
          <c:order val="78"/>
          <c:tx>
            <c:strRef>
              <c:f>'Ventas trimestrales'!$CN$3:$CN$6</c:f>
              <c:strCache>
                <c:ptCount val="1"/>
                <c:pt idx="0">
                  <c:v>Sandra Lopez - Cuenta de Días (Fecha) - BMW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trimestrales'!$CN$7:$CN$11</c:f>
              <c:numCache>
                <c:formatCode>General</c:formatCode>
                <c:ptCount val="4"/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8CA-463C-AEA8-3DA337C78F38}"/>
            </c:ext>
          </c:extLst>
        </c:ser>
        <c:ser>
          <c:idx val="79"/>
          <c:order val="79"/>
          <c:tx>
            <c:strRef>
              <c:f>'Ventas trimestrales'!$CO$3:$CO$6</c:f>
              <c:strCache>
                <c:ptCount val="1"/>
                <c:pt idx="0">
                  <c:v>Sandra Lopez - Cuenta de Días (Fecha) - Chevrolet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trimestrales'!$CO$7:$CO$11</c:f>
              <c:numCache>
                <c:formatCode>General</c:formatCode>
                <c:ptCount val="4"/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8CA-463C-AEA8-3DA337C78F38}"/>
            </c:ext>
          </c:extLst>
        </c:ser>
        <c:ser>
          <c:idx val="80"/>
          <c:order val="80"/>
          <c:tx>
            <c:strRef>
              <c:f>'Ventas trimestrales'!$CP$3:$CP$6</c:f>
              <c:strCache>
                <c:ptCount val="1"/>
                <c:pt idx="0">
                  <c:v>Sandra Lopez - Cuenta de Días (Fecha) - 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trimestrales'!$CP$7:$CP$11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8CA-463C-AEA8-3DA337C78F38}"/>
            </c:ext>
          </c:extLst>
        </c:ser>
        <c:ser>
          <c:idx val="81"/>
          <c:order val="81"/>
          <c:tx>
            <c:strRef>
              <c:f>'Ventas trimestrales'!$CQ$3:$CQ$6</c:f>
              <c:strCache>
                <c:ptCount val="1"/>
                <c:pt idx="0">
                  <c:v>Sandra Lopez - Cuenta de Días (Fecha) - Hyundai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trimestrales'!$CQ$7:$CQ$11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8CA-463C-AEA8-3DA337C78F38}"/>
            </c:ext>
          </c:extLst>
        </c:ser>
        <c:ser>
          <c:idx val="82"/>
          <c:order val="82"/>
          <c:tx>
            <c:strRef>
              <c:f>'Ventas trimestrales'!$CR$3:$CR$6</c:f>
              <c:strCache>
                <c:ptCount val="1"/>
                <c:pt idx="0">
                  <c:v>Sandra Lopez - Cuenta de Días (Fecha) - Mazda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trimestrales'!$CR$7:$CR$11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8CA-463C-AEA8-3DA337C78F38}"/>
            </c:ext>
          </c:extLst>
        </c:ser>
        <c:ser>
          <c:idx val="83"/>
          <c:order val="83"/>
          <c:tx>
            <c:strRef>
              <c:f>'Ventas trimestrales'!$CS$3:$CS$6</c:f>
              <c:strCache>
                <c:ptCount val="1"/>
                <c:pt idx="0">
                  <c:v>Sandra Lopez - Cuenta de Días (Fecha) - Volvo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trimestrales'!$CS$7:$CS$11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8CA-463C-AEA8-3DA337C78F38}"/>
            </c:ext>
          </c:extLst>
        </c:ser>
        <c:ser>
          <c:idx val="84"/>
          <c:order val="84"/>
          <c:tx>
            <c:strRef>
              <c:f>'Ventas trimestrales'!$CV$3:$CV$6</c:f>
              <c:strCache>
                <c:ptCount val="1"/>
                <c:pt idx="0">
                  <c:v>Santiago Perez - Promedio de Venta - BMW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trimestrales'!$CV$7:$CV$11</c:f>
              <c:numCache>
                <c:formatCode>General</c:formatCode>
                <c:ptCount val="4"/>
                <c:pt idx="2">
                  <c:v>32921090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8CA-463C-AEA8-3DA337C78F38}"/>
            </c:ext>
          </c:extLst>
        </c:ser>
        <c:ser>
          <c:idx val="85"/>
          <c:order val="85"/>
          <c:tx>
            <c:strRef>
              <c:f>'Ventas trimestrales'!$CW$3:$CW$6</c:f>
              <c:strCache>
                <c:ptCount val="1"/>
                <c:pt idx="0">
                  <c:v>Santiago Perez - Promedio de Venta - Hyundai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trimestrales'!$CW$7:$CW$11</c:f>
              <c:numCache>
                <c:formatCode>General</c:formatCode>
                <c:ptCount val="4"/>
                <c:pt idx="0">
                  <c:v>46402085.5</c:v>
                </c:pt>
                <c:pt idx="3">
                  <c:v>59891555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8CA-463C-AEA8-3DA337C78F38}"/>
            </c:ext>
          </c:extLst>
        </c:ser>
        <c:ser>
          <c:idx val="86"/>
          <c:order val="86"/>
          <c:tx>
            <c:strRef>
              <c:f>'Ventas trimestrales'!$CX$3:$CX$6</c:f>
              <c:strCache>
                <c:ptCount val="1"/>
                <c:pt idx="0">
                  <c:v>Santiago Perez - Promedio de Venta - Mazda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trimestrales'!$CX$7:$CX$11</c:f>
              <c:numCache>
                <c:formatCode>General</c:formatCode>
                <c:ptCount val="4"/>
                <c:pt idx="1">
                  <c:v>64205697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8CA-463C-AEA8-3DA337C78F38}"/>
            </c:ext>
          </c:extLst>
        </c:ser>
        <c:ser>
          <c:idx val="87"/>
          <c:order val="87"/>
          <c:tx>
            <c:strRef>
              <c:f>'Ventas trimestrales'!$CY$3:$CY$6</c:f>
              <c:strCache>
                <c:ptCount val="1"/>
                <c:pt idx="0">
                  <c:v>Santiago Perez - Promedio de Venta - Volvo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trimestrales'!$CY$7:$CY$11</c:f>
              <c:numCache>
                <c:formatCode>General</c:formatCode>
                <c:ptCount val="4"/>
                <c:pt idx="2">
                  <c:v>42952054</c:v>
                </c:pt>
                <c:pt idx="3">
                  <c:v>41197196.5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8CA-463C-AEA8-3DA337C78F38}"/>
            </c:ext>
          </c:extLst>
        </c:ser>
        <c:ser>
          <c:idx val="88"/>
          <c:order val="88"/>
          <c:tx>
            <c:strRef>
              <c:f>'Ventas trimestrales'!$CZ$3:$CZ$6</c:f>
              <c:strCache>
                <c:ptCount val="1"/>
                <c:pt idx="0">
                  <c:v>Santiago Perez - Cuenta de Días (Fecha) - BMW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trimestrales'!$CZ$7:$CZ$11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8CA-463C-AEA8-3DA337C78F38}"/>
            </c:ext>
          </c:extLst>
        </c:ser>
        <c:ser>
          <c:idx val="89"/>
          <c:order val="89"/>
          <c:tx>
            <c:strRef>
              <c:f>'Ventas trimestrales'!$DA$3:$DA$6</c:f>
              <c:strCache>
                <c:ptCount val="1"/>
                <c:pt idx="0">
                  <c:v>Santiago Perez - Cuenta de Días (Fecha) - Hyundai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trimestrales'!$DA$7:$DA$11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8CA-463C-AEA8-3DA337C78F38}"/>
            </c:ext>
          </c:extLst>
        </c:ser>
        <c:ser>
          <c:idx val="90"/>
          <c:order val="90"/>
          <c:tx>
            <c:strRef>
              <c:f>'Ventas trimestrales'!$DB$3:$DB$6</c:f>
              <c:strCache>
                <c:ptCount val="1"/>
                <c:pt idx="0">
                  <c:v>Santiago Perez - Cuenta de Días (Fecha) - Mazda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trimestrales'!$DB$7:$DB$11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8CA-463C-AEA8-3DA337C78F38}"/>
            </c:ext>
          </c:extLst>
        </c:ser>
        <c:ser>
          <c:idx val="91"/>
          <c:order val="91"/>
          <c:tx>
            <c:strRef>
              <c:f>'Ventas trimestrales'!$DC$3:$DC$6</c:f>
              <c:strCache>
                <c:ptCount val="1"/>
                <c:pt idx="0">
                  <c:v>Santiago Perez - Cuenta de Días (Fecha) - Volvo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trimestrales'!$DC$7:$DC$11</c:f>
              <c:numCache>
                <c:formatCode>General</c:formatCode>
                <c:ptCount val="4"/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8CA-463C-AEA8-3DA337C78F38}"/>
            </c:ext>
          </c:extLst>
        </c:ser>
        <c:ser>
          <c:idx val="92"/>
          <c:order val="92"/>
          <c:tx>
            <c:strRef>
              <c:f>'Ventas trimestrales'!$DF$3:$DF$6</c:f>
              <c:strCache>
                <c:ptCount val="1"/>
                <c:pt idx="0">
                  <c:v>Vicky Ortiz - Promedio de Venta - BMW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trimestrales'!$DF$7:$DF$11</c:f>
              <c:numCache>
                <c:formatCode>General</c:formatCode>
                <c:ptCount val="4"/>
                <c:pt idx="1">
                  <c:v>30779419.5</c:v>
                </c:pt>
                <c:pt idx="3">
                  <c:v>27261466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8CA-463C-AEA8-3DA337C78F38}"/>
            </c:ext>
          </c:extLst>
        </c:ser>
        <c:ser>
          <c:idx val="93"/>
          <c:order val="93"/>
          <c:tx>
            <c:strRef>
              <c:f>'Ventas trimestrales'!$DG$3:$DG$6</c:f>
              <c:strCache>
                <c:ptCount val="1"/>
                <c:pt idx="0">
                  <c:v>Vicky Ortiz - Promedio de Venta - Chevrolet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trimestrales'!$DG$7:$DG$11</c:f>
              <c:numCache>
                <c:formatCode>General</c:formatCode>
                <c:ptCount val="4"/>
                <c:pt idx="0">
                  <c:v>47908941.666666664</c:v>
                </c:pt>
                <c:pt idx="2">
                  <c:v>27434970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8CA-463C-AEA8-3DA337C78F38}"/>
            </c:ext>
          </c:extLst>
        </c:ser>
        <c:ser>
          <c:idx val="94"/>
          <c:order val="94"/>
          <c:tx>
            <c:strRef>
              <c:f>'Ventas trimestrales'!$DH$3:$DH$6</c:f>
              <c:strCache>
                <c:ptCount val="1"/>
                <c:pt idx="0">
                  <c:v>Vicky Ortiz - Promedio de Venta - Hyundai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trimestrales'!$DH$7:$DH$11</c:f>
              <c:numCache>
                <c:formatCode>General</c:formatCode>
                <c:ptCount val="4"/>
                <c:pt idx="0">
                  <c:v>44741667.5</c:v>
                </c:pt>
                <c:pt idx="1">
                  <c:v>33114595</c:v>
                </c:pt>
                <c:pt idx="3">
                  <c:v>38027221.75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8CA-463C-AEA8-3DA337C78F38}"/>
            </c:ext>
          </c:extLst>
        </c:ser>
        <c:ser>
          <c:idx val="95"/>
          <c:order val="95"/>
          <c:tx>
            <c:strRef>
              <c:f>'Ventas trimestrales'!$DI$3:$DI$6</c:f>
              <c:strCache>
                <c:ptCount val="1"/>
                <c:pt idx="0">
                  <c:v>Vicky Ortiz - Promedio de Venta - Mazda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trimestrales'!$DI$7:$DI$11</c:f>
              <c:numCache>
                <c:formatCode>General</c:formatCode>
                <c:ptCount val="4"/>
                <c:pt idx="2">
                  <c:v>43724172</c:v>
                </c:pt>
                <c:pt idx="3">
                  <c:v>32996976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8CA-463C-AEA8-3DA337C78F38}"/>
            </c:ext>
          </c:extLst>
        </c:ser>
        <c:ser>
          <c:idx val="96"/>
          <c:order val="96"/>
          <c:tx>
            <c:strRef>
              <c:f>'Ventas trimestrales'!$DJ$3:$DJ$6</c:f>
              <c:strCache>
                <c:ptCount val="1"/>
                <c:pt idx="0">
                  <c:v>Vicky Ortiz - Promedio de Venta - Volvo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trimestrales'!$DJ$7:$DJ$11</c:f>
              <c:numCache>
                <c:formatCode>General</c:formatCode>
                <c:ptCount val="4"/>
                <c:pt idx="1">
                  <c:v>13367738</c:v>
                </c:pt>
                <c:pt idx="2">
                  <c:v>31577983.5</c:v>
                </c:pt>
                <c:pt idx="3">
                  <c:v>42984305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8CA-463C-AEA8-3DA337C78F38}"/>
            </c:ext>
          </c:extLst>
        </c:ser>
        <c:ser>
          <c:idx val="97"/>
          <c:order val="97"/>
          <c:tx>
            <c:strRef>
              <c:f>'Ventas trimestrales'!$DK$3:$DK$6</c:f>
              <c:strCache>
                <c:ptCount val="1"/>
                <c:pt idx="0">
                  <c:v>Vicky Ortiz - Cuenta de Días (Fecha) - BMW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trimestrales'!$DK$7:$DK$11</c:f>
              <c:numCache>
                <c:formatCode>General</c:formatCode>
                <c:ptCount val="4"/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8CA-463C-AEA8-3DA337C78F38}"/>
            </c:ext>
          </c:extLst>
        </c:ser>
        <c:ser>
          <c:idx val="98"/>
          <c:order val="98"/>
          <c:tx>
            <c:strRef>
              <c:f>'Ventas trimestrales'!$DL$3:$DL$6</c:f>
              <c:strCache>
                <c:ptCount val="1"/>
                <c:pt idx="0">
                  <c:v>Vicky Ortiz - Cuenta de Días (Fecha) - Chevrolet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trimestrales'!$DL$7:$DL$11</c:f>
              <c:numCache>
                <c:formatCode>General</c:formatCode>
                <c:ptCount val="4"/>
                <c:pt idx="0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8CA-463C-AEA8-3DA337C78F38}"/>
            </c:ext>
          </c:extLst>
        </c:ser>
        <c:ser>
          <c:idx val="99"/>
          <c:order val="99"/>
          <c:tx>
            <c:strRef>
              <c:f>'Ventas trimestrales'!$DM$3:$DM$6</c:f>
              <c:strCache>
                <c:ptCount val="1"/>
                <c:pt idx="0">
                  <c:v>Vicky Ortiz - Cuenta de Días (Fecha) - Hyundai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trimestrales'!$DM$7:$DM$11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8CA-463C-AEA8-3DA337C78F38}"/>
            </c:ext>
          </c:extLst>
        </c:ser>
        <c:ser>
          <c:idx val="100"/>
          <c:order val="100"/>
          <c:tx>
            <c:strRef>
              <c:f>'Ventas trimestrales'!$DN$3:$DN$6</c:f>
              <c:strCache>
                <c:ptCount val="1"/>
                <c:pt idx="0">
                  <c:v>Vicky Ortiz - Cuenta de Días (Fecha) - Mazda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trimestrales'!$DN$7:$DN$11</c:f>
              <c:numCache>
                <c:formatCode>General</c:formatCode>
                <c:ptCount val="4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8CA-463C-AEA8-3DA337C78F38}"/>
            </c:ext>
          </c:extLst>
        </c:ser>
        <c:ser>
          <c:idx val="101"/>
          <c:order val="101"/>
          <c:tx>
            <c:strRef>
              <c:f>'Ventas trimestrales'!$DO$3:$DO$6</c:f>
              <c:strCache>
                <c:ptCount val="1"/>
                <c:pt idx="0">
                  <c:v>Vicky Ortiz - Cuenta de Días (Fecha) - Volvo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trimestrales'!$A$7:$A$11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'Ventas trimestrales'!$DO$7:$DO$11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8CA-463C-AEA8-3DA337C7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00767"/>
        <c:axId val="643601759"/>
      </c:barChart>
      <c:catAx>
        <c:axId val="6436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3601759"/>
        <c:crosses val="autoZero"/>
        <c:auto val="1"/>
        <c:lblAlgn val="ctr"/>
        <c:lblOffset val="100"/>
        <c:noMultiLvlLbl val="0"/>
      </c:catAx>
      <c:valAx>
        <c:axId val="6436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36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8F5E5A-9D50-4E61-B9D8-7A3C74C7E705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6869E-B7AD-310B-CB15-F0EEDBB72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81.551276620368" createdVersion="8" refreshedVersion="8" minRefreshableVersion="3" recordCount="300" xr:uid="{78029D85-BFE0-462A-A941-61D13D7C63B9}">
  <cacheSource type="worksheet">
    <worksheetSource ref="A1:E301" sheet="Ventas"/>
  </cacheSource>
  <cacheFields count="7">
    <cacheField name="ID" numFmtId="0">
      <sharedItems containsSemiMixedTypes="0" containsString="0" containsNumber="1" containsInteger="1" minValue="1060" maxValue="1985"/>
    </cacheField>
    <cacheField name="Marca" numFmtId="0">
      <sharedItems count="6">
        <s v="BMW"/>
        <s v="Hyundai"/>
        <s v="Mazda"/>
        <s v="Volvo"/>
        <s v="Chevrolet"/>
        <s v="Ford"/>
      </sharedItems>
    </cacheField>
    <cacheField name="Fecha" numFmtId="0">
      <sharedItems containsSemiMixedTypes="0" containsNonDate="0" containsDate="1" containsString="0" minDate="2023-01-02T00:00:00" maxDate="2023-12-31T00:00:00" count="208">
        <d v="2023-07-26T00:00:00"/>
        <d v="2023-11-12T00:00:00"/>
        <d v="2023-02-14T00:00:00"/>
        <d v="2023-09-06T00:00:00"/>
        <d v="2023-08-18T00:00:00"/>
        <d v="2023-04-05T00:00:00"/>
        <d v="2023-12-18T00:00:00"/>
        <d v="2023-10-14T00:00:00"/>
        <d v="2023-08-07T00:00:00"/>
        <d v="2023-06-14T00:00:00"/>
        <d v="2023-08-03T00:00:00"/>
        <d v="2023-04-20T00:00:00"/>
        <d v="2023-06-16T00:00:00"/>
        <d v="2023-02-02T00:00:00"/>
        <d v="2023-06-27T00:00:00"/>
        <d v="2023-11-21T00:00:00"/>
        <d v="2023-10-15T00:00:00"/>
        <d v="2023-11-07T00:00:00"/>
        <d v="2023-07-06T00:00:00"/>
        <d v="2023-07-31T00:00:00"/>
        <d v="2023-01-12T00:00:00"/>
        <d v="2023-01-18T00:00:00"/>
        <d v="2023-05-26T00:00:00"/>
        <d v="2023-04-22T00:00:00"/>
        <d v="2023-04-09T00:00:00"/>
        <d v="2023-09-23T00:00:00"/>
        <d v="2023-09-24T00:00:00"/>
        <d v="2023-03-05T00:00:00"/>
        <d v="2023-10-16T00:00:00"/>
        <d v="2023-09-07T00:00:00"/>
        <d v="2023-04-26T00:00:00"/>
        <d v="2023-04-19T00:00:00"/>
        <d v="2023-10-06T00:00:00"/>
        <d v="2023-10-28T00:00:00"/>
        <d v="2023-07-15T00:00:00"/>
        <d v="2023-04-04T00:00:00"/>
        <d v="2023-07-14T00:00:00"/>
        <d v="2023-12-15T00:00:00"/>
        <d v="2023-07-16T00:00:00"/>
        <d v="2023-06-30T00:00:00"/>
        <d v="2023-12-28T00:00:00"/>
        <d v="2023-03-08T00:00:00"/>
        <d v="2023-12-05T00:00:00"/>
        <d v="2023-10-21T00:00:00"/>
        <d v="2023-08-24T00:00:00"/>
        <d v="2023-04-25T00:00:00"/>
        <d v="2023-07-21T00:00:00"/>
        <d v="2023-01-13T00:00:00"/>
        <d v="2023-11-03T00:00:00"/>
        <d v="2023-12-04T00:00:00"/>
        <d v="2023-12-21T00:00:00"/>
        <d v="2023-05-29T00:00:00"/>
        <d v="2023-07-23T00:00:00"/>
        <d v="2023-04-18T00:00:00"/>
        <d v="2023-06-08T00:00:00"/>
        <d v="2023-03-29T00:00:00"/>
        <d v="2023-12-07T00:00:00"/>
        <d v="2023-07-18T00:00:00"/>
        <d v="2023-02-28T00:00:00"/>
        <d v="2023-02-10T00:00:00"/>
        <d v="2023-12-27T00:00:00"/>
        <d v="2023-12-29T00:00:00"/>
        <d v="2023-05-15T00:00:00"/>
        <d v="2023-05-28T00:00:00"/>
        <d v="2023-07-17T00:00:00"/>
        <d v="2023-05-12T00:00:00"/>
        <d v="2023-12-30T00:00:00"/>
        <d v="2023-01-09T00:00:00"/>
        <d v="2023-06-09T00:00:00"/>
        <d v="2023-11-26T00:00:00"/>
        <d v="2023-08-17T00:00:00"/>
        <d v="2023-01-25T00:00:00"/>
        <d v="2023-12-02T00:00:00"/>
        <d v="2023-03-16T00:00:00"/>
        <d v="2023-12-16T00:00:00"/>
        <d v="2023-09-28T00:00:00"/>
        <d v="2023-10-18T00:00:00"/>
        <d v="2023-12-10T00:00:00"/>
        <d v="2023-07-12T00:00:00"/>
        <d v="2023-06-26T00:00:00"/>
        <d v="2023-05-11T00:00:00"/>
        <d v="2023-08-20T00:00:00"/>
        <d v="2023-05-19T00:00:00"/>
        <d v="2023-05-16T00:00:00"/>
        <d v="2023-04-06T00:00:00"/>
        <d v="2023-01-24T00:00:00"/>
        <d v="2023-09-30T00:00:00"/>
        <d v="2023-03-23T00:00:00"/>
        <d v="2023-04-13T00:00:00"/>
        <d v="2023-07-20T00:00:00"/>
        <d v="2023-07-10T00:00:00"/>
        <d v="2023-10-10T00:00:00"/>
        <d v="2023-12-26T00:00:00"/>
        <d v="2023-06-06T00:00:00"/>
        <d v="2023-08-15T00:00:00"/>
        <d v="2023-09-02T00:00:00"/>
        <d v="2023-01-23T00:00:00"/>
        <d v="2023-12-20T00:00:00"/>
        <d v="2023-10-17T00:00:00"/>
        <d v="2023-04-02T00:00:00"/>
        <d v="2023-03-27T00:00:00"/>
        <d v="2023-05-22T00:00:00"/>
        <d v="2023-03-06T00:00:00"/>
        <d v="2023-11-25T00:00:00"/>
        <d v="2023-01-21T00:00:00"/>
        <d v="2023-11-24T00:00:00"/>
        <d v="2023-11-15T00:00:00"/>
        <d v="2023-02-23T00:00:00"/>
        <d v="2023-12-24T00:00:00"/>
        <d v="2023-09-14T00:00:00"/>
        <d v="2023-03-26T00:00:00"/>
        <d v="2023-03-12T00:00:00"/>
        <d v="2023-09-17T00:00:00"/>
        <d v="2023-08-23T00:00:00"/>
        <d v="2023-11-13T00:00:00"/>
        <d v="2023-07-28T00:00:00"/>
        <d v="2023-09-26T00:00:00"/>
        <d v="2023-02-08T00:00:00"/>
        <d v="2023-02-26T00:00:00"/>
        <d v="2023-09-19T00:00:00"/>
        <d v="2023-09-10T00:00:00"/>
        <d v="2023-12-11T00:00:00"/>
        <d v="2023-09-25T00:00:00"/>
        <d v="2023-04-14T00:00:00"/>
        <d v="2023-04-23T00:00:00"/>
        <d v="2023-11-02T00:00:00"/>
        <d v="2023-09-21T00:00:00"/>
        <d v="2023-05-14T00:00:00"/>
        <d v="2023-03-19T00:00:00"/>
        <d v="2023-08-13T00:00:00"/>
        <d v="2023-01-28T00:00:00"/>
        <d v="2023-05-25T00:00:00"/>
        <d v="2023-06-02T00:00:00"/>
        <d v="2023-12-03T00:00:00"/>
        <d v="2023-11-28T00:00:00"/>
        <d v="2023-05-05T00:00:00"/>
        <d v="2023-08-29T00:00:00"/>
        <d v="2023-05-21T00:00:00"/>
        <d v="2023-04-12T00:00:00"/>
        <d v="2023-07-09T00:00:00"/>
        <d v="2023-01-30T00:00:00"/>
        <d v="2023-11-27T00:00:00"/>
        <d v="2023-03-28T00:00:00"/>
        <d v="2023-11-08T00:00:00"/>
        <d v="2023-06-01T00:00:00"/>
        <d v="2023-09-01T00:00:00"/>
        <d v="2023-09-27T00:00:00"/>
        <d v="2023-11-11T00:00:00"/>
        <d v="2023-09-04T00:00:00"/>
        <d v="2023-03-03T00:00:00"/>
        <d v="2023-12-12T00:00:00"/>
        <d v="2023-04-07T00:00:00"/>
        <d v="2023-01-11T00:00:00"/>
        <d v="2023-11-18T00:00:00"/>
        <d v="2023-06-28T00:00:00"/>
        <d v="2023-06-05T00:00:00"/>
        <d v="2023-05-24T00:00:00"/>
        <d v="2023-01-04T00:00:00"/>
        <d v="2023-08-08T00:00:00"/>
        <d v="2023-01-16T00:00:00"/>
        <d v="2023-06-24T00:00:00"/>
        <d v="2023-01-05T00:00:00"/>
        <d v="2023-04-21T00:00:00"/>
        <d v="2023-06-11T00:00:00"/>
        <d v="2023-05-23T00:00:00"/>
        <d v="2023-09-22T00:00:00"/>
        <d v="2023-02-09T00:00:00"/>
        <d v="2023-11-09T00:00:00"/>
        <d v="2023-03-01T00:00:00"/>
        <d v="2023-10-13T00:00:00"/>
        <d v="2023-01-02T00:00:00"/>
        <d v="2023-01-27T00:00:00"/>
        <d v="2023-09-12T00:00:00"/>
        <d v="2023-03-24T00:00:00"/>
        <d v="2023-12-09T00:00:00"/>
        <d v="2023-05-06T00:00:00"/>
        <d v="2023-04-10T00:00:00"/>
        <d v="2023-10-12T00:00:00"/>
        <d v="2023-11-05T00:00:00"/>
        <d v="2023-02-12T00:00:00"/>
        <d v="2023-09-03T00:00:00"/>
        <d v="2023-04-03T00:00:00"/>
        <d v="2023-10-20T00:00:00"/>
        <d v="2023-05-27T00:00:00"/>
        <d v="2023-03-31T00:00:00"/>
        <d v="2023-06-03T00:00:00"/>
        <d v="2023-08-28T00:00:00"/>
        <d v="2023-12-13T00:00:00"/>
        <d v="2023-03-18T00:00:00"/>
        <d v="2023-06-29T00:00:00"/>
        <d v="2023-08-05T00:00:00"/>
        <d v="2023-11-01T00:00:00"/>
        <d v="2023-09-18T00:00:00"/>
        <d v="2023-10-24T00:00:00"/>
        <d v="2023-10-01T00:00:00"/>
        <d v="2023-03-22T00:00:00"/>
        <d v="2023-01-31T00:00:00"/>
        <d v="2023-07-24T00:00:00"/>
        <d v="2023-01-07T00:00:00"/>
        <d v="2023-03-21T00:00:00"/>
        <d v="2023-08-10T00:00:00"/>
        <d v="2023-10-09T00:00:00"/>
        <d v="2023-08-09T00:00:00"/>
        <d v="2023-05-01T00:00:00"/>
        <d v="2023-10-04T00:00:00"/>
        <d v="2023-08-19T00:00:00"/>
        <d v="2023-11-04T00:00:00"/>
        <d v="2023-09-20T00:00:00"/>
      </sharedItems>
      <fieldGroup par="6"/>
    </cacheField>
    <cacheField name="Venta" numFmtId="44">
      <sharedItems containsSemiMixedTypes="0" containsString="0" containsNumber="1" containsInteger="1" minValue="10468482" maxValue="69803402" count="300">
        <n v="29355693"/>
        <n v="59891555"/>
        <n v="23379238"/>
        <n v="50255398"/>
        <n v="27012164"/>
        <n v="11754232"/>
        <n v="11020414"/>
        <n v="46145679"/>
        <n v="60154234"/>
        <n v="60994647"/>
        <n v="43093699"/>
        <n v="15169533"/>
        <n v="17788893"/>
        <n v="52631979"/>
        <n v="46332646"/>
        <n v="20963354"/>
        <n v="42213515"/>
        <n v="53964354"/>
        <n v="47535940"/>
        <n v="53836437"/>
        <n v="38737953"/>
        <n v="69742908"/>
        <n v="55994290"/>
        <n v="47734426"/>
        <n v="29584555"/>
        <n v="23091025"/>
        <n v="18276494"/>
        <n v="30835954"/>
        <n v="33303249"/>
        <n v="54007629"/>
        <n v="21597414"/>
        <n v="17518302"/>
        <n v="33705973"/>
        <n v="65970852"/>
        <n v="19590803"/>
        <n v="22211590"/>
        <n v="54771364"/>
        <n v="16228984"/>
        <n v="31761667"/>
        <n v="16308406"/>
        <n v="63655987"/>
        <n v="16567801"/>
        <n v="58497062"/>
        <n v="50713175"/>
        <n v="32199633"/>
        <n v="60266340"/>
        <n v="51427239"/>
        <n v="54029275"/>
        <n v="19456840"/>
        <n v="54149460"/>
        <n v="57152764"/>
        <n v="26885632"/>
        <n v="62968583"/>
        <n v="38053409"/>
        <n v="25684109"/>
        <n v="51897542"/>
        <n v="28663792"/>
        <n v="66032116"/>
        <n v="56647723"/>
        <n v="13905400"/>
        <n v="32247053"/>
        <n v="22319949"/>
        <n v="32698705"/>
        <n v="56185587"/>
        <n v="19616105"/>
        <n v="60460612"/>
        <n v="13367738"/>
        <n v="23601060"/>
        <n v="30852015"/>
        <n v="18252231"/>
        <n v="13671574"/>
        <n v="34144219"/>
        <n v="14452481"/>
        <n v="21556901"/>
        <n v="19745520"/>
        <n v="27961550"/>
        <n v="30122898"/>
        <n v="14806928"/>
        <n v="13546938"/>
        <n v="17563733"/>
        <n v="27691588"/>
        <n v="26142162"/>
        <n v="59874276"/>
        <n v="30023143"/>
        <n v="41564853"/>
        <n v="18820847"/>
        <n v="42984305"/>
        <n v="40534649"/>
        <n v="50071103"/>
        <n v="18386665"/>
        <n v="14665051"/>
        <n v="45380485"/>
        <n v="53734454"/>
        <n v="34376909"/>
        <n v="51303613"/>
        <n v="47132763"/>
        <n v="48795982"/>
        <n v="39069717"/>
        <n v="37325016"/>
        <n v="27141548"/>
        <n v="13860009"/>
        <n v="57785914"/>
        <n v="64683234"/>
        <n v="59925268"/>
        <n v="22718952"/>
        <n v="67522987"/>
        <n v="22741137"/>
        <n v="36786628"/>
        <n v="18389736"/>
        <n v="27055471"/>
        <n v="62709722"/>
        <n v="66615220"/>
        <n v="15123765"/>
        <n v="66197513"/>
        <n v="20542380"/>
        <n v="23229039"/>
        <n v="41593766"/>
        <n v="41253219"/>
        <n v="10468482"/>
        <n v="15001345"/>
        <n v="59958377"/>
        <n v="21461840"/>
        <n v="22608808"/>
        <n v="25933795"/>
        <n v="61197370"/>
        <n v="37964968"/>
        <n v="56493753"/>
        <n v="45597149"/>
        <n v="34482169"/>
        <n v="52673576"/>
        <n v="23189437"/>
        <n v="63571544"/>
        <n v="53269309"/>
        <n v="40964540"/>
        <n v="34629792"/>
        <n v="14211471"/>
        <n v="30381442"/>
        <n v="43612090"/>
        <n v="54044956"/>
        <n v="56579267"/>
        <n v="35589949"/>
        <n v="31753451"/>
        <n v="50395543"/>
        <n v="69803402"/>
        <n v="23505430"/>
        <n v="49310879"/>
        <n v="23283097"/>
        <n v="47733252"/>
        <n v="19170864"/>
        <n v="61927134"/>
        <n v="18157405"/>
        <n v="60801746"/>
        <n v="25796663"/>
        <n v="50936026"/>
        <n v="62300346"/>
        <n v="46542665"/>
        <n v="17676440"/>
        <n v="31060528"/>
        <n v="31568284"/>
        <n v="24777496"/>
        <n v="14129205"/>
        <n v="24885091"/>
        <n v="41242288"/>
        <n v="32996976"/>
        <n v="62740849"/>
        <n v="54307447"/>
        <n v="30772656"/>
        <n v="58249449"/>
        <n v="67765570"/>
        <n v="42873953"/>
        <n v="36999632"/>
        <n v="45988649"/>
        <n v="12748585"/>
        <n v="54835625"/>
        <n v="14823328"/>
        <n v="38344984"/>
        <n v="50914680"/>
        <n v="29049122"/>
        <n v="49975452"/>
        <n v="14621052"/>
        <n v="51682427"/>
        <n v="21590470"/>
        <n v="47673129"/>
        <n v="28051040"/>
        <n v="14140688"/>
        <n v="22415287"/>
        <n v="33682331"/>
        <n v="37844031"/>
        <n v="51833878"/>
        <n v="20856584"/>
        <n v="21488176"/>
        <n v="58411125"/>
        <n v="60434534"/>
        <n v="39952661"/>
        <n v="40732909"/>
        <n v="53666979"/>
        <n v="34114954"/>
        <n v="22338790"/>
        <n v="30292280"/>
        <n v="20186752"/>
        <n v="55686677"/>
        <n v="23059343"/>
        <n v="69634434"/>
        <n v="69480045"/>
        <n v="14304135"/>
        <n v="24404012"/>
        <n v="10965972"/>
        <n v="27331094"/>
        <n v="21135398"/>
        <n v="47000091"/>
        <n v="59896875"/>
        <n v="59911466"/>
        <n v="61621621"/>
        <n v="35955759"/>
        <n v="28324160"/>
        <n v="62681627"/>
        <n v="61094884"/>
        <n v="26828257"/>
        <n v="61168284"/>
        <n v="34515342"/>
        <n v="20214775"/>
        <n v="12160826"/>
        <n v="38547309"/>
        <n v="20519837"/>
        <n v="27278258"/>
        <n v="61132288"/>
        <n v="60213373"/>
        <n v="41156923"/>
        <n v="12817627"/>
        <n v="34117131"/>
        <n v="64400975"/>
        <n v="38910029"/>
        <n v="45429523"/>
        <n v="67955317"/>
        <n v="53346324"/>
        <n v="19382100"/>
        <n v="18108928"/>
        <n v="17257031"/>
        <n v="69743261"/>
        <n v="23937559"/>
        <n v="48416564"/>
        <n v="40975994"/>
        <n v="43248049"/>
        <n v="62897571"/>
        <n v="16599403"/>
        <n v="25443496"/>
        <n v="20685130"/>
        <n v="37166635"/>
        <n v="41999987"/>
        <n v="30652155"/>
        <n v="13413138"/>
        <n v="55263218"/>
        <n v="27852832"/>
        <n v="54408381"/>
        <n v="42673635"/>
        <n v="41140463"/>
        <n v="39310184"/>
        <n v="48712062"/>
        <n v="53036970"/>
        <n v="55713088"/>
        <n v="36753850"/>
        <n v="12391313"/>
        <n v="47488932"/>
        <n v="15769295"/>
        <n v="21099796"/>
        <n v="27735564"/>
        <n v="49825796"/>
        <n v="68114314"/>
        <n v="26202801"/>
        <n v="64309653"/>
        <n v="58335226"/>
        <n v="33531745"/>
        <n v="12820582"/>
        <n v="55203019"/>
        <n v="42970580"/>
        <n v="31754229"/>
        <n v="21694582"/>
        <n v="62594894"/>
        <n v="41567081"/>
        <n v="47707395"/>
        <n v="11569473"/>
        <n v="55970180"/>
        <n v="64205697"/>
        <n v="42610507"/>
        <n v="21562201"/>
        <n v="46165454"/>
        <n v="35896516"/>
        <n v="28977309"/>
        <n v="55294361"/>
        <n v="48204574"/>
        <n v="60932935"/>
        <n v="25631102"/>
        <n v="66432574"/>
        <n v="17167425"/>
        <n v="31003746"/>
        <n v="38568064"/>
        <n v="30040570"/>
        <n v="51047790"/>
        <n v="37887002"/>
        <n v="31575830"/>
      </sharedItems>
    </cacheField>
    <cacheField name="Asesor" numFmtId="0">
      <sharedItems count="9">
        <s v="Gilberto Hurtado"/>
        <s v="Santiago Perez"/>
        <s v="Beatriz Osorio"/>
        <s v="Nicolas Sanchez"/>
        <s v="Carolina Romero"/>
        <s v="Alejandro Villamil"/>
        <s v="Robert Castaño"/>
        <s v="Vicky Ortiz"/>
        <s v="Sandra Lopez"/>
      </sharedItems>
    </cacheField>
    <cacheField name="Días (Fecha)" numFmtId="0" databaseField="0">
      <fieldGroup base="2">
        <rangePr groupBy="days" startDate="2023-01-02T00:00:00" endDate="2023-12-31T00:00:00"/>
        <groupItems count="368">
          <s v="&lt;2/01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2/2023"/>
        </groupItems>
      </fieldGroup>
    </cacheField>
    <cacheField name="Trimestres (Fecha)" numFmtId="0" databaseField="0">
      <fieldGroup base="2">
        <rangePr groupBy="quarters" startDate="2023-01-02T00:00:00" endDate="2023-12-31T00:00:00"/>
        <groupItems count="6">
          <s v="&lt;2/01/2023"/>
          <s v="Trim.1"/>
          <s v="Trim.2"/>
          <s v="Trim.3"/>
          <s v="Trim.4"/>
          <s v="&gt;3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957"/>
    <x v="0"/>
    <x v="0"/>
    <x v="0"/>
    <x v="0"/>
  </r>
  <r>
    <n v="1710"/>
    <x v="1"/>
    <x v="1"/>
    <x v="1"/>
    <x v="1"/>
  </r>
  <r>
    <n v="1957"/>
    <x v="2"/>
    <x v="2"/>
    <x v="2"/>
    <x v="0"/>
  </r>
  <r>
    <n v="1373"/>
    <x v="0"/>
    <x v="3"/>
    <x v="3"/>
    <x v="2"/>
  </r>
  <r>
    <n v="1728"/>
    <x v="3"/>
    <x v="4"/>
    <x v="4"/>
    <x v="3"/>
  </r>
  <r>
    <n v="1985"/>
    <x v="3"/>
    <x v="5"/>
    <x v="5"/>
    <x v="4"/>
  </r>
  <r>
    <n v="1624"/>
    <x v="3"/>
    <x v="6"/>
    <x v="6"/>
    <x v="5"/>
  </r>
  <r>
    <n v="1373"/>
    <x v="3"/>
    <x v="7"/>
    <x v="7"/>
    <x v="2"/>
  </r>
  <r>
    <n v="1373"/>
    <x v="4"/>
    <x v="8"/>
    <x v="8"/>
    <x v="2"/>
  </r>
  <r>
    <n v="1624"/>
    <x v="0"/>
    <x v="9"/>
    <x v="9"/>
    <x v="5"/>
  </r>
  <r>
    <n v="1957"/>
    <x v="2"/>
    <x v="10"/>
    <x v="10"/>
    <x v="0"/>
  </r>
  <r>
    <n v="1373"/>
    <x v="1"/>
    <x v="11"/>
    <x v="11"/>
    <x v="2"/>
  </r>
  <r>
    <n v="1957"/>
    <x v="2"/>
    <x v="12"/>
    <x v="12"/>
    <x v="0"/>
  </r>
  <r>
    <n v="1957"/>
    <x v="3"/>
    <x v="13"/>
    <x v="13"/>
    <x v="0"/>
  </r>
  <r>
    <n v="1373"/>
    <x v="0"/>
    <x v="14"/>
    <x v="14"/>
    <x v="2"/>
  </r>
  <r>
    <n v="1728"/>
    <x v="0"/>
    <x v="15"/>
    <x v="15"/>
    <x v="3"/>
  </r>
  <r>
    <n v="1728"/>
    <x v="4"/>
    <x v="16"/>
    <x v="16"/>
    <x v="3"/>
  </r>
  <r>
    <n v="1957"/>
    <x v="4"/>
    <x v="17"/>
    <x v="17"/>
    <x v="0"/>
  </r>
  <r>
    <n v="1957"/>
    <x v="3"/>
    <x v="18"/>
    <x v="18"/>
    <x v="0"/>
  </r>
  <r>
    <n v="1624"/>
    <x v="2"/>
    <x v="19"/>
    <x v="19"/>
    <x v="5"/>
  </r>
  <r>
    <n v="1834"/>
    <x v="4"/>
    <x v="10"/>
    <x v="20"/>
    <x v="6"/>
  </r>
  <r>
    <n v="1957"/>
    <x v="2"/>
    <x v="20"/>
    <x v="21"/>
    <x v="0"/>
  </r>
  <r>
    <n v="1708"/>
    <x v="4"/>
    <x v="21"/>
    <x v="22"/>
    <x v="7"/>
  </r>
  <r>
    <n v="1624"/>
    <x v="3"/>
    <x v="22"/>
    <x v="23"/>
    <x v="5"/>
  </r>
  <r>
    <n v="1060"/>
    <x v="4"/>
    <x v="23"/>
    <x v="24"/>
    <x v="8"/>
  </r>
  <r>
    <n v="1373"/>
    <x v="3"/>
    <x v="24"/>
    <x v="25"/>
    <x v="2"/>
  </r>
  <r>
    <n v="1834"/>
    <x v="0"/>
    <x v="25"/>
    <x v="26"/>
    <x v="6"/>
  </r>
  <r>
    <n v="1985"/>
    <x v="5"/>
    <x v="26"/>
    <x v="27"/>
    <x v="4"/>
  </r>
  <r>
    <n v="1728"/>
    <x v="4"/>
    <x v="27"/>
    <x v="28"/>
    <x v="3"/>
  </r>
  <r>
    <n v="1373"/>
    <x v="2"/>
    <x v="28"/>
    <x v="29"/>
    <x v="2"/>
  </r>
  <r>
    <n v="1624"/>
    <x v="4"/>
    <x v="29"/>
    <x v="30"/>
    <x v="5"/>
  </r>
  <r>
    <n v="1373"/>
    <x v="2"/>
    <x v="30"/>
    <x v="31"/>
    <x v="2"/>
  </r>
  <r>
    <n v="1624"/>
    <x v="4"/>
    <x v="31"/>
    <x v="32"/>
    <x v="5"/>
  </r>
  <r>
    <n v="1834"/>
    <x v="5"/>
    <x v="32"/>
    <x v="33"/>
    <x v="6"/>
  </r>
  <r>
    <n v="1957"/>
    <x v="1"/>
    <x v="33"/>
    <x v="34"/>
    <x v="0"/>
  </r>
  <r>
    <n v="1624"/>
    <x v="3"/>
    <x v="34"/>
    <x v="35"/>
    <x v="5"/>
  </r>
  <r>
    <n v="1373"/>
    <x v="4"/>
    <x v="35"/>
    <x v="36"/>
    <x v="2"/>
  </r>
  <r>
    <n v="1985"/>
    <x v="1"/>
    <x v="18"/>
    <x v="37"/>
    <x v="4"/>
  </r>
  <r>
    <n v="1708"/>
    <x v="2"/>
    <x v="36"/>
    <x v="38"/>
    <x v="7"/>
  </r>
  <r>
    <n v="1985"/>
    <x v="4"/>
    <x v="37"/>
    <x v="39"/>
    <x v="4"/>
  </r>
  <r>
    <n v="1957"/>
    <x v="2"/>
    <x v="38"/>
    <x v="40"/>
    <x v="0"/>
  </r>
  <r>
    <n v="1060"/>
    <x v="2"/>
    <x v="39"/>
    <x v="41"/>
    <x v="8"/>
  </r>
  <r>
    <n v="1624"/>
    <x v="2"/>
    <x v="40"/>
    <x v="42"/>
    <x v="5"/>
  </r>
  <r>
    <n v="1624"/>
    <x v="2"/>
    <x v="41"/>
    <x v="43"/>
    <x v="5"/>
  </r>
  <r>
    <n v="1957"/>
    <x v="0"/>
    <x v="42"/>
    <x v="44"/>
    <x v="0"/>
  </r>
  <r>
    <n v="1624"/>
    <x v="3"/>
    <x v="43"/>
    <x v="45"/>
    <x v="5"/>
  </r>
  <r>
    <n v="1957"/>
    <x v="1"/>
    <x v="44"/>
    <x v="46"/>
    <x v="0"/>
  </r>
  <r>
    <n v="1060"/>
    <x v="1"/>
    <x v="45"/>
    <x v="47"/>
    <x v="8"/>
  </r>
  <r>
    <n v="1728"/>
    <x v="4"/>
    <x v="46"/>
    <x v="48"/>
    <x v="3"/>
  </r>
  <r>
    <n v="1624"/>
    <x v="1"/>
    <x v="47"/>
    <x v="49"/>
    <x v="5"/>
  </r>
  <r>
    <n v="1728"/>
    <x v="1"/>
    <x v="48"/>
    <x v="50"/>
    <x v="3"/>
  </r>
  <r>
    <n v="1728"/>
    <x v="1"/>
    <x v="49"/>
    <x v="51"/>
    <x v="3"/>
  </r>
  <r>
    <n v="1957"/>
    <x v="3"/>
    <x v="50"/>
    <x v="52"/>
    <x v="0"/>
  </r>
  <r>
    <n v="1708"/>
    <x v="0"/>
    <x v="51"/>
    <x v="53"/>
    <x v="7"/>
  </r>
  <r>
    <n v="1373"/>
    <x v="4"/>
    <x v="52"/>
    <x v="54"/>
    <x v="2"/>
  </r>
  <r>
    <n v="1373"/>
    <x v="3"/>
    <x v="53"/>
    <x v="55"/>
    <x v="2"/>
  </r>
  <r>
    <n v="1060"/>
    <x v="2"/>
    <x v="54"/>
    <x v="56"/>
    <x v="8"/>
  </r>
  <r>
    <n v="1728"/>
    <x v="2"/>
    <x v="55"/>
    <x v="57"/>
    <x v="3"/>
  </r>
  <r>
    <n v="1957"/>
    <x v="4"/>
    <x v="56"/>
    <x v="58"/>
    <x v="0"/>
  </r>
  <r>
    <n v="1708"/>
    <x v="4"/>
    <x v="57"/>
    <x v="59"/>
    <x v="7"/>
  </r>
  <r>
    <n v="1957"/>
    <x v="3"/>
    <x v="58"/>
    <x v="60"/>
    <x v="0"/>
  </r>
  <r>
    <n v="1624"/>
    <x v="1"/>
    <x v="59"/>
    <x v="61"/>
    <x v="5"/>
  </r>
  <r>
    <n v="1957"/>
    <x v="2"/>
    <x v="60"/>
    <x v="62"/>
    <x v="0"/>
  </r>
  <r>
    <n v="1834"/>
    <x v="3"/>
    <x v="61"/>
    <x v="63"/>
    <x v="6"/>
  </r>
  <r>
    <n v="1728"/>
    <x v="5"/>
    <x v="11"/>
    <x v="64"/>
    <x v="3"/>
  </r>
  <r>
    <n v="1710"/>
    <x v="3"/>
    <x v="52"/>
    <x v="65"/>
    <x v="1"/>
  </r>
  <r>
    <n v="1708"/>
    <x v="3"/>
    <x v="62"/>
    <x v="66"/>
    <x v="7"/>
  </r>
  <r>
    <n v="1373"/>
    <x v="0"/>
    <x v="63"/>
    <x v="67"/>
    <x v="2"/>
  </r>
  <r>
    <n v="1957"/>
    <x v="1"/>
    <x v="64"/>
    <x v="68"/>
    <x v="0"/>
  </r>
  <r>
    <n v="1373"/>
    <x v="4"/>
    <x v="65"/>
    <x v="69"/>
    <x v="2"/>
  </r>
  <r>
    <n v="1060"/>
    <x v="4"/>
    <x v="66"/>
    <x v="70"/>
    <x v="8"/>
  </r>
  <r>
    <n v="1834"/>
    <x v="1"/>
    <x v="67"/>
    <x v="71"/>
    <x v="6"/>
  </r>
  <r>
    <n v="1728"/>
    <x v="4"/>
    <x v="68"/>
    <x v="72"/>
    <x v="3"/>
  </r>
  <r>
    <n v="1957"/>
    <x v="2"/>
    <x v="69"/>
    <x v="73"/>
    <x v="0"/>
  </r>
  <r>
    <n v="1957"/>
    <x v="3"/>
    <x v="70"/>
    <x v="74"/>
    <x v="0"/>
  </r>
  <r>
    <n v="1624"/>
    <x v="1"/>
    <x v="71"/>
    <x v="75"/>
    <x v="5"/>
  </r>
  <r>
    <n v="1985"/>
    <x v="1"/>
    <x v="72"/>
    <x v="76"/>
    <x v="4"/>
  </r>
  <r>
    <n v="1834"/>
    <x v="2"/>
    <x v="73"/>
    <x v="77"/>
    <x v="6"/>
  </r>
  <r>
    <n v="1708"/>
    <x v="0"/>
    <x v="74"/>
    <x v="78"/>
    <x v="7"/>
  </r>
  <r>
    <n v="1957"/>
    <x v="1"/>
    <x v="75"/>
    <x v="79"/>
    <x v="0"/>
  </r>
  <r>
    <n v="1957"/>
    <x v="4"/>
    <x v="76"/>
    <x v="80"/>
    <x v="0"/>
  </r>
  <r>
    <n v="1834"/>
    <x v="1"/>
    <x v="77"/>
    <x v="81"/>
    <x v="6"/>
  </r>
  <r>
    <n v="1728"/>
    <x v="4"/>
    <x v="78"/>
    <x v="82"/>
    <x v="3"/>
  </r>
  <r>
    <n v="1060"/>
    <x v="0"/>
    <x v="79"/>
    <x v="83"/>
    <x v="8"/>
  </r>
  <r>
    <n v="1373"/>
    <x v="0"/>
    <x v="80"/>
    <x v="84"/>
    <x v="2"/>
  </r>
  <r>
    <n v="1957"/>
    <x v="4"/>
    <x v="81"/>
    <x v="85"/>
    <x v="0"/>
  </r>
  <r>
    <n v="1708"/>
    <x v="3"/>
    <x v="32"/>
    <x v="86"/>
    <x v="7"/>
  </r>
  <r>
    <n v="1957"/>
    <x v="4"/>
    <x v="82"/>
    <x v="87"/>
    <x v="0"/>
  </r>
  <r>
    <n v="1624"/>
    <x v="2"/>
    <x v="83"/>
    <x v="88"/>
    <x v="5"/>
  </r>
  <r>
    <n v="1957"/>
    <x v="4"/>
    <x v="84"/>
    <x v="89"/>
    <x v="0"/>
  </r>
  <r>
    <n v="1373"/>
    <x v="4"/>
    <x v="85"/>
    <x v="90"/>
    <x v="2"/>
  </r>
  <r>
    <n v="1373"/>
    <x v="1"/>
    <x v="86"/>
    <x v="91"/>
    <x v="2"/>
  </r>
  <r>
    <n v="1710"/>
    <x v="1"/>
    <x v="87"/>
    <x v="92"/>
    <x v="1"/>
  </r>
  <r>
    <n v="1957"/>
    <x v="0"/>
    <x v="88"/>
    <x v="93"/>
    <x v="0"/>
  </r>
  <r>
    <n v="1373"/>
    <x v="5"/>
    <x v="89"/>
    <x v="94"/>
    <x v="2"/>
  </r>
  <r>
    <n v="1624"/>
    <x v="4"/>
    <x v="90"/>
    <x v="95"/>
    <x v="5"/>
  </r>
  <r>
    <n v="1708"/>
    <x v="1"/>
    <x v="91"/>
    <x v="96"/>
    <x v="7"/>
  </r>
  <r>
    <n v="1710"/>
    <x v="1"/>
    <x v="47"/>
    <x v="97"/>
    <x v="1"/>
  </r>
  <r>
    <n v="1373"/>
    <x v="4"/>
    <x v="92"/>
    <x v="98"/>
    <x v="2"/>
  </r>
  <r>
    <n v="1728"/>
    <x v="4"/>
    <x v="93"/>
    <x v="99"/>
    <x v="3"/>
  </r>
  <r>
    <n v="1373"/>
    <x v="4"/>
    <x v="94"/>
    <x v="100"/>
    <x v="2"/>
  </r>
  <r>
    <n v="1373"/>
    <x v="1"/>
    <x v="95"/>
    <x v="101"/>
    <x v="2"/>
  </r>
  <r>
    <n v="1957"/>
    <x v="4"/>
    <x v="43"/>
    <x v="102"/>
    <x v="0"/>
  </r>
  <r>
    <n v="1985"/>
    <x v="0"/>
    <x v="96"/>
    <x v="103"/>
    <x v="4"/>
  </r>
  <r>
    <n v="1957"/>
    <x v="5"/>
    <x v="97"/>
    <x v="104"/>
    <x v="0"/>
  </r>
  <r>
    <n v="1060"/>
    <x v="0"/>
    <x v="46"/>
    <x v="105"/>
    <x v="8"/>
  </r>
  <r>
    <n v="1060"/>
    <x v="3"/>
    <x v="98"/>
    <x v="106"/>
    <x v="8"/>
  </r>
  <r>
    <n v="1957"/>
    <x v="2"/>
    <x v="55"/>
    <x v="107"/>
    <x v="0"/>
  </r>
  <r>
    <n v="1957"/>
    <x v="0"/>
    <x v="99"/>
    <x v="108"/>
    <x v="0"/>
  </r>
  <r>
    <n v="1834"/>
    <x v="2"/>
    <x v="33"/>
    <x v="109"/>
    <x v="6"/>
  </r>
  <r>
    <n v="1728"/>
    <x v="4"/>
    <x v="100"/>
    <x v="110"/>
    <x v="3"/>
  </r>
  <r>
    <n v="1373"/>
    <x v="0"/>
    <x v="101"/>
    <x v="111"/>
    <x v="2"/>
  </r>
  <r>
    <n v="1624"/>
    <x v="5"/>
    <x v="102"/>
    <x v="112"/>
    <x v="5"/>
  </r>
  <r>
    <n v="1957"/>
    <x v="1"/>
    <x v="103"/>
    <x v="113"/>
    <x v="0"/>
  </r>
  <r>
    <n v="1957"/>
    <x v="0"/>
    <x v="65"/>
    <x v="114"/>
    <x v="0"/>
  </r>
  <r>
    <n v="1957"/>
    <x v="3"/>
    <x v="104"/>
    <x v="115"/>
    <x v="0"/>
  </r>
  <r>
    <n v="1708"/>
    <x v="3"/>
    <x v="18"/>
    <x v="116"/>
    <x v="7"/>
  </r>
  <r>
    <n v="1957"/>
    <x v="2"/>
    <x v="87"/>
    <x v="117"/>
    <x v="0"/>
  </r>
  <r>
    <n v="1834"/>
    <x v="2"/>
    <x v="105"/>
    <x v="118"/>
    <x v="6"/>
  </r>
  <r>
    <n v="1957"/>
    <x v="0"/>
    <x v="106"/>
    <x v="119"/>
    <x v="0"/>
  </r>
  <r>
    <n v="1834"/>
    <x v="2"/>
    <x v="107"/>
    <x v="120"/>
    <x v="6"/>
  </r>
  <r>
    <n v="1957"/>
    <x v="4"/>
    <x v="108"/>
    <x v="121"/>
    <x v="0"/>
  </r>
  <r>
    <n v="1373"/>
    <x v="2"/>
    <x v="109"/>
    <x v="122"/>
    <x v="2"/>
  </r>
  <r>
    <n v="1060"/>
    <x v="0"/>
    <x v="30"/>
    <x v="123"/>
    <x v="8"/>
  </r>
  <r>
    <n v="1373"/>
    <x v="4"/>
    <x v="84"/>
    <x v="124"/>
    <x v="2"/>
  </r>
  <r>
    <n v="1834"/>
    <x v="1"/>
    <x v="110"/>
    <x v="125"/>
    <x v="6"/>
  </r>
  <r>
    <n v="1957"/>
    <x v="4"/>
    <x v="33"/>
    <x v="126"/>
    <x v="0"/>
  </r>
  <r>
    <n v="1985"/>
    <x v="2"/>
    <x v="12"/>
    <x v="127"/>
    <x v="4"/>
  </r>
  <r>
    <n v="1060"/>
    <x v="1"/>
    <x v="111"/>
    <x v="128"/>
    <x v="8"/>
  </r>
  <r>
    <n v="1373"/>
    <x v="1"/>
    <x v="60"/>
    <x v="129"/>
    <x v="2"/>
  </r>
  <r>
    <n v="1728"/>
    <x v="3"/>
    <x v="112"/>
    <x v="130"/>
    <x v="3"/>
  </r>
  <r>
    <n v="1624"/>
    <x v="2"/>
    <x v="113"/>
    <x v="131"/>
    <x v="5"/>
  </r>
  <r>
    <n v="1728"/>
    <x v="2"/>
    <x v="42"/>
    <x v="132"/>
    <x v="3"/>
  </r>
  <r>
    <n v="1708"/>
    <x v="4"/>
    <x v="34"/>
    <x v="133"/>
    <x v="7"/>
  </r>
  <r>
    <n v="1373"/>
    <x v="4"/>
    <x v="114"/>
    <x v="134"/>
    <x v="2"/>
  </r>
  <r>
    <n v="1957"/>
    <x v="3"/>
    <x v="4"/>
    <x v="135"/>
    <x v="0"/>
  </r>
  <r>
    <n v="1834"/>
    <x v="4"/>
    <x v="115"/>
    <x v="136"/>
    <x v="6"/>
  </r>
  <r>
    <n v="1060"/>
    <x v="0"/>
    <x v="116"/>
    <x v="137"/>
    <x v="8"/>
  </r>
  <r>
    <n v="1834"/>
    <x v="3"/>
    <x v="117"/>
    <x v="138"/>
    <x v="6"/>
  </r>
  <r>
    <n v="1373"/>
    <x v="4"/>
    <x v="118"/>
    <x v="139"/>
    <x v="2"/>
  </r>
  <r>
    <n v="1957"/>
    <x v="2"/>
    <x v="119"/>
    <x v="140"/>
    <x v="0"/>
  </r>
  <r>
    <n v="1624"/>
    <x v="0"/>
    <x v="108"/>
    <x v="141"/>
    <x v="5"/>
  </r>
  <r>
    <n v="1060"/>
    <x v="0"/>
    <x v="9"/>
    <x v="142"/>
    <x v="8"/>
  </r>
  <r>
    <n v="1373"/>
    <x v="1"/>
    <x v="47"/>
    <x v="143"/>
    <x v="2"/>
  </r>
  <r>
    <n v="1708"/>
    <x v="0"/>
    <x v="63"/>
    <x v="144"/>
    <x v="7"/>
  </r>
  <r>
    <n v="1957"/>
    <x v="3"/>
    <x v="120"/>
    <x v="145"/>
    <x v="0"/>
  </r>
  <r>
    <n v="1708"/>
    <x v="1"/>
    <x v="121"/>
    <x v="146"/>
    <x v="7"/>
  </r>
  <r>
    <n v="1710"/>
    <x v="0"/>
    <x v="122"/>
    <x v="147"/>
    <x v="1"/>
  </r>
  <r>
    <n v="1373"/>
    <x v="3"/>
    <x v="123"/>
    <x v="148"/>
    <x v="2"/>
  </r>
  <r>
    <n v="1834"/>
    <x v="3"/>
    <x v="124"/>
    <x v="149"/>
    <x v="6"/>
  </r>
  <r>
    <n v="1834"/>
    <x v="2"/>
    <x v="125"/>
    <x v="150"/>
    <x v="6"/>
  </r>
  <r>
    <n v="1834"/>
    <x v="1"/>
    <x v="126"/>
    <x v="151"/>
    <x v="6"/>
  </r>
  <r>
    <n v="1624"/>
    <x v="3"/>
    <x v="127"/>
    <x v="152"/>
    <x v="5"/>
  </r>
  <r>
    <n v="1708"/>
    <x v="1"/>
    <x v="128"/>
    <x v="153"/>
    <x v="7"/>
  </r>
  <r>
    <n v="1373"/>
    <x v="1"/>
    <x v="4"/>
    <x v="154"/>
    <x v="2"/>
  </r>
  <r>
    <n v="1957"/>
    <x v="2"/>
    <x v="129"/>
    <x v="155"/>
    <x v="0"/>
  </r>
  <r>
    <n v="1728"/>
    <x v="3"/>
    <x v="130"/>
    <x v="156"/>
    <x v="3"/>
  </r>
  <r>
    <n v="1957"/>
    <x v="0"/>
    <x v="131"/>
    <x v="157"/>
    <x v="0"/>
  </r>
  <r>
    <n v="1373"/>
    <x v="4"/>
    <x v="132"/>
    <x v="158"/>
    <x v="2"/>
  </r>
  <r>
    <n v="1834"/>
    <x v="2"/>
    <x v="133"/>
    <x v="159"/>
    <x v="6"/>
  </r>
  <r>
    <n v="1373"/>
    <x v="1"/>
    <x v="132"/>
    <x v="160"/>
    <x v="2"/>
  </r>
  <r>
    <n v="1957"/>
    <x v="3"/>
    <x v="93"/>
    <x v="161"/>
    <x v="0"/>
  </r>
  <r>
    <n v="1624"/>
    <x v="2"/>
    <x v="15"/>
    <x v="162"/>
    <x v="5"/>
  </r>
  <r>
    <n v="1708"/>
    <x v="2"/>
    <x v="134"/>
    <x v="163"/>
    <x v="7"/>
  </r>
  <r>
    <n v="1060"/>
    <x v="3"/>
    <x v="101"/>
    <x v="164"/>
    <x v="8"/>
  </r>
  <r>
    <n v="1957"/>
    <x v="1"/>
    <x v="135"/>
    <x v="165"/>
    <x v="0"/>
  </r>
  <r>
    <n v="1957"/>
    <x v="1"/>
    <x v="84"/>
    <x v="166"/>
    <x v="0"/>
  </r>
  <r>
    <n v="1373"/>
    <x v="3"/>
    <x v="136"/>
    <x v="167"/>
    <x v="2"/>
  </r>
  <r>
    <n v="1373"/>
    <x v="1"/>
    <x v="137"/>
    <x v="168"/>
    <x v="2"/>
  </r>
  <r>
    <n v="1624"/>
    <x v="1"/>
    <x v="35"/>
    <x v="169"/>
    <x v="5"/>
  </r>
  <r>
    <n v="1373"/>
    <x v="0"/>
    <x v="138"/>
    <x v="170"/>
    <x v="2"/>
  </r>
  <r>
    <n v="1624"/>
    <x v="1"/>
    <x v="102"/>
    <x v="171"/>
    <x v="5"/>
  </r>
  <r>
    <n v="1373"/>
    <x v="5"/>
    <x v="134"/>
    <x v="172"/>
    <x v="2"/>
  </r>
  <r>
    <n v="1060"/>
    <x v="1"/>
    <x v="32"/>
    <x v="173"/>
    <x v="8"/>
  </r>
  <r>
    <n v="1624"/>
    <x v="4"/>
    <x v="71"/>
    <x v="174"/>
    <x v="5"/>
  </r>
  <r>
    <n v="1834"/>
    <x v="0"/>
    <x v="122"/>
    <x v="175"/>
    <x v="6"/>
  </r>
  <r>
    <n v="1373"/>
    <x v="3"/>
    <x v="139"/>
    <x v="176"/>
    <x v="2"/>
  </r>
  <r>
    <n v="1834"/>
    <x v="4"/>
    <x v="140"/>
    <x v="177"/>
    <x v="6"/>
  </r>
  <r>
    <n v="1373"/>
    <x v="2"/>
    <x v="141"/>
    <x v="178"/>
    <x v="2"/>
  </r>
  <r>
    <n v="1373"/>
    <x v="1"/>
    <x v="142"/>
    <x v="179"/>
    <x v="2"/>
  </r>
  <r>
    <n v="1624"/>
    <x v="2"/>
    <x v="143"/>
    <x v="180"/>
    <x v="5"/>
  </r>
  <r>
    <n v="1373"/>
    <x v="4"/>
    <x v="144"/>
    <x v="181"/>
    <x v="2"/>
  </r>
  <r>
    <n v="1624"/>
    <x v="0"/>
    <x v="45"/>
    <x v="182"/>
    <x v="5"/>
  </r>
  <r>
    <n v="1728"/>
    <x v="5"/>
    <x v="31"/>
    <x v="183"/>
    <x v="3"/>
  </r>
  <r>
    <n v="1957"/>
    <x v="2"/>
    <x v="145"/>
    <x v="184"/>
    <x v="0"/>
  </r>
  <r>
    <n v="1728"/>
    <x v="5"/>
    <x v="146"/>
    <x v="185"/>
    <x v="3"/>
  </r>
  <r>
    <n v="1710"/>
    <x v="3"/>
    <x v="147"/>
    <x v="186"/>
    <x v="1"/>
  </r>
  <r>
    <n v="1957"/>
    <x v="1"/>
    <x v="113"/>
    <x v="187"/>
    <x v="0"/>
  </r>
  <r>
    <n v="1957"/>
    <x v="3"/>
    <x v="105"/>
    <x v="188"/>
    <x v="0"/>
  </r>
  <r>
    <n v="1624"/>
    <x v="3"/>
    <x v="148"/>
    <x v="189"/>
    <x v="5"/>
  </r>
  <r>
    <n v="1985"/>
    <x v="1"/>
    <x v="149"/>
    <x v="190"/>
    <x v="4"/>
  </r>
  <r>
    <n v="1060"/>
    <x v="0"/>
    <x v="150"/>
    <x v="191"/>
    <x v="8"/>
  </r>
  <r>
    <n v="1728"/>
    <x v="1"/>
    <x v="151"/>
    <x v="192"/>
    <x v="3"/>
  </r>
  <r>
    <n v="1957"/>
    <x v="1"/>
    <x v="152"/>
    <x v="193"/>
    <x v="0"/>
  </r>
  <r>
    <n v="1624"/>
    <x v="2"/>
    <x v="106"/>
    <x v="194"/>
    <x v="5"/>
  </r>
  <r>
    <n v="1624"/>
    <x v="1"/>
    <x v="153"/>
    <x v="195"/>
    <x v="5"/>
  </r>
  <r>
    <n v="1728"/>
    <x v="2"/>
    <x v="139"/>
    <x v="196"/>
    <x v="3"/>
  </r>
  <r>
    <n v="1373"/>
    <x v="1"/>
    <x v="154"/>
    <x v="197"/>
    <x v="2"/>
  </r>
  <r>
    <n v="1957"/>
    <x v="1"/>
    <x v="95"/>
    <x v="198"/>
    <x v="0"/>
  </r>
  <r>
    <n v="1728"/>
    <x v="1"/>
    <x v="155"/>
    <x v="199"/>
    <x v="3"/>
  </r>
  <r>
    <n v="1708"/>
    <x v="2"/>
    <x v="148"/>
    <x v="200"/>
    <x v="7"/>
  </r>
  <r>
    <n v="1060"/>
    <x v="5"/>
    <x v="49"/>
    <x v="201"/>
    <x v="8"/>
  </r>
  <r>
    <n v="1834"/>
    <x v="2"/>
    <x v="85"/>
    <x v="202"/>
    <x v="6"/>
  </r>
  <r>
    <n v="1728"/>
    <x v="1"/>
    <x v="156"/>
    <x v="203"/>
    <x v="3"/>
  </r>
  <r>
    <n v="1957"/>
    <x v="3"/>
    <x v="156"/>
    <x v="204"/>
    <x v="0"/>
  </r>
  <r>
    <n v="1373"/>
    <x v="3"/>
    <x v="157"/>
    <x v="205"/>
    <x v="2"/>
  </r>
  <r>
    <n v="1708"/>
    <x v="1"/>
    <x v="101"/>
    <x v="206"/>
    <x v="7"/>
  </r>
  <r>
    <n v="1834"/>
    <x v="0"/>
    <x v="91"/>
    <x v="207"/>
    <x v="6"/>
  </r>
  <r>
    <n v="1834"/>
    <x v="3"/>
    <x v="158"/>
    <x v="208"/>
    <x v="6"/>
  </r>
  <r>
    <n v="1728"/>
    <x v="2"/>
    <x v="159"/>
    <x v="209"/>
    <x v="3"/>
  </r>
  <r>
    <n v="1957"/>
    <x v="0"/>
    <x v="160"/>
    <x v="210"/>
    <x v="0"/>
  </r>
  <r>
    <n v="1957"/>
    <x v="4"/>
    <x v="24"/>
    <x v="211"/>
    <x v="0"/>
  </r>
  <r>
    <n v="1957"/>
    <x v="0"/>
    <x v="161"/>
    <x v="212"/>
    <x v="0"/>
  </r>
  <r>
    <n v="1985"/>
    <x v="1"/>
    <x v="162"/>
    <x v="213"/>
    <x v="4"/>
  </r>
  <r>
    <n v="1060"/>
    <x v="4"/>
    <x v="163"/>
    <x v="214"/>
    <x v="8"/>
  </r>
  <r>
    <n v="1957"/>
    <x v="2"/>
    <x v="164"/>
    <x v="215"/>
    <x v="0"/>
  </r>
  <r>
    <n v="1373"/>
    <x v="2"/>
    <x v="165"/>
    <x v="216"/>
    <x v="2"/>
  </r>
  <r>
    <n v="1373"/>
    <x v="1"/>
    <x v="166"/>
    <x v="217"/>
    <x v="2"/>
  </r>
  <r>
    <n v="1624"/>
    <x v="0"/>
    <x v="167"/>
    <x v="218"/>
    <x v="5"/>
  </r>
  <r>
    <n v="1728"/>
    <x v="2"/>
    <x v="131"/>
    <x v="219"/>
    <x v="3"/>
  </r>
  <r>
    <n v="1728"/>
    <x v="4"/>
    <x v="12"/>
    <x v="220"/>
    <x v="3"/>
  </r>
  <r>
    <n v="1728"/>
    <x v="4"/>
    <x v="101"/>
    <x v="221"/>
    <x v="3"/>
  </r>
  <r>
    <n v="1708"/>
    <x v="1"/>
    <x v="168"/>
    <x v="222"/>
    <x v="7"/>
  </r>
  <r>
    <n v="1728"/>
    <x v="0"/>
    <x v="169"/>
    <x v="223"/>
    <x v="3"/>
  </r>
  <r>
    <n v="1957"/>
    <x v="3"/>
    <x v="170"/>
    <x v="224"/>
    <x v="0"/>
  </r>
  <r>
    <n v="1624"/>
    <x v="1"/>
    <x v="171"/>
    <x v="225"/>
    <x v="5"/>
  </r>
  <r>
    <n v="1985"/>
    <x v="2"/>
    <x v="10"/>
    <x v="226"/>
    <x v="4"/>
  </r>
  <r>
    <n v="1060"/>
    <x v="4"/>
    <x v="72"/>
    <x v="227"/>
    <x v="8"/>
  </r>
  <r>
    <n v="1624"/>
    <x v="2"/>
    <x v="135"/>
    <x v="228"/>
    <x v="5"/>
  </r>
  <r>
    <n v="1624"/>
    <x v="3"/>
    <x v="172"/>
    <x v="229"/>
    <x v="5"/>
  </r>
  <r>
    <n v="1624"/>
    <x v="3"/>
    <x v="173"/>
    <x v="230"/>
    <x v="5"/>
  </r>
  <r>
    <n v="1373"/>
    <x v="1"/>
    <x v="174"/>
    <x v="231"/>
    <x v="2"/>
  </r>
  <r>
    <n v="1957"/>
    <x v="3"/>
    <x v="175"/>
    <x v="232"/>
    <x v="0"/>
  </r>
  <r>
    <n v="1957"/>
    <x v="2"/>
    <x v="107"/>
    <x v="233"/>
    <x v="0"/>
  </r>
  <r>
    <n v="1957"/>
    <x v="0"/>
    <x v="176"/>
    <x v="234"/>
    <x v="0"/>
  </r>
  <r>
    <n v="1060"/>
    <x v="0"/>
    <x v="81"/>
    <x v="235"/>
    <x v="8"/>
  </r>
  <r>
    <n v="1710"/>
    <x v="0"/>
    <x v="136"/>
    <x v="236"/>
    <x v="1"/>
  </r>
  <r>
    <n v="1834"/>
    <x v="1"/>
    <x v="30"/>
    <x v="237"/>
    <x v="6"/>
  </r>
  <r>
    <n v="1957"/>
    <x v="3"/>
    <x v="77"/>
    <x v="238"/>
    <x v="0"/>
  </r>
  <r>
    <n v="1957"/>
    <x v="0"/>
    <x v="177"/>
    <x v="239"/>
    <x v="0"/>
  </r>
  <r>
    <n v="1728"/>
    <x v="1"/>
    <x v="103"/>
    <x v="240"/>
    <x v="3"/>
  </r>
  <r>
    <n v="1708"/>
    <x v="0"/>
    <x v="178"/>
    <x v="241"/>
    <x v="7"/>
  </r>
  <r>
    <n v="1728"/>
    <x v="0"/>
    <x v="179"/>
    <x v="242"/>
    <x v="3"/>
  </r>
  <r>
    <n v="1957"/>
    <x v="1"/>
    <x v="19"/>
    <x v="243"/>
    <x v="0"/>
  </r>
  <r>
    <n v="1957"/>
    <x v="3"/>
    <x v="63"/>
    <x v="244"/>
    <x v="0"/>
  </r>
  <r>
    <n v="1710"/>
    <x v="3"/>
    <x v="180"/>
    <x v="245"/>
    <x v="1"/>
  </r>
  <r>
    <n v="1834"/>
    <x v="2"/>
    <x v="181"/>
    <x v="246"/>
    <x v="6"/>
  </r>
  <r>
    <n v="1060"/>
    <x v="0"/>
    <x v="182"/>
    <x v="247"/>
    <x v="8"/>
  </r>
  <r>
    <n v="1624"/>
    <x v="1"/>
    <x v="183"/>
    <x v="248"/>
    <x v="5"/>
  </r>
  <r>
    <n v="1624"/>
    <x v="0"/>
    <x v="184"/>
    <x v="249"/>
    <x v="5"/>
  </r>
  <r>
    <n v="1624"/>
    <x v="4"/>
    <x v="102"/>
    <x v="250"/>
    <x v="5"/>
  </r>
  <r>
    <n v="1708"/>
    <x v="1"/>
    <x v="185"/>
    <x v="251"/>
    <x v="7"/>
  </r>
  <r>
    <n v="1728"/>
    <x v="1"/>
    <x v="186"/>
    <x v="252"/>
    <x v="3"/>
  </r>
  <r>
    <n v="1373"/>
    <x v="4"/>
    <x v="7"/>
    <x v="253"/>
    <x v="2"/>
  </r>
  <r>
    <n v="1728"/>
    <x v="4"/>
    <x v="187"/>
    <x v="254"/>
    <x v="3"/>
  </r>
  <r>
    <n v="1373"/>
    <x v="2"/>
    <x v="63"/>
    <x v="255"/>
    <x v="2"/>
  </r>
  <r>
    <n v="1957"/>
    <x v="1"/>
    <x v="188"/>
    <x v="256"/>
    <x v="0"/>
  </r>
  <r>
    <n v="1710"/>
    <x v="3"/>
    <x v="143"/>
    <x v="257"/>
    <x v="1"/>
  </r>
  <r>
    <n v="1060"/>
    <x v="5"/>
    <x v="189"/>
    <x v="258"/>
    <x v="8"/>
  </r>
  <r>
    <n v="1373"/>
    <x v="1"/>
    <x v="40"/>
    <x v="259"/>
    <x v="2"/>
  </r>
  <r>
    <n v="1373"/>
    <x v="0"/>
    <x v="128"/>
    <x v="260"/>
    <x v="2"/>
  </r>
  <r>
    <n v="1957"/>
    <x v="4"/>
    <x v="138"/>
    <x v="261"/>
    <x v="0"/>
  </r>
  <r>
    <n v="1373"/>
    <x v="3"/>
    <x v="190"/>
    <x v="262"/>
    <x v="2"/>
  </r>
  <r>
    <n v="1957"/>
    <x v="0"/>
    <x v="50"/>
    <x v="263"/>
    <x v="0"/>
  </r>
  <r>
    <n v="1624"/>
    <x v="4"/>
    <x v="148"/>
    <x v="264"/>
    <x v="5"/>
  </r>
  <r>
    <n v="1834"/>
    <x v="3"/>
    <x v="150"/>
    <x v="265"/>
    <x v="6"/>
  </r>
  <r>
    <n v="1834"/>
    <x v="0"/>
    <x v="191"/>
    <x v="266"/>
    <x v="6"/>
  </r>
  <r>
    <n v="1373"/>
    <x v="4"/>
    <x v="192"/>
    <x v="267"/>
    <x v="2"/>
  </r>
  <r>
    <n v="1957"/>
    <x v="3"/>
    <x v="193"/>
    <x v="268"/>
    <x v="0"/>
  </r>
  <r>
    <n v="1624"/>
    <x v="0"/>
    <x v="32"/>
    <x v="269"/>
    <x v="5"/>
  </r>
  <r>
    <n v="1708"/>
    <x v="1"/>
    <x v="121"/>
    <x v="270"/>
    <x v="7"/>
  </r>
  <r>
    <n v="1373"/>
    <x v="2"/>
    <x v="133"/>
    <x v="271"/>
    <x v="2"/>
  </r>
  <r>
    <n v="1624"/>
    <x v="3"/>
    <x v="36"/>
    <x v="272"/>
    <x v="5"/>
  </r>
  <r>
    <n v="1985"/>
    <x v="3"/>
    <x v="150"/>
    <x v="273"/>
    <x v="4"/>
  </r>
  <r>
    <n v="1373"/>
    <x v="3"/>
    <x v="79"/>
    <x v="274"/>
    <x v="2"/>
  </r>
  <r>
    <n v="1985"/>
    <x v="3"/>
    <x v="44"/>
    <x v="275"/>
    <x v="4"/>
  </r>
  <r>
    <n v="1708"/>
    <x v="1"/>
    <x v="114"/>
    <x v="276"/>
    <x v="7"/>
  </r>
  <r>
    <n v="1624"/>
    <x v="3"/>
    <x v="27"/>
    <x v="277"/>
    <x v="5"/>
  </r>
  <r>
    <n v="1708"/>
    <x v="4"/>
    <x v="117"/>
    <x v="278"/>
    <x v="7"/>
  </r>
  <r>
    <n v="1373"/>
    <x v="4"/>
    <x v="194"/>
    <x v="279"/>
    <x v="2"/>
  </r>
  <r>
    <n v="1728"/>
    <x v="1"/>
    <x v="195"/>
    <x v="280"/>
    <x v="3"/>
  </r>
  <r>
    <n v="1834"/>
    <x v="4"/>
    <x v="196"/>
    <x v="281"/>
    <x v="6"/>
  </r>
  <r>
    <n v="1710"/>
    <x v="2"/>
    <x v="65"/>
    <x v="282"/>
    <x v="1"/>
  </r>
  <r>
    <n v="1373"/>
    <x v="2"/>
    <x v="43"/>
    <x v="283"/>
    <x v="2"/>
  </r>
  <r>
    <n v="1708"/>
    <x v="3"/>
    <x v="197"/>
    <x v="284"/>
    <x v="7"/>
  </r>
  <r>
    <n v="1708"/>
    <x v="4"/>
    <x v="184"/>
    <x v="285"/>
    <x v="7"/>
  </r>
  <r>
    <n v="1834"/>
    <x v="1"/>
    <x v="129"/>
    <x v="286"/>
    <x v="6"/>
  </r>
  <r>
    <n v="1728"/>
    <x v="0"/>
    <x v="198"/>
    <x v="287"/>
    <x v="3"/>
  </r>
  <r>
    <n v="1624"/>
    <x v="0"/>
    <x v="199"/>
    <x v="288"/>
    <x v="5"/>
  </r>
  <r>
    <n v="1957"/>
    <x v="2"/>
    <x v="29"/>
    <x v="289"/>
    <x v="0"/>
  </r>
  <r>
    <n v="1373"/>
    <x v="0"/>
    <x v="200"/>
    <x v="290"/>
    <x v="2"/>
  </r>
  <r>
    <n v="1624"/>
    <x v="3"/>
    <x v="201"/>
    <x v="291"/>
    <x v="5"/>
  </r>
  <r>
    <n v="1373"/>
    <x v="0"/>
    <x v="202"/>
    <x v="292"/>
    <x v="2"/>
  </r>
  <r>
    <n v="1373"/>
    <x v="3"/>
    <x v="104"/>
    <x v="293"/>
    <x v="2"/>
  </r>
  <r>
    <n v="1834"/>
    <x v="4"/>
    <x v="203"/>
    <x v="294"/>
    <x v="6"/>
  </r>
  <r>
    <n v="1624"/>
    <x v="1"/>
    <x v="204"/>
    <x v="295"/>
    <x v="5"/>
  </r>
  <r>
    <n v="1624"/>
    <x v="0"/>
    <x v="205"/>
    <x v="296"/>
    <x v="5"/>
  </r>
  <r>
    <n v="1728"/>
    <x v="1"/>
    <x v="206"/>
    <x v="297"/>
    <x v="3"/>
  </r>
  <r>
    <n v="1728"/>
    <x v="1"/>
    <x v="207"/>
    <x v="298"/>
    <x v="3"/>
  </r>
  <r>
    <n v="1624"/>
    <x v="4"/>
    <x v="205"/>
    <x v="29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28A04-96C0-4E62-9F7F-4EC6DA91B0A4}" name="TablaDiná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3" firstHeaderRow="0" firstDataRow="1" firstDataCol="1"/>
  <pivotFields count="7">
    <pivotField showAll="0"/>
    <pivotField showAll="0">
      <items count="7">
        <item x="0"/>
        <item x="4"/>
        <item x="5"/>
        <item x="1"/>
        <item x="2"/>
        <item x="3"/>
        <item t="default"/>
      </items>
    </pivotField>
    <pivotField axis="axisRow" dataField="1" showAll="0" countSubtotal="1">
      <items count="209">
        <item x="170"/>
        <item x="157"/>
        <item x="161"/>
        <item x="198"/>
        <item x="67"/>
        <item x="152"/>
        <item x="20"/>
        <item x="47"/>
        <item x="159"/>
        <item x="21"/>
        <item x="104"/>
        <item x="96"/>
        <item x="85"/>
        <item x="71"/>
        <item x="171"/>
        <item x="130"/>
        <item x="140"/>
        <item x="196"/>
        <item x="13"/>
        <item x="117"/>
        <item x="166"/>
        <item x="59"/>
        <item x="179"/>
        <item x="2"/>
        <item x="107"/>
        <item x="118"/>
        <item x="58"/>
        <item x="168"/>
        <item x="149"/>
        <item x="27"/>
        <item x="102"/>
        <item x="41"/>
        <item x="111"/>
        <item x="73"/>
        <item x="188"/>
        <item x="128"/>
        <item x="199"/>
        <item x="195"/>
        <item x="87"/>
        <item x="173"/>
        <item x="110"/>
        <item x="100"/>
        <item x="142"/>
        <item x="55"/>
        <item x="184"/>
        <item x="99"/>
        <item x="181"/>
        <item x="35"/>
        <item x="5"/>
        <item x="84"/>
        <item x="151"/>
        <item x="24"/>
        <item x="176"/>
        <item x="138"/>
        <item x="88"/>
        <item x="123"/>
        <item x="53"/>
        <item x="31"/>
        <item x="11"/>
        <item x="162"/>
        <item x="23"/>
        <item x="124"/>
        <item x="45"/>
        <item x="30"/>
        <item x="203"/>
        <item x="135"/>
        <item x="175"/>
        <item x="80"/>
        <item x="65"/>
        <item x="127"/>
        <item x="62"/>
        <item x="83"/>
        <item x="82"/>
        <item x="137"/>
        <item x="101"/>
        <item x="164"/>
        <item x="156"/>
        <item x="131"/>
        <item x="22"/>
        <item x="183"/>
        <item x="63"/>
        <item x="51"/>
        <item x="144"/>
        <item x="132"/>
        <item x="185"/>
        <item x="155"/>
        <item x="93"/>
        <item x="54"/>
        <item x="68"/>
        <item x="163"/>
        <item x="9"/>
        <item x="12"/>
        <item x="160"/>
        <item x="79"/>
        <item x="14"/>
        <item x="154"/>
        <item x="189"/>
        <item x="39"/>
        <item x="18"/>
        <item x="139"/>
        <item x="90"/>
        <item x="78"/>
        <item x="36"/>
        <item x="34"/>
        <item x="38"/>
        <item x="64"/>
        <item x="57"/>
        <item x="89"/>
        <item x="46"/>
        <item x="52"/>
        <item x="197"/>
        <item x="0"/>
        <item x="115"/>
        <item x="19"/>
        <item x="10"/>
        <item x="190"/>
        <item x="8"/>
        <item x="158"/>
        <item x="202"/>
        <item x="200"/>
        <item x="129"/>
        <item x="94"/>
        <item x="70"/>
        <item x="4"/>
        <item x="205"/>
        <item x="81"/>
        <item x="113"/>
        <item x="44"/>
        <item x="186"/>
        <item x="136"/>
        <item x="145"/>
        <item x="95"/>
        <item x="180"/>
        <item x="148"/>
        <item x="3"/>
        <item x="29"/>
        <item x="120"/>
        <item x="172"/>
        <item x="109"/>
        <item x="112"/>
        <item x="192"/>
        <item x="119"/>
        <item x="207"/>
        <item x="126"/>
        <item x="165"/>
        <item x="25"/>
        <item x="26"/>
        <item x="122"/>
        <item x="116"/>
        <item x="146"/>
        <item x="75"/>
        <item x="86"/>
        <item x="194"/>
        <item x="204"/>
        <item x="32"/>
        <item x="201"/>
        <item x="91"/>
        <item x="177"/>
        <item x="169"/>
        <item x="7"/>
        <item x="16"/>
        <item x="28"/>
        <item x="98"/>
        <item x="76"/>
        <item x="182"/>
        <item x="43"/>
        <item x="193"/>
        <item x="33"/>
        <item x="191"/>
        <item x="125"/>
        <item x="48"/>
        <item x="206"/>
        <item x="178"/>
        <item x="17"/>
        <item x="143"/>
        <item x="167"/>
        <item x="147"/>
        <item x="1"/>
        <item x="114"/>
        <item x="106"/>
        <item x="153"/>
        <item x="15"/>
        <item x="105"/>
        <item x="103"/>
        <item x="69"/>
        <item x="141"/>
        <item x="134"/>
        <item x="72"/>
        <item x="133"/>
        <item x="49"/>
        <item x="42"/>
        <item x="56"/>
        <item x="174"/>
        <item x="77"/>
        <item x="121"/>
        <item x="150"/>
        <item x="187"/>
        <item x="37"/>
        <item x="74"/>
        <item x="6"/>
        <item x="97"/>
        <item x="50"/>
        <item x="108"/>
        <item x="92"/>
        <item x="60"/>
        <item x="40"/>
        <item x="61"/>
        <item x="66"/>
        <item t="count"/>
      </items>
    </pivotField>
    <pivotField dataField="1" numFmtId="44" showAll="0">
      <items count="301">
        <item x="118"/>
        <item x="206"/>
        <item x="6"/>
        <item x="280"/>
        <item x="5"/>
        <item x="221"/>
        <item x="261"/>
        <item x="172"/>
        <item x="228"/>
        <item x="272"/>
        <item x="66"/>
        <item x="250"/>
        <item x="78"/>
        <item x="70"/>
        <item x="100"/>
        <item x="59"/>
        <item x="160"/>
        <item x="184"/>
        <item x="135"/>
        <item x="204"/>
        <item x="72"/>
        <item x="179"/>
        <item x="90"/>
        <item x="77"/>
        <item x="174"/>
        <item x="119"/>
        <item x="112"/>
        <item x="11"/>
        <item x="263"/>
        <item x="37"/>
        <item x="39"/>
        <item x="41"/>
        <item x="244"/>
        <item x="293"/>
        <item x="237"/>
        <item x="31"/>
        <item x="79"/>
        <item x="156"/>
        <item x="12"/>
        <item x="236"/>
        <item x="150"/>
        <item x="69"/>
        <item x="26"/>
        <item x="89"/>
        <item x="108"/>
        <item x="85"/>
        <item x="148"/>
        <item x="235"/>
        <item x="48"/>
        <item x="34"/>
        <item x="64"/>
        <item x="74"/>
        <item x="199"/>
        <item x="220"/>
        <item x="223"/>
        <item x="114"/>
        <item x="246"/>
        <item x="189"/>
        <item x="15"/>
        <item x="264"/>
        <item x="208"/>
        <item x="121"/>
        <item x="190"/>
        <item x="73"/>
        <item x="284"/>
        <item x="181"/>
        <item x="30"/>
        <item x="276"/>
        <item x="35"/>
        <item x="61"/>
        <item x="197"/>
        <item x="185"/>
        <item x="122"/>
        <item x="104"/>
        <item x="106"/>
        <item x="201"/>
        <item x="25"/>
        <item x="130"/>
        <item x="115"/>
        <item x="146"/>
        <item x="2"/>
        <item x="144"/>
        <item x="67"/>
        <item x="239"/>
        <item x="205"/>
        <item x="159"/>
        <item x="161"/>
        <item x="245"/>
        <item x="291"/>
        <item x="54"/>
        <item x="152"/>
        <item x="123"/>
        <item x="81"/>
        <item x="268"/>
        <item x="217"/>
        <item x="51"/>
        <item x="4"/>
        <item x="109"/>
        <item x="99"/>
        <item x="224"/>
        <item x="207"/>
        <item x="80"/>
        <item x="265"/>
        <item x="252"/>
        <item x="75"/>
        <item x="183"/>
        <item x="214"/>
        <item x="56"/>
        <item x="287"/>
        <item x="177"/>
        <item x="0"/>
        <item x="24"/>
        <item x="83"/>
        <item x="296"/>
        <item x="76"/>
        <item x="198"/>
        <item x="136"/>
        <item x="249"/>
        <item x="166"/>
        <item x="27"/>
        <item x="68"/>
        <item x="294"/>
        <item x="157"/>
        <item x="158"/>
        <item x="299"/>
        <item x="141"/>
        <item x="275"/>
        <item x="38"/>
        <item x="44"/>
        <item x="60"/>
        <item x="62"/>
        <item x="163"/>
        <item x="28"/>
        <item x="271"/>
        <item x="186"/>
        <item x="32"/>
        <item x="196"/>
        <item x="229"/>
        <item x="71"/>
        <item x="93"/>
        <item x="128"/>
        <item x="219"/>
        <item x="134"/>
        <item x="140"/>
        <item x="286"/>
        <item x="213"/>
        <item x="260"/>
        <item x="107"/>
        <item x="170"/>
        <item x="247"/>
        <item x="98"/>
        <item x="187"/>
        <item x="298"/>
        <item x="125"/>
        <item x="53"/>
        <item x="175"/>
        <item x="222"/>
        <item x="295"/>
        <item x="20"/>
        <item x="231"/>
        <item x="97"/>
        <item x="256"/>
        <item x="193"/>
        <item x="87"/>
        <item x="194"/>
        <item x="133"/>
        <item x="241"/>
        <item x="255"/>
        <item x="227"/>
        <item x="162"/>
        <item x="117"/>
        <item x="84"/>
        <item x="278"/>
        <item x="116"/>
        <item x="248"/>
        <item x="16"/>
        <item x="283"/>
        <item x="254"/>
        <item x="169"/>
        <item x="274"/>
        <item x="86"/>
        <item x="10"/>
        <item x="242"/>
        <item x="137"/>
        <item x="91"/>
        <item x="232"/>
        <item x="127"/>
        <item x="171"/>
        <item x="7"/>
        <item x="285"/>
        <item x="14"/>
        <item x="155"/>
        <item x="209"/>
        <item x="95"/>
        <item x="262"/>
        <item x="18"/>
        <item x="182"/>
        <item x="279"/>
        <item x="147"/>
        <item x="23"/>
        <item x="289"/>
        <item x="240"/>
        <item x="257"/>
        <item x="96"/>
        <item x="145"/>
        <item x="266"/>
        <item x="178"/>
        <item x="88"/>
        <item x="3"/>
        <item x="142"/>
        <item x="43"/>
        <item x="176"/>
        <item x="153"/>
        <item x="297"/>
        <item x="94"/>
        <item x="46"/>
        <item x="180"/>
        <item x="188"/>
        <item x="55"/>
        <item x="13"/>
        <item x="129"/>
        <item x="258"/>
        <item x="132"/>
        <item x="234"/>
        <item x="195"/>
        <item x="92"/>
        <item x="19"/>
        <item x="17"/>
        <item x="29"/>
        <item x="47"/>
        <item x="138"/>
        <item x="49"/>
        <item x="165"/>
        <item x="253"/>
        <item x="36"/>
        <item x="173"/>
        <item x="273"/>
        <item x="251"/>
        <item x="288"/>
        <item x="200"/>
        <item x="259"/>
        <item x="281"/>
        <item x="22"/>
        <item x="63"/>
        <item x="126"/>
        <item x="139"/>
        <item x="58"/>
        <item x="50"/>
        <item x="101"/>
        <item x="167"/>
        <item x="270"/>
        <item x="191"/>
        <item x="42"/>
        <item x="82"/>
        <item x="1"/>
        <item x="210"/>
        <item x="211"/>
        <item x="103"/>
        <item x="120"/>
        <item x="8"/>
        <item x="226"/>
        <item x="45"/>
        <item x="192"/>
        <item x="65"/>
        <item x="151"/>
        <item x="290"/>
        <item x="9"/>
        <item x="216"/>
        <item x="225"/>
        <item x="218"/>
        <item x="124"/>
        <item x="212"/>
        <item x="149"/>
        <item x="154"/>
        <item x="277"/>
        <item x="215"/>
        <item x="110"/>
        <item x="164"/>
        <item x="243"/>
        <item x="52"/>
        <item x="131"/>
        <item x="40"/>
        <item x="282"/>
        <item x="269"/>
        <item x="230"/>
        <item x="102"/>
        <item x="33"/>
        <item x="57"/>
        <item x="113"/>
        <item x="292"/>
        <item x="111"/>
        <item x="105"/>
        <item x="168"/>
        <item x="233"/>
        <item x="267"/>
        <item x="203"/>
        <item x="202"/>
        <item x="21"/>
        <item x="238"/>
        <item x="143"/>
        <item t="default"/>
      </items>
    </pivotField>
    <pivotField axis="axisRow" showAll="0">
      <items count="10">
        <item sd="0" x="5"/>
        <item sd="0" x="2"/>
        <item sd="0" x="4"/>
        <item sd="0" x="0"/>
        <item sd="0" x="3"/>
        <item sd="0" x="6"/>
        <item sd="0" x="8"/>
        <item sd="0" x="1"/>
        <item sd="0" x="7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4"/>
    <field x="6"/>
    <field x="5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" fld="3" baseField="2" baseItem="20"/>
    <dataField name="Cantidad de ventas" fld="2" subtotal="count" baseField="4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B0A3E-A0AD-462A-889B-F8E178B514A3}" name="TablaDiná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DS11" firstHeaderRow="1" firstDataRow="4" firstDataCol="1"/>
  <pivotFields count="7">
    <pivotField showAll="0"/>
    <pivotField axis="axisCol" showAll="0">
      <items count="7">
        <item x="0"/>
        <item x="4"/>
        <item x="5"/>
        <item x="1"/>
        <item x="2"/>
        <item x="3"/>
        <item t="default"/>
      </items>
    </pivotField>
    <pivotField showAll="0">
      <items count="209">
        <item x="170"/>
        <item x="157"/>
        <item x="161"/>
        <item x="198"/>
        <item x="67"/>
        <item x="152"/>
        <item x="20"/>
        <item x="47"/>
        <item x="159"/>
        <item x="21"/>
        <item x="104"/>
        <item x="96"/>
        <item x="85"/>
        <item x="71"/>
        <item x="171"/>
        <item x="130"/>
        <item x="140"/>
        <item x="196"/>
        <item x="13"/>
        <item x="117"/>
        <item x="166"/>
        <item x="59"/>
        <item x="179"/>
        <item x="2"/>
        <item x="107"/>
        <item x="118"/>
        <item x="58"/>
        <item x="168"/>
        <item x="149"/>
        <item x="27"/>
        <item x="102"/>
        <item x="41"/>
        <item x="111"/>
        <item x="73"/>
        <item x="188"/>
        <item x="128"/>
        <item x="199"/>
        <item x="195"/>
        <item x="87"/>
        <item x="173"/>
        <item x="110"/>
        <item x="100"/>
        <item x="142"/>
        <item x="55"/>
        <item x="184"/>
        <item x="99"/>
        <item x="181"/>
        <item x="35"/>
        <item x="5"/>
        <item x="84"/>
        <item x="151"/>
        <item x="24"/>
        <item x="176"/>
        <item x="138"/>
        <item x="88"/>
        <item x="123"/>
        <item x="53"/>
        <item x="31"/>
        <item x="11"/>
        <item x="162"/>
        <item x="23"/>
        <item x="124"/>
        <item x="45"/>
        <item x="30"/>
        <item x="203"/>
        <item x="135"/>
        <item x="175"/>
        <item x="80"/>
        <item x="65"/>
        <item x="127"/>
        <item x="62"/>
        <item x="83"/>
        <item x="82"/>
        <item x="137"/>
        <item x="101"/>
        <item x="164"/>
        <item x="156"/>
        <item x="131"/>
        <item x="22"/>
        <item x="183"/>
        <item x="63"/>
        <item x="51"/>
        <item x="144"/>
        <item x="132"/>
        <item x="185"/>
        <item x="155"/>
        <item x="93"/>
        <item x="54"/>
        <item x="68"/>
        <item x="163"/>
        <item x="9"/>
        <item x="12"/>
        <item x="160"/>
        <item x="79"/>
        <item x="14"/>
        <item x="154"/>
        <item x="189"/>
        <item x="39"/>
        <item x="18"/>
        <item x="139"/>
        <item x="90"/>
        <item x="78"/>
        <item x="36"/>
        <item x="34"/>
        <item x="38"/>
        <item x="64"/>
        <item x="57"/>
        <item x="89"/>
        <item x="46"/>
        <item x="52"/>
        <item x="197"/>
        <item x="0"/>
        <item x="115"/>
        <item x="19"/>
        <item x="10"/>
        <item x="190"/>
        <item x="8"/>
        <item x="158"/>
        <item x="202"/>
        <item x="200"/>
        <item x="129"/>
        <item x="94"/>
        <item x="70"/>
        <item x="4"/>
        <item x="205"/>
        <item x="81"/>
        <item x="113"/>
        <item x="44"/>
        <item x="186"/>
        <item x="136"/>
        <item x="145"/>
        <item x="95"/>
        <item x="180"/>
        <item x="148"/>
        <item x="3"/>
        <item x="29"/>
        <item x="120"/>
        <item x="172"/>
        <item x="109"/>
        <item x="112"/>
        <item x="192"/>
        <item x="119"/>
        <item x="207"/>
        <item x="126"/>
        <item x="165"/>
        <item x="25"/>
        <item x="26"/>
        <item x="122"/>
        <item x="116"/>
        <item x="146"/>
        <item x="75"/>
        <item x="86"/>
        <item x="194"/>
        <item x="204"/>
        <item x="32"/>
        <item x="201"/>
        <item x="91"/>
        <item x="177"/>
        <item x="169"/>
        <item x="7"/>
        <item x="16"/>
        <item x="28"/>
        <item x="98"/>
        <item x="76"/>
        <item x="182"/>
        <item x="43"/>
        <item x="193"/>
        <item x="33"/>
        <item x="191"/>
        <item x="125"/>
        <item x="48"/>
        <item x="206"/>
        <item x="178"/>
        <item x="17"/>
        <item x="143"/>
        <item x="167"/>
        <item x="147"/>
        <item x="1"/>
        <item x="114"/>
        <item x="106"/>
        <item x="153"/>
        <item x="15"/>
        <item x="105"/>
        <item x="103"/>
        <item x="69"/>
        <item x="141"/>
        <item x="134"/>
        <item x="72"/>
        <item x="133"/>
        <item x="49"/>
        <item x="42"/>
        <item x="56"/>
        <item x="174"/>
        <item x="77"/>
        <item x="121"/>
        <item x="150"/>
        <item x="187"/>
        <item x="37"/>
        <item x="74"/>
        <item x="6"/>
        <item x="97"/>
        <item x="50"/>
        <item x="108"/>
        <item x="92"/>
        <item x="60"/>
        <item x="40"/>
        <item x="61"/>
        <item x="66"/>
        <item t="default"/>
      </items>
    </pivotField>
    <pivotField dataField="1" numFmtId="44" showAll="0">
      <items count="301">
        <item x="118"/>
        <item x="206"/>
        <item x="6"/>
        <item x="280"/>
        <item x="5"/>
        <item x="221"/>
        <item x="261"/>
        <item x="172"/>
        <item x="228"/>
        <item x="272"/>
        <item x="66"/>
        <item x="250"/>
        <item x="78"/>
        <item x="70"/>
        <item x="100"/>
        <item x="59"/>
        <item x="160"/>
        <item x="184"/>
        <item x="135"/>
        <item x="204"/>
        <item x="72"/>
        <item x="179"/>
        <item x="90"/>
        <item x="77"/>
        <item x="174"/>
        <item x="119"/>
        <item x="112"/>
        <item x="11"/>
        <item x="263"/>
        <item x="37"/>
        <item x="39"/>
        <item x="41"/>
        <item x="244"/>
        <item x="293"/>
        <item x="237"/>
        <item x="31"/>
        <item x="79"/>
        <item x="156"/>
        <item x="12"/>
        <item x="236"/>
        <item x="150"/>
        <item x="69"/>
        <item x="26"/>
        <item x="89"/>
        <item x="108"/>
        <item x="85"/>
        <item x="148"/>
        <item x="235"/>
        <item x="48"/>
        <item x="34"/>
        <item x="64"/>
        <item x="74"/>
        <item x="199"/>
        <item x="220"/>
        <item x="223"/>
        <item x="114"/>
        <item x="246"/>
        <item x="189"/>
        <item x="15"/>
        <item x="264"/>
        <item x="208"/>
        <item x="121"/>
        <item x="190"/>
        <item x="73"/>
        <item x="284"/>
        <item x="181"/>
        <item x="30"/>
        <item x="276"/>
        <item x="35"/>
        <item x="61"/>
        <item x="197"/>
        <item x="185"/>
        <item x="122"/>
        <item x="104"/>
        <item x="106"/>
        <item x="201"/>
        <item x="25"/>
        <item x="130"/>
        <item x="115"/>
        <item x="146"/>
        <item x="2"/>
        <item x="144"/>
        <item x="67"/>
        <item x="239"/>
        <item x="205"/>
        <item x="159"/>
        <item x="161"/>
        <item x="245"/>
        <item x="291"/>
        <item x="54"/>
        <item x="152"/>
        <item x="123"/>
        <item x="81"/>
        <item x="268"/>
        <item x="217"/>
        <item x="51"/>
        <item x="4"/>
        <item x="109"/>
        <item x="99"/>
        <item x="224"/>
        <item x="207"/>
        <item x="80"/>
        <item x="265"/>
        <item x="252"/>
        <item x="75"/>
        <item x="183"/>
        <item x="214"/>
        <item x="56"/>
        <item x="287"/>
        <item x="177"/>
        <item x="0"/>
        <item x="24"/>
        <item x="83"/>
        <item x="296"/>
        <item x="76"/>
        <item x="198"/>
        <item x="136"/>
        <item x="249"/>
        <item x="166"/>
        <item x="27"/>
        <item x="68"/>
        <item x="294"/>
        <item x="157"/>
        <item x="158"/>
        <item x="299"/>
        <item x="141"/>
        <item x="275"/>
        <item x="38"/>
        <item x="44"/>
        <item x="60"/>
        <item x="62"/>
        <item x="163"/>
        <item x="28"/>
        <item x="271"/>
        <item x="186"/>
        <item x="32"/>
        <item x="196"/>
        <item x="229"/>
        <item x="71"/>
        <item x="93"/>
        <item x="128"/>
        <item x="219"/>
        <item x="134"/>
        <item x="140"/>
        <item x="286"/>
        <item x="213"/>
        <item x="260"/>
        <item x="107"/>
        <item x="170"/>
        <item x="247"/>
        <item x="98"/>
        <item x="187"/>
        <item x="298"/>
        <item x="125"/>
        <item x="53"/>
        <item x="175"/>
        <item x="222"/>
        <item x="295"/>
        <item x="20"/>
        <item x="231"/>
        <item x="97"/>
        <item x="256"/>
        <item x="193"/>
        <item x="87"/>
        <item x="194"/>
        <item x="133"/>
        <item x="241"/>
        <item x="255"/>
        <item x="227"/>
        <item x="162"/>
        <item x="117"/>
        <item x="84"/>
        <item x="278"/>
        <item x="116"/>
        <item x="248"/>
        <item x="16"/>
        <item x="283"/>
        <item x="254"/>
        <item x="169"/>
        <item x="274"/>
        <item x="86"/>
        <item x="10"/>
        <item x="242"/>
        <item x="137"/>
        <item x="91"/>
        <item x="232"/>
        <item x="127"/>
        <item x="171"/>
        <item x="7"/>
        <item x="285"/>
        <item x="14"/>
        <item x="155"/>
        <item x="209"/>
        <item x="95"/>
        <item x="262"/>
        <item x="18"/>
        <item x="182"/>
        <item x="279"/>
        <item x="147"/>
        <item x="23"/>
        <item x="289"/>
        <item x="240"/>
        <item x="257"/>
        <item x="96"/>
        <item x="145"/>
        <item x="266"/>
        <item x="178"/>
        <item x="88"/>
        <item x="3"/>
        <item x="142"/>
        <item x="43"/>
        <item x="176"/>
        <item x="153"/>
        <item x="297"/>
        <item x="94"/>
        <item x="46"/>
        <item x="180"/>
        <item x="188"/>
        <item x="55"/>
        <item x="13"/>
        <item x="129"/>
        <item x="258"/>
        <item x="132"/>
        <item x="234"/>
        <item x="195"/>
        <item x="92"/>
        <item x="19"/>
        <item x="17"/>
        <item x="29"/>
        <item x="47"/>
        <item x="138"/>
        <item x="49"/>
        <item x="165"/>
        <item x="253"/>
        <item x="36"/>
        <item x="173"/>
        <item x="273"/>
        <item x="251"/>
        <item x="288"/>
        <item x="200"/>
        <item x="259"/>
        <item x="281"/>
        <item x="22"/>
        <item x="63"/>
        <item x="126"/>
        <item x="139"/>
        <item x="58"/>
        <item x="50"/>
        <item x="101"/>
        <item x="167"/>
        <item x="270"/>
        <item x="191"/>
        <item x="42"/>
        <item x="82"/>
        <item x="1"/>
        <item x="210"/>
        <item x="211"/>
        <item x="103"/>
        <item x="120"/>
        <item x="8"/>
        <item x="226"/>
        <item x="45"/>
        <item x="192"/>
        <item x="65"/>
        <item x="151"/>
        <item x="290"/>
        <item x="9"/>
        <item x="216"/>
        <item x="225"/>
        <item x="218"/>
        <item x="124"/>
        <item x="212"/>
        <item x="149"/>
        <item x="154"/>
        <item x="277"/>
        <item x="215"/>
        <item x="110"/>
        <item x="164"/>
        <item x="243"/>
        <item x="52"/>
        <item x="131"/>
        <item x="40"/>
        <item x="282"/>
        <item x="269"/>
        <item x="230"/>
        <item x="102"/>
        <item x="33"/>
        <item x="57"/>
        <item x="113"/>
        <item x="292"/>
        <item x="111"/>
        <item x="105"/>
        <item x="168"/>
        <item x="233"/>
        <item x="267"/>
        <item x="203"/>
        <item x="202"/>
        <item x="21"/>
        <item x="238"/>
        <item x="143"/>
        <item t="default"/>
      </items>
    </pivotField>
    <pivotField axis="axisCol" showAll="0">
      <items count="10">
        <item x="5"/>
        <item x="2"/>
        <item x="4"/>
        <item x="0"/>
        <item x="3"/>
        <item x="6"/>
        <item x="8"/>
        <item x="1"/>
        <item x="7"/>
        <item t="default"/>
      </items>
    </pivotField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3">
    <field x="4"/>
    <field x="-2"/>
    <field x="1"/>
  </colFields>
  <colItems count="122">
    <i>
      <x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/>
    </i>
    <i t="default" i="1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1"/>
    </i>
    <i t="default" i="1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2"/>
    </i>
    <i t="default" i="1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3"/>
    </i>
    <i t="default" i="1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4"/>
    </i>
    <i t="default" i="1">
      <x v="4"/>
    </i>
    <i>
      <x v="5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5"/>
    </i>
    <i t="default" i="1">
      <x v="5"/>
    </i>
    <i>
      <x v="6"/>
      <x/>
      <x/>
    </i>
    <i r="2">
      <x v="1"/>
    </i>
    <i r="2">
      <x v="2"/>
    </i>
    <i r="2">
      <x v="3"/>
    </i>
    <i r="2">
      <x v="4"/>
    </i>
    <i r="2">
      <x v="5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>
      <x v="6"/>
    </i>
    <i t="default" i="1">
      <x v="6"/>
    </i>
    <i>
      <x v="7"/>
      <x/>
      <x/>
    </i>
    <i r="2">
      <x v="3"/>
    </i>
    <i r="2">
      <x v="4"/>
    </i>
    <i r="2">
      <x v="5"/>
    </i>
    <i r="1" i="1">
      <x v="1"/>
      <x/>
    </i>
    <i r="2" i="1">
      <x v="3"/>
    </i>
    <i r="2" i="1">
      <x v="4"/>
    </i>
    <i r="2" i="1">
      <x v="5"/>
    </i>
    <i t="default">
      <x v="7"/>
    </i>
    <i t="default" i="1">
      <x v="7"/>
    </i>
    <i>
      <x v="8"/>
      <x/>
      <x/>
    </i>
    <i r="2">
      <x v="1"/>
    </i>
    <i r="2">
      <x v="3"/>
    </i>
    <i r="2">
      <x v="4"/>
    </i>
    <i r="2">
      <x v="5"/>
    </i>
    <i r="1" i="1">
      <x v="1"/>
      <x/>
    </i>
    <i r="2" i="1">
      <x v="1"/>
    </i>
    <i r="2" i="1">
      <x v="3"/>
    </i>
    <i r="2" i="1">
      <x v="4"/>
    </i>
    <i r="2" i="1">
      <x v="5"/>
    </i>
    <i t="default">
      <x v="8"/>
    </i>
    <i t="default" i="1">
      <x v="8"/>
    </i>
    <i t="grand">
      <x/>
    </i>
    <i t="grand" i="1">
      <x/>
    </i>
  </colItems>
  <dataFields count="2">
    <dataField name="Promedio de Venta" fld="3" subtotal="average" baseField="6" baseItem="1"/>
    <dataField name="Cuenta de Días (Fecha)" fld="5" subtotal="count" baseField="0" baseItem="0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18"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2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2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3"/>
          </reference>
        </references>
      </pivotArea>
    </chartFormat>
    <chartFormat chart="4" format="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3"/>
          </reference>
        </references>
      </pivotArea>
    </chartFormat>
    <chartFormat chart="4" format="7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4" format="7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4" format="7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4" format="7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4" format="8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3"/>
          </reference>
        </references>
      </pivotArea>
    </chartFormat>
    <chartFormat chart="4" format="8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3"/>
          </reference>
        </references>
      </pivotArea>
    </chartFormat>
    <chartFormat chart="4" format="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4" format="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4" format="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4" format="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4"/>
          </reference>
        </references>
      </pivotArea>
    </chartFormat>
    <chartFormat chart="4" format="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4"/>
          </reference>
        </references>
      </pivotArea>
    </chartFormat>
    <chartFormat chart="4" format="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4"/>
          </reference>
        </references>
      </pivotArea>
    </chartFormat>
    <chartFormat chart="4" format="8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4" format="8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4" format="9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4" format="9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4"/>
          </reference>
        </references>
      </pivotArea>
    </chartFormat>
    <chartFormat chart="4" format="9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4"/>
          </reference>
        </references>
      </pivotArea>
    </chartFormat>
    <chartFormat chart="4" format="9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4"/>
          </reference>
        </references>
      </pivotArea>
    </chartFormat>
    <chartFormat chart="4" format="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4" format="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4" format="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4" format="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5"/>
          </reference>
        </references>
      </pivotArea>
    </chartFormat>
    <chartFormat chart="4" format="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5"/>
          </reference>
        </references>
      </pivotArea>
    </chartFormat>
    <chartFormat chart="4" format="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5"/>
          </reference>
        </references>
      </pivotArea>
    </chartFormat>
    <chartFormat chart="4" format="10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4" format="10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4" format="10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4" format="10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5"/>
          </reference>
        </references>
      </pivotArea>
    </chartFormat>
    <chartFormat chart="4" format="10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5"/>
          </reference>
        </references>
      </pivotArea>
    </chartFormat>
    <chartFormat chart="4" format="10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5"/>
          </reference>
        </references>
      </pivotArea>
    </chartFormat>
    <chartFormat chart="4" format="1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4" format="1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4" format="1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4" format="1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6"/>
          </reference>
        </references>
      </pivotArea>
    </chartFormat>
    <chartFormat chart="4" format="1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6"/>
          </reference>
        </references>
      </pivotArea>
    </chartFormat>
    <chartFormat chart="4" format="1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6"/>
          </reference>
        </references>
      </pivotArea>
    </chartFormat>
    <chartFormat chart="4" format="11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4" format="11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4" format="11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4" format="11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6"/>
          </reference>
        </references>
      </pivotArea>
    </chartFormat>
    <chartFormat chart="4" format="1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6"/>
          </reference>
        </references>
      </pivotArea>
    </chartFormat>
    <chartFormat chart="4" format="11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6"/>
          </reference>
        </references>
      </pivotArea>
    </chartFormat>
    <chartFormat chart="4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4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7"/>
          </reference>
        </references>
      </pivotArea>
    </chartFormat>
    <chartFormat chart="4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7"/>
          </reference>
        </references>
      </pivotArea>
    </chartFormat>
    <chartFormat chart="4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7"/>
          </reference>
        </references>
      </pivotArea>
    </chartFormat>
    <chartFormat chart="4" format="12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4" format="12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7"/>
          </reference>
        </references>
      </pivotArea>
    </chartFormat>
    <chartFormat chart="4" format="12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7"/>
          </reference>
        </references>
      </pivotArea>
    </chartFormat>
    <chartFormat chart="4" format="12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7"/>
          </reference>
        </references>
      </pivotArea>
    </chartFormat>
    <chartFormat chart="4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4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"/>
          </reference>
        </references>
      </pivotArea>
    </chartFormat>
    <chartFormat chart="4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8"/>
          </reference>
        </references>
      </pivotArea>
    </chartFormat>
    <chartFormat chart="4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8"/>
          </reference>
        </references>
      </pivotArea>
    </chartFormat>
    <chartFormat chart="4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8"/>
          </reference>
        </references>
      </pivotArea>
    </chartFormat>
    <chartFormat chart="4" format="13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4" format="13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8"/>
          </reference>
        </references>
      </pivotArea>
    </chartFormat>
    <chartFormat chart="4" format="13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8"/>
          </reference>
        </references>
      </pivotArea>
    </chartFormat>
    <chartFormat chart="4" format="13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8"/>
          </reference>
        </references>
      </pivotArea>
    </chartFormat>
    <chartFormat chart="4" format="13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8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workbookViewId="0"/>
  </sheetViews>
  <sheetFormatPr baseColWidth="10" defaultColWidth="12.5703125" defaultRowHeight="15.75" customHeight="1" x14ac:dyDescent="0.2"/>
  <cols>
    <col min="2" max="2" width="17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1710</v>
      </c>
      <c r="B2" s="1" t="s">
        <v>3</v>
      </c>
      <c r="C2" s="1" t="s">
        <v>4</v>
      </c>
    </row>
    <row r="3" spans="1:3" x14ac:dyDescent="0.2">
      <c r="A3" s="1">
        <v>1834</v>
      </c>
      <c r="B3" s="1" t="s">
        <v>5</v>
      </c>
      <c r="C3" s="1" t="s">
        <v>6</v>
      </c>
    </row>
    <row r="4" spans="1:3" x14ac:dyDescent="0.2">
      <c r="A4" s="1">
        <v>1728</v>
      </c>
      <c r="B4" s="1" t="s">
        <v>7</v>
      </c>
      <c r="C4" s="1" t="s">
        <v>6</v>
      </c>
    </row>
    <row r="5" spans="1:3" x14ac:dyDescent="0.2">
      <c r="A5" s="1">
        <v>1985</v>
      </c>
      <c r="B5" s="1" t="s">
        <v>8</v>
      </c>
      <c r="C5" s="1" t="s">
        <v>6</v>
      </c>
    </row>
    <row r="6" spans="1:3" x14ac:dyDescent="0.2">
      <c r="A6" s="1">
        <v>1708</v>
      </c>
      <c r="B6" s="1" t="s">
        <v>9</v>
      </c>
      <c r="C6" s="1" t="s">
        <v>4</v>
      </c>
    </row>
    <row r="7" spans="1:3" x14ac:dyDescent="0.2">
      <c r="A7" s="1">
        <v>1060</v>
      </c>
      <c r="B7" s="1" t="s">
        <v>10</v>
      </c>
      <c r="C7" s="1" t="s">
        <v>11</v>
      </c>
    </row>
    <row r="8" spans="1:3" x14ac:dyDescent="0.2">
      <c r="A8" s="1">
        <v>1373</v>
      </c>
      <c r="B8" s="1" t="s">
        <v>12</v>
      </c>
      <c r="C8" s="1" t="s">
        <v>13</v>
      </c>
    </row>
    <row r="9" spans="1:3" x14ac:dyDescent="0.2">
      <c r="A9" s="1">
        <v>1957</v>
      </c>
      <c r="B9" s="1" t="s">
        <v>14</v>
      </c>
      <c r="C9" s="1" t="s">
        <v>13</v>
      </c>
    </row>
    <row r="10" spans="1:3" x14ac:dyDescent="0.2">
      <c r="A10" s="1">
        <v>1624</v>
      </c>
      <c r="B10" s="1" t="s">
        <v>15</v>
      </c>
      <c r="C10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01"/>
  <sheetViews>
    <sheetView topLeftCell="A220" workbookViewId="0">
      <selection activeCell="E2" sqref="E2"/>
    </sheetView>
  </sheetViews>
  <sheetFormatPr baseColWidth="10" defaultColWidth="12.5703125" defaultRowHeight="15.75" customHeight="1" x14ac:dyDescent="0.2"/>
  <cols>
    <col min="4" max="4" width="16.85546875" bestFit="1" customWidth="1"/>
    <col min="5" max="5" width="15.28515625" bestFit="1" customWidth="1"/>
  </cols>
  <sheetData>
    <row r="1" spans="1: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36</v>
      </c>
    </row>
    <row r="2" spans="1:5" x14ac:dyDescent="0.2">
      <c r="A2" s="2">
        <v>1957</v>
      </c>
      <c r="B2" s="2" t="s">
        <v>20</v>
      </c>
      <c r="C2" s="3">
        <v>45133</v>
      </c>
      <c r="D2" s="18">
        <v>29355693</v>
      </c>
      <c r="E2" t="str">
        <f>VLOOKUP(Ventas!A2,Asesores!$A$2:$C$10,2,FALSE)</f>
        <v>Gilberto Hurtado</v>
      </c>
    </row>
    <row r="3" spans="1:5" x14ac:dyDescent="0.2">
      <c r="A3" s="2">
        <v>1710</v>
      </c>
      <c r="B3" s="2" t="s">
        <v>21</v>
      </c>
      <c r="C3" s="4">
        <v>45242</v>
      </c>
      <c r="D3" s="18">
        <v>59891555</v>
      </c>
      <c r="E3" t="str">
        <f>VLOOKUP(Ventas!A3,Asesores!$A$2:$C$10,2,FALSE)</f>
        <v>Santiago Perez</v>
      </c>
    </row>
    <row r="4" spans="1:5" x14ac:dyDescent="0.2">
      <c r="A4" s="2">
        <v>1957</v>
      </c>
      <c r="B4" s="2" t="s">
        <v>22</v>
      </c>
      <c r="C4" s="3">
        <v>44971</v>
      </c>
      <c r="D4" s="18">
        <v>23379238</v>
      </c>
      <c r="E4" t="str">
        <f>VLOOKUP(Ventas!A4,Asesores!$A$2:$C$10,2,FALSE)</f>
        <v>Gilberto Hurtado</v>
      </c>
    </row>
    <row r="5" spans="1:5" x14ac:dyDescent="0.2">
      <c r="A5" s="2">
        <v>1373</v>
      </c>
      <c r="B5" s="2" t="s">
        <v>20</v>
      </c>
      <c r="C5" s="3">
        <v>45175</v>
      </c>
      <c r="D5" s="18">
        <v>50255398</v>
      </c>
      <c r="E5" t="str">
        <f>VLOOKUP(Ventas!A5,Asesores!$A$2:$C$10,2,FALSE)</f>
        <v>Beatriz Osorio</v>
      </c>
    </row>
    <row r="6" spans="1:5" x14ac:dyDescent="0.2">
      <c r="A6" s="2">
        <v>1728</v>
      </c>
      <c r="B6" s="2" t="s">
        <v>23</v>
      </c>
      <c r="C6" s="3">
        <v>45156</v>
      </c>
      <c r="D6" s="18">
        <v>27012164</v>
      </c>
      <c r="E6" t="str">
        <f>VLOOKUP(Ventas!A6,Asesores!$A$2:$C$10,2,FALSE)</f>
        <v>Nicolas Sanchez</v>
      </c>
    </row>
    <row r="7" spans="1:5" x14ac:dyDescent="0.2">
      <c r="A7" s="2">
        <v>1985</v>
      </c>
      <c r="B7" s="2" t="s">
        <v>23</v>
      </c>
      <c r="C7" s="3">
        <v>45021</v>
      </c>
      <c r="D7" s="18">
        <v>11754232</v>
      </c>
      <c r="E7" t="str">
        <f>VLOOKUP(Ventas!A7,Asesores!$A$2:$C$10,2,FALSE)</f>
        <v>Carolina Romero</v>
      </c>
    </row>
    <row r="8" spans="1:5" x14ac:dyDescent="0.2">
      <c r="A8" s="2">
        <v>1624</v>
      </c>
      <c r="B8" s="2" t="s">
        <v>23</v>
      </c>
      <c r="C8" s="4">
        <v>45278</v>
      </c>
      <c r="D8" s="18">
        <v>11020414</v>
      </c>
      <c r="E8" t="str">
        <f>VLOOKUP(Ventas!A8,Asesores!$A$2:$C$10,2,FALSE)</f>
        <v>Alejandro Villamil</v>
      </c>
    </row>
    <row r="9" spans="1:5" x14ac:dyDescent="0.2">
      <c r="A9" s="2">
        <v>1373</v>
      </c>
      <c r="B9" s="2" t="s">
        <v>23</v>
      </c>
      <c r="C9" s="4">
        <v>45213</v>
      </c>
      <c r="D9" s="18">
        <v>46145679</v>
      </c>
      <c r="E9" t="str">
        <f>VLOOKUP(Ventas!A9,Asesores!$A$2:$C$10,2,FALSE)</f>
        <v>Beatriz Osorio</v>
      </c>
    </row>
    <row r="10" spans="1:5" x14ac:dyDescent="0.2">
      <c r="A10" s="2">
        <v>1373</v>
      </c>
      <c r="B10" s="2" t="s">
        <v>24</v>
      </c>
      <c r="C10" s="3">
        <v>45145</v>
      </c>
      <c r="D10" s="18">
        <v>60154234</v>
      </c>
      <c r="E10" t="str">
        <f>VLOOKUP(Ventas!A10,Asesores!$A$2:$C$10,2,FALSE)</f>
        <v>Beatriz Osorio</v>
      </c>
    </row>
    <row r="11" spans="1:5" x14ac:dyDescent="0.2">
      <c r="A11" s="2">
        <v>1624</v>
      </c>
      <c r="B11" s="2" t="s">
        <v>20</v>
      </c>
      <c r="C11" s="3">
        <v>45091</v>
      </c>
      <c r="D11" s="18">
        <v>60994647</v>
      </c>
      <c r="E11" t="str">
        <f>VLOOKUP(Ventas!A11,Asesores!$A$2:$C$10,2,FALSE)</f>
        <v>Alejandro Villamil</v>
      </c>
    </row>
    <row r="12" spans="1:5" x14ac:dyDescent="0.2">
      <c r="A12" s="2">
        <v>1957</v>
      </c>
      <c r="B12" s="2" t="s">
        <v>22</v>
      </c>
      <c r="C12" s="3">
        <v>45141</v>
      </c>
      <c r="D12" s="18">
        <v>43093699</v>
      </c>
      <c r="E12" t="str">
        <f>VLOOKUP(Ventas!A12,Asesores!$A$2:$C$10,2,FALSE)</f>
        <v>Gilberto Hurtado</v>
      </c>
    </row>
    <row r="13" spans="1:5" x14ac:dyDescent="0.2">
      <c r="A13" s="2">
        <v>1373</v>
      </c>
      <c r="B13" s="2" t="s">
        <v>21</v>
      </c>
      <c r="C13" s="3">
        <v>45036</v>
      </c>
      <c r="D13" s="18">
        <v>15169533</v>
      </c>
      <c r="E13" t="str">
        <f>VLOOKUP(Ventas!A13,Asesores!$A$2:$C$10,2,FALSE)</f>
        <v>Beatriz Osorio</v>
      </c>
    </row>
    <row r="14" spans="1:5" x14ac:dyDescent="0.2">
      <c r="A14" s="2">
        <v>1957</v>
      </c>
      <c r="B14" s="2" t="s">
        <v>22</v>
      </c>
      <c r="C14" s="3">
        <v>45093</v>
      </c>
      <c r="D14" s="18">
        <v>17788893</v>
      </c>
      <c r="E14" t="str">
        <f>VLOOKUP(Ventas!A14,Asesores!$A$2:$C$10,2,FALSE)</f>
        <v>Gilberto Hurtado</v>
      </c>
    </row>
    <row r="15" spans="1:5" x14ac:dyDescent="0.2">
      <c r="A15" s="2">
        <v>1957</v>
      </c>
      <c r="B15" s="2" t="s">
        <v>23</v>
      </c>
      <c r="C15" s="3">
        <v>44959</v>
      </c>
      <c r="D15" s="18">
        <v>52631979</v>
      </c>
      <c r="E15" t="str">
        <f>VLOOKUP(Ventas!A15,Asesores!$A$2:$C$10,2,FALSE)</f>
        <v>Gilberto Hurtado</v>
      </c>
    </row>
    <row r="16" spans="1:5" x14ac:dyDescent="0.2">
      <c r="A16" s="2">
        <v>1373</v>
      </c>
      <c r="B16" s="2" t="s">
        <v>20</v>
      </c>
      <c r="C16" s="3">
        <v>45104</v>
      </c>
      <c r="D16" s="18">
        <v>46332646</v>
      </c>
      <c r="E16" t="str">
        <f>VLOOKUP(Ventas!A16,Asesores!$A$2:$C$10,2,FALSE)</f>
        <v>Beatriz Osorio</v>
      </c>
    </row>
    <row r="17" spans="1:5" x14ac:dyDescent="0.2">
      <c r="A17" s="2">
        <v>1728</v>
      </c>
      <c r="B17" s="2" t="s">
        <v>20</v>
      </c>
      <c r="C17" s="4">
        <v>45251</v>
      </c>
      <c r="D17" s="18">
        <v>20963354</v>
      </c>
      <c r="E17" t="str">
        <f>VLOOKUP(Ventas!A17,Asesores!$A$2:$C$10,2,FALSE)</f>
        <v>Nicolas Sanchez</v>
      </c>
    </row>
    <row r="18" spans="1:5" x14ac:dyDescent="0.2">
      <c r="A18" s="2">
        <v>1728</v>
      </c>
      <c r="B18" s="2" t="s">
        <v>24</v>
      </c>
      <c r="C18" s="4">
        <v>45214</v>
      </c>
      <c r="D18" s="18">
        <v>42213515</v>
      </c>
      <c r="E18" t="str">
        <f>VLOOKUP(Ventas!A18,Asesores!$A$2:$C$10,2,FALSE)</f>
        <v>Nicolas Sanchez</v>
      </c>
    </row>
    <row r="19" spans="1:5" x14ac:dyDescent="0.2">
      <c r="A19" s="2">
        <v>1957</v>
      </c>
      <c r="B19" s="2" t="s">
        <v>24</v>
      </c>
      <c r="C19" s="3">
        <v>45237</v>
      </c>
      <c r="D19" s="18">
        <v>53964354</v>
      </c>
      <c r="E19" t="str">
        <f>VLOOKUP(Ventas!A19,Asesores!$A$2:$C$10,2,FALSE)</f>
        <v>Gilberto Hurtado</v>
      </c>
    </row>
    <row r="20" spans="1:5" x14ac:dyDescent="0.2">
      <c r="A20" s="2">
        <v>1957</v>
      </c>
      <c r="B20" s="2" t="s">
        <v>23</v>
      </c>
      <c r="C20" s="3">
        <v>45113</v>
      </c>
      <c r="D20" s="18">
        <v>47535940</v>
      </c>
      <c r="E20" t="str">
        <f>VLOOKUP(Ventas!A20,Asesores!$A$2:$C$10,2,FALSE)</f>
        <v>Gilberto Hurtado</v>
      </c>
    </row>
    <row r="21" spans="1:5" x14ac:dyDescent="0.2">
      <c r="A21" s="2">
        <v>1624</v>
      </c>
      <c r="B21" s="2" t="s">
        <v>22</v>
      </c>
      <c r="C21" s="3">
        <v>45138</v>
      </c>
      <c r="D21" s="18">
        <v>53836437</v>
      </c>
      <c r="E21" t="str">
        <f>VLOOKUP(Ventas!A21,Asesores!$A$2:$C$10,2,FALSE)</f>
        <v>Alejandro Villamil</v>
      </c>
    </row>
    <row r="22" spans="1:5" x14ac:dyDescent="0.2">
      <c r="A22" s="2">
        <v>1834</v>
      </c>
      <c r="B22" s="2" t="s">
        <v>24</v>
      </c>
      <c r="C22" s="3">
        <v>45141</v>
      </c>
      <c r="D22" s="18">
        <v>38737953</v>
      </c>
      <c r="E22" t="str">
        <f>VLOOKUP(Ventas!A22,Asesores!$A$2:$C$10,2,FALSE)</f>
        <v>Robert Castaño</v>
      </c>
    </row>
    <row r="23" spans="1:5" x14ac:dyDescent="0.2">
      <c r="A23" s="2">
        <v>1957</v>
      </c>
      <c r="B23" s="2" t="s">
        <v>22</v>
      </c>
      <c r="C23" s="3">
        <v>44938</v>
      </c>
      <c r="D23" s="18">
        <v>69742908</v>
      </c>
      <c r="E23" t="str">
        <f>VLOOKUP(Ventas!A23,Asesores!$A$2:$C$10,2,FALSE)</f>
        <v>Gilberto Hurtado</v>
      </c>
    </row>
    <row r="24" spans="1:5" x14ac:dyDescent="0.2">
      <c r="A24" s="2">
        <v>1708</v>
      </c>
      <c r="B24" s="2" t="s">
        <v>24</v>
      </c>
      <c r="C24" s="3">
        <v>44944</v>
      </c>
      <c r="D24" s="18">
        <v>55994290</v>
      </c>
      <c r="E24" t="str">
        <f>VLOOKUP(Ventas!A24,Asesores!$A$2:$C$10,2,FALSE)</f>
        <v>Vicky Ortiz</v>
      </c>
    </row>
    <row r="25" spans="1:5" x14ac:dyDescent="0.2">
      <c r="A25" s="2">
        <v>1624</v>
      </c>
      <c r="B25" s="2" t="s">
        <v>23</v>
      </c>
      <c r="C25" s="3">
        <v>45072</v>
      </c>
      <c r="D25" s="18">
        <v>47734426</v>
      </c>
      <c r="E25" t="str">
        <f>VLOOKUP(Ventas!A25,Asesores!$A$2:$C$10,2,FALSE)</f>
        <v>Alejandro Villamil</v>
      </c>
    </row>
    <row r="26" spans="1:5" x14ac:dyDescent="0.2">
      <c r="A26" s="2">
        <v>1060</v>
      </c>
      <c r="B26" s="2" t="s">
        <v>24</v>
      </c>
      <c r="C26" s="3">
        <v>45038</v>
      </c>
      <c r="D26" s="18">
        <v>29584555</v>
      </c>
      <c r="E26" t="str">
        <f>VLOOKUP(Ventas!A26,Asesores!$A$2:$C$10,2,FALSE)</f>
        <v>Sandra Lopez</v>
      </c>
    </row>
    <row r="27" spans="1:5" x14ac:dyDescent="0.2">
      <c r="A27" s="2">
        <v>1373</v>
      </c>
      <c r="B27" s="2" t="s">
        <v>23</v>
      </c>
      <c r="C27" s="3">
        <v>45025</v>
      </c>
      <c r="D27" s="18">
        <v>23091025</v>
      </c>
      <c r="E27" t="str">
        <f>VLOOKUP(Ventas!A27,Asesores!$A$2:$C$10,2,FALSE)</f>
        <v>Beatriz Osorio</v>
      </c>
    </row>
    <row r="28" spans="1:5" x14ac:dyDescent="0.2">
      <c r="A28" s="2">
        <v>1834</v>
      </c>
      <c r="B28" s="2" t="s">
        <v>20</v>
      </c>
      <c r="C28" s="3">
        <v>45192</v>
      </c>
      <c r="D28" s="18">
        <v>18276494</v>
      </c>
      <c r="E28" t="str">
        <f>VLOOKUP(Ventas!A28,Asesores!$A$2:$C$10,2,FALSE)</f>
        <v>Robert Castaño</v>
      </c>
    </row>
    <row r="29" spans="1:5" x14ac:dyDescent="0.2">
      <c r="A29" s="2">
        <v>1985</v>
      </c>
      <c r="B29" s="2" t="s">
        <v>25</v>
      </c>
      <c r="C29" s="3">
        <v>45193</v>
      </c>
      <c r="D29" s="18">
        <v>30835954</v>
      </c>
      <c r="E29" t="str">
        <f>VLOOKUP(Ventas!A29,Asesores!$A$2:$C$10,2,FALSE)</f>
        <v>Carolina Romero</v>
      </c>
    </row>
    <row r="30" spans="1:5" x14ac:dyDescent="0.2">
      <c r="A30" s="2">
        <v>1728</v>
      </c>
      <c r="B30" s="2" t="s">
        <v>24</v>
      </c>
      <c r="C30" s="3">
        <v>44990</v>
      </c>
      <c r="D30" s="18">
        <v>33303249</v>
      </c>
      <c r="E30" t="str">
        <f>VLOOKUP(Ventas!A30,Asesores!$A$2:$C$10,2,FALSE)</f>
        <v>Nicolas Sanchez</v>
      </c>
    </row>
    <row r="31" spans="1:5" x14ac:dyDescent="0.2">
      <c r="A31" s="2">
        <v>1373</v>
      </c>
      <c r="B31" s="2" t="s">
        <v>22</v>
      </c>
      <c r="C31" s="4">
        <v>45215</v>
      </c>
      <c r="D31" s="18">
        <v>54007629</v>
      </c>
      <c r="E31" t="str">
        <f>VLOOKUP(Ventas!A31,Asesores!$A$2:$C$10,2,FALSE)</f>
        <v>Beatriz Osorio</v>
      </c>
    </row>
    <row r="32" spans="1:5" x14ac:dyDescent="0.2">
      <c r="A32" s="2">
        <v>1624</v>
      </c>
      <c r="B32" s="2" t="s">
        <v>24</v>
      </c>
      <c r="C32" s="3">
        <v>45176</v>
      </c>
      <c r="D32" s="18">
        <v>21597414</v>
      </c>
      <c r="E32" t="str">
        <f>VLOOKUP(Ventas!A32,Asesores!$A$2:$C$10,2,FALSE)</f>
        <v>Alejandro Villamil</v>
      </c>
    </row>
    <row r="33" spans="1:5" x14ac:dyDescent="0.2">
      <c r="A33" s="2">
        <v>1373</v>
      </c>
      <c r="B33" s="2" t="s">
        <v>22</v>
      </c>
      <c r="C33" s="3">
        <v>45042</v>
      </c>
      <c r="D33" s="18">
        <v>17518302</v>
      </c>
      <c r="E33" t="str">
        <f>VLOOKUP(Ventas!A33,Asesores!$A$2:$C$10,2,FALSE)</f>
        <v>Beatriz Osorio</v>
      </c>
    </row>
    <row r="34" spans="1:5" x14ac:dyDescent="0.2">
      <c r="A34" s="2">
        <v>1624</v>
      </c>
      <c r="B34" s="2" t="s">
        <v>24</v>
      </c>
      <c r="C34" s="3">
        <v>45035</v>
      </c>
      <c r="D34" s="18">
        <v>33705973</v>
      </c>
      <c r="E34" t="str">
        <f>VLOOKUP(Ventas!A34,Asesores!$A$2:$C$10,2,FALSE)</f>
        <v>Alejandro Villamil</v>
      </c>
    </row>
    <row r="35" spans="1:5" x14ac:dyDescent="0.2">
      <c r="A35" s="2">
        <v>1834</v>
      </c>
      <c r="B35" s="2" t="s">
        <v>25</v>
      </c>
      <c r="C35" s="3">
        <v>45205</v>
      </c>
      <c r="D35" s="18">
        <v>65970852</v>
      </c>
      <c r="E35" t="str">
        <f>VLOOKUP(Ventas!A35,Asesores!$A$2:$C$10,2,FALSE)</f>
        <v>Robert Castaño</v>
      </c>
    </row>
    <row r="36" spans="1:5" x14ac:dyDescent="0.2">
      <c r="A36" s="2">
        <v>1957</v>
      </c>
      <c r="B36" s="2" t="s">
        <v>21</v>
      </c>
      <c r="C36" s="4">
        <v>45227</v>
      </c>
      <c r="D36" s="18">
        <v>19590803</v>
      </c>
      <c r="E36" t="str">
        <f>VLOOKUP(Ventas!A36,Asesores!$A$2:$C$10,2,FALSE)</f>
        <v>Gilberto Hurtado</v>
      </c>
    </row>
    <row r="37" spans="1:5" x14ac:dyDescent="0.2">
      <c r="A37" s="2">
        <v>1624</v>
      </c>
      <c r="B37" s="2" t="s">
        <v>23</v>
      </c>
      <c r="C37" s="3">
        <v>45122</v>
      </c>
      <c r="D37" s="18">
        <v>22211590</v>
      </c>
      <c r="E37" t="str">
        <f>VLOOKUP(Ventas!A37,Asesores!$A$2:$C$10,2,FALSE)</f>
        <v>Alejandro Villamil</v>
      </c>
    </row>
    <row r="38" spans="1:5" x14ac:dyDescent="0.2">
      <c r="A38" s="2">
        <v>1373</v>
      </c>
      <c r="B38" s="2" t="s">
        <v>24</v>
      </c>
      <c r="C38" s="3">
        <v>45020</v>
      </c>
      <c r="D38" s="18">
        <v>54771364</v>
      </c>
      <c r="E38" t="str">
        <f>VLOOKUP(Ventas!A38,Asesores!$A$2:$C$10,2,FALSE)</f>
        <v>Beatriz Osorio</v>
      </c>
    </row>
    <row r="39" spans="1:5" x14ac:dyDescent="0.2">
      <c r="A39" s="2">
        <v>1985</v>
      </c>
      <c r="B39" s="2" t="s">
        <v>21</v>
      </c>
      <c r="C39" s="3">
        <v>45113</v>
      </c>
      <c r="D39" s="18">
        <v>16228984</v>
      </c>
      <c r="E39" t="str">
        <f>VLOOKUP(Ventas!A39,Asesores!$A$2:$C$10,2,FALSE)</f>
        <v>Carolina Romero</v>
      </c>
    </row>
    <row r="40" spans="1:5" x14ac:dyDescent="0.2">
      <c r="A40" s="2">
        <v>1708</v>
      </c>
      <c r="B40" s="2" t="s">
        <v>22</v>
      </c>
      <c r="C40" s="3">
        <v>45121</v>
      </c>
      <c r="D40" s="18">
        <v>31761667</v>
      </c>
      <c r="E40" t="str">
        <f>VLOOKUP(Ventas!A40,Asesores!$A$2:$C$10,2,FALSE)</f>
        <v>Vicky Ortiz</v>
      </c>
    </row>
    <row r="41" spans="1:5" x14ac:dyDescent="0.2">
      <c r="A41" s="2">
        <v>1985</v>
      </c>
      <c r="B41" s="2" t="s">
        <v>24</v>
      </c>
      <c r="C41" s="4">
        <v>45275</v>
      </c>
      <c r="D41" s="18">
        <v>16308406</v>
      </c>
      <c r="E41" t="str">
        <f>VLOOKUP(Ventas!A41,Asesores!$A$2:$C$10,2,FALSE)</f>
        <v>Carolina Romero</v>
      </c>
    </row>
    <row r="42" spans="1:5" x14ac:dyDescent="0.2">
      <c r="A42" s="2">
        <v>1957</v>
      </c>
      <c r="B42" s="2" t="s">
        <v>22</v>
      </c>
      <c r="C42" s="3">
        <v>45123</v>
      </c>
      <c r="D42" s="18">
        <v>63655987</v>
      </c>
      <c r="E42" t="str">
        <f>VLOOKUP(Ventas!A42,Asesores!$A$2:$C$10,2,FALSE)</f>
        <v>Gilberto Hurtado</v>
      </c>
    </row>
    <row r="43" spans="1:5" x14ac:dyDescent="0.2">
      <c r="A43" s="2">
        <v>1060</v>
      </c>
      <c r="B43" s="2" t="s">
        <v>22</v>
      </c>
      <c r="C43" s="3">
        <v>45107</v>
      </c>
      <c r="D43" s="18">
        <v>16567801</v>
      </c>
      <c r="E43" t="str">
        <f>VLOOKUP(Ventas!A43,Asesores!$A$2:$C$10,2,FALSE)</f>
        <v>Sandra Lopez</v>
      </c>
    </row>
    <row r="44" spans="1:5" x14ac:dyDescent="0.2">
      <c r="A44" s="2">
        <v>1624</v>
      </c>
      <c r="B44" s="2" t="s">
        <v>22</v>
      </c>
      <c r="C44" s="4">
        <v>45288</v>
      </c>
      <c r="D44" s="18">
        <v>58497062</v>
      </c>
      <c r="E44" t="str">
        <f>VLOOKUP(Ventas!A44,Asesores!$A$2:$C$10,2,FALSE)</f>
        <v>Alejandro Villamil</v>
      </c>
    </row>
    <row r="45" spans="1:5" x14ac:dyDescent="0.2">
      <c r="A45" s="2">
        <v>1624</v>
      </c>
      <c r="B45" s="2" t="s">
        <v>22</v>
      </c>
      <c r="C45" s="3">
        <v>44993</v>
      </c>
      <c r="D45" s="18">
        <v>50713175</v>
      </c>
      <c r="E45" t="str">
        <f>VLOOKUP(Ventas!A45,Asesores!$A$2:$C$10,2,FALSE)</f>
        <v>Alejandro Villamil</v>
      </c>
    </row>
    <row r="46" spans="1:5" x14ac:dyDescent="0.2">
      <c r="A46" s="2">
        <v>1957</v>
      </c>
      <c r="B46" s="2" t="s">
        <v>20</v>
      </c>
      <c r="C46" s="3">
        <v>45265</v>
      </c>
      <c r="D46" s="18">
        <v>32199633</v>
      </c>
      <c r="E46" t="str">
        <f>VLOOKUP(Ventas!A46,Asesores!$A$2:$C$10,2,FALSE)</f>
        <v>Gilberto Hurtado</v>
      </c>
    </row>
    <row r="47" spans="1:5" x14ac:dyDescent="0.2">
      <c r="A47" s="2">
        <v>1624</v>
      </c>
      <c r="B47" s="2" t="s">
        <v>23</v>
      </c>
      <c r="C47" s="4">
        <v>45220</v>
      </c>
      <c r="D47" s="18">
        <v>60266340</v>
      </c>
      <c r="E47" t="str">
        <f>VLOOKUP(Ventas!A47,Asesores!$A$2:$C$10,2,FALSE)</f>
        <v>Alejandro Villamil</v>
      </c>
    </row>
    <row r="48" spans="1:5" x14ac:dyDescent="0.2">
      <c r="A48" s="2">
        <v>1957</v>
      </c>
      <c r="B48" s="2" t="s">
        <v>21</v>
      </c>
      <c r="C48" s="3">
        <v>45162</v>
      </c>
      <c r="D48" s="18">
        <v>51427239</v>
      </c>
      <c r="E48" t="str">
        <f>VLOOKUP(Ventas!A48,Asesores!$A$2:$C$10,2,FALSE)</f>
        <v>Gilberto Hurtado</v>
      </c>
    </row>
    <row r="49" spans="1:5" x14ac:dyDescent="0.2">
      <c r="A49" s="2">
        <v>1060</v>
      </c>
      <c r="B49" s="2" t="s">
        <v>21</v>
      </c>
      <c r="C49" s="3">
        <v>45041</v>
      </c>
      <c r="D49" s="18">
        <v>54029275</v>
      </c>
      <c r="E49" t="str">
        <f>VLOOKUP(Ventas!A49,Asesores!$A$2:$C$10,2,FALSE)</f>
        <v>Sandra Lopez</v>
      </c>
    </row>
    <row r="50" spans="1:5" x14ac:dyDescent="0.2">
      <c r="A50" s="2">
        <v>1728</v>
      </c>
      <c r="B50" s="2" t="s">
        <v>24</v>
      </c>
      <c r="C50" s="3">
        <v>45128</v>
      </c>
      <c r="D50" s="18">
        <v>19456840</v>
      </c>
      <c r="E50" t="str">
        <f>VLOOKUP(Ventas!A50,Asesores!$A$2:$C$10,2,FALSE)</f>
        <v>Nicolas Sanchez</v>
      </c>
    </row>
    <row r="51" spans="1:5" x14ac:dyDescent="0.2">
      <c r="A51" s="2">
        <v>1624</v>
      </c>
      <c r="B51" s="2" t="s">
        <v>21</v>
      </c>
      <c r="C51" s="3">
        <v>44939</v>
      </c>
      <c r="D51" s="18">
        <v>54149460</v>
      </c>
      <c r="E51" t="str">
        <f>VLOOKUP(Ventas!A51,Asesores!$A$2:$C$10,2,FALSE)</f>
        <v>Alejandro Villamil</v>
      </c>
    </row>
    <row r="52" spans="1:5" x14ac:dyDescent="0.2">
      <c r="A52" s="2">
        <v>1728</v>
      </c>
      <c r="B52" s="2" t="s">
        <v>21</v>
      </c>
      <c r="C52" s="3">
        <v>45233</v>
      </c>
      <c r="D52" s="18">
        <v>57152764</v>
      </c>
      <c r="E52" t="str">
        <f>VLOOKUP(Ventas!A52,Asesores!$A$2:$C$10,2,FALSE)</f>
        <v>Nicolas Sanchez</v>
      </c>
    </row>
    <row r="53" spans="1:5" x14ac:dyDescent="0.2">
      <c r="A53" s="2">
        <v>1728</v>
      </c>
      <c r="B53" s="2" t="s">
        <v>21</v>
      </c>
      <c r="C53" s="3">
        <v>45264</v>
      </c>
      <c r="D53" s="18">
        <v>26885632</v>
      </c>
      <c r="E53" t="str">
        <f>VLOOKUP(Ventas!A53,Asesores!$A$2:$C$10,2,FALSE)</f>
        <v>Nicolas Sanchez</v>
      </c>
    </row>
    <row r="54" spans="1:5" x14ac:dyDescent="0.2">
      <c r="A54" s="2">
        <v>1957</v>
      </c>
      <c r="B54" s="2" t="s">
        <v>23</v>
      </c>
      <c r="C54" s="4">
        <v>45281</v>
      </c>
      <c r="D54" s="18">
        <v>62968583</v>
      </c>
      <c r="E54" t="str">
        <f>VLOOKUP(Ventas!A54,Asesores!$A$2:$C$10,2,FALSE)</f>
        <v>Gilberto Hurtado</v>
      </c>
    </row>
    <row r="55" spans="1:5" x14ac:dyDescent="0.2">
      <c r="A55" s="2">
        <v>1708</v>
      </c>
      <c r="B55" s="2" t="s">
        <v>20</v>
      </c>
      <c r="C55" s="3">
        <v>45075</v>
      </c>
      <c r="D55" s="18">
        <v>38053409</v>
      </c>
      <c r="E55" t="str">
        <f>VLOOKUP(Ventas!A55,Asesores!$A$2:$C$10,2,FALSE)</f>
        <v>Vicky Ortiz</v>
      </c>
    </row>
    <row r="56" spans="1:5" x14ac:dyDescent="0.2">
      <c r="A56" s="2">
        <v>1373</v>
      </c>
      <c r="B56" s="2" t="s">
        <v>24</v>
      </c>
      <c r="C56" s="3">
        <v>45130</v>
      </c>
      <c r="D56" s="18">
        <v>25684109</v>
      </c>
      <c r="E56" t="str">
        <f>VLOOKUP(Ventas!A56,Asesores!$A$2:$C$10,2,FALSE)</f>
        <v>Beatriz Osorio</v>
      </c>
    </row>
    <row r="57" spans="1:5" x14ac:dyDescent="0.2">
      <c r="A57" s="2">
        <v>1373</v>
      </c>
      <c r="B57" s="2" t="s">
        <v>23</v>
      </c>
      <c r="C57" s="3">
        <v>45034</v>
      </c>
      <c r="D57" s="18">
        <v>51897542</v>
      </c>
      <c r="E57" t="str">
        <f>VLOOKUP(Ventas!A57,Asesores!$A$2:$C$10,2,FALSE)</f>
        <v>Beatriz Osorio</v>
      </c>
    </row>
    <row r="58" spans="1:5" x14ac:dyDescent="0.2">
      <c r="A58" s="2">
        <v>1060</v>
      </c>
      <c r="B58" s="2" t="s">
        <v>22</v>
      </c>
      <c r="C58" s="3">
        <v>45085</v>
      </c>
      <c r="D58" s="18">
        <v>28663792</v>
      </c>
      <c r="E58" t="str">
        <f>VLOOKUP(Ventas!A58,Asesores!$A$2:$C$10,2,FALSE)</f>
        <v>Sandra Lopez</v>
      </c>
    </row>
    <row r="59" spans="1:5" x14ac:dyDescent="0.2">
      <c r="A59" s="2">
        <v>1728</v>
      </c>
      <c r="B59" s="2" t="s">
        <v>22</v>
      </c>
      <c r="C59" s="3">
        <v>45014</v>
      </c>
      <c r="D59" s="18">
        <v>66032116</v>
      </c>
      <c r="E59" t="str">
        <f>VLOOKUP(Ventas!A59,Asesores!$A$2:$C$10,2,FALSE)</f>
        <v>Nicolas Sanchez</v>
      </c>
    </row>
    <row r="60" spans="1:5" x14ac:dyDescent="0.2">
      <c r="A60" s="2">
        <v>1957</v>
      </c>
      <c r="B60" s="2" t="s">
        <v>24</v>
      </c>
      <c r="C60" s="3">
        <v>45267</v>
      </c>
      <c r="D60" s="18">
        <v>56647723</v>
      </c>
      <c r="E60" t="str">
        <f>VLOOKUP(Ventas!A60,Asesores!$A$2:$C$10,2,FALSE)</f>
        <v>Gilberto Hurtado</v>
      </c>
    </row>
    <row r="61" spans="1:5" x14ac:dyDescent="0.2">
      <c r="A61" s="2">
        <v>1708</v>
      </c>
      <c r="B61" s="2" t="s">
        <v>24</v>
      </c>
      <c r="C61" s="3">
        <v>45125</v>
      </c>
      <c r="D61" s="18">
        <v>13905400</v>
      </c>
      <c r="E61" t="str">
        <f>VLOOKUP(Ventas!A61,Asesores!$A$2:$C$10,2,FALSE)</f>
        <v>Vicky Ortiz</v>
      </c>
    </row>
    <row r="62" spans="1:5" x14ac:dyDescent="0.2">
      <c r="A62" s="2">
        <v>1957</v>
      </c>
      <c r="B62" s="2" t="s">
        <v>23</v>
      </c>
      <c r="C62" s="3">
        <v>44985</v>
      </c>
      <c r="D62" s="18">
        <v>32247053</v>
      </c>
      <c r="E62" t="str">
        <f>VLOOKUP(Ventas!A62,Asesores!$A$2:$C$10,2,FALSE)</f>
        <v>Gilberto Hurtado</v>
      </c>
    </row>
    <row r="63" spans="1:5" x14ac:dyDescent="0.2">
      <c r="A63" s="2">
        <v>1624</v>
      </c>
      <c r="B63" s="2" t="s">
        <v>21</v>
      </c>
      <c r="C63" s="3">
        <v>44967</v>
      </c>
      <c r="D63" s="18">
        <v>22319949</v>
      </c>
      <c r="E63" t="str">
        <f>VLOOKUP(Ventas!A63,Asesores!$A$2:$C$10,2,FALSE)</f>
        <v>Alejandro Villamil</v>
      </c>
    </row>
    <row r="64" spans="1:5" x14ac:dyDescent="0.2">
      <c r="A64" s="2">
        <v>1957</v>
      </c>
      <c r="B64" s="2" t="s">
        <v>22</v>
      </c>
      <c r="C64" s="4">
        <v>45287</v>
      </c>
      <c r="D64" s="18">
        <v>32698705</v>
      </c>
      <c r="E64" t="str">
        <f>VLOOKUP(Ventas!A64,Asesores!$A$2:$C$10,2,FALSE)</f>
        <v>Gilberto Hurtado</v>
      </c>
    </row>
    <row r="65" spans="1:5" x14ac:dyDescent="0.2">
      <c r="A65" s="2">
        <v>1834</v>
      </c>
      <c r="B65" s="2" t="s">
        <v>23</v>
      </c>
      <c r="C65" s="4">
        <v>45289</v>
      </c>
      <c r="D65" s="18">
        <v>56185587</v>
      </c>
      <c r="E65" t="str">
        <f>VLOOKUP(Ventas!A65,Asesores!$A$2:$C$10,2,FALSE)</f>
        <v>Robert Castaño</v>
      </c>
    </row>
    <row r="66" spans="1:5" x14ac:dyDescent="0.2">
      <c r="A66" s="2">
        <v>1728</v>
      </c>
      <c r="B66" s="2" t="s">
        <v>25</v>
      </c>
      <c r="C66" s="3">
        <v>45036</v>
      </c>
      <c r="D66" s="18">
        <v>19616105</v>
      </c>
      <c r="E66" t="str">
        <f>VLOOKUP(Ventas!A66,Asesores!$A$2:$C$10,2,FALSE)</f>
        <v>Nicolas Sanchez</v>
      </c>
    </row>
    <row r="67" spans="1:5" x14ac:dyDescent="0.2">
      <c r="A67" s="2">
        <v>1710</v>
      </c>
      <c r="B67" s="2" t="s">
        <v>23</v>
      </c>
      <c r="C67" s="3">
        <v>45130</v>
      </c>
      <c r="D67" s="18">
        <v>60460612</v>
      </c>
      <c r="E67" t="str">
        <f>VLOOKUP(Ventas!A67,Asesores!$A$2:$C$10,2,FALSE)</f>
        <v>Santiago Perez</v>
      </c>
    </row>
    <row r="68" spans="1:5" x14ac:dyDescent="0.2">
      <c r="A68" s="2">
        <v>1708</v>
      </c>
      <c r="B68" s="2" t="s">
        <v>23</v>
      </c>
      <c r="C68" s="3">
        <v>45061</v>
      </c>
      <c r="D68" s="18">
        <v>13367738</v>
      </c>
      <c r="E68" t="str">
        <f>VLOOKUP(Ventas!A68,Asesores!$A$2:$C$10,2,FALSE)</f>
        <v>Vicky Ortiz</v>
      </c>
    </row>
    <row r="69" spans="1:5" x14ac:dyDescent="0.2">
      <c r="A69" s="2">
        <v>1373</v>
      </c>
      <c r="B69" s="2" t="s">
        <v>20</v>
      </c>
      <c r="C69" s="3">
        <v>45074</v>
      </c>
      <c r="D69" s="18">
        <v>23601060</v>
      </c>
      <c r="E69" t="str">
        <f>VLOOKUP(Ventas!A69,Asesores!$A$2:$C$10,2,FALSE)</f>
        <v>Beatriz Osorio</v>
      </c>
    </row>
    <row r="70" spans="1:5" x14ac:dyDescent="0.2">
      <c r="A70" s="2">
        <v>1957</v>
      </c>
      <c r="B70" s="2" t="s">
        <v>21</v>
      </c>
      <c r="C70" s="3">
        <v>45124</v>
      </c>
      <c r="D70" s="18">
        <v>30852015</v>
      </c>
      <c r="E70" t="str">
        <f>VLOOKUP(Ventas!A70,Asesores!$A$2:$C$10,2,FALSE)</f>
        <v>Gilberto Hurtado</v>
      </c>
    </row>
    <row r="71" spans="1:5" x14ac:dyDescent="0.2">
      <c r="A71" s="2">
        <v>1373</v>
      </c>
      <c r="B71" s="2" t="s">
        <v>24</v>
      </c>
      <c r="C71" s="3">
        <v>45058</v>
      </c>
      <c r="D71" s="18">
        <v>18252231</v>
      </c>
      <c r="E71" t="str">
        <f>VLOOKUP(Ventas!A71,Asesores!$A$2:$C$10,2,FALSE)</f>
        <v>Beatriz Osorio</v>
      </c>
    </row>
    <row r="72" spans="1:5" x14ac:dyDescent="0.2">
      <c r="A72" s="2">
        <v>1060</v>
      </c>
      <c r="B72" s="2" t="s">
        <v>24</v>
      </c>
      <c r="C72" s="4">
        <v>45290</v>
      </c>
      <c r="D72" s="18">
        <v>13671574</v>
      </c>
      <c r="E72" t="str">
        <f>VLOOKUP(Ventas!A72,Asesores!$A$2:$C$10,2,FALSE)</f>
        <v>Sandra Lopez</v>
      </c>
    </row>
    <row r="73" spans="1:5" x14ac:dyDescent="0.2">
      <c r="A73" s="2">
        <v>1834</v>
      </c>
      <c r="B73" s="2" t="s">
        <v>21</v>
      </c>
      <c r="C73" s="3">
        <v>44935</v>
      </c>
      <c r="D73" s="18">
        <v>34144219</v>
      </c>
      <c r="E73" t="str">
        <f>VLOOKUP(Ventas!A73,Asesores!$A$2:$C$10,2,FALSE)</f>
        <v>Robert Castaño</v>
      </c>
    </row>
    <row r="74" spans="1:5" x14ac:dyDescent="0.2">
      <c r="A74" s="2">
        <v>1728</v>
      </c>
      <c r="B74" s="2" t="s">
        <v>24</v>
      </c>
      <c r="C74" s="3">
        <v>45086</v>
      </c>
      <c r="D74" s="18">
        <v>14452481</v>
      </c>
      <c r="E74" t="str">
        <f>VLOOKUP(Ventas!A74,Asesores!$A$2:$C$10,2,FALSE)</f>
        <v>Nicolas Sanchez</v>
      </c>
    </row>
    <row r="75" spans="1:5" x14ac:dyDescent="0.2">
      <c r="A75" s="2">
        <v>1957</v>
      </c>
      <c r="B75" s="2" t="s">
        <v>22</v>
      </c>
      <c r="C75" s="4">
        <v>45256</v>
      </c>
      <c r="D75" s="18">
        <v>21556901</v>
      </c>
      <c r="E75" t="str">
        <f>VLOOKUP(Ventas!A75,Asesores!$A$2:$C$10,2,FALSE)</f>
        <v>Gilberto Hurtado</v>
      </c>
    </row>
    <row r="76" spans="1:5" x14ac:dyDescent="0.2">
      <c r="A76" s="2">
        <v>1957</v>
      </c>
      <c r="B76" s="2" t="s">
        <v>23</v>
      </c>
      <c r="C76" s="3">
        <v>45155</v>
      </c>
      <c r="D76" s="18">
        <v>19745520</v>
      </c>
      <c r="E76" t="str">
        <f>VLOOKUP(Ventas!A76,Asesores!$A$2:$C$10,2,FALSE)</f>
        <v>Gilberto Hurtado</v>
      </c>
    </row>
    <row r="77" spans="1:5" x14ac:dyDescent="0.2">
      <c r="A77" s="2">
        <v>1624</v>
      </c>
      <c r="B77" s="2" t="s">
        <v>21</v>
      </c>
      <c r="C77" s="3">
        <v>44951</v>
      </c>
      <c r="D77" s="18">
        <v>27961550</v>
      </c>
      <c r="E77" t="str">
        <f>VLOOKUP(Ventas!A77,Asesores!$A$2:$C$10,2,FALSE)</f>
        <v>Alejandro Villamil</v>
      </c>
    </row>
    <row r="78" spans="1:5" x14ac:dyDescent="0.2">
      <c r="A78" s="2">
        <v>1985</v>
      </c>
      <c r="B78" s="2" t="s">
        <v>21</v>
      </c>
      <c r="C78" s="3">
        <v>45262</v>
      </c>
      <c r="D78" s="18">
        <v>30122898</v>
      </c>
      <c r="E78" t="str">
        <f>VLOOKUP(Ventas!A78,Asesores!$A$2:$C$10,2,FALSE)</f>
        <v>Carolina Romero</v>
      </c>
    </row>
    <row r="79" spans="1:5" x14ac:dyDescent="0.2">
      <c r="A79" s="2">
        <v>1834</v>
      </c>
      <c r="B79" s="2" t="s">
        <v>22</v>
      </c>
      <c r="C79" s="3">
        <v>45001</v>
      </c>
      <c r="D79" s="18">
        <v>14806928</v>
      </c>
      <c r="E79" t="str">
        <f>VLOOKUP(Ventas!A79,Asesores!$A$2:$C$10,2,FALSE)</f>
        <v>Robert Castaño</v>
      </c>
    </row>
    <row r="80" spans="1:5" x14ac:dyDescent="0.2">
      <c r="A80" s="2">
        <v>1708</v>
      </c>
      <c r="B80" s="2" t="s">
        <v>20</v>
      </c>
      <c r="C80" s="4">
        <v>45276</v>
      </c>
      <c r="D80" s="18">
        <v>13546938</v>
      </c>
      <c r="E80" t="str">
        <f>VLOOKUP(Ventas!A80,Asesores!$A$2:$C$10,2,FALSE)</f>
        <v>Vicky Ortiz</v>
      </c>
    </row>
    <row r="81" spans="1:5" x14ac:dyDescent="0.2">
      <c r="A81" s="2">
        <v>1957</v>
      </c>
      <c r="B81" s="2" t="s">
        <v>21</v>
      </c>
      <c r="C81" s="3">
        <v>45197</v>
      </c>
      <c r="D81" s="18">
        <v>17563733</v>
      </c>
      <c r="E81" t="str">
        <f>VLOOKUP(Ventas!A81,Asesores!$A$2:$C$10,2,FALSE)</f>
        <v>Gilberto Hurtado</v>
      </c>
    </row>
    <row r="82" spans="1:5" x14ac:dyDescent="0.2">
      <c r="A82" s="2">
        <v>1957</v>
      </c>
      <c r="B82" s="2" t="s">
        <v>24</v>
      </c>
      <c r="C82" s="4">
        <v>45217</v>
      </c>
      <c r="D82" s="18">
        <v>27691588</v>
      </c>
      <c r="E82" t="str">
        <f>VLOOKUP(Ventas!A82,Asesores!$A$2:$C$10,2,FALSE)</f>
        <v>Gilberto Hurtado</v>
      </c>
    </row>
    <row r="83" spans="1:5" x14ac:dyDescent="0.2">
      <c r="A83" s="2">
        <v>1834</v>
      </c>
      <c r="B83" s="2" t="s">
        <v>21</v>
      </c>
      <c r="C83" s="4">
        <v>45270</v>
      </c>
      <c r="D83" s="18">
        <v>26142162</v>
      </c>
      <c r="E83" t="str">
        <f>VLOOKUP(Ventas!A83,Asesores!$A$2:$C$10,2,FALSE)</f>
        <v>Robert Castaño</v>
      </c>
    </row>
    <row r="84" spans="1:5" x14ac:dyDescent="0.2">
      <c r="A84" s="2">
        <v>1728</v>
      </c>
      <c r="B84" s="2" t="s">
        <v>24</v>
      </c>
      <c r="C84" s="3">
        <v>45119</v>
      </c>
      <c r="D84" s="18">
        <v>59874276</v>
      </c>
      <c r="E84" t="str">
        <f>VLOOKUP(Ventas!A84,Asesores!$A$2:$C$10,2,FALSE)</f>
        <v>Nicolas Sanchez</v>
      </c>
    </row>
    <row r="85" spans="1:5" x14ac:dyDescent="0.2">
      <c r="A85" s="2">
        <v>1060</v>
      </c>
      <c r="B85" s="2" t="s">
        <v>20</v>
      </c>
      <c r="C85" s="3">
        <v>45103</v>
      </c>
      <c r="D85" s="18">
        <v>30023143</v>
      </c>
      <c r="E85" t="str">
        <f>VLOOKUP(Ventas!A85,Asesores!$A$2:$C$10,2,FALSE)</f>
        <v>Sandra Lopez</v>
      </c>
    </row>
    <row r="86" spans="1:5" x14ac:dyDescent="0.2">
      <c r="A86" s="2">
        <v>1373</v>
      </c>
      <c r="B86" s="2" t="s">
        <v>20</v>
      </c>
      <c r="C86" s="3">
        <v>45057</v>
      </c>
      <c r="D86" s="18">
        <v>41564853</v>
      </c>
      <c r="E86" t="str">
        <f>VLOOKUP(Ventas!A86,Asesores!$A$2:$C$10,2,FALSE)</f>
        <v>Beatriz Osorio</v>
      </c>
    </row>
    <row r="87" spans="1:5" x14ac:dyDescent="0.2">
      <c r="A87" s="2">
        <v>1957</v>
      </c>
      <c r="B87" s="2" t="s">
        <v>24</v>
      </c>
      <c r="C87" s="3">
        <v>45158</v>
      </c>
      <c r="D87" s="18">
        <v>18820847</v>
      </c>
      <c r="E87" t="str">
        <f>VLOOKUP(Ventas!A87,Asesores!$A$2:$C$10,2,FALSE)</f>
        <v>Gilberto Hurtado</v>
      </c>
    </row>
    <row r="88" spans="1:5" x14ac:dyDescent="0.2">
      <c r="A88" s="2">
        <v>1708</v>
      </c>
      <c r="B88" s="2" t="s">
        <v>23</v>
      </c>
      <c r="C88" s="3">
        <v>45205</v>
      </c>
      <c r="D88" s="18">
        <v>42984305</v>
      </c>
      <c r="E88" t="str">
        <f>VLOOKUP(Ventas!A88,Asesores!$A$2:$C$10,2,FALSE)</f>
        <v>Vicky Ortiz</v>
      </c>
    </row>
    <row r="89" spans="1:5" x14ac:dyDescent="0.2">
      <c r="A89" s="2">
        <v>1957</v>
      </c>
      <c r="B89" s="2" t="s">
        <v>24</v>
      </c>
      <c r="C89" s="3">
        <v>45065</v>
      </c>
      <c r="D89" s="18">
        <v>40534649</v>
      </c>
      <c r="E89" t="str">
        <f>VLOOKUP(Ventas!A89,Asesores!$A$2:$C$10,2,FALSE)</f>
        <v>Gilberto Hurtado</v>
      </c>
    </row>
    <row r="90" spans="1:5" x14ac:dyDescent="0.2">
      <c r="A90" s="2">
        <v>1624</v>
      </c>
      <c r="B90" s="2" t="s">
        <v>22</v>
      </c>
      <c r="C90" s="3">
        <v>45062</v>
      </c>
      <c r="D90" s="18">
        <v>50071103</v>
      </c>
      <c r="E90" t="str">
        <f>VLOOKUP(Ventas!A90,Asesores!$A$2:$C$10,2,FALSE)</f>
        <v>Alejandro Villamil</v>
      </c>
    </row>
    <row r="91" spans="1:5" x14ac:dyDescent="0.2">
      <c r="A91" s="2">
        <v>1957</v>
      </c>
      <c r="B91" s="2" t="s">
        <v>24</v>
      </c>
      <c r="C91" s="3">
        <v>45022</v>
      </c>
      <c r="D91" s="18">
        <v>18386665</v>
      </c>
      <c r="E91" t="str">
        <f>VLOOKUP(Ventas!A91,Asesores!$A$2:$C$10,2,FALSE)</f>
        <v>Gilberto Hurtado</v>
      </c>
    </row>
    <row r="92" spans="1:5" x14ac:dyDescent="0.2">
      <c r="A92" s="2">
        <v>1373</v>
      </c>
      <c r="B92" s="2" t="s">
        <v>24</v>
      </c>
      <c r="C92" s="3">
        <v>44950</v>
      </c>
      <c r="D92" s="18">
        <v>14665051</v>
      </c>
      <c r="E92" t="str">
        <f>VLOOKUP(Ventas!A92,Asesores!$A$2:$C$10,2,FALSE)</f>
        <v>Beatriz Osorio</v>
      </c>
    </row>
    <row r="93" spans="1:5" x14ac:dyDescent="0.2">
      <c r="A93" s="2">
        <v>1373</v>
      </c>
      <c r="B93" s="2" t="s">
        <v>21</v>
      </c>
      <c r="C93" s="3">
        <v>45199</v>
      </c>
      <c r="D93" s="18">
        <v>45380485</v>
      </c>
      <c r="E93" t="str">
        <f>VLOOKUP(Ventas!A93,Asesores!$A$2:$C$10,2,FALSE)</f>
        <v>Beatriz Osorio</v>
      </c>
    </row>
    <row r="94" spans="1:5" x14ac:dyDescent="0.2">
      <c r="A94" s="2">
        <v>1710</v>
      </c>
      <c r="B94" s="2" t="s">
        <v>21</v>
      </c>
      <c r="C94" s="3">
        <v>45008</v>
      </c>
      <c r="D94" s="18">
        <v>53734454</v>
      </c>
      <c r="E94" t="str">
        <f>VLOOKUP(Ventas!A94,Asesores!$A$2:$C$10,2,FALSE)</f>
        <v>Santiago Perez</v>
      </c>
    </row>
    <row r="95" spans="1:5" x14ac:dyDescent="0.2">
      <c r="A95" s="2">
        <v>1957</v>
      </c>
      <c r="B95" s="2" t="s">
        <v>20</v>
      </c>
      <c r="C95" s="3">
        <v>45029</v>
      </c>
      <c r="D95" s="18">
        <v>34376909</v>
      </c>
      <c r="E95" t="str">
        <f>VLOOKUP(Ventas!A95,Asesores!$A$2:$C$10,2,FALSE)</f>
        <v>Gilberto Hurtado</v>
      </c>
    </row>
    <row r="96" spans="1:5" x14ac:dyDescent="0.2">
      <c r="A96" s="2">
        <v>1373</v>
      </c>
      <c r="B96" s="2" t="s">
        <v>25</v>
      </c>
      <c r="C96" s="3">
        <v>45127</v>
      </c>
      <c r="D96" s="18">
        <v>51303613</v>
      </c>
      <c r="E96" t="str">
        <f>VLOOKUP(Ventas!A96,Asesores!$A$2:$C$10,2,FALSE)</f>
        <v>Beatriz Osorio</v>
      </c>
    </row>
    <row r="97" spans="1:5" x14ac:dyDescent="0.2">
      <c r="A97" s="2">
        <v>1624</v>
      </c>
      <c r="B97" s="2" t="s">
        <v>24</v>
      </c>
      <c r="C97" s="3">
        <v>45117</v>
      </c>
      <c r="D97" s="18">
        <v>47132763</v>
      </c>
      <c r="E97" t="str">
        <f>VLOOKUP(Ventas!A97,Asesores!$A$2:$C$10,2,FALSE)</f>
        <v>Alejandro Villamil</v>
      </c>
    </row>
    <row r="98" spans="1:5" x14ac:dyDescent="0.2">
      <c r="A98" s="2">
        <v>1708</v>
      </c>
      <c r="B98" s="2" t="s">
        <v>21</v>
      </c>
      <c r="C98" s="4">
        <v>45209</v>
      </c>
      <c r="D98" s="18">
        <v>48795982</v>
      </c>
      <c r="E98" t="str">
        <f>VLOOKUP(Ventas!A98,Asesores!$A$2:$C$10,2,FALSE)</f>
        <v>Vicky Ortiz</v>
      </c>
    </row>
    <row r="99" spans="1:5" x14ac:dyDescent="0.2">
      <c r="A99" s="2">
        <v>1710</v>
      </c>
      <c r="B99" s="2" t="s">
        <v>21</v>
      </c>
      <c r="C99" s="3">
        <v>44939</v>
      </c>
      <c r="D99" s="18">
        <v>39069717</v>
      </c>
      <c r="E99" t="str">
        <f>VLOOKUP(Ventas!A99,Asesores!$A$2:$C$10,2,FALSE)</f>
        <v>Santiago Perez</v>
      </c>
    </row>
    <row r="100" spans="1:5" x14ac:dyDescent="0.2">
      <c r="A100" s="2">
        <v>1373</v>
      </c>
      <c r="B100" s="2" t="s">
        <v>24</v>
      </c>
      <c r="C100" s="4">
        <v>45286</v>
      </c>
      <c r="D100" s="18">
        <v>37325016</v>
      </c>
      <c r="E100" t="str">
        <f>VLOOKUP(Ventas!A100,Asesores!$A$2:$C$10,2,FALSE)</f>
        <v>Beatriz Osorio</v>
      </c>
    </row>
    <row r="101" spans="1:5" x14ac:dyDescent="0.2">
      <c r="A101" s="2">
        <v>1728</v>
      </c>
      <c r="B101" s="2" t="s">
        <v>24</v>
      </c>
      <c r="C101" s="3">
        <v>45083</v>
      </c>
      <c r="D101" s="18">
        <v>27141548</v>
      </c>
      <c r="E101" t="str">
        <f>VLOOKUP(Ventas!A101,Asesores!$A$2:$C$10,2,FALSE)</f>
        <v>Nicolas Sanchez</v>
      </c>
    </row>
    <row r="102" spans="1:5" x14ac:dyDescent="0.2">
      <c r="A102" s="2">
        <v>1373</v>
      </c>
      <c r="B102" s="2" t="s">
        <v>24</v>
      </c>
      <c r="C102" s="3">
        <v>45153</v>
      </c>
      <c r="D102" s="18">
        <v>13860009</v>
      </c>
      <c r="E102" t="str">
        <f>VLOOKUP(Ventas!A102,Asesores!$A$2:$C$10,2,FALSE)</f>
        <v>Beatriz Osorio</v>
      </c>
    </row>
    <row r="103" spans="1:5" x14ac:dyDescent="0.2">
      <c r="A103" s="2">
        <v>1373</v>
      </c>
      <c r="B103" s="2" t="s">
        <v>21</v>
      </c>
      <c r="C103" s="3">
        <v>45171</v>
      </c>
      <c r="D103" s="18">
        <v>57785914</v>
      </c>
      <c r="E103" t="str">
        <f>VLOOKUP(Ventas!A103,Asesores!$A$2:$C$10,2,FALSE)</f>
        <v>Beatriz Osorio</v>
      </c>
    </row>
    <row r="104" spans="1:5" x14ac:dyDescent="0.2">
      <c r="A104" s="2">
        <v>1957</v>
      </c>
      <c r="B104" s="2" t="s">
        <v>24</v>
      </c>
      <c r="C104" s="4">
        <v>45220</v>
      </c>
      <c r="D104" s="18">
        <v>64683234</v>
      </c>
      <c r="E104" t="str">
        <f>VLOOKUP(Ventas!A104,Asesores!$A$2:$C$10,2,FALSE)</f>
        <v>Gilberto Hurtado</v>
      </c>
    </row>
    <row r="105" spans="1:5" x14ac:dyDescent="0.2">
      <c r="A105" s="2">
        <v>1985</v>
      </c>
      <c r="B105" s="2" t="s">
        <v>20</v>
      </c>
      <c r="C105" s="3">
        <v>44949</v>
      </c>
      <c r="D105" s="18">
        <v>59925268</v>
      </c>
      <c r="E105" t="str">
        <f>VLOOKUP(Ventas!A105,Asesores!$A$2:$C$10,2,FALSE)</f>
        <v>Carolina Romero</v>
      </c>
    </row>
    <row r="106" spans="1:5" x14ac:dyDescent="0.2">
      <c r="A106" s="2">
        <v>1957</v>
      </c>
      <c r="B106" s="2" t="s">
        <v>25</v>
      </c>
      <c r="C106" s="4">
        <v>45280</v>
      </c>
      <c r="D106" s="18">
        <v>22718952</v>
      </c>
      <c r="E106" t="str">
        <f>VLOOKUP(Ventas!A106,Asesores!$A$2:$C$10,2,FALSE)</f>
        <v>Gilberto Hurtado</v>
      </c>
    </row>
    <row r="107" spans="1:5" x14ac:dyDescent="0.2">
      <c r="A107" s="2">
        <v>1060</v>
      </c>
      <c r="B107" s="2" t="s">
        <v>20</v>
      </c>
      <c r="C107" s="3">
        <v>45128</v>
      </c>
      <c r="D107" s="18">
        <v>67522987</v>
      </c>
      <c r="E107" t="str">
        <f>VLOOKUP(Ventas!A107,Asesores!$A$2:$C$10,2,FALSE)</f>
        <v>Sandra Lopez</v>
      </c>
    </row>
    <row r="108" spans="1:5" x14ac:dyDescent="0.2">
      <c r="A108" s="2">
        <v>1060</v>
      </c>
      <c r="B108" s="2" t="s">
        <v>23</v>
      </c>
      <c r="C108" s="4">
        <v>45216</v>
      </c>
      <c r="D108" s="18">
        <v>22741137</v>
      </c>
      <c r="E108" t="str">
        <f>VLOOKUP(Ventas!A108,Asesores!$A$2:$C$10,2,FALSE)</f>
        <v>Sandra Lopez</v>
      </c>
    </row>
    <row r="109" spans="1:5" x14ac:dyDescent="0.2">
      <c r="A109" s="2">
        <v>1957</v>
      </c>
      <c r="B109" s="2" t="s">
        <v>22</v>
      </c>
      <c r="C109" s="3">
        <v>45014</v>
      </c>
      <c r="D109" s="18">
        <v>36786628</v>
      </c>
      <c r="E109" t="str">
        <f>VLOOKUP(Ventas!A109,Asesores!$A$2:$C$10,2,FALSE)</f>
        <v>Gilberto Hurtado</v>
      </c>
    </row>
    <row r="110" spans="1:5" x14ac:dyDescent="0.2">
      <c r="A110" s="2">
        <v>1957</v>
      </c>
      <c r="B110" s="2" t="s">
        <v>20</v>
      </c>
      <c r="C110" s="3">
        <v>45018</v>
      </c>
      <c r="D110" s="18">
        <v>18389736</v>
      </c>
      <c r="E110" t="str">
        <f>VLOOKUP(Ventas!A110,Asesores!$A$2:$C$10,2,FALSE)</f>
        <v>Gilberto Hurtado</v>
      </c>
    </row>
    <row r="111" spans="1:5" x14ac:dyDescent="0.2">
      <c r="A111" s="2">
        <v>1834</v>
      </c>
      <c r="B111" s="2" t="s">
        <v>22</v>
      </c>
      <c r="C111" s="4">
        <v>45227</v>
      </c>
      <c r="D111" s="18">
        <v>27055471</v>
      </c>
      <c r="E111" t="str">
        <f>VLOOKUP(Ventas!A111,Asesores!$A$2:$C$10,2,FALSE)</f>
        <v>Robert Castaño</v>
      </c>
    </row>
    <row r="112" spans="1:5" x14ac:dyDescent="0.2">
      <c r="A112" s="2">
        <v>1728</v>
      </c>
      <c r="B112" s="2" t="s">
        <v>24</v>
      </c>
      <c r="C112" s="3">
        <v>45012</v>
      </c>
      <c r="D112" s="18">
        <v>62709722</v>
      </c>
      <c r="E112" t="str">
        <f>VLOOKUP(Ventas!A112,Asesores!$A$2:$C$10,2,FALSE)</f>
        <v>Nicolas Sanchez</v>
      </c>
    </row>
    <row r="113" spans="1:5" x14ac:dyDescent="0.2">
      <c r="A113" s="2">
        <v>1373</v>
      </c>
      <c r="B113" s="2" t="s">
        <v>20</v>
      </c>
      <c r="C113" s="3">
        <v>45068</v>
      </c>
      <c r="D113" s="18">
        <v>66615220</v>
      </c>
      <c r="E113" t="str">
        <f>VLOOKUP(Ventas!A113,Asesores!$A$2:$C$10,2,FALSE)</f>
        <v>Beatriz Osorio</v>
      </c>
    </row>
    <row r="114" spans="1:5" x14ac:dyDescent="0.2">
      <c r="A114" s="2">
        <v>1624</v>
      </c>
      <c r="B114" s="2" t="s">
        <v>25</v>
      </c>
      <c r="C114" s="3">
        <v>44991</v>
      </c>
      <c r="D114" s="18">
        <v>15123765</v>
      </c>
      <c r="E114" t="str">
        <f>VLOOKUP(Ventas!A114,Asesores!$A$2:$C$10,2,FALSE)</f>
        <v>Alejandro Villamil</v>
      </c>
    </row>
    <row r="115" spans="1:5" x14ac:dyDescent="0.2">
      <c r="A115" s="2">
        <v>1957</v>
      </c>
      <c r="B115" s="2" t="s">
        <v>21</v>
      </c>
      <c r="C115" s="4">
        <v>45255</v>
      </c>
      <c r="D115" s="18">
        <v>66197513</v>
      </c>
      <c r="E115" t="str">
        <f>VLOOKUP(Ventas!A115,Asesores!$A$2:$C$10,2,FALSE)</f>
        <v>Gilberto Hurtado</v>
      </c>
    </row>
    <row r="116" spans="1:5" x14ac:dyDescent="0.2">
      <c r="A116" s="2">
        <v>1957</v>
      </c>
      <c r="B116" s="2" t="s">
        <v>20</v>
      </c>
      <c r="C116" s="3">
        <v>45058</v>
      </c>
      <c r="D116" s="18">
        <v>20542380</v>
      </c>
      <c r="E116" t="str">
        <f>VLOOKUP(Ventas!A116,Asesores!$A$2:$C$10,2,FALSE)</f>
        <v>Gilberto Hurtado</v>
      </c>
    </row>
    <row r="117" spans="1:5" x14ac:dyDescent="0.2">
      <c r="A117" s="2">
        <v>1957</v>
      </c>
      <c r="B117" s="2" t="s">
        <v>23</v>
      </c>
      <c r="C117" s="3">
        <v>44947</v>
      </c>
      <c r="D117" s="18">
        <v>23229039</v>
      </c>
      <c r="E117" t="str">
        <f>VLOOKUP(Ventas!A117,Asesores!$A$2:$C$10,2,FALSE)</f>
        <v>Gilberto Hurtado</v>
      </c>
    </row>
    <row r="118" spans="1:5" x14ac:dyDescent="0.2">
      <c r="A118" s="2">
        <v>1708</v>
      </c>
      <c r="B118" s="2" t="s">
        <v>23</v>
      </c>
      <c r="C118" s="3">
        <v>45113</v>
      </c>
      <c r="D118" s="18">
        <v>41593766</v>
      </c>
      <c r="E118" t="str">
        <f>VLOOKUP(Ventas!A118,Asesores!$A$2:$C$10,2,FALSE)</f>
        <v>Vicky Ortiz</v>
      </c>
    </row>
    <row r="119" spans="1:5" x14ac:dyDescent="0.2">
      <c r="A119" s="2">
        <v>1957</v>
      </c>
      <c r="B119" s="2" t="s">
        <v>22</v>
      </c>
      <c r="C119" s="3">
        <v>45008</v>
      </c>
      <c r="D119" s="18">
        <v>41253219</v>
      </c>
      <c r="E119" t="str">
        <f>VLOOKUP(Ventas!A119,Asesores!$A$2:$C$10,2,FALSE)</f>
        <v>Gilberto Hurtado</v>
      </c>
    </row>
    <row r="120" spans="1:5" x14ac:dyDescent="0.2">
      <c r="A120" s="2">
        <v>1834</v>
      </c>
      <c r="B120" s="2" t="s">
        <v>22</v>
      </c>
      <c r="C120" s="4">
        <v>45254</v>
      </c>
      <c r="D120" s="18">
        <v>10468482</v>
      </c>
      <c r="E120" t="str">
        <f>VLOOKUP(Ventas!A120,Asesores!$A$2:$C$10,2,FALSE)</f>
        <v>Robert Castaño</v>
      </c>
    </row>
    <row r="121" spans="1:5" x14ac:dyDescent="0.2">
      <c r="A121" s="2">
        <v>1957</v>
      </c>
      <c r="B121" s="2" t="s">
        <v>20</v>
      </c>
      <c r="C121" s="4">
        <v>45245</v>
      </c>
      <c r="D121" s="18">
        <v>15001345</v>
      </c>
      <c r="E121" t="str">
        <f>VLOOKUP(Ventas!A121,Asesores!$A$2:$C$10,2,FALSE)</f>
        <v>Gilberto Hurtado</v>
      </c>
    </row>
    <row r="122" spans="1:5" x14ac:dyDescent="0.2">
      <c r="A122" s="2">
        <v>1834</v>
      </c>
      <c r="B122" s="2" t="s">
        <v>22</v>
      </c>
      <c r="C122" s="3">
        <v>44980</v>
      </c>
      <c r="D122" s="18">
        <v>59958377</v>
      </c>
      <c r="E122" t="str">
        <f>VLOOKUP(Ventas!A122,Asesores!$A$2:$C$10,2,FALSE)</f>
        <v>Robert Castaño</v>
      </c>
    </row>
    <row r="123" spans="1:5" x14ac:dyDescent="0.2">
      <c r="A123" s="2">
        <v>1957</v>
      </c>
      <c r="B123" s="2" t="s">
        <v>24</v>
      </c>
      <c r="C123" s="4">
        <v>45284</v>
      </c>
      <c r="D123" s="18">
        <v>21461840</v>
      </c>
      <c r="E123" t="str">
        <f>VLOOKUP(Ventas!A123,Asesores!$A$2:$C$10,2,FALSE)</f>
        <v>Gilberto Hurtado</v>
      </c>
    </row>
    <row r="124" spans="1:5" x14ac:dyDescent="0.2">
      <c r="A124" s="2">
        <v>1373</v>
      </c>
      <c r="B124" s="2" t="s">
        <v>22</v>
      </c>
      <c r="C124" s="3">
        <v>45183</v>
      </c>
      <c r="D124" s="18">
        <v>22608808</v>
      </c>
      <c r="E124" t="str">
        <f>VLOOKUP(Ventas!A124,Asesores!$A$2:$C$10,2,FALSE)</f>
        <v>Beatriz Osorio</v>
      </c>
    </row>
    <row r="125" spans="1:5" x14ac:dyDescent="0.2">
      <c r="A125" s="2">
        <v>1060</v>
      </c>
      <c r="B125" s="2" t="s">
        <v>20</v>
      </c>
      <c r="C125" s="3">
        <v>45042</v>
      </c>
      <c r="D125" s="18">
        <v>25933795</v>
      </c>
      <c r="E125" t="str">
        <f>VLOOKUP(Ventas!A125,Asesores!$A$2:$C$10,2,FALSE)</f>
        <v>Sandra Lopez</v>
      </c>
    </row>
    <row r="126" spans="1:5" x14ac:dyDescent="0.2">
      <c r="A126" s="2">
        <v>1373</v>
      </c>
      <c r="B126" s="2" t="s">
        <v>24</v>
      </c>
      <c r="C126" s="3">
        <v>45022</v>
      </c>
      <c r="D126" s="18">
        <v>61197370</v>
      </c>
      <c r="E126" t="str">
        <f>VLOOKUP(Ventas!A126,Asesores!$A$2:$C$10,2,FALSE)</f>
        <v>Beatriz Osorio</v>
      </c>
    </row>
    <row r="127" spans="1:5" x14ac:dyDescent="0.2">
      <c r="A127" s="2">
        <v>1834</v>
      </c>
      <c r="B127" s="2" t="s">
        <v>21</v>
      </c>
      <c r="C127" s="3">
        <v>45011</v>
      </c>
      <c r="D127" s="18">
        <v>37964968</v>
      </c>
      <c r="E127" t="str">
        <f>VLOOKUP(Ventas!A127,Asesores!$A$2:$C$10,2,FALSE)</f>
        <v>Robert Castaño</v>
      </c>
    </row>
    <row r="128" spans="1:5" x14ac:dyDescent="0.2">
      <c r="A128" s="2">
        <v>1957</v>
      </c>
      <c r="B128" s="2" t="s">
        <v>24</v>
      </c>
      <c r="C128" s="4">
        <v>45227</v>
      </c>
      <c r="D128" s="18">
        <v>56493753</v>
      </c>
      <c r="E128" t="str">
        <f>VLOOKUP(Ventas!A128,Asesores!$A$2:$C$10,2,FALSE)</f>
        <v>Gilberto Hurtado</v>
      </c>
    </row>
    <row r="129" spans="1:5" x14ac:dyDescent="0.2">
      <c r="A129" s="2">
        <v>1985</v>
      </c>
      <c r="B129" s="2" t="s">
        <v>22</v>
      </c>
      <c r="C129" s="3">
        <v>45093</v>
      </c>
      <c r="D129" s="18">
        <v>45597149</v>
      </c>
      <c r="E129" t="str">
        <f>VLOOKUP(Ventas!A129,Asesores!$A$2:$C$10,2,FALSE)</f>
        <v>Carolina Romero</v>
      </c>
    </row>
    <row r="130" spans="1:5" x14ac:dyDescent="0.2">
      <c r="A130" s="2">
        <v>1060</v>
      </c>
      <c r="B130" s="2" t="s">
        <v>21</v>
      </c>
      <c r="C130" s="3">
        <v>44997</v>
      </c>
      <c r="D130" s="18">
        <v>34482169</v>
      </c>
      <c r="E130" t="str">
        <f>VLOOKUP(Ventas!A130,Asesores!$A$2:$C$10,2,FALSE)</f>
        <v>Sandra Lopez</v>
      </c>
    </row>
    <row r="131" spans="1:5" x14ac:dyDescent="0.2">
      <c r="A131" s="2">
        <v>1373</v>
      </c>
      <c r="B131" s="2" t="s">
        <v>21</v>
      </c>
      <c r="C131" s="4">
        <v>45287</v>
      </c>
      <c r="D131" s="18">
        <v>52673576</v>
      </c>
      <c r="E131" t="str">
        <f>VLOOKUP(Ventas!A131,Asesores!$A$2:$C$10,2,FALSE)</f>
        <v>Beatriz Osorio</v>
      </c>
    </row>
    <row r="132" spans="1:5" x14ac:dyDescent="0.2">
      <c r="A132" s="2">
        <v>1728</v>
      </c>
      <c r="B132" s="2" t="s">
        <v>23</v>
      </c>
      <c r="C132" s="3">
        <v>45186</v>
      </c>
      <c r="D132" s="18">
        <v>23189437</v>
      </c>
      <c r="E132" t="str">
        <f>VLOOKUP(Ventas!A132,Asesores!$A$2:$C$10,2,FALSE)</f>
        <v>Nicolas Sanchez</v>
      </c>
    </row>
    <row r="133" spans="1:5" x14ac:dyDescent="0.2">
      <c r="A133" s="2">
        <v>1624</v>
      </c>
      <c r="B133" s="2" t="s">
        <v>22</v>
      </c>
      <c r="C133" s="3">
        <v>45161</v>
      </c>
      <c r="D133" s="18">
        <v>63571544</v>
      </c>
      <c r="E133" t="str">
        <f>VLOOKUP(Ventas!A133,Asesores!$A$2:$C$10,2,FALSE)</f>
        <v>Alejandro Villamil</v>
      </c>
    </row>
    <row r="134" spans="1:5" x14ac:dyDescent="0.2">
      <c r="A134" s="2">
        <v>1728</v>
      </c>
      <c r="B134" s="2" t="s">
        <v>22</v>
      </c>
      <c r="C134" s="3">
        <v>45265</v>
      </c>
      <c r="D134" s="18">
        <v>53269309</v>
      </c>
      <c r="E134" t="str">
        <f>VLOOKUP(Ventas!A134,Asesores!$A$2:$C$10,2,FALSE)</f>
        <v>Nicolas Sanchez</v>
      </c>
    </row>
    <row r="135" spans="1:5" x14ac:dyDescent="0.2">
      <c r="A135" s="2">
        <v>1708</v>
      </c>
      <c r="B135" s="2" t="s">
        <v>24</v>
      </c>
      <c r="C135" s="3">
        <v>45122</v>
      </c>
      <c r="D135" s="18">
        <v>40964540</v>
      </c>
      <c r="E135" t="str">
        <f>VLOOKUP(Ventas!A135,Asesores!$A$2:$C$10,2,FALSE)</f>
        <v>Vicky Ortiz</v>
      </c>
    </row>
    <row r="136" spans="1:5" x14ac:dyDescent="0.2">
      <c r="A136" s="2">
        <v>1373</v>
      </c>
      <c r="B136" s="2" t="s">
        <v>24</v>
      </c>
      <c r="C136" s="4">
        <v>45243</v>
      </c>
      <c r="D136" s="18">
        <v>34629792</v>
      </c>
      <c r="E136" t="str">
        <f>VLOOKUP(Ventas!A136,Asesores!$A$2:$C$10,2,FALSE)</f>
        <v>Beatriz Osorio</v>
      </c>
    </row>
    <row r="137" spans="1:5" x14ac:dyDescent="0.2">
      <c r="A137" s="2">
        <v>1957</v>
      </c>
      <c r="B137" s="2" t="s">
        <v>23</v>
      </c>
      <c r="C137" s="3">
        <v>45156</v>
      </c>
      <c r="D137" s="18">
        <v>14211471</v>
      </c>
      <c r="E137" t="str">
        <f>VLOOKUP(Ventas!A137,Asesores!$A$2:$C$10,2,FALSE)</f>
        <v>Gilberto Hurtado</v>
      </c>
    </row>
    <row r="138" spans="1:5" x14ac:dyDescent="0.2">
      <c r="A138" s="2">
        <v>1834</v>
      </c>
      <c r="B138" s="2" t="s">
        <v>24</v>
      </c>
      <c r="C138" s="3">
        <v>45135</v>
      </c>
      <c r="D138" s="18">
        <v>30381442</v>
      </c>
      <c r="E138" t="str">
        <f>VLOOKUP(Ventas!A138,Asesores!$A$2:$C$10,2,FALSE)</f>
        <v>Robert Castaño</v>
      </c>
    </row>
    <row r="139" spans="1:5" x14ac:dyDescent="0.2">
      <c r="A139" s="2">
        <v>1060</v>
      </c>
      <c r="B139" s="2" t="s">
        <v>20</v>
      </c>
      <c r="C139" s="3">
        <v>45195</v>
      </c>
      <c r="D139" s="18">
        <v>43612090</v>
      </c>
      <c r="E139" t="str">
        <f>VLOOKUP(Ventas!A139,Asesores!$A$2:$C$10,2,FALSE)</f>
        <v>Sandra Lopez</v>
      </c>
    </row>
    <row r="140" spans="1:5" x14ac:dyDescent="0.2">
      <c r="A140" s="2">
        <v>1834</v>
      </c>
      <c r="B140" s="2" t="s">
        <v>23</v>
      </c>
      <c r="C140" s="3">
        <v>44965</v>
      </c>
      <c r="D140" s="18">
        <v>54044956</v>
      </c>
      <c r="E140" t="str">
        <f>VLOOKUP(Ventas!A140,Asesores!$A$2:$C$10,2,FALSE)</f>
        <v>Robert Castaño</v>
      </c>
    </row>
    <row r="141" spans="1:5" x14ac:dyDescent="0.2">
      <c r="A141" s="2">
        <v>1373</v>
      </c>
      <c r="B141" s="2" t="s">
        <v>24</v>
      </c>
      <c r="C141" s="3">
        <v>44983</v>
      </c>
      <c r="D141" s="18">
        <v>56579267</v>
      </c>
      <c r="E141" t="str">
        <f>VLOOKUP(Ventas!A141,Asesores!$A$2:$C$10,2,FALSE)</f>
        <v>Beatriz Osorio</v>
      </c>
    </row>
    <row r="142" spans="1:5" x14ac:dyDescent="0.2">
      <c r="A142" s="2">
        <v>1957</v>
      </c>
      <c r="B142" s="2" t="s">
        <v>22</v>
      </c>
      <c r="C142" s="3">
        <v>45188</v>
      </c>
      <c r="D142" s="18">
        <v>35589949</v>
      </c>
      <c r="E142" t="str">
        <f>VLOOKUP(Ventas!A142,Asesores!$A$2:$C$10,2,FALSE)</f>
        <v>Gilberto Hurtado</v>
      </c>
    </row>
    <row r="143" spans="1:5" x14ac:dyDescent="0.2">
      <c r="A143" s="2">
        <v>1624</v>
      </c>
      <c r="B143" s="2" t="s">
        <v>20</v>
      </c>
      <c r="C143" s="4">
        <v>45284</v>
      </c>
      <c r="D143" s="18">
        <v>31753451</v>
      </c>
      <c r="E143" t="str">
        <f>VLOOKUP(Ventas!A143,Asesores!$A$2:$C$10,2,FALSE)</f>
        <v>Alejandro Villamil</v>
      </c>
    </row>
    <row r="144" spans="1:5" x14ac:dyDescent="0.2">
      <c r="A144" s="2">
        <v>1060</v>
      </c>
      <c r="B144" s="2" t="s">
        <v>20</v>
      </c>
      <c r="C144" s="3">
        <v>45091</v>
      </c>
      <c r="D144" s="18">
        <v>50395543</v>
      </c>
      <c r="E144" t="str">
        <f>VLOOKUP(Ventas!A144,Asesores!$A$2:$C$10,2,FALSE)</f>
        <v>Sandra Lopez</v>
      </c>
    </row>
    <row r="145" spans="1:5" x14ac:dyDescent="0.2">
      <c r="A145" s="2">
        <v>1373</v>
      </c>
      <c r="B145" s="2" t="s">
        <v>21</v>
      </c>
      <c r="C145" s="3">
        <v>44939</v>
      </c>
      <c r="D145" s="18">
        <v>69803402</v>
      </c>
      <c r="E145" t="str">
        <f>VLOOKUP(Ventas!A145,Asesores!$A$2:$C$10,2,FALSE)</f>
        <v>Beatriz Osorio</v>
      </c>
    </row>
    <row r="146" spans="1:5" x14ac:dyDescent="0.2">
      <c r="A146" s="2">
        <v>1708</v>
      </c>
      <c r="B146" s="2" t="s">
        <v>20</v>
      </c>
      <c r="C146" s="3">
        <v>45074</v>
      </c>
      <c r="D146" s="18">
        <v>23505430</v>
      </c>
      <c r="E146" t="str">
        <f>VLOOKUP(Ventas!A146,Asesores!$A$2:$C$10,2,FALSE)</f>
        <v>Vicky Ortiz</v>
      </c>
    </row>
    <row r="147" spans="1:5" x14ac:dyDescent="0.2">
      <c r="A147" s="2">
        <v>1957</v>
      </c>
      <c r="B147" s="2" t="s">
        <v>23</v>
      </c>
      <c r="C147" s="3">
        <v>45179</v>
      </c>
      <c r="D147" s="18">
        <v>49310879</v>
      </c>
      <c r="E147" t="str">
        <f>VLOOKUP(Ventas!A147,Asesores!$A$2:$C$10,2,FALSE)</f>
        <v>Gilberto Hurtado</v>
      </c>
    </row>
    <row r="148" spans="1:5" x14ac:dyDescent="0.2">
      <c r="A148" s="2">
        <v>1708</v>
      </c>
      <c r="B148" s="2" t="s">
        <v>21</v>
      </c>
      <c r="C148" s="4">
        <v>45271</v>
      </c>
      <c r="D148" s="18">
        <v>23283097</v>
      </c>
      <c r="E148" t="str">
        <f>VLOOKUP(Ventas!A148,Asesores!$A$2:$C$10,2,FALSE)</f>
        <v>Vicky Ortiz</v>
      </c>
    </row>
    <row r="149" spans="1:5" x14ac:dyDescent="0.2">
      <c r="A149" s="2">
        <v>1710</v>
      </c>
      <c r="B149" s="2" t="s">
        <v>20</v>
      </c>
      <c r="C149" s="3">
        <v>45194</v>
      </c>
      <c r="D149" s="18">
        <v>47733252</v>
      </c>
      <c r="E149" t="str">
        <f>VLOOKUP(Ventas!A149,Asesores!$A$2:$C$10,2,FALSE)</f>
        <v>Santiago Perez</v>
      </c>
    </row>
    <row r="150" spans="1:5" x14ac:dyDescent="0.2">
      <c r="A150" s="2">
        <v>1373</v>
      </c>
      <c r="B150" s="2" t="s">
        <v>23</v>
      </c>
      <c r="C150" s="3">
        <v>45030</v>
      </c>
      <c r="D150" s="18">
        <v>19170864</v>
      </c>
      <c r="E150" t="str">
        <f>VLOOKUP(Ventas!A150,Asesores!$A$2:$C$10,2,FALSE)</f>
        <v>Beatriz Osorio</v>
      </c>
    </row>
    <row r="151" spans="1:5" x14ac:dyDescent="0.2">
      <c r="A151" s="2">
        <v>1834</v>
      </c>
      <c r="B151" s="2" t="s">
        <v>23</v>
      </c>
      <c r="C151" s="3">
        <v>45039</v>
      </c>
      <c r="D151" s="18">
        <v>61927134</v>
      </c>
      <c r="E151" t="str">
        <f>VLOOKUP(Ventas!A151,Asesores!$A$2:$C$10,2,FALSE)</f>
        <v>Robert Castaño</v>
      </c>
    </row>
    <row r="152" spans="1:5" x14ac:dyDescent="0.2">
      <c r="A152" s="2">
        <v>1834</v>
      </c>
      <c r="B152" s="2" t="s">
        <v>22</v>
      </c>
      <c r="C152" s="3">
        <v>45232</v>
      </c>
      <c r="D152" s="18">
        <v>18157405</v>
      </c>
      <c r="E152" t="str">
        <f>VLOOKUP(Ventas!A152,Asesores!$A$2:$C$10,2,FALSE)</f>
        <v>Robert Castaño</v>
      </c>
    </row>
    <row r="153" spans="1:5" x14ac:dyDescent="0.2">
      <c r="A153" s="2">
        <v>1834</v>
      </c>
      <c r="B153" s="2" t="s">
        <v>21</v>
      </c>
      <c r="C153" s="3">
        <v>45190</v>
      </c>
      <c r="D153" s="18">
        <v>60801746</v>
      </c>
      <c r="E153" t="str">
        <f>VLOOKUP(Ventas!A153,Asesores!$A$2:$C$10,2,FALSE)</f>
        <v>Robert Castaño</v>
      </c>
    </row>
    <row r="154" spans="1:5" x14ac:dyDescent="0.2">
      <c r="A154" s="2">
        <v>1624</v>
      </c>
      <c r="B154" s="2" t="s">
        <v>23</v>
      </c>
      <c r="C154" s="3">
        <v>45060</v>
      </c>
      <c r="D154" s="18">
        <v>25796663</v>
      </c>
      <c r="E154" t="str">
        <f>VLOOKUP(Ventas!A154,Asesores!$A$2:$C$10,2,FALSE)</f>
        <v>Alejandro Villamil</v>
      </c>
    </row>
    <row r="155" spans="1:5" x14ac:dyDescent="0.2">
      <c r="A155" s="2">
        <v>1708</v>
      </c>
      <c r="B155" s="2" t="s">
        <v>21</v>
      </c>
      <c r="C155" s="3">
        <v>45004</v>
      </c>
      <c r="D155" s="18">
        <v>50936026</v>
      </c>
      <c r="E155" t="str">
        <f>VLOOKUP(Ventas!A155,Asesores!$A$2:$C$10,2,FALSE)</f>
        <v>Vicky Ortiz</v>
      </c>
    </row>
    <row r="156" spans="1:5" x14ac:dyDescent="0.2">
      <c r="A156" s="2">
        <v>1373</v>
      </c>
      <c r="B156" s="2" t="s">
        <v>21</v>
      </c>
      <c r="C156" s="3">
        <v>45156</v>
      </c>
      <c r="D156" s="18">
        <v>62300346</v>
      </c>
      <c r="E156" t="str">
        <f>VLOOKUP(Ventas!A156,Asesores!$A$2:$C$10,2,FALSE)</f>
        <v>Beatriz Osorio</v>
      </c>
    </row>
    <row r="157" spans="1:5" x14ac:dyDescent="0.2">
      <c r="A157" s="2">
        <v>1957</v>
      </c>
      <c r="B157" s="2" t="s">
        <v>22</v>
      </c>
      <c r="C157" s="3">
        <v>45151</v>
      </c>
      <c r="D157" s="18">
        <v>46542665</v>
      </c>
      <c r="E157" t="str">
        <f>VLOOKUP(Ventas!A157,Asesores!$A$2:$C$10,2,FALSE)</f>
        <v>Gilberto Hurtado</v>
      </c>
    </row>
    <row r="158" spans="1:5" x14ac:dyDescent="0.2">
      <c r="A158" s="2">
        <v>1728</v>
      </c>
      <c r="B158" s="2" t="s">
        <v>23</v>
      </c>
      <c r="C158" s="3">
        <v>44954</v>
      </c>
      <c r="D158" s="18">
        <v>17676440</v>
      </c>
      <c r="E158" t="str">
        <f>VLOOKUP(Ventas!A158,Asesores!$A$2:$C$10,2,FALSE)</f>
        <v>Nicolas Sanchez</v>
      </c>
    </row>
    <row r="159" spans="1:5" x14ac:dyDescent="0.2">
      <c r="A159" s="2">
        <v>1957</v>
      </c>
      <c r="B159" s="2" t="s">
        <v>20</v>
      </c>
      <c r="C159" s="3">
        <v>45071</v>
      </c>
      <c r="D159" s="18">
        <v>31060528</v>
      </c>
      <c r="E159" t="str">
        <f>VLOOKUP(Ventas!A159,Asesores!$A$2:$C$10,2,FALSE)</f>
        <v>Gilberto Hurtado</v>
      </c>
    </row>
    <row r="160" spans="1:5" x14ac:dyDescent="0.2">
      <c r="A160" s="2">
        <v>1373</v>
      </c>
      <c r="B160" s="2" t="s">
        <v>24</v>
      </c>
      <c r="C160" s="3">
        <v>45079</v>
      </c>
      <c r="D160" s="18">
        <v>31568284</v>
      </c>
      <c r="E160" t="str">
        <f>VLOOKUP(Ventas!A160,Asesores!$A$2:$C$10,2,FALSE)</f>
        <v>Beatriz Osorio</v>
      </c>
    </row>
    <row r="161" spans="1:5" x14ac:dyDescent="0.2">
      <c r="A161" s="2">
        <v>1834</v>
      </c>
      <c r="B161" s="2" t="s">
        <v>22</v>
      </c>
      <c r="C161" s="3">
        <v>45263</v>
      </c>
      <c r="D161" s="18">
        <v>24777496</v>
      </c>
      <c r="E161" t="str">
        <f>VLOOKUP(Ventas!A161,Asesores!$A$2:$C$10,2,FALSE)</f>
        <v>Robert Castaño</v>
      </c>
    </row>
    <row r="162" spans="1:5" x14ac:dyDescent="0.2">
      <c r="A162" s="2">
        <v>1373</v>
      </c>
      <c r="B162" s="2" t="s">
        <v>21</v>
      </c>
      <c r="C162" s="3">
        <v>45079</v>
      </c>
      <c r="D162" s="18">
        <v>14129205</v>
      </c>
      <c r="E162" t="str">
        <f>VLOOKUP(Ventas!A162,Asesores!$A$2:$C$10,2,FALSE)</f>
        <v>Beatriz Osorio</v>
      </c>
    </row>
    <row r="163" spans="1:5" x14ac:dyDescent="0.2">
      <c r="A163" s="2">
        <v>1957</v>
      </c>
      <c r="B163" s="2" t="s">
        <v>23</v>
      </c>
      <c r="C163" s="3">
        <v>45083</v>
      </c>
      <c r="D163" s="18">
        <v>24885091</v>
      </c>
      <c r="E163" t="str">
        <f>VLOOKUP(Ventas!A163,Asesores!$A$2:$C$10,2,FALSE)</f>
        <v>Gilberto Hurtado</v>
      </c>
    </row>
    <row r="164" spans="1:5" x14ac:dyDescent="0.2">
      <c r="A164" s="2">
        <v>1624</v>
      </c>
      <c r="B164" s="2" t="s">
        <v>22</v>
      </c>
      <c r="C164" s="4">
        <v>45251</v>
      </c>
      <c r="D164" s="18">
        <v>41242288</v>
      </c>
      <c r="E164" t="str">
        <f>VLOOKUP(Ventas!A164,Asesores!$A$2:$C$10,2,FALSE)</f>
        <v>Alejandro Villamil</v>
      </c>
    </row>
    <row r="165" spans="1:5" x14ac:dyDescent="0.2">
      <c r="A165" s="2">
        <v>1708</v>
      </c>
      <c r="B165" s="2" t="s">
        <v>22</v>
      </c>
      <c r="C165" s="4">
        <v>45258</v>
      </c>
      <c r="D165" s="18">
        <v>32996976</v>
      </c>
      <c r="E165" t="str">
        <f>VLOOKUP(Ventas!A165,Asesores!$A$2:$C$10,2,FALSE)</f>
        <v>Vicky Ortiz</v>
      </c>
    </row>
    <row r="166" spans="1:5" x14ac:dyDescent="0.2">
      <c r="A166" s="2">
        <v>1060</v>
      </c>
      <c r="B166" s="2" t="s">
        <v>23</v>
      </c>
      <c r="C166" s="3">
        <v>45068</v>
      </c>
      <c r="D166" s="18">
        <v>62740849</v>
      </c>
      <c r="E166" t="str">
        <f>VLOOKUP(Ventas!A166,Asesores!$A$2:$C$10,2,FALSE)</f>
        <v>Sandra Lopez</v>
      </c>
    </row>
    <row r="167" spans="1:5" x14ac:dyDescent="0.2">
      <c r="A167" s="2">
        <v>1957</v>
      </c>
      <c r="B167" s="2" t="s">
        <v>21</v>
      </c>
      <c r="C167" s="3">
        <v>45051</v>
      </c>
      <c r="D167" s="18">
        <v>54307447</v>
      </c>
      <c r="E167" t="str">
        <f>VLOOKUP(Ventas!A167,Asesores!$A$2:$C$10,2,FALSE)</f>
        <v>Gilberto Hurtado</v>
      </c>
    </row>
    <row r="168" spans="1:5" x14ac:dyDescent="0.2">
      <c r="A168" s="2">
        <v>1957</v>
      </c>
      <c r="B168" s="2" t="s">
        <v>21</v>
      </c>
      <c r="C168" s="3">
        <v>45022</v>
      </c>
      <c r="D168" s="18">
        <v>30772656</v>
      </c>
      <c r="E168" t="str">
        <f>VLOOKUP(Ventas!A168,Asesores!$A$2:$C$10,2,FALSE)</f>
        <v>Gilberto Hurtado</v>
      </c>
    </row>
    <row r="169" spans="1:5" x14ac:dyDescent="0.2">
      <c r="A169" s="2">
        <v>1373</v>
      </c>
      <c r="B169" s="2" t="s">
        <v>23</v>
      </c>
      <c r="C169" s="3">
        <v>45167</v>
      </c>
      <c r="D169" s="18">
        <v>58249449</v>
      </c>
      <c r="E169" t="str">
        <f>VLOOKUP(Ventas!A169,Asesores!$A$2:$C$10,2,FALSE)</f>
        <v>Beatriz Osorio</v>
      </c>
    </row>
    <row r="170" spans="1:5" x14ac:dyDescent="0.2">
      <c r="A170" s="2">
        <v>1373</v>
      </c>
      <c r="B170" s="2" t="s">
        <v>21</v>
      </c>
      <c r="C170" s="3">
        <v>45067</v>
      </c>
      <c r="D170" s="18">
        <v>67765570</v>
      </c>
      <c r="E170" t="str">
        <f>VLOOKUP(Ventas!A170,Asesores!$A$2:$C$10,2,FALSE)</f>
        <v>Beatriz Osorio</v>
      </c>
    </row>
    <row r="171" spans="1:5" x14ac:dyDescent="0.2">
      <c r="A171" s="2">
        <v>1624</v>
      </c>
      <c r="B171" s="2" t="s">
        <v>21</v>
      </c>
      <c r="C171" s="3">
        <v>45020</v>
      </c>
      <c r="D171" s="18">
        <v>42873953</v>
      </c>
      <c r="E171" t="str">
        <f>VLOOKUP(Ventas!A171,Asesores!$A$2:$C$10,2,FALSE)</f>
        <v>Alejandro Villamil</v>
      </c>
    </row>
    <row r="172" spans="1:5" x14ac:dyDescent="0.2">
      <c r="A172" s="2">
        <v>1373</v>
      </c>
      <c r="B172" s="2" t="s">
        <v>20</v>
      </c>
      <c r="C172" s="3">
        <v>45028</v>
      </c>
      <c r="D172" s="18">
        <v>36999632</v>
      </c>
      <c r="E172" t="str">
        <f>VLOOKUP(Ventas!A172,Asesores!$A$2:$C$10,2,FALSE)</f>
        <v>Beatriz Osorio</v>
      </c>
    </row>
    <row r="173" spans="1:5" x14ac:dyDescent="0.2">
      <c r="A173" s="2">
        <v>1624</v>
      </c>
      <c r="B173" s="2" t="s">
        <v>21</v>
      </c>
      <c r="C173" s="3">
        <v>44991</v>
      </c>
      <c r="D173" s="18">
        <v>45988649</v>
      </c>
      <c r="E173" t="str">
        <f>VLOOKUP(Ventas!A173,Asesores!$A$2:$C$10,2,FALSE)</f>
        <v>Alejandro Villamil</v>
      </c>
    </row>
    <row r="174" spans="1:5" x14ac:dyDescent="0.2">
      <c r="A174" s="2">
        <v>1373</v>
      </c>
      <c r="B174" s="2" t="s">
        <v>25</v>
      </c>
      <c r="C174" s="4">
        <v>45258</v>
      </c>
      <c r="D174" s="18">
        <v>12748585</v>
      </c>
      <c r="E174" t="str">
        <f>VLOOKUP(Ventas!A174,Asesores!$A$2:$C$10,2,FALSE)</f>
        <v>Beatriz Osorio</v>
      </c>
    </row>
    <row r="175" spans="1:5" x14ac:dyDescent="0.2">
      <c r="A175" s="2">
        <v>1060</v>
      </c>
      <c r="B175" s="2" t="s">
        <v>21</v>
      </c>
      <c r="C175" s="3">
        <v>45205</v>
      </c>
      <c r="D175" s="18">
        <v>54835625</v>
      </c>
      <c r="E175" t="str">
        <f>VLOOKUP(Ventas!A175,Asesores!$A$2:$C$10,2,FALSE)</f>
        <v>Sandra Lopez</v>
      </c>
    </row>
    <row r="176" spans="1:5" x14ac:dyDescent="0.2">
      <c r="A176" s="2">
        <v>1624</v>
      </c>
      <c r="B176" s="2" t="s">
        <v>24</v>
      </c>
      <c r="C176" s="3">
        <v>44951</v>
      </c>
      <c r="D176" s="18">
        <v>14823328</v>
      </c>
      <c r="E176" t="str">
        <f>VLOOKUP(Ventas!A176,Asesores!$A$2:$C$10,2,FALSE)</f>
        <v>Alejandro Villamil</v>
      </c>
    </row>
    <row r="177" spans="1:5" x14ac:dyDescent="0.2">
      <c r="A177" s="2">
        <v>1834</v>
      </c>
      <c r="B177" s="2" t="s">
        <v>20</v>
      </c>
      <c r="C177" s="3">
        <v>45194</v>
      </c>
      <c r="D177" s="18">
        <v>38344984</v>
      </c>
      <c r="E177" t="str">
        <f>VLOOKUP(Ventas!A177,Asesores!$A$2:$C$10,2,FALSE)</f>
        <v>Robert Castaño</v>
      </c>
    </row>
    <row r="178" spans="1:5" x14ac:dyDescent="0.2">
      <c r="A178" s="2">
        <v>1373</v>
      </c>
      <c r="B178" s="2" t="s">
        <v>23</v>
      </c>
      <c r="C178" s="3">
        <v>45116</v>
      </c>
      <c r="D178" s="18">
        <v>50914680</v>
      </c>
      <c r="E178" t="str">
        <f>VLOOKUP(Ventas!A178,Asesores!$A$2:$C$10,2,FALSE)</f>
        <v>Beatriz Osorio</v>
      </c>
    </row>
    <row r="179" spans="1:5" x14ac:dyDescent="0.2">
      <c r="A179" s="2">
        <v>1834</v>
      </c>
      <c r="B179" s="2" t="s">
        <v>24</v>
      </c>
      <c r="C179" s="3">
        <v>44956</v>
      </c>
      <c r="D179" s="18">
        <v>29049122</v>
      </c>
      <c r="E179" t="str">
        <f>VLOOKUP(Ventas!A179,Asesores!$A$2:$C$10,2,FALSE)</f>
        <v>Robert Castaño</v>
      </c>
    </row>
    <row r="180" spans="1:5" x14ac:dyDescent="0.2">
      <c r="A180" s="2">
        <v>1373</v>
      </c>
      <c r="B180" s="2" t="s">
        <v>22</v>
      </c>
      <c r="C180" s="4">
        <v>45257</v>
      </c>
      <c r="D180" s="18">
        <v>49975452</v>
      </c>
      <c r="E180" t="str">
        <f>VLOOKUP(Ventas!A180,Asesores!$A$2:$C$10,2,FALSE)</f>
        <v>Beatriz Osorio</v>
      </c>
    </row>
    <row r="181" spans="1:5" x14ac:dyDescent="0.2">
      <c r="A181" s="2">
        <v>1373</v>
      </c>
      <c r="B181" s="2" t="s">
        <v>21</v>
      </c>
      <c r="C181" s="3">
        <v>45013</v>
      </c>
      <c r="D181" s="18">
        <v>14621052</v>
      </c>
      <c r="E181" t="str">
        <f>VLOOKUP(Ventas!A181,Asesores!$A$2:$C$10,2,FALSE)</f>
        <v>Beatriz Osorio</v>
      </c>
    </row>
    <row r="182" spans="1:5" x14ac:dyDescent="0.2">
      <c r="A182" s="2">
        <v>1624</v>
      </c>
      <c r="B182" s="2" t="s">
        <v>22</v>
      </c>
      <c r="C182" s="3">
        <v>45238</v>
      </c>
      <c r="D182" s="18">
        <v>51682427</v>
      </c>
      <c r="E182" t="str">
        <f>VLOOKUP(Ventas!A182,Asesores!$A$2:$C$10,2,FALSE)</f>
        <v>Alejandro Villamil</v>
      </c>
    </row>
    <row r="183" spans="1:5" x14ac:dyDescent="0.2">
      <c r="A183" s="2">
        <v>1373</v>
      </c>
      <c r="B183" s="2" t="s">
        <v>24</v>
      </c>
      <c r="C183" s="3">
        <v>45078</v>
      </c>
      <c r="D183" s="18">
        <v>21590470</v>
      </c>
      <c r="E183" t="str">
        <f>VLOOKUP(Ventas!A183,Asesores!$A$2:$C$10,2,FALSE)</f>
        <v>Beatriz Osorio</v>
      </c>
    </row>
    <row r="184" spans="1:5" x14ac:dyDescent="0.2">
      <c r="A184" s="2">
        <v>1624</v>
      </c>
      <c r="B184" s="2" t="s">
        <v>20</v>
      </c>
      <c r="C184" s="3">
        <v>45041</v>
      </c>
      <c r="D184" s="18">
        <v>47673129</v>
      </c>
      <c r="E184" t="str">
        <f>VLOOKUP(Ventas!A184,Asesores!$A$2:$C$10,2,FALSE)</f>
        <v>Alejandro Villamil</v>
      </c>
    </row>
    <row r="185" spans="1:5" x14ac:dyDescent="0.2">
      <c r="A185" s="2">
        <v>1728</v>
      </c>
      <c r="B185" s="2" t="s">
        <v>25</v>
      </c>
      <c r="C185" s="3">
        <v>45035</v>
      </c>
      <c r="D185" s="18">
        <v>28051040</v>
      </c>
      <c r="E185" t="str">
        <f>VLOOKUP(Ventas!A185,Asesores!$A$2:$C$10,2,FALSE)</f>
        <v>Nicolas Sanchez</v>
      </c>
    </row>
    <row r="186" spans="1:5" x14ac:dyDescent="0.2">
      <c r="A186" s="2">
        <v>1957</v>
      </c>
      <c r="B186" s="2" t="s">
        <v>22</v>
      </c>
      <c r="C186" s="3">
        <v>45170</v>
      </c>
      <c r="D186" s="18">
        <v>14140688</v>
      </c>
      <c r="E186" t="str">
        <f>VLOOKUP(Ventas!A186,Asesores!$A$2:$C$10,2,FALSE)</f>
        <v>Gilberto Hurtado</v>
      </c>
    </row>
    <row r="187" spans="1:5" x14ac:dyDescent="0.2">
      <c r="A187" s="2">
        <v>1728</v>
      </c>
      <c r="B187" s="2" t="s">
        <v>25</v>
      </c>
      <c r="C187" s="3">
        <v>45196</v>
      </c>
      <c r="D187" s="18">
        <v>22415287</v>
      </c>
      <c r="E187" t="str">
        <f>VLOOKUP(Ventas!A187,Asesores!$A$2:$C$10,2,FALSE)</f>
        <v>Nicolas Sanchez</v>
      </c>
    </row>
    <row r="188" spans="1:5" x14ac:dyDescent="0.2">
      <c r="A188" s="2">
        <v>1710</v>
      </c>
      <c r="B188" s="2" t="s">
        <v>23</v>
      </c>
      <c r="C188" s="4">
        <v>45241</v>
      </c>
      <c r="D188" s="18">
        <v>33682331</v>
      </c>
      <c r="E188" t="str">
        <f>VLOOKUP(Ventas!A188,Asesores!$A$2:$C$10,2,FALSE)</f>
        <v>Santiago Perez</v>
      </c>
    </row>
    <row r="189" spans="1:5" x14ac:dyDescent="0.2">
      <c r="A189" s="2">
        <v>1957</v>
      </c>
      <c r="B189" s="2" t="s">
        <v>21</v>
      </c>
      <c r="C189" s="3">
        <v>45161</v>
      </c>
      <c r="D189" s="18">
        <v>37844031</v>
      </c>
      <c r="E189" t="str">
        <f>VLOOKUP(Ventas!A189,Asesores!$A$2:$C$10,2,FALSE)</f>
        <v>Gilberto Hurtado</v>
      </c>
    </row>
    <row r="190" spans="1:5" x14ac:dyDescent="0.2">
      <c r="A190" s="2">
        <v>1957</v>
      </c>
      <c r="B190" s="2" t="s">
        <v>23</v>
      </c>
      <c r="C190" s="4">
        <v>45254</v>
      </c>
      <c r="D190" s="18">
        <v>51833878</v>
      </c>
      <c r="E190" t="str">
        <f>VLOOKUP(Ventas!A190,Asesores!$A$2:$C$10,2,FALSE)</f>
        <v>Gilberto Hurtado</v>
      </c>
    </row>
    <row r="191" spans="1:5" x14ac:dyDescent="0.2">
      <c r="A191" s="2">
        <v>1624</v>
      </c>
      <c r="B191" s="2" t="s">
        <v>23</v>
      </c>
      <c r="C191" s="3">
        <v>45173</v>
      </c>
      <c r="D191" s="18">
        <v>20856584</v>
      </c>
      <c r="E191" t="str">
        <f>VLOOKUP(Ventas!A191,Asesores!$A$2:$C$10,2,FALSE)</f>
        <v>Alejandro Villamil</v>
      </c>
    </row>
    <row r="192" spans="1:5" x14ac:dyDescent="0.2">
      <c r="A192" s="2">
        <v>1985</v>
      </c>
      <c r="B192" s="2" t="s">
        <v>21</v>
      </c>
      <c r="C192" s="3">
        <v>44988</v>
      </c>
      <c r="D192" s="18">
        <v>21488176</v>
      </c>
      <c r="E192" t="str">
        <f>VLOOKUP(Ventas!A192,Asesores!$A$2:$C$10,2,FALSE)</f>
        <v>Carolina Romero</v>
      </c>
    </row>
    <row r="193" spans="1:5" x14ac:dyDescent="0.2">
      <c r="A193" s="2">
        <v>1060</v>
      </c>
      <c r="B193" s="2" t="s">
        <v>20</v>
      </c>
      <c r="C193" s="4">
        <v>45272</v>
      </c>
      <c r="D193" s="18">
        <v>58411125</v>
      </c>
      <c r="E193" t="str">
        <f>VLOOKUP(Ventas!A193,Asesores!$A$2:$C$10,2,FALSE)</f>
        <v>Sandra Lopez</v>
      </c>
    </row>
    <row r="194" spans="1:5" x14ac:dyDescent="0.2">
      <c r="A194" s="2">
        <v>1728</v>
      </c>
      <c r="B194" s="2" t="s">
        <v>21</v>
      </c>
      <c r="C194" s="3">
        <v>45023</v>
      </c>
      <c r="D194" s="18">
        <v>60434534</v>
      </c>
      <c r="E194" t="str">
        <f>VLOOKUP(Ventas!A194,Asesores!$A$2:$C$10,2,FALSE)</f>
        <v>Nicolas Sanchez</v>
      </c>
    </row>
    <row r="195" spans="1:5" x14ac:dyDescent="0.2">
      <c r="A195" s="2">
        <v>1957</v>
      </c>
      <c r="B195" s="2" t="s">
        <v>21</v>
      </c>
      <c r="C195" s="3">
        <v>44937</v>
      </c>
      <c r="D195" s="18">
        <v>39952661</v>
      </c>
      <c r="E195" t="str">
        <f>VLOOKUP(Ventas!A195,Asesores!$A$2:$C$10,2,FALSE)</f>
        <v>Gilberto Hurtado</v>
      </c>
    </row>
    <row r="196" spans="1:5" x14ac:dyDescent="0.2">
      <c r="A196" s="2">
        <v>1624</v>
      </c>
      <c r="B196" s="2" t="s">
        <v>22</v>
      </c>
      <c r="C196" s="4">
        <v>45245</v>
      </c>
      <c r="D196" s="18">
        <v>40732909</v>
      </c>
      <c r="E196" t="str">
        <f>VLOOKUP(Ventas!A196,Asesores!$A$2:$C$10,2,FALSE)</f>
        <v>Alejandro Villamil</v>
      </c>
    </row>
    <row r="197" spans="1:5" x14ac:dyDescent="0.2">
      <c r="A197" s="2">
        <v>1624</v>
      </c>
      <c r="B197" s="2" t="s">
        <v>21</v>
      </c>
      <c r="C197" s="4">
        <v>45248</v>
      </c>
      <c r="D197" s="18">
        <v>53666979</v>
      </c>
      <c r="E197" t="str">
        <f>VLOOKUP(Ventas!A197,Asesores!$A$2:$C$10,2,FALSE)</f>
        <v>Alejandro Villamil</v>
      </c>
    </row>
    <row r="198" spans="1:5" x14ac:dyDescent="0.2">
      <c r="A198" s="2">
        <v>1728</v>
      </c>
      <c r="B198" s="2" t="s">
        <v>22</v>
      </c>
      <c r="C198" s="3">
        <v>45116</v>
      </c>
      <c r="D198" s="18">
        <v>34114954</v>
      </c>
      <c r="E198" t="str">
        <f>VLOOKUP(Ventas!A198,Asesores!$A$2:$C$10,2,FALSE)</f>
        <v>Nicolas Sanchez</v>
      </c>
    </row>
    <row r="199" spans="1:5" x14ac:dyDescent="0.2">
      <c r="A199" s="2">
        <v>1373</v>
      </c>
      <c r="B199" s="2" t="s">
        <v>21</v>
      </c>
      <c r="C199" s="3">
        <v>45105</v>
      </c>
      <c r="D199" s="18">
        <v>22338790</v>
      </c>
      <c r="E199" t="str">
        <f>VLOOKUP(Ventas!A199,Asesores!$A$2:$C$10,2,FALSE)</f>
        <v>Beatriz Osorio</v>
      </c>
    </row>
    <row r="200" spans="1:5" x14ac:dyDescent="0.2">
      <c r="A200" s="2">
        <v>1957</v>
      </c>
      <c r="B200" s="2" t="s">
        <v>21</v>
      </c>
      <c r="C200" s="3">
        <v>45171</v>
      </c>
      <c r="D200" s="18">
        <v>30292280</v>
      </c>
      <c r="E200" t="str">
        <f>VLOOKUP(Ventas!A200,Asesores!$A$2:$C$10,2,FALSE)</f>
        <v>Gilberto Hurtado</v>
      </c>
    </row>
    <row r="201" spans="1:5" x14ac:dyDescent="0.2">
      <c r="A201" s="2">
        <v>1728</v>
      </c>
      <c r="B201" s="2" t="s">
        <v>21</v>
      </c>
      <c r="C201" s="3">
        <v>45082</v>
      </c>
      <c r="D201" s="18">
        <v>20186752</v>
      </c>
      <c r="E201" t="str">
        <f>VLOOKUP(Ventas!A201,Asesores!$A$2:$C$10,2,FALSE)</f>
        <v>Nicolas Sanchez</v>
      </c>
    </row>
    <row r="202" spans="1:5" x14ac:dyDescent="0.2">
      <c r="A202" s="2">
        <v>1708</v>
      </c>
      <c r="B202" s="2" t="s">
        <v>22</v>
      </c>
      <c r="C202" s="3">
        <v>45173</v>
      </c>
      <c r="D202" s="18">
        <v>55686677</v>
      </c>
      <c r="E202" t="str">
        <f>VLOOKUP(Ventas!A202,Asesores!$A$2:$C$10,2,FALSE)</f>
        <v>Vicky Ortiz</v>
      </c>
    </row>
    <row r="203" spans="1:5" x14ac:dyDescent="0.2">
      <c r="A203" s="2">
        <v>1060</v>
      </c>
      <c r="B203" s="2" t="s">
        <v>25</v>
      </c>
      <c r="C203" s="3">
        <v>45264</v>
      </c>
      <c r="D203" s="18">
        <v>23059343</v>
      </c>
      <c r="E203" t="str">
        <f>VLOOKUP(Ventas!A203,Asesores!$A$2:$C$10,2,FALSE)</f>
        <v>Sandra Lopez</v>
      </c>
    </row>
    <row r="204" spans="1:5" x14ac:dyDescent="0.2">
      <c r="A204" s="2">
        <v>1834</v>
      </c>
      <c r="B204" s="2" t="s">
        <v>22</v>
      </c>
      <c r="C204" s="3">
        <v>44950</v>
      </c>
      <c r="D204" s="18">
        <v>69634434</v>
      </c>
      <c r="E204" t="str">
        <f>VLOOKUP(Ventas!A204,Asesores!$A$2:$C$10,2,FALSE)</f>
        <v>Robert Castaño</v>
      </c>
    </row>
    <row r="205" spans="1:5" x14ac:dyDescent="0.2">
      <c r="A205" s="2">
        <v>1728</v>
      </c>
      <c r="B205" s="2" t="s">
        <v>21</v>
      </c>
      <c r="C205" s="3">
        <v>45070</v>
      </c>
      <c r="D205" s="18">
        <v>69480045</v>
      </c>
      <c r="E205" t="str">
        <f>VLOOKUP(Ventas!A205,Asesores!$A$2:$C$10,2,FALSE)</f>
        <v>Nicolas Sanchez</v>
      </c>
    </row>
    <row r="206" spans="1:5" x14ac:dyDescent="0.2">
      <c r="A206" s="2">
        <v>1957</v>
      </c>
      <c r="B206" s="2" t="s">
        <v>23</v>
      </c>
      <c r="C206" s="3">
        <v>45070</v>
      </c>
      <c r="D206" s="18">
        <v>14304135</v>
      </c>
      <c r="E206" t="str">
        <f>VLOOKUP(Ventas!A206,Asesores!$A$2:$C$10,2,FALSE)</f>
        <v>Gilberto Hurtado</v>
      </c>
    </row>
    <row r="207" spans="1:5" x14ac:dyDescent="0.2">
      <c r="A207" s="2">
        <v>1373</v>
      </c>
      <c r="B207" s="2" t="s">
        <v>23</v>
      </c>
      <c r="C207" s="3">
        <v>44930</v>
      </c>
      <c r="D207" s="18">
        <v>24404012</v>
      </c>
      <c r="E207" t="str">
        <f>VLOOKUP(Ventas!A207,Asesores!$A$2:$C$10,2,FALSE)</f>
        <v>Beatriz Osorio</v>
      </c>
    </row>
    <row r="208" spans="1:5" x14ac:dyDescent="0.2">
      <c r="A208" s="2">
        <v>1708</v>
      </c>
      <c r="B208" s="2" t="s">
        <v>21</v>
      </c>
      <c r="C208" s="3">
        <v>45068</v>
      </c>
      <c r="D208" s="18">
        <v>10965972</v>
      </c>
      <c r="E208" t="str">
        <f>VLOOKUP(Ventas!A208,Asesores!$A$2:$C$10,2,FALSE)</f>
        <v>Vicky Ortiz</v>
      </c>
    </row>
    <row r="209" spans="1:5" x14ac:dyDescent="0.2">
      <c r="A209" s="2">
        <v>1834</v>
      </c>
      <c r="B209" s="2" t="s">
        <v>20</v>
      </c>
      <c r="C209" s="4">
        <v>45209</v>
      </c>
      <c r="D209" s="18">
        <v>27331094</v>
      </c>
      <c r="E209" t="str">
        <f>VLOOKUP(Ventas!A209,Asesores!$A$2:$C$10,2,FALSE)</f>
        <v>Robert Castaño</v>
      </c>
    </row>
    <row r="210" spans="1:5" x14ac:dyDescent="0.2">
      <c r="A210" s="2">
        <v>1834</v>
      </c>
      <c r="B210" s="2" t="s">
        <v>23</v>
      </c>
      <c r="C210" s="3">
        <v>45146</v>
      </c>
      <c r="D210" s="18">
        <v>21135398</v>
      </c>
      <c r="E210" t="str">
        <f>VLOOKUP(Ventas!A210,Asesores!$A$2:$C$10,2,FALSE)</f>
        <v>Robert Castaño</v>
      </c>
    </row>
    <row r="211" spans="1:5" x14ac:dyDescent="0.2">
      <c r="A211" s="2">
        <v>1728</v>
      </c>
      <c r="B211" s="2" t="s">
        <v>22</v>
      </c>
      <c r="C211" s="3">
        <v>44942</v>
      </c>
      <c r="D211" s="18">
        <v>47000091</v>
      </c>
      <c r="E211" t="str">
        <f>VLOOKUP(Ventas!A211,Asesores!$A$2:$C$10,2,FALSE)</f>
        <v>Nicolas Sanchez</v>
      </c>
    </row>
    <row r="212" spans="1:5" x14ac:dyDescent="0.2">
      <c r="A212" s="2">
        <v>1957</v>
      </c>
      <c r="B212" s="2" t="s">
        <v>20</v>
      </c>
      <c r="C212" s="3">
        <v>45101</v>
      </c>
      <c r="D212" s="18">
        <v>59896875</v>
      </c>
      <c r="E212" t="str">
        <f>VLOOKUP(Ventas!A212,Asesores!$A$2:$C$10,2,FALSE)</f>
        <v>Gilberto Hurtado</v>
      </c>
    </row>
    <row r="213" spans="1:5" x14ac:dyDescent="0.2">
      <c r="A213" s="2">
        <v>1957</v>
      </c>
      <c r="B213" s="2" t="s">
        <v>24</v>
      </c>
      <c r="C213" s="3">
        <v>45025</v>
      </c>
      <c r="D213" s="18">
        <v>59911466</v>
      </c>
      <c r="E213" t="str">
        <f>VLOOKUP(Ventas!A213,Asesores!$A$2:$C$10,2,FALSE)</f>
        <v>Gilberto Hurtado</v>
      </c>
    </row>
    <row r="214" spans="1:5" x14ac:dyDescent="0.2">
      <c r="A214" s="2">
        <v>1957</v>
      </c>
      <c r="B214" s="2" t="s">
        <v>20</v>
      </c>
      <c r="C214" s="3">
        <v>44931</v>
      </c>
      <c r="D214" s="18">
        <v>61621621</v>
      </c>
      <c r="E214" t="str">
        <f>VLOOKUP(Ventas!A214,Asesores!$A$2:$C$10,2,FALSE)</f>
        <v>Gilberto Hurtado</v>
      </c>
    </row>
    <row r="215" spans="1:5" x14ac:dyDescent="0.2">
      <c r="A215" s="2">
        <v>1985</v>
      </c>
      <c r="B215" s="2" t="s">
        <v>21</v>
      </c>
      <c r="C215" s="3">
        <v>45037</v>
      </c>
      <c r="D215" s="18">
        <v>35955759</v>
      </c>
      <c r="E215" t="str">
        <f>VLOOKUP(Ventas!A215,Asesores!$A$2:$C$10,2,FALSE)</f>
        <v>Carolina Romero</v>
      </c>
    </row>
    <row r="216" spans="1:5" x14ac:dyDescent="0.2">
      <c r="A216" s="2">
        <v>1060</v>
      </c>
      <c r="B216" s="2" t="s">
        <v>24</v>
      </c>
      <c r="C216" s="3">
        <v>45088</v>
      </c>
      <c r="D216" s="18">
        <v>28324160</v>
      </c>
      <c r="E216" t="str">
        <f>VLOOKUP(Ventas!A216,Asesores!$A$2:$C$10,2,FALSE)</f>
        <v>Sandra Lopez</v>
      </c>
    </row>
    <row r="217" spans="1:5" x14ac:dyDescent="0.2">
      <c r="A217" s="2">
        <v>1957</v>
      </c>
      <c r="B217" s="2" t="s">
        <v>22</v>
      </c>
      <c r="C217" s="3">
        <v>45069</v>
      </c>
      <c r="D217" s="18">
        <v>62681627</v>
      </c>
      <c r="E217" t="str">
        <f>VLOOKUP(Ventas!A217,Asesores!$A$2:$C$10,2,FALSE)</f>
        <v>Gilberto Hurtado</v>
      </c>
    </row>
    <row r="218" spans="1:5" x14ac:dyDescent="0.2">
      <c r="A218" s="2">
        <v>1373</v>
      </c>
      <c r="B218" s="2" t="s">
        <v>22</v>
      </c>
      <c r="C218" s="3">
        <v>45191</v>
      </c>
      <c r="D218" s="18">
        <v>61094884</v>
      </c>
      <c r="E218" t="str">
        <f>VLOOKUP(Ventas!A218,Asesores!$A$2:$C$10,2,FALSE)</f>
        <v>Beatriz Osorio</v>
      </c>
    </row>
    <row r="219" spans="1:5" x14ac:dyDescent="0.2">
      <c r="A219" s="2">
        <v>1373</v>
      </c>
      <c r="B219" s="2" t="s">
        <v>21</v>
      </c>
      <c r="C219" s="3">
        <v>44966</v>
      </c>
      <c r="D219" s="18">
        <v>26828257</v>
      </c>
      <c r="E219" t="str">
        <f>VLOOKUP(Ventas!A219,Asesores!$A$2:$C$10,2,FALSE)</f>
        <v>Beatriz Osorio</v>
      </c>
    </row>
    <row r="220" spans="1:5" x14ac:dyDescent="0.2">
      <c r="A220" s="2">
        <v>1624</v>
      </c>
      <c r="B220" s="2" t="s">
        <v>20</v>
      </c>
      <c r="C220" s="3">
        <v>45239</v>
      </c>
      <c r="D220" s="18">
        <v>61168284</v>
      </c>
      <c r="E220" t="str">
        <f>VLOOKUP(Ventas!A220,Asesores!$A$2:$C$10,2,FALSE)</f>
        <v>Alejandro Villamil</v>
      </c>
    </row>
    <row r="221" spans="1:5" x14ac:dyDescent="0.2">
      <c r="A221" s="2">
        <v>1728</v>
      </c>
      <c r="B221" s="2" t="s">
        <v>22</v>
      </c>
      <c r="C221" s="3">
        <v>45071</v>
      </c>
      <c r="D221" s="18">
        <v>34515342</v>
      </c>
      <c r="E221" t="str">
        <f>VLOOKUP(Ventas!A221,Asesores!$A$2:$C$10,2,FALSE)</f>
        <v>Nicolas Sanchez</v>
      </c>
    </row>
    <row r="222" spans="1:5" x14ac:dyDescent="0.2">
      <c r="A222" s="2">
        <v>1728</v>
      </c>
      <c r="B222" s="2" t="s">
        <v>24</v>
      </c>
      <c r="C222" s="3">
        <v>45093</v>
      </c>
      <c r="D222" s="18">
        <v>20214775</v>
      </c>
      <c r="E222" t="str">
        <f>VLOOKUP(Ventas!A222,Asesores!$A$2:$C$10,2,FALSE)</f>
        <v>Nicolas Sanchez</v>
      </c>
    </row>
    <row r="223" spans="1:5" x14ac:dyDescent="0.2">
      <c r="A223" s="2">
        <v>1728</v>
      </c>
      <c r="B223" s="2" t="s">
        <v>24</v>
      </c>
      <c r="C223" s="3">
        <v>45068</v>
      </c>
      <c r="D223" s="18">
        <v>12160826</v>
      </c>
      <c r="E223" t="str">
        <f>VLOOKUP(Ventas!A223,Asesores!$A$2:$C$10,2,FALSE)</f>
        <v>Nicolas Sanchez</v>
      </c>
    </row>
    <row r="224" spans="1:5" x14ac:dyDescent="0.2">
      <c r="A224" s="2">
        <v>1708</v>
      </c>
      <c r="B224" s="2" t="s">
        <v>21</v>
      </c>
      <c r="C224" s="3">
        <v>44986</v>
      </c>
      <c r="D224" s="18">
        <v>38547309</v>
      </c>
      <c r="E224" t="str">
        <f>VLOOKUP(Ventas!A224,Asesores!$A$2:$C$10,2,FALSE)</f>
        <v>Vicky Ortiz</v>
      </c>
    </row>
    <row r="225" spans="1:5" x14ac:dyDescent="0.2">
      <c r="A225" s="2">
        <v>1728</v>
      </c>
      <c r="B225" s="2" t="s">
        <v>20</v>
      </c>
      <c r="C225" s="4">
        <v>45212</v>
      </c>
      <c r="D225" s="18">
        <v>20519837</v>
      </c>
      <c r="E225" t="str">
        <f>VLOOKUP(Ventas!A225,Asesores!$A$2:$C$10,2,FALSE)</f>
        <v>Nicolas Sanchez</v>
      </c>
    </row>
    <row r="226" spans="1:5" x14ac:dyDescent="0.2">
      <c r="A226" s="2">
        <v>1957</v>
      </c>
      <c r="B226" s="2" t="s">
        <v>23</v>
      </c>
      <c r="C226" s="3">
        <v>44928</v>
      </c>
      <c r="D226" s="18">
        <v>27278258</v>
      </c>
      <c r="E226" t="str">
        <f>VLOOKUP(Ventas!A226,Asesores!$A$2:$C$10,2,FALSE)</f>
        <v>Gilberto Hurtado</v>
      </c>
    </row>
    <row r="227" spans="1:5" x14ac:dyDescent="0.2">
      <c r="A227" s="2">
        <v>1624</v>
      </c>
      <c r="B227" s="2" t="s">
        <v>21</v>
      </c>
      <c r="C227" s="3">
        <v>44953</v>
      </c>
      <c r="D227" s="18">
        <v>61132288</v>
      </c>
      <c r="E227" t="str">
        <f>VLOOKUP(Ventas!A227,Asesores!$A$2:$C$10,2,FALSE)</f>
        <v>Alejandro Villamil</v>
      </c>
    </row>
    <row r="228" spans="1:5" x14ac:dyDescent="0.2">
      <c r="A228" s="2">
        <v>1985</v>
      </c>
      <c r="B228" s="2" t="s">
        <v>22</v>
      </c>
      <c r="C228" s="3">
        <v>45141</v>
      </c>
      <c r="D228" s="18">
        <v>60213373</v>
      </c>
      <c r="E228" t="str">
        <f>VLOOKUP(Ventas!A228,Asesores!$A$2:$C$10,2,FALSE)</f>
        <v>Carolina Romero</v>
      </c>
    </row>
    <row r="229" spans="1:5" x14ac:dyDescent="0.2">
      <c r="A229" s="2">
        <v>1060</v>
      </c>
      <c r="B229" s="2" t="s">
        <v>24</v>
      </c>
      <c r="C229" s="3">
        <v>45262</v>
      </c>
      <c r="D229" s="18">
        <v>41156923</v>
      </c>
      <c r="E229" t="str">
        <f>VLOOKUP(Ventas!A229,Asesores!$A$2:$C$10,2,FALSE)</f>
        <v>Sandra Lopez</v>
      </c>
    </row>
    <row r="230" spans="1:5" x14ac:dyDescent="0.2">
      <c r="A230" s="2">
        <v>1624</v>
      </c>
      <c r="B230" s="2" t="s">
        <v>22</v>
      </c>
      <c r="C230" s="3">
        <v>45051</v>
      </c>
      <c r="D230" s="18">
        <v>12817627</v>
      </c>
      <c r="E230" t="str">
        <f>VLOOKUP(Ventas!A230,Asesores!$A$2:$C$10,2,FALSE)</f>
        <v>Alejandro Villamil</v>
      </c>
    </row>
    <row r="231" spans="1:5" x14ac:dyDescent="0.2">
      <c r="A231" s="2">
        <v>1624</v>
      </c>
      <c r="B231" s="2" t="s">
        <v>23</v>
      </c>
      <c r="C231" s="3">
        <v>45181</v>
      </c>
      <c r="D231" s="18">
        <v>34117131</v>
      </c>
      <c r="E231" t="str">
        <f>VLOOKUP(Ventas!A231,Asesores!$A$2:$C$10,2,FALSE)</f>
        <v>Alejandro Villamil</v>
      </c>
    </row>
    <row r="232" spans="1:5" x14ac:dyDescent="0.2">
      <c r="A232" s="2">
        <v>1624</v>
      </c>
      <c r="B232" s="2" t="s">
        <v>23</v>
      </c>
      <c r="C232" s="3">
        <v>45009</v>
      </c>
      <c r="D232" s="18">
        <v>64400975</v>
      </c>
      <c r="E232" t="str">
        <f>VLOOKUP(Ventas!A232,Asesores!$A$2:$C$10,2,FALSE)</f>
        <v>Alejandro Villamil</v>
      </c>
    </row>
    <row r="233" spans="1:5" x14ac:dyDescent="0.2">
      <c r="A233" s="2">
        <v>1373</v>
      </c>
      <c r="B233" s="2" t="s">
        <v>21</v>
      </c>
      <c r="C233" s="3">
        <v>45269</v>
      </c>
      <c r="D233" s="18">
        <v>38910029</v>
      </c>
      <c r="E233" t="str">
        <f>VLOOKUP(Ventas!A233,Asesores!$A$2:$C$10,2,FALSE)</f>
        <v>Beatriz Osorio</v>
      </c>
    </row>
    <row r="234" spans="1:5" x14ac:dyDescent="0.2">
      <c r="A234" s="2">
        <v>1957</v>
      </c>
      <c r="B234" s="2" t="s">
        <v>23</v>
      </c>
      <c r="C234" s="3">
        <v>45052</v>
      </c>
      <c r="D234" s="18">
        <v>45429523</v>
      </c>
      <c r="E234" t="str">
        <f>VLOOKUP(Ventas!A234,Asesores!$A$2:$C$10,2,FALSE)</f>
        <v>Gilberto Hurtado</v>
      </c>
    </row>
    <row r="235" spans="1:5" x14ac:dyDescent="0.2">
      <c r="A235" s="2">
        <v>1957</v>
      </c>
      <c r="B235" s="2" t="s">
        <v>22</v>
      </c>
      <c r="C235" s="3">
        <v>44980</v>
      </c>
      <c r="D235" s="18">
        <v>67955317</v>
      </c>
      <c r="E235" t="str">
        <f>VLOOKUP(Ventas!A235,Asesores!$A$2:$C$10,2,FALSE)</f>
        <v>Gilberto Hurtado</v>
      </c>
    </row>
    <row r="236" spans="1:5" x14ac:dyDescent="0.2">
      <c r="A236" s="2">
        <v>1957</v>
      </c>
      <c r="B236" s="2" t="s">
        <v>20</v>
      </c>
      <c r="C236" s="3">
        <v>45026</v>
      </c>
      <c r="D236" s="18">
        <v>53346324</v>
      </c>
      <c r="E236" t="str">
        <f>VLOOKUP(Ventas!A236,Asesores!$A$2:$C$10,2,FALSE)</f>
        <v>Gilberto Hurtado</v>
      </c>
    </row>
    <row r="237" spans="1:5" x14ac:dyDescent="0.2">
      <c r="A237" s="2">
        <v>1060</v>
      </c>
      <c r="B237" s="2" t="s">
        <v>20</v>
      </c>
      <c r="C237" s="3">
        <v>45158</v>
      </c>
      <c r="D237" s="18">
        <v>19382100</v>
      </c>
      <c r="E237" t="str">
        <f>VLOOKUP(Ventas!A237,Asesores!$A$2:$C$10,2,FALSE)</f>
        <v>Sandra Lopez</v>
      </c>
    </row>
    <row r="238" spans="1:5" x14ac:dyDescent="0.2">
      <c r="A238" s="2">
        <v>1710</v>
      </c>
      <c r="B238" s="2" t="s">
        <v>20</v>
      </c>
      <c r="C238" s="3">
        <v>45167</v>
      </c>
      <c r="D238" s="18">
        <v>18108928</v>
      </c>
      <c r="E238" t="str">
        <f>VLOOKUP(Ventas!A238,Asesores!$A$2:$C$10,2,FALSE)</f>
        <v>Santiago Perez</v>
      </c>
    </row>
    <row r="239" spans="1:5" x14ac:dyDescent="0.2">
      <c r="A239" s="2">
        <v>1834</v>
      </c>
      <c r="B239" s="2" t="s">
        <v>21</v>
      </c>
      <c r="C239" s="3">
        <v>45042</v>
      </c>
      <c r="D239" s="18">
        <v>17257031</v>
      </c>
      <c r="E239" t="str">
        <f>VLOOKUP(Ventas!A239,Asesores!$A$2:$C$10,2,FALSE)</f>
        <v>Robert Castaño</v>
      </c>
    </row>
    <row r="240" spans="1:5" x14ac:dyDescent="0.2">
      <c r="A240" s="2">
        <v>1957</v>
      </c>
      <c r="B240" s="2" t="s">
        <v>23</v>
      </c>
      <c r="C240" s="4">
        <v>45270</v>
      </c>
      <c r="D240" s="18">
        <v>69743261</v>
      </c>
      <c r="E240" t="str">
        <f>VLOOKUP(Ventas!A240,Asesores!$A$2:$C$10,2,FALSE)</f>
        <v>Gilberto Hurtado</v>
      </c>
    </row>
    <row r="241" spans="1:5" x14ac:dyDescent="0.2">
      <c r="A241" s="2">
        <v>1957</v>
      </c>
      <c r="B241" s="2" t="s">
        <v>20</v>
      </c>
      <c r="C241" s="4">
        <v>45211</v>
      </c>
      <c r="D241" s="18">
        <v>23937559</v>
      </c>
      <c r="E241" t="str">
        <f>VLOOKUP(Ventas!A241,Asesores!$A$2:$C$10,2,FALSE)</f>
        <v>Gilberto Hurtado</v>
      </c>
    </row>
    <row r="242" spans="1:5" x14ac:dyDescent="0.2">
      <c r="A242" s="2">
        <v>1728</v>
      </c>
      <c r="B242" s="2" t="s">
        <v>21</v>
      </c>
      <c r="C242" s="4">
        <v>45255</v>
      </c>
      <c r="D242" s="18">
        <v>48416564</v>
      </c>
      <c r="E242" t="str">
        <f>VLOOKUP(Ventas!A242,Asesores!$A$2:$C$10,2,FALSE)</f>
        <v>Nicolas Sanchez</v>
      </c>
    </row>
    <row r="243" spans="1:5" x14ac:dyDescent="0.2">
      <c r="A243" s="2">
        <v>1708</v>
      </c>
      <c r="B243" s="2" t="s">
        <v>20</v>
      </c>
      <c r="C243" s="3">
        <v>45235</v>
      </c>
      <c r="D243" s="18">
        <v>40975994</v>
      </c>
      <c r="E243" t="str">
        <f>VLOOKUP(Ventas!A243,Asesores!$A$2:$C$10,2,FALSE)</f>
        <v>Vicky Ortiz</v>
      </c>
    </row>
    <row r="244" spans="1:5" x14ac:dyDescent="0.2">
      <c r="A244" s="2">
        <v>1728</v>
      </c>
      <c r="B244" s="2" t="s">
        <v>20</v>
      </c>
      <c r="C244" s="3">
        <v>44969</v>
      </c>
      <c r="D244" s="18">
        <v>43248049</v>
      </c>
      <c r="E244" t="str">
        <f>VLOOKUP(Ventas!A244,Asesores!$A$2:$C$10,2,FALSE)</f>
        <v>Nicolas Sanchez</v>
      </c>
    </row>
    <row r="245" spans="1:5" x14ac:dyDescent="0.2">
      <c r="A245" s="2">
        <v>1957</v>
      </c>
      <c r="B245" s="2" t="s">
        <v>21</v>
      </c>
      <c r="C245" s="3">
        <v>45138</v>
      </c>
      <c r="D245" s="18">
        <v>62897571</v>
      </c>
      <c r="E245" t="str">
        <f>VLOOKUP(Ventas!A245,Asesores!$A$2:$C$10,2,FALSE)</f>
        <v>Gilberto Hurtado</v>
      </c>
    </row>
    <row r="246" spans="1:5" x14ac:dyDescent="0.2">
      <c r="A246" s="2">
        <v>1957</v>
      </c>
      <c r="B246" s="2" t="s">
        <v>23</v>
      </c>
      <c r="C246" s="3">
        <v>45074</v>
      </c>
      <c r="D246" s="18">
        <v>16599403</v>
      </c>
      <c r="E246" t="str">
        <f>VLOOKUP(Ventas!A246,Asesores!$A$2:$C$10,2,FALSE)</f>
        <v>Gilberto Hurtado</v>
      </c>
    </row>
    <row r="247" spans="1:5" x14ac:dyDescent="0.2">
      <c r="A247" s="2">
        <v>1710</v>
      </c>
      <c r="B247" s="2" t="s">
        <v>23</v>
      </c>
      <c r="C247" s="3">
        <v>45172</v>
      </c>
      <c r="D247" s="18">
        <v>25443496</v>
      </c>
      <c r="E247" t="str">
        <f>VLOOKUP(Ventas!A247,Asesores!$A$2:$C$10,2,FALSE)</f>
        <v>Santiago Perez</v>
      </c>
    </row>
    <row r="248" spans="1:5" x14ac:dyDescent="0.2">
      <c r="A248" s="2">
        <v>1834</v>
      </c>
      <c r="B248" s="2" t="s">
        <v>22</v>
      </c>
      <c r="C248" s="3">
        <v>45019</v>
      </c>
      <c r="D248" s="18">
        <v>20685130</v>
      </c>
      <c r="E248" t="str">
        <f>VLOOKUP(Ventas!A248,Asesores!$A$2:$C$10,2,FALSE)</f>
        <v>Robert Castaño</v>
      </c>
    </row>
    <row r="249" spans="1:5" x14ac:dyDescent="0.2">
      <c r="A249" s="2">
        <v>1060</v>
      </c>
      <c r="B249" s="2" t="s">
        <v>20</v>
      </c>
      <c r="C249" s="4">
        <v>45219</v>
      </c>
      <c r="D249" s="18">
        <v>37166635</v>
      </c>
      <c r="E249" t="str">
        <f>VLOOKUP(Ventas!A249,Asesores!$A$2:$C$10,2,FALSE)</f>
        <v>Sandra Lopez</v>
      </c>
    </row>
    <row r="250" spans="1:5" x14ac:dyDescent="0.2">
      <c r="A250" s="2">
        <v>1624</v>
      </c>
      <c r="B250" s="2" t="s">
        <v>21</v>
      </c>
      <c r="C250" s="3">
        <v>45073</v>
      </c>
      <c r="D250" s="18">
        <v>41999987</v>
      </c>
      <c r="E250" t="str">
        <f>VLOOKUP(Ventas!A250,Asesores!$A$2:$C$10,2,FALSE)</f>
        <v>Alejandro Villamil</v>
      </c>
    </row>
    <row r="251" spans="1:5" x14ac:dyDescent="0.2">
      <c r="A251" s="2">
        <v>1624</v>
      </c>
      <c r="B251" s="2" t="s">
        <v>20</v>
      </c>
      <c r="C251" s="3">
        <v>45016</v>
      </c>
      <c r="D251" s="18">
        <v>30652155</v>
      </c>
      <c r="E251" t="str">
        <f>VLOOKUP(Ventas!A251,Asesores!$A$2:$C$10,2,FALSE)</f>
        <v>Alejandro Villamil</v>
      </c>
    </row>
    <row r="252" spans="1:5" x14ac:dyDescent="0.2">
      <c r="A252" s="2">
        <v>1624</v>
      </c>
      <c r="B252" s="2" t="s">
        <v>24</v>
      </c>
      <c r="C252" s="3">
        <v>44991</v>
      </c>
      <c r="D252" s="18">
        <v>13413138</v>
      </c>
      <c r="E252" t="str">
        <f>VLOOKUP(Ventas!A252,Asesores!$A$2:$C$10,2,FALSE)</f>
        <v>Alejandro Villamil</v>
      </c>
    </row>
    <row r="253" spans="1:5" x14ac:dyDescent="0.2">
      <c r="A253" s="2">
        <v>1708</v>
      </c>
      <c r="B253" s="2" t="s">
        <v>21</v>
      </c>
      <c r="C253" s="3">
        <v>45080</v>
      </c>
      <c r="D253" s="18">
        <v>55263218</v>
      </c>
      <c r="E253" t="str">
        <f>VLOOKUP(Ventas!A253,Asesores!$A$2:$C$10,2,FALSE)</f>
        <v>Vicky Ortiz</v>
      </c>
    </row>
    <row r="254" spans="1:5" x14ac:dyDescent="0.2">
      <c r="A254" s="2">
        <v>1728</v>
      </c>
      <c r="B254" s="2" t="s">
        <v>21</v>
      </c>
      <c r="C254" s="3">
        <v>45166</v>
      </c>
      <c r="D254" s="18">
        <v>27852832</v>
      </c>
      <c r="E254" t="str">
        <f>VLOOKUP(Ventas!A254,Asesores!$A$2:$C$10,2,FALSE)</f>
        <v>Nicolas Sanchez</v>
      </c>
    </row>
    <row r="255" spans="1:5" x14ac:dyDescent="0.2">
      <c r="A255" s="2">
        <v>1373</v>
      </c>
      <c r="B255" s="2" t="s">
        <v>24</v>
      </c>
      <c r="C255" s="4">
        <v>45213</v>
      </c>
      <c r="D255" s="18">
        <v>54408381</v>
      </c>
      <c r="E255" t="str">
        <f>VLOOKUP(Ventas!A255,Asesores!$A$2:$C$10,2,FALSE)</f>
        <v>Beatriz Osorio</v>
      </c>
    </row>
    <row r="256" spans="1:5" x14ac:dyDescent="0.2">
      <c r="A256" s="2">
        <v>1728</v>
      </c>
      <c r="B256" s="2" t="s">
        <v>24</v>
      </c>
      <c r="C256" s="4">
        <v>45273</v>
      </c>
      <c r="D256" s="18">
        <v>42673635</v>
      </c>
      <c r="E256" t="str">
        <f>VLOOKUP(Ventas!A256,Asesores!$A$2:$C$10,2,FALSE)</f>
        <v>Nicolas Sanchez</v>
      </c>
    </row>
    <row r="257" spans="1:5" x14ac:dyDescent="0.2">
      <c r="A257" s="2">
        <v>1373</v>
      </c>
      <c r="B257" s="2" t="s">
        <v>22</v>
      </c>
      <c r="C257" s="3">
        <v>45074</v>
      </c>
      <c r="D257" s="18">
        <v>41140463</v>
      </c>
      <c r="E257" t="str">
        <f>VLOOKUP(Ventas!A257,Asesores!$A$2:$C$10,2,FALSE)</f>
        <v>Beatriz Osorio</v>
      </c>
    </row>
    <row r="258" spans="1:5" x14ac:dyDescent="0.2">
      <c r="A258" s="2">
        <v>1957</v>
      </c>
      <c r="B258" s="2" t="s">
        <v>21</v>
      </c>
      <c r="C258" s="3">
        <v>45003</v>
      </c>
      <c r="D258" s="18">
        <v>39310184</v>
      </c>
      <c r="E258" t="str">
        <f>VLOOKUP(Ventas!A258,Asesores!$A$2:$C$10,2,FALSE)</f>
        <v>Gilberto Hurtado</v>
      </c>
    </row>
    <row r="259" spans="1:5" x14ac:dyDescent="0.2">
      <c r="A259" s="2">
        <v>1710</v>
      </c>
      <c r="B259" s="2" t="s">
        <v>23</v>
      </c>
      <c r="C259" s="3">
        <v>45238</v>
      </c>
      <c r="D259" s="18">
        <v>48712062</v>
      </c>
      <c r="E259" t="str">
        <f>VLOOKUP(Ventas!A259,Asesores!$A$2:$C$10,2,FALSE)</f>
        <v>Santiago Perez</v>
      </c>
    </row>
    <row r="260" spans="1:5" x14ac:dyDescent="0.2">
      <c r="A260" s="2">
        <v>1060</v>
      </c>
      <c r="B260" s="2" t="s">
        <v>25</v>
      </c>
      <c r="C260" s="3">
        <v>45106</v>
      </c>
      <c r="D260" s="18">
        <v>53036970</v>
      </c>
      <c r="E260" t="str">
        <f>VLOOKUP(Ventas!A260,Asesores!$A$2:$C$10,2,FALSE)</f>
        <v>Sandra Lopez</v>
      </c>
    </row>
    <row r="261" spans="1:5" x14ac:dyDescent="0.2">
      <c r="A261" s="2">
        <v>1373</v>
      </c>
      <c r="B261" s="2" t="s">
        <v>21</v>
      </c>
      <c r="C261" s="4">
        <v>45288</v>
      </c>
      <c r="D261" s="18">
        <v>55713088</v>
      </c>
      <c r="E261" t="str">
        <f>VLOOKUP(Ventas!A261,Asesores!$A$2:$C$10,2,FALSE)</f>
        <v>Beatriz Osorio</v>
      </c>
    </row>
    <row r="262" spans="1:5" x14ac:dyDescent="0.2">
      <c r="A262" s="2">
        <v>1373</v>
      </c>
      <c r="B262" s="2" t="s">
        <v>20</v>
      </c>
      <c r="C262" s="3">
        <v>45004</v>
      </c>
      <c r="D262" s="18">
        <v>36753850</v>
      </c>
      <c r="E262" t="str">
        <f>VLOOKUP(Ventas!A262,Asesores!$A$2:$C$10,2,FALSE)</f>
        <v>Beatriz Osorio</v>
      </c>
    </row>
    <row r="263" spans="1:5" x14ac:dyDescent="0.2">
      <c r="A263" s="2">
        <v>1957</v>
      </c>
      <c r="B263" s="2" t="s">
        <v>24</v>
      </c>
      <c r="C263" s="3">
        <v>45028</v>
      </c>
      <c r="D263" s="18">
        <v>12391313</v>
      </c>
      <c r="E263" t="str">
        <f>VLOOKUP(Ventas!A263,Asesores!$A$2:$C$10,2,FALSE)</f>
        <v>Gilberto Hurtado</v>
      </c>
    </row>
    <row r="264" spans="1:5" x14ac:dyDescent="0.2">
      <c r="A264" s="2">
        <v>1373</v>
      </c>
      <c r="B264" s="2" t="s">
        <v>23</v>
      </c>
      <c r="C264" s="3">
        <v>45143</v>
      </c>
      <c r="D264" s="18">
        <v>47488932</v>
      </c>
      <c r="E264" t="str">
        <f>VLOOKUP(Ventas!A264,Asesores!$A$2:$C$10,2,FALSE)</f>
        <v>Beatriz Osorio</v>
      </c>
    </row>
    <row r="265" spans="1:5" x14ac:dyDescent="0.2">
      <c r="A265" s="2">
        <v>1957</v>
      </c>
      <c r="B265" s="2" t="s">
        <v>20</v>
      </c>
      <c r="C265" s="4">
        <v>45281</v>
      </c>
      <c r="D265" s="18">
        <v>15769295</v>
      </c>
      <c r="E265" t="str">
        <f>VLOOKUP(Ventas!A265,Asesores!$A$2:$C$10,2,FALSE)</f>
        <v>Gilberto Hurtado</v>
      </c>
    </row>
    <row r="266" spans="1:5" x14ac:dyDescent="0.2">
      <c r="A266" s="2">
        <v>1624</v>
      </c>
      <c r="B266" s="2" t="s">
        <v>24</v>
      </c>
      <c r="C266" s="3">
        <v>45173</v>
      </c>
      <c r="D266" s="18">
        <v>21099796</v>
      </c>
      <c r="E266" t="str">
        <f>VLOOKUP(Ventas!A266,Asesores!$A$2:$C$10,2,FALSE)</f>
        <v>Alejandro Villamil</v>
      </c>
    </row>
    <row r="267" spans="1:5" x14ac:dyDescent="0.2">
      <c r="A267" s="2">
        <v>1834</v>
      </c>
      <c r="B267" s="2" t="s">
        <v>23</v>
      </c>
      <c r="C267" s="4">
        <v>45272</v>
      </c>
      <c r="D267" s="18">
        <v>27735564</v>
      </c>
      <c r="E267" t="str">
        <f>VLOOKUP(Ventas!A267,Asesores!$A$2:$C$10,2,FALSE)</f>
        <v>Robert Castaño</v>
      </c>
    </row>
    <row r="268" spans="1:5" x14ac:dyDescent="0.2">
      <c r="A268" s="2">
        <v>1834</v>
      </c>
      <c r="B268" s="2" t="s">
        <v>20</v>
      </c>
      <c r="C268" s="3">
        <v>45231</v>
      </c>
      <c r="D268" s="18">
        <v>49825796</v>
      </c>
      <c r="E268" t="str">
        <f>VLOOKUP(Ventas!A268,Asesores!$A$2:$C$10,2,FALSE)</f>
        <v>Robert Castaño</v>
      </c>
    </row>
    <row r="269" spans="1:5" x14ac:dyDescent="0.2">
      <c r="A269" s="2">
        <v>1373</v>
      </c>
      <c r="B269" s="2" t="s">
        <v>24</v>
      </c>
      <c r="C269" s="3">
        <v>45187</v>
      </c>
      <c r="D269" s="18">
        <v>68114314</v>
      </c>
      <c r="E269" t="str">
        <f>VLOOKUP(Ventas!A269,Asesores!$A$2:$C$10,2,FALSE)</f>
        <v>Beatriz Osorio</v>
      </c>
    </row>
    <row r="270" spans="1:5" x14ac:dyDescent="0.2">
      <c r="A270" s="2">
        <v>1957</v>
      </c>
      <c r="B270" s="2" t="s">
        <v>23</v>
      </c>
      <c r="C270" s="4">
        <v>45223</v>
      </c>
      <c r="D270" s="18">
        <v>26202801</v>
      </c>
      <c r="E270" t="str">
        <f>VLOOKUP(Ventas!A270,Asesores!$A$2:$C$10,2,FALSE)</f>
        <v>Gilberto Hurtado</v>
      </c>
    </row>
    <row r="271" spans="1:5" x14ac:dyDescent="0.2">
      <c r="A271" s="2">
        <v>1624</v>
      </c>
      <c r="B271" s="2" t="s">
        <v>20</v>
      </c>
      <c r="C271" s="3">
        <v>45205</v>
      </c>
      <c r="D271" s="18">
        <v>64309653</v>
      </c>
      <c r="E271" t="str">
        <f>VLOOKUP(Ventas!A271,Asesores!$A$2:$C$10,2,FALSE)</f>
        <v>Alejandro Villamil</v>
      </c>
    </row>
    <row r="272" spans="1:5" x14ac:dyDescent="0.2">
      <c r="A272" s="2">
        <v>1708</v>
      </c>
      <c r="B272" s="2" t="s">
        <v>21</v>
      </c>
      <c r="C272" s="4">
        <v>45271</v>
      </c>
      <c r="D272" s="18">
        <v>58335226</v>
      </c>
      <c r="E272" t="str">
        <f>VLOOKUP(Ventas!A272,Asesores!$A$2:$C$10,2,FALSE)</f>
        <v>Vicky Ortiz</v>
      </c>
    </row>
    <row r="273" spans="1:5" x14ac:dyDescent="0.2">
      <c r="A273" s="2">
        <v>1373</v>
      </c>
      <c r="B273" s="2" t="s">
        <v>22</v>
      </c>
      <c r="C273" s="3">
        <v>45263</v>
      </c>
      <c r="D273" s="18">
        <v>33531745</v>
      </c>
      <c r="E273" t="str">
        <f>VLOOKUP(Ventas!A273,Asesores!$A$2:$C$10,2,FALSE)</f>
        <v>Beatriz Osorio</v>
      </c>
    </row>
    <row r="274" spans="1:5" x14ac:dyDescent="0.2">
      <c r="A274" s="2">
        <v>1624</v>
      </c>
      <c r="B274" s="2" t="s">
        <v>23</v>
      </c>
      <c r="C274" s="3">
        <v>45121</v>
      </c>
      <c r="D274" s="18">
        <v>12820582</v>
      </c>
      <c r="E274" t="str">
        <f>VLOOKUP(Ventas!A274,Asesores!$A$2:$C$10,2,FALSE)</f>
        <v>Alejandro Villamil</v>
      </c>
    </row>
    <row r="275" spans="1:5" x14ac:dyDescent="0.2">
      <c r="A275" s="2">
        <v>1985</v>
      </c>
      <c r="B275" s="2" t="s">
        <v>23</v>
      </c>
      <c r="C275" s="4">
        <v>45272</v>
      </c>
      <c r="D275" s="18">
        <v>55203019</v>
      </c>
      <c r="E275" t="str">
        <f>VLOOKUP(Ventas!A275,Asesores!$A$2:$C$10,2,FALSE)</f>
        <v>Carolina Romero</v>
      </c>
    </row>
    <row r="276" spans="1:5" x14ac:dyDescent="0.2">
      <c r="A276" s="2">
        <v>1373</v>
      </c>
      <c r="B276" s="2" t="s">
        <v>23</v>
      </c>
      <c r="C276" s="3">
        <v>45103</v>
      </c>
      <c r="D276" s="18">
        <v>42970580</v>
      </c>
      <c r="E276" t="str">
        <f>VLOOKUP(Ventas!A276,Asesores!$A$2:$C$10,2,FALSE)</f>
        <v>Beatriz Osorio</v>
      </c>
    </row>
    <row r="277" spans="1:5" x14ac:dyDescent="0.2">
      <c r="A277" s="2">
        <v>1985</v>
      </c>
      <c r="B277" s="2" t="s">
        <v>23</v>
      </c>
      <c r="C277" s="3">
        <v>45162</v>
      </c>
      <c r="D277" s="18">
        <v>31754229</v>
      </c>
      <c r="E277" t="str">
        <f>VLOOKUP(Ventas!A277,Asesores!$A$2:$C$10,2,FALSE)</f>
        <v>Carolina Romero</v>
      </c>
    </row>
    <row r="278" spans="1:5" x14ac:dyDescent="0.2">
      <c r="A278" s="2">
        <v>1708</v>
      </c>
      <c r="B278" s="2" t="s">
        <v>21</v>
      </c>
      <c r="C278" s="4">
        <v>45243</v>
      </c>
      <c r="D278" s="18">
        <v>21694582</v>
      </c>
      <c r="E278" t="str">
        <f>VLOOKUP(Ventas!A278,Asesores!$A$2:$C$10,2,FALSE)</f>
        <v>Vicky Ortiz</v>
      </c>
    </row>
    <row r="279" spans="1:5" x14ac:dyDescent="0.2">
      <c r="A279" s="2">
        <v>1624</v>
      </c>
      <c r="B279" s="2" t="s">
        <v>23</v>
      </c>
      <c r="C279" s="3">
        <v>44990</v>
      </c>
      <c r="D279" s="18">
        <v>62594894</v>
      </c>
      <c r="E279" t="str">
        <f>VLOOKUP(Ventas!A279,Asesores!$A$2:$C$10,2,FALSE)</f>
        <v>Alejandro Villamil</v>
      </c>
    </row>
    <row r="280" spans="1:5" x14ac:dyDescent="0.2">
      <c r="A280" s="2">
        <v>1708</v>
      </c>
      <c r="B280" s="2" t="s">
        <v>24</v>
      </c>
      <c r="C280" s="3">
        <v>44965</v>
      </c>
      <c r="D280" s="18">
        <v>41567081</v>
      </c>
      <c r="E280" t="str">
        <f>VLOOKUP(Ventas!A280,Asesores!$A$2:$C$10,2,FALSE)</f>
        <v>Vicky Ortiz</v>
      </c>
    </row>
    <row r="281" spans="1:5" x14ac:dyDescent="0.2">
      <c r="A281" s="2">
        <v>1373</v>
      </c>
      <c r="B281" s="2" t="s">
        <v>24</v>
      </c>
      <c r="C281" s="3">
        <v>45200</v>
      </c>
      <c r="D281" s="18">
        <v>47707395</v>
      </c>
      <c r="E281" t="str">
        <f>VLOOKUP(Ventas!A281,Asesores!$A$2:$C$10,2,FALSE)</f>
        <v>Beatriz Osorio</v>
      </c>
    </row>
    <row r="282" spans="1:5" x14ac:dyDescent="0.2">
      <c r="A282" s="2">
        <v>1728</v>
      </c>
      <c r="B282" s="2" t="s">
        <v>21</v>
      </c>
      <c r="C282" s="3">
        <v>45007</v>
      </c>
      <c r="D282" s="18">
        <v>11569473</v>
      </c>
      <c r="E282" t="str">
        <f>VLOOKUP(Ventas!A282,Asesores!$A$2:$C$10,2,FALSE)</f>
        <v>Nicolas Sanchez</v>
      </c>
    </row>
    <row r="283" spans="1:5" x14ac:dyDescent="0.2">
      <c r="A283" s="2">
        <v>1834</v>
      </c>
      <c r="B283" s="2" t="s">
        <v>24</v>
      </c>
      <c r="C283" s="3">
        <v>44957</v>
      </c>
      <c r="D283" s="18">
        <v>55970180</v>
      </c>
      <c r="E283" t="str">
        <f>VLOOKUP(Ventas!A283,Asesores!$A$2:$C$10,2,FALSE)</f>
        <v>Robert Castaño</v>
      </c>
    </row>
    <row r="284" spans="1:5" x14ac:dyDescent="0.2">
      <c r="A284" s="2">
        <v>1710</v>
      </c>
      <c r="B284" s="2" t="s">
        <v>22</v>
      </c>
      <c r="C284" s="3">
        <v>45058</v>
      </c>
      <c r="D284" s="18">
        <v>64205697</v>
      </c>
      <c r="E284" t="str">
        <f>VLOOKUP(Ventas!A284,Asesores!$A$2:$C$10,2,FALSE)</f>
        <v>Santiago Perez</v>
      </c>
    </row>
    <row r="285" spans="1:5" x14ac:dyDescent="0.2">
      <c r="A285" s="2">
        <v>1373</v>
      </c>
      <c r="B285" s="2" t="s">
        <v>22</v>
      </c>
      <c r="C285" s="4">
        <v>45220</v>
      </c>
      <c r="D285" s="18">
        <v>42610507</v>
      </c>
      <c r="E285" t="str">
        <f>VLOOKUP(Ventas!A285,Asesores!$A$2:$C$10,2,FALSE)</f>
        <v>Beatriz Osorio</v>
      </c>
    </row>
    <row r="286" spans="1:5" x14ac:dyDescent="0.2">
      <c r="A286" s="2">
        <v>1708</v>
      </c>
      <c r="B286" s="2" t="s">
        <v>23</v>
      </c>
      <c r="C286" s="3">
        <v>45131</v>
      </c>
      <c r="D286" s="18">
        <v>21562201</v>
      </c>
      <c r="E286" t="str">
        <f>VLOOKUP(Ventas!A286,Asesores!$A$2:$C$10,2,FALSE)</f>
        <v>Vicky Ortiz</v>
      </c>
    </row>
    <row r="287" spans="1:5" x14ac:dyDescent="0.2">
      <c r="A287" s="2">
        <v>1708</v>
      </c>
      <c r="B287" s="2" t="s">
        <v>24</v>
      </c>
      <c r="C287" s="3">
        <v>45016</v>
      </c>
      <c r="D287" s="18">
        <v>46165454</v>
      </c>
      <c r="E287" t="str">
        <f>VLOOKUP(Ventas!A287,Asesores!$A$2:$C$10,2,FALSE)</f>
        <v>Vicky Ortiz</v>
      </c>
    </row>
    <row r="288" spans="1:5" x14ac:dyDescent="0.2">
      <c r="A288" s="2">
        <v>1834</v>
      </c>
      <c r="B288" s="2" t="s">
        <v>21</v>
      </c>
      <c r="C288" s="3">
        <v>45151</v>
      </c>
      <c r="D288" s="18">
        <v>35896516</v>
      </c>
      <c r="E288" t="str">
        <f>VLOOKUP(Ventas!A288,Asesores!$A$2:$C$10,2,FALSE)</f>
        <v>Robert Castaño</v>
      </c>
    </row>
    <row r="289" spans="1:5" x14ac:dyDescent="0.2">
      <c r="A289" s="2">
        <v>1728</v>
      </c>
      <c r="B289" s="2" t="s">
        <v>20</v>
      </c>
      <c r="C289" s="3">
        <v>44933</v>
      </c>
      <c r="D289" s="18">
        <v>28977309</v>
      </c>
      <c r="E289" t="str">
        <f>VLOOKUP(Ventas!A289,Asesores!$A$2:$C$10,2,FALSE)</f>
        <v>Nicolas Sanchez</v>
      </c>
    </row>
    <row r="290" spans="1:5" x14ac:dyDescent="0.2">
      <c r="A290" s="2">
        <v>1624</v>
      </c>
      <c r="B290" s="2" t="s">
        <v>20</v>
      </c>
      <c r="C290" s="3">
        <v>45006</v>
      </c>
      <c r="D290" s="18">
        <v>55294361</v>
      </c>
      <c r="E290" t="str">
        <f>VLOOKUP(Ventas!A290,Asesores!$A$2:$C$10,2,FALSE)</f>
        <v>Alejandro Villamil</v>
      </c>
    </row>
    <row r="291" spans="1:5" x14ac:dyDescent="0.2">
      <c r="A291" s="2">
        <v>1957</v>
      </c>
      <c r="B291" s="2" t="s">
        <v>22</v>
      </c>
      <c r="C291" s="3">
        <v>45176</v>
      </c>
      <c r="D291" s="18">
        <v>48204574</v>
      </c>
      <c r="E291" t="str">
        <f>VLOOKUP(Ventas!A291,Asesores!$A$2:$C$10,2,FALSE)</f>
        <v>Gilberto Hurtado</v>
      </c>
    </row>
    <row r="292" spans="1:5" x14ac:dyDescent="0.2">
      <c r="A292" s="2">
        <v>1373</v>
      </c>
      <c r="B292" s="2" t="s">
        <v>20</v>
      </c>
      <c r="C292" s="3">
        <v>45148</v>
      </c>
      <c r="D292" s="18">
        <v>60932935</v>
      </c>
      <c r="E292" t="str">
        <f>VLOOKUP(Ventas!A292,Asesores!$A$2:$C$10,2,FALSE)</f>
        <v>Beatriz Osorio</v>
      </c>
    </row>
    <row r="293" spans="1:5" x14ac:dyDescent="0.2">
      <c r="A293" s="2">
        <v>1624</v>
      </c>
      <c r="B293" s="2" t="s">
        <v>23</v>
      </c>
      <c r="C293" s="3">
        <v>45208</v>
      </c>
      <c r="D293" s="18">
        <v>25631102</v>
      </c>
      <c r="E293" t="str">
        <f>VLOOKUP(Ventas!A293,Asesores!$A$2:$C$10,2,FALSE)</f>
        <v>Alejandro Villamil</v>
      </c>
    </row>
    <row r="294" spans="1:5" x14ac:dyDescent="0.2">
      <c r="A294" s="2">
        <v>1373</v>
      </c>
      <c r="B294" s="2" t="s">
        <v>20</v>
      </c>
      <c r="C294" s="3">
        <v>45147</v>
      </c>
      <c r="D294" s="18">
        <v>66432574</v>
      </c>
      <c r="E294" t="str">
        <f>VLOOKUP(Ventas!A294,Asesores!$A$2:$C$10,2,FALSE)</f>
        <v>Beatriz Osorio</v>
      </c>
    </row>
    <row r="295" spans="1:5" x14ac:dyDescent="0.2">
      <c r="A295" s="2">
        <v>1373</v>
      </c>
      <c r="B295" s="2" t="s">
        <v>23</v>
      </c>
      <c r="C295" s="3">
        <v>44947</v>
      </c>
      <c r="D295" s="18">
        <v>17167425</v>
      </c>
      <c r="E295" t="str">
        <f>VLOOKUP(Ventas!A295,Asesores!$A$2:$C$10,2,FALSE)</f>
        <v>Beatriz Osorio</v>
      </c>
    </row>
    <row r="296" spans="1:5" x14ac:dyDescent="0.2">
      <c r="A296" s="2">
        <v>1834</v>
      </c>
      <c r="B296" s="2" t="s">
        <v>24</v>
      </c>
      <c r="C296" s="3">
        <v>45047</v>
      </c>
      <c r="D296" s="18">
        <v>31003746</v>
      </c>
      <c r="E296" t="str">
        <f>VLOOKUP(Ventas!A296,Asesores!$A$2:$C$10,2,FALSE)</f>
        <v>Robert Castaño</v>
      </c>
    </row>
    <row r="297" spans="1:5" x14ac:dyDescent="0.2">
      <c r="A297" s="2">
        <v>1624</v>
      </c>
      <c r="B297" s="2" t="s">
        <v>21</v>
      </c>
      <c r="C297" s="3">
        <v>45203</v>
      </c>
      <c r="D297" s="18">
        <v>38568064</v>
      </c>
      <c r="E297" t="str">
        <f>VLOOKUP(Ventas!A297,Asesores!$A$2:$C$10,2,FALSE)</f>
        <v>Alejandro Villamil</v>
      </c>
    </row>
    <row r="298" spans="1:5" x14ac:dyDescent="0.2">
      <c r="A298" s="2">
        <v>1624</v>
      </c>
      <c r="B298" s="2" t="s">
        <v>20</v>
      </c>
      <c r="C298" s="3">
        <v>45157</v>
      </c>
      <c r="D298" s="18">
        <v>30040570</v>
      </c>
      <c r="E298" t="str">
        <f>VLOOKUP(Ventas!A298,Asesores!$A$2:$C$10,2,FALSE)</f>
        <v>Alejandro Villamil</v>
      </c>
    </row>
    <row r="299" spans="1:5" x14ac:dyDescent="0.2">
      <c r="A299" s="2">
        <v>1728</v>
      </c>
      <c r="B299" s="2" t="s">
        <v>21</v>
      </c>
      <c r="C299" s="3">
        <v>45234</v>
      </c>
      <c r="D299" s="18">
        <v>51047790</v>
      </c>
      <c r="E299" t="str">
        <f>VLOOKUP(Ventas!A299,Asesores!$A$2:$C$10,2,FALSE)</f>
        <v>Nicolas Sanchez</v>
      </c>
    </row>
    <row r="300" spans="1:5" x14ac:dyDescent="0.2">
      <c r="A300" s="2">
        <v>1728</v>
      </c>
      <c r="B300" s="2" t="s">
        <v>21</v>
      </c>
      <c r="C300" s="3">
        <v>45189</v>
      </c>
      <c r="D300" s="18">
        <v>37887002</v>
      </c>
      <c r="E300" t="str">
        <f>VLOOKUP(Ventas!A300,Asesores!$A$2:$C$10,2,FALSE)</f>
        <v>Nicolas Sanchez</v>
      </c>
    </row>
    <row r="301" spans="1:5" x14ac:dyDescent="0.2">
      <c r="A301" s="2">
        <v>1624</v>
      </c>
      <c r="B301" s="2" t="s">
        <v>24</v>
      </c>
      <c r="C301" s="3">
        <v>45157</v>
      </c>
      <c r="D301" s="18">
        <v>31575830</v>
      </c>
      <c r="E301" t="str">
        <f>VLOOKUP(Ventas!A301,Asesores!$A$2:$C$10,2,FALSE)</f>
        <v>Alejandro Villamil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7C34-FDAC-41B4-A3C2-A3F4C649C1CC}">
  <dimension ref="A3:C13"/>
  <sheetViews>
    <sheetView workbookViewId="0">
      <selection activeCell="A4" sqref="A4"/>
    </sheetView>
  </sheetViews>
  <sheetFormatPr baseColWidth="10" defaultRowHeight="12.75" x14ac:dyDescent="0.2"/>
  <cols>
    <col min="1" max="1" width="19.5703125" bestFit="1" customWidth="1"/>
    <col min="2" max="2" width="15" bestFit="1" customWidth="1"/>
    <col min="3" max="3" width="18.5703125" bestFit="1" customWidth="1"/>
    <col min="4" max="4" width="15" bestFit="1" customWidth="1"/>
    <col min="5" max="5" width="16.5703125" bestFit="1" customWidth="1"/>
    <col min="6" max="6" width="15" bestFit="1" customWidth="1"/>
    <col min="7" max="7" width="16.5703125" bestFit="1" customWidth="1"/>
    <col min="8" max="8" width="15" bestFit="1" customWidth="1"/>
    <col min="9" max="9" width="16.5703125" bestFit="1" customWidth="1"/>
    <col min="10" max="10" width="15" bestFit="1" customWidth="1"/>
    <col min="11" max="11" width="16.5703125" bestFit="1" customWidth="1"/>
    <col min="12" max="12" width="15" bestFit="1" customWidth="1"/>
    <col min="13" max="13" width="16.5703125" bestFit="1" customWidth="1"/>
    <col min="14" max="14" width="20.28515625" bestFit="1" customWidth="1"/>
    <col min="15" max="15" width="21.85546875" bestFit="1" customWidth="1"/>
    <col min="16" max="16" width="18.5703125" bestFit="1" customWidth="1"/>
    <col min="17" max="17" width="9.7109375" bestFit="1" customWidth="1"/>
    <col min="18" max="18" width="9" bestFit="1" customWidth="1"/>
    <col min="19" max="20" width="10" bestFit="1" customWidth="1"/>
    <col min="21" max="21" width="9" bestFit="1" customWidth="1"/>
    <col min="22" max="22" width="21.85546875" bestFit="1" customWidth="1"/>
    <col min="23" max="23" width="18.140625" bestFit="1" customWidth="1"/>
    <col min="24" max="24" width="10" bestFit="1" customWidth="1"/>
    <col min="25" max="25" width="9" bestFit="1" customWidth="1"/>
    <col min="26" max="28" width="10" bestFit="1" customWidth="1"/>
    <col min="29" max="29" width="21.42578125" bestFit="1" customWidth="1"/>
    <col min="30" max="30" width="18.140625" bestFit="1" customWidth="1"/>
    <col min="31" max="31" width="10" bestFit="1" customWidth="1"/>
    <col min="32" max="32" width="9" bestFit="1" customWidth="1"/>
    <col min="33" max="34" width="10" bestFit="1" customWidth="1"/>
    <col min="35" max="35" width="9" bestFit="1" customWidth="1"/>
    <col min="36" max="36" width="21.42578125" bestFit="1" customWidth="1"/>
    <col min="37" max="37" width="16.85546875" bestFit="1" customWidth="1"/>
    <col min="38" max="38" width="10" bestFit="1" customWidth="1"/>
    <col min="39" max="39" width="9" bestFit="1" customWidth="1"/>
    <col min="40" max="42" width="10" bestFit="1" customWidth="1"/>
    <col min="43" max="43" width="20.140625" bestFit="1" customWidth="1"/>
    <col min="44" max="44" width="15.7109375" bestFit="1" customWidth="1"/>
    <col min="45" max="45" width="10" bestFit="1" customWidth="1"/>
    <col min="46" max="46" width="9" bestFit="1" customWidth="1"/>
    <col min="47" max="47" width="10" bestFit="1" customWidth="1"/>
    <col min="48" max="49" width="9" bestFit="1" customWidth="1"/>
    <col min="50" max="50" width="19" bestFit="1" customWidth="1"/>
    <col min="51" max="51" width="17" bestFit="1" customWidth="1"/>
    <col min="52" max="52" width="10" bestFit="1" customWidth="1"/>
    <col min="53" max="53" width="9" bestFit="1" customWidth="1"/>
    <col min="54" max="54" width="10" bestFit="1" customWidth="1"/>
    <col min="55" max="55" width="20.28515625" bestFit="1" customWidth="1"/>
    <col min="56" max="56" width="12.7109375" bestFit="1" customWidth="1"/>
    <col min="57" max="60" width="10" bestFit="1" customWidth="1"/>
    <col min="61" max="61" width="15.85546875" bestFit="1" customWidth="1"/>
    <col min="62" max="62" width="13.140625" bestFit="1" customWidth="1"/>
    <col min="63" max="65" width="10.140625" bestFit="1" customWidth="1"/>
    <col min="66" max="68" width="9.140625" bestFit="1" customWidth="1"/>
    <col min="69" max="83" width="10.140625" bestFit="1" customWidth="1"/>
    <col min="84" max="90" width="9.140625" bestFit="1" customWidth="1"/>
    <col min="91" max="99" width="10.140625" bestFit="1" customWidth="1"/>
    <col min="100" max="100" width="10" bestFit="1" customWidth="1"/>
    <col min="101" max="101" width="9.140625" bestFit="1" customWidth="1"/>
    <col min="102" max="115" width="10.140625" bestFit="1" customWidth="1"/>
    <col min="116" max="116" width="10" bestFit="1" customWidth="1"/>
    <col min="117" max="120" width="9.140625" bestFit="1" customWidth="1"/>
    <col min="121" max="131" width="10.140625" bestFit="1" customWidth="1"/>
    <col min="132" max="137" width="9.140625" bestFit="1" customWidth="1"/>
    <col min="138" max="153" width="10.140625" bestFit="1" customWidth="1"/>
    <col min="154" max="155" width="9.140625" bestFit="1" customWidth="1"/>
    <col min="156" max="156" width="10" bestFit="1" customWidth="1"/>
    <col min="157" max="157" width="9.140625" bestFit="1" customWidth="1"/>
    <col min="158" max="169" width="10.140625" bestFit="1" customWidth="1"/>
    <col min="170" max="175" width="9.140625" bestFit="1" customWidth="1"/>
    <col min="176" max="176" width="10" bestFit="1" customWidth="1"/>
    <col min="177" max="177" width="9.140625" bestFit="1" customWidth="1"/>
    <col min="178" max="188" width="10.140625" bestFit="1" customWidth="1"/>
    <col min="189" max="194" width="9.140625" bestFit="1" customWidth="1"/>
    <col min="195" max="209" width="10.140625" bestFit="1" customWidth="1"/>
    <col min="210" max="210" width="13.140625" bestFit="1" customWidth="1"/>
    <col min="211" max="301" width="15.42578125" bestFit="1" customWidth="1"/>
    <col min="302" max="302" width="14.28515625" bestFit="1" customWidth="1"/>
  </cols>
  <sheetData>
    <row r="3" spans="1:3" x14ac:dyDescent="0.2">
      <c r="A3" s="20" t="s">
        <v>37</v>
      </c>
      <c r="B3" t="s">
        <v>39</v>
      </c>
      <c r="C3" t="s">
        <v>46</v>
      </c>
    </row>
    <row r="4" spans="1:3" x14ac:dyDescent="0.2">
      <c r="A4" s="21" t="s">
        <v>15</v>
      </c>
      <c r="B4" s="19">
        <v>1779634409</v>
      </c>
      <c r="C4" s="19">
        <v>45</v>
      </c>
    </row>
    <row r="5" spans="1:3" x14ac:dyDescent="0.2">
      <c r="A5" s="21" t="s">
        <v>12</v>
      </c>
      <c r="B5" s="19">
        <v>2341454878</v>
      </c>
      <c r="C5" s="19">
        <v>57</v>
      </c>
    </row>
    <row r="6" spans="1:3" x14ac:dyDescent="0.2">
      <c r="A6" s="21" t="s">
        <v>8</v>
      </c>
      <c r="B6" s="19">
        <v>415387447</v>
      </c>
      <c r="C6" s="19">
        <v>12</v>
      </c>
    </row>
    <row r="7" spans="1:3" x14ac:dyDescent="0.2">
      <c r="A7" s="21" t="s">
        <v>14</v>
      </c>
      <c r="B7" s="19">
        <v>2533440227</v>
      </c>
      <c r="C7" s="19">
        <v>67</v>
      </c>
    </row>
    <row r="8" spans="1:3" x14ac:dyDescent="0.2">
      <c r="A8" s="21" t="s">
        <v>7</v>
      </c>
      <c r="B8" s="19">
        <v>1231715089</v>
      </c>
      <c r="C8" s="19">
        <v>35</v>
      </c>
    </row>
    <row r="9" spans="1:3" x14ac:dyDescent="0.2">
      <c r="A9" s="21" t="s">
        <v>5</v>
      </c>
      <c r="B9" s="19">
        <v>1063670667</v>
      </c>
      <c r="C9" s="19">
        <v>29</v>
      </c>
    </row>
    <row r="10" spans="1:3" x14ac:dyDescent="0.2">
      <c r="A10" s="21" t="s">
        <v>10</v>
      </c>
      <c r="B10" s="19">
        <v>795341591</v>
      </c>
      <c r="C10" s="19">
        <v>21</v>
      </c>
    </row>
    <row r="11" spans="1:3" x14ac:dyDescent="0.2">
      <c r="A11" s="21" t="s">
        <v>3</v>
      </c>
      <c r="B11" s="19">
        <v>451042104</v>
      </c>
      <c r="C11" s="19">
        <v>10</v>
      </c>
    </row>
    <row r="12" spans="1:3" x14ac:dyDescent="0.2">
      <c r="A12" s="21" t="s">
        <v>9</v>
      </c>
      <c r="B12" s="19">
        <v>862453278</v>
      </c>
      <c r="C12" s="19">
        <v>24</v>
      </c>
    </row>
    <row r="13" spans="1:3" x14ac:dyDescent="0.2">
      <c r="A13" s="21" t="s">
        <v>38</v>
      </c>
      <c r="B13" s="19">
        <v>11474139690</v>
      </c>
      <c r="C13" s="19">
        <v>300</v>
      </c>
    </row>
  </sheetData>
  <conditionalFormatting pivot="1" sqref="B4:B13">
    <cfRule type="cellIs" dxfId="4" priority="2" stopIfTrue="1" operator="greaterThan">
      <formula>40000000</formula>
    </cfRule>
  </conditionalFormatting>
  <conditionalFormatting pivot="1" sqref="B4:B13">
    <cfRule type="cellIs" dxfId="3" priority="1" stopIfTrue="1" operator="lessThan">
      <formula>40000000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4EBD-E869-46CE-90A9-B8481EA50A4C}">
  <dimension ref="A3:DS11"/>
  <sheetViews>
    <sheetView workbookViewId="0">
      <selection activeCell="A6" sqref="A6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2" bestFit="1" customWidth="1"/>
    <col min="4" max="4" width="9" bestFit="1" customWidth="1"/>
    <col min="5" max="7" width="12" bestFit="1" customWidth="1"/>
    <col min="8" max="8" width="22.28515625" bestFit="1" customWidth="1"/>
    <col min="9" max="9" width="9.7109375" bestFit="1" customWidth="1"/>
    <col min="10" max="10" width="5.140625" bestFit="1" customWidth="1"/>
    <col min="11" max="11" width="8.42578125" bestFit="1" customWidth="1"/>
    <col min="12" max="12" width="7" bestFit="1" customWidth="1"/>
    <col min="13" max="13" width="6.140625" bestFit="1" customWidth="1"/>
    <col min="14" max="14" width="36.140625" bestFit="1" customWidth="1"/>
    <col min="15" max="15" width="39.7109375" bestFit="1" customWidth="1"/>
    <col min="16" max="16" width="18.7109375" bestFit="1" customWidth="1"/>
    <col min="17" max="17" width="12" bestFit="1" customWidth="1"/>
    <col min="18" max="18" width="9" bestFit="1" customWidth="1"/>
    <col min="19" max="21" width="12" bestFit="1" customWidth="1"/>
    <col min="22" max="22" width="22.28515625" bestFit="1" customWidth="1"/>
    <col min="23" max="23" width="9.7109375" bestFit="1" customWidth="1"/>
    <col min="24" max="24" width="5.140625" bestFit="1" customWidth="1"/>
    <col min="25" max="25" width="8.42578125" bestFit="1" customWidth="1"/>
    <col min="26" max="26" width="7" bestFit="1" customWidth="1"/>
    <col min="27" max="27" width="6.140625" bestFit="1" customWidth="1"/>
    <col min="28" max="28" width="32.5703125" bestFit="1" customWidth="1"/>
    <col min="29" max="29" width="36" bestFit="1" customWidth="1"/>
    <col min="30" max="30" width="18.7109375" bestFit="1" customWidth="1"/>
    <col min="31" max="31" width="9.7109375" bestFit="1" customWidth="1"/>
    <col min="32" max="32" width="9" bestFit="1" customWidth="1"/>
    <col min="33" max="33" width="12" bestFit="1" customWidth="1"/>
    <col min="34" max="34" width="9" bestFit="1" customWidth="1"/>
    <col min="35" max="35" width="12" bestFit="1" customWidth="1"/>
    <col min="36" max="36" width="22.28515625" bestFit="1" customWidth="1"/>
    <col min="37" max="37" width="9.7109375" bestFit="1" customWidth="1"/>
    <col min="38" max="38" width="5.140625" bestFit="1" customWidth="1"/>
    <col min="39" max="39" width="8.42578125" bestFit="1" customWidth="1"/>
    <col min="40" max="40" width="7" bestFit="1" customWidth="1"/>
    <col min="41" max="41" width="6.140625" bestFit="1" customWidth="1"/>
    <col min="42" max="42" width="35.140625" bestFit="1" customWidth="1"/>
    <col min="43" max="43" width="38.7109375" bestFit="1" customWidth="1"/>
    <col min="44" max="44" width="18.7109375" bestFit="1" customWidth="1"/>
    <col min="45" max="45" width="12" bestFit="1" customWidth="1"/>
    <col min="46" max="46" width="9" bestFit="1" customWidth="1"/>
    <col min="47" max="49" width="12" bestFit="1" customWidth="1"/>
    <col min="50" max="50" width="22.28515625" bestFit="1" customWidth="1"/>
    <col min="51" max="51" width="9.7109375" bestFit="1" customWidth="1"/>
    <col min="52" max="52" width="5.140625" bestFit="1" customWidth="1"/>
    <col min="53" max="53" width="8.42578125" bestFit="1" customWidth="1"/>
    <col min="54" max="54" width="7" bestFit="1" customWidth="1"/>
    <col min="55" max="55" width="6.140625" bestFit="1" customWidth="1"/>
    <col min="56" max="56" width="34.7109375" bestFit="1" customWidth="1"/>
    <col min="57" max="57" width="38.28515625" bestFit="1" customWidth="1"/>
    <col min="58" max="58" width="18.7109375" bestFit="1" customWidth="1"/>
    <col min="59" max="59" width="11" bestFit="1" customWidth="1"/>
    <col min="60" max="60" width="12" bestFit="1" customWidth="1"/>
    <col min="61" max="62" width="11" bestFit="1" customWidth="1"/>
    <col min="63" max="63" width="12" bestFit="1" customWidth="1"/>
    <col min="64" max="64" width="22.28515625" bestFit="1" customWidth="1"/>
    <col min="65" max="65" width="9.7109375" bestFit="1" customWidth="1"/>
    <col min="66" max="66" width="5.140625" bestFit="1" customWidth="1"/>
    <col min="67" max="67" width="8.42578125" bestFit="1" customWidth="1"/>
    <col min="68" max="68" width="7" bestFit="1" customWidth="1"/>
    <col min="69" max="69" width="6.140625" bestFit="1" customWidth="1"/>
    <col min="70" max="70" width="34.7109375" bestFit="1" customWidth="1"/>
    <col min="71" max="71" width="38.28515625" bestFit="1" customWidth="1"/>
    <col min="72" max="72" width="18.7109375" bestFit="1" customWidth="1"/>
    <col min="73" max="73" width="11" bestFit="1" customWidth="1"/>
    <col min="74" max="74" width="9" bestFit="1" customWidth="1"/>
    <col min="75" max="76" width="12" bestFit="1" customWidth="1"/>
    <col min="77" max="77" width="11" bestFit="1" customWidth="1"/>
    <col min="78" max="78" width="22.28515625" bestFit="1" customWidth="1"/>
    <col min="79" max="79" width="9.7109375" bestFit="1" customWidth="1"/>
    <col min="80" max="80" width="5.140625" bestFit="1" customWidth="1"/>
    <col min="81" max="81" width="8.42578125" bestFit="1" customWidth="1"/>
    <col min="82" max="82" width="7" bestFit="1" customWidth="1"/>
    <col min="83" max="83" width="6.140625" bestFit="1" customWidth="1"/>
    <col min="84" max="84" width="33.5703125" bestFit="1" customWidth="1"/>
    <col min="85" max="85" width="37.140625" bestFit="1" customWidth="1"/>
    <col min="86" max="86" width="18.7109375" bestFit="1" customWidth="1"/>
    <col min="87" max="88" width="11" bestFit="1" customWidth="1"/>
    <col min="89" max="89" width="12" bestFit="1" customWidth="1"/>
    <col min="90" max="90" width="11" bestFit="1" customWidth="1"/>
    <col min="91" max="91" width="9" bestFit="1" customWidth="1"/>
    <col min="92" max="92" width="22.28515625" bestFit="1" customWidth="1"/>
    <col min="93" max="93" width="9.7109375" bestFit="1" customWidth="1"/>
    <col min="94" max="94" width="5.140625" bestFit="1" customWidth="1"/>
    <col min="95" max="95" width="8.42578125" bestFit="1" customWidth="1"/>
    <col min="96" max="96" width="7" bestFit="1" customWidth="1"/>
    <col min="97" max="97" width="6.140625" bestFit="1" customWidth="1"/>
    <col min="98" max="98" width="32.42578125" bestFit="1" customWidth="1"/>
    <col min="99" max="99" width="35.85546875" bestFit="1" customWidth="1"/>
    <col min="100" max="100" width="18.7109375" bestFit="1" customWidth="1"/>
    <col min="101" max="101" width="12" bestFit="1" customWidth="1"/>
    <col min="102" max="102" width="9" bestFit="1" customWidth="1"/>
    <col min="103" max="103" width="12" bestFit="1" customWidth="1"/>
    <col min="104" max="104" width="22.28515625" bestFit="1" customWidth="1"/>
    <col min="105" max="105" width="8.42578125" bestFit="1" customWidth="1"/>
    <col min="106" max="106" width="7" bestFit="1" customWidth="1"/>
    <col min="107" max="107" width="6.140625" bestFit="1" customWidth="1"/>
    <col min="108" max="108" width="33.7109375" bestFit="1" customWidth="1"/>
    <col min="109" max="109" width="37.28515625" bestFit="1" customWidth="1"/>
    <col min="110" max="110" width="18.7109375" bestFit="1" customWidth="1"/>
    <col min="111" max="112" width="12" bestFit="1" customWidth="1"/>
    <col min="113" max="113" width="9" bestFit="1" customWidth="1"/>
    <col min="114" max="114" width="11" bestFit="1" customWidth="1"/>
    <col min="115" max="115" width="22.28515625" bestFit="1" customWidth="1"/>
    <col min="116" max="116" width="9.7109375" bestFit="1" customWidth="1"/>
    <col min="117" max="117" width="8.42578125" bestFit="1" customWidth="1"/>
    <col min="118" max="118" width="7" bestFit="1" customWidth="1"/>
    <col min="119" max="119" width="6.140625" bestFit="1" customWidth="1"/>
    <col min="120" max="120" width="29.28515625" bestFit="1" customWidth="1"/>
    <col min="121" max="121" width="32.85546875" bestFit="1" customWidth="1"/>
    <col min="122" max="122" width="24" bestFit="1" customWidth="1"/>
    <col min="123" max="123" width="27.5703125" bestFit="1" customWidth="1"/>
  </cols>
  <sheetData>
    <row r="3" spans="1:123" x14ac:dyDescent="0.2">
      <c r="B3" s="20" t="s">
        <v>40</v>
      </c>
    </row>
    <row r="4" spans="1:123" x14ac:dyDescent="0.2">
      <c r="B4" t="s">
        <v>15</v>
      </c>
      <c r="N4" t="s">
        <v>50</v>
      </c>
      <c r="O4" t="s">
        <v>51</v>
      </c>
      <c r="P4" t="s">
        <v>12</v>
      </c>
      <c r="AB4" t="s">
        <v>52</v>
      </c>
      <c r="AC4" t="s">
        <v>53</v>
      </c>
      <c r="AD4" t="s">
        <v>8</v>
      </c>
      <c r="AP4" t="s">
        <v>54</v>
      </c>
      <c r="AQ4" t="s">
        <v>55</v>
      </c>
      <c r="AR4" t="s">
        <v>14</v>
      </c>
      <c r="BD4" t="s">
        <v>56</v>
      </c>
      <c r="BE4" t="s">
        <v>57</v>
      </c>
      <c r="BF4" t="s">
        <v>7</v>
      </c>
      <c r="BR4" t="s">
        <v>58</v>
      </c>
      <c r="BS4" t="s">
        <v>59</v>
      </c>
      <c r="BT4" t="s">
        <v>5</v>
      </c>
      <c r="CF4" t="s">
        <v>60</v>
      </c>
      <c r="CG4" t="s">
        <v>61</v>
      </c>
      <c r="CH4" t="s">
        <v>10</v>
      </c>
      <c r="CT4" t="s">
        <v>62</v>
      </c>
      <c r="CU4" t="s">
        <v>63</v>
      </c>
      <c r="CV4" t="s">
        <v>3</v>
      </c>
      <c r="DD4" t="s">
        <v>64</v>
      </c>
      <c r="DE4" t="s">
        <v>65</v>
      </c>
      <c r="DF4" t="s">
        <v>9</v>
      </c>
      <c r="DP4" t="s">
        <v>66</v>
      </c>
      <c r="DQ4" t="s">
        <v>67</v>
      </c>
      <c r="DR4" t="s">
        <v>47</v>
      </c>
      <c r="DS4" t="s">
        <v>48</v>
      </c>
    </row>
    <row r="5" spans="1:123" x14ac:dyDescent="0.2">
      <c r="B5" t="s">
        <v>45</v>
      </c>
      <c r="H5" t="s">
        <v>49</v>
      </c>
      <c r="P5" t="s">
        <v>45</v>
      </c>
      <c r="V5" t="s">
        <v>49</v>
      </c>
      <c r="AD5" t="s">
        <v>45</v>
      </c>
      <c r="AJ5" t="s">
        <v>49</v>
      </c>
      <c r="AR5" t="s">
        <v>45</v>
      </c>
      <c r="AX5" t="s">
        <v>49</v>
      </c>
      <c r="BF5" t="s">
        <v>45</v>
      </c>
      <c r="BL5" t="s">
        <v>49</v>
      </c>
      <c r="BT5" t="s">
        <v>45</v>
      </c>
      <c r="BZ5" t="s">
        <v>49</v>
      </c>
      <c r="CH5" t="s">
        <v>45</v>
      </c>
      <c r="CN5" t="s">
        <v>49</v>
      </c>
      <c r="CV5" t="s">
        <v>45</v>
      </c>
      <c r="CZ5" t="s">
        <v>49</v>
      </c>
      <c r="DF5" t="s">
        <v>45</v>
      </c>
      <c r="DK5" t="s">
        <v>49</v>
      </c>
    </row>
    <row r="6" spans="1:123" x14ac:dyDescent="0.2">
      <c r="A6" s="20" t="s">
        <v>37</v>
      </c>
      <c r="B6" t="s">
        <v>20</v>
      </c>
      <c r="C6" t="s">
        <v>24</v>
      </c>
      <c r="D6" t="s">
        <v>25</v>
      </c>
      <c r="E6" t="s">
        <v>21</v>
      </c>
      <c r="F6" t="s">
        <v>22</v>
      </c>
      <c r="G6" t="s">
        <v>23</v>
      </c>
      <c r="H6" t="s">
        <v>20</v>
      </c>
      <c r="I6" t="s">
        <v>24</v>
      </c>
      <c r="J6" t="s">
        <v>25</v>
      </c>
      <c r="K6" t="s">
        <v>21</v>
      </c>
      <c r="L6" t="s">
        <v>22</v>
      </c>
      <c r="M6" t="s">
        <v>23</v>
      </c>
      <c r="P6" t="s">
        <v>20</v>
      </c>
      <c r="Q6" t="s">
        <v>24</v>
      </c>
      <c r="R6" t="s">
        <v>25</v>
      </c>
      <c r="S6" t="s">
        <v>21</v>
      </c>
      <c r="T6" t="s">
        <v>22</v>
      </c>
      <c r="U6" t="s">
        <v>23</v>
      </c>
      <c r="V6" t="s">
        <v>20</v>
      </c>
      <c r="W6" t="s">
        <v>24</v>
      </c>
      <c r="X6" t="s">
        <v>25</v>
      </c>
      <c r="Y6" t="s">
        <v>21</v>
      </c>
      <c r="Z6" t="s">
        <v>22</v>
      </c>
      <c r="AA6" t="s">
        <v>23</v>
      </c>
      <c r="AD6" t="s">
        <v>20</v>
      </c>
      <c r="AE6" t="s">
        <v>24</v>
      </c>
      <c r="AF6" t="s">
        <v>25</v>
      </c>
      <c r="AG6" t="s">
        <v>21</v>
      </c>
      <c r="AH6" t="s">
        <v>22</v>
      </c>
      <c r="AI6" t="s">
        <v>23</v>
      </c>
      <c r="AJ6" t="s">
        <v>20</v>
      </c>
      <c r="AK6" t="s">
        <v>24</v>
      </c>
      <c r="AL6" t="s">
        <v>25</v>
      </c>
      <c r="AM6" t="s">
        <v>21</v>
      </c>
      <c r="AN6" t="s">
        <v>22</v>
      </c>
      <c r="AO6" t="s">
        <v>23</v>
      </c>
      <c r="AR6" t="s">
        <v>20</v>
      </c>
      <c r="AS6" t="s">
        <v>24</v>
      </c>
      <c r="AT6" t="s">
        <v>25</v>
      </c>
      <c r="AU6" t="s">
        <v>21</v>
      </c>
      <c r="AV6" t="s">
        <v>22</v>
      </c>
      <c r="AW6" t="s">
        <v>23</v>
      </c>
      <c r="AX6" t="s">
        <v>20</v>
      </c>
      <c r="AY6" t="s">
        <v>24</v>
      </c>
      <c r="AZ6" t="s">
        <v>25</v>
      </c>
      <c r="BA6" t="s">
        <v>21</v>
      </c>
      <c r="BB6" t="s">
        <v>22</v>
      </c>
      <c r="BC6" t="s">
        <v>23</v>
      </c>
      <c r="BF6" t="s">
        <v>20</v>
      </c>
      <c r="BG6" t="s">
        <v>24</v>
      </c>
      <c r="BH6" t="s">
        <v>25</v>
      </c>
      <c r="BI6" t="s">
        <v>21</v>
      </c>
      <c r="BJ6" t="s">
        <v>22</v>
      </c>
      <c r="BK6" t="s">
        <v>23</v>
      </c>
      <c r="BL6" t="s">
        <v>20</v>
      </c>
      <c r="BM6" t="s">
        <v>24</v>
      </c>
      <c r="BN6" t="s">
        <v>25</v>
      </c>
      <c r="BO6" t="s">
        <v>21</v>
      </c>
      <c r="BP6" t="s">
        <v>22</v>
      </c>
      <c r="BQ6" t="s">
        <v>23</v>
      </c>
      <c r="BT6" t="s">
        <v>20</v>
      </c>
      <c r="BU6" t="s">
        <v>24</v>
      </c>
      <c r="BV6" t="s">
        <v>25</v>
      </c>
      <c r="BW6" t="s">
        <v>21</v>
      </c>
      <c r="BX6" t="s">
        <v>22</v>
      </c>
      <c r="BY6" t="s">
        <v>23</v>
      </c>
      <c r="BZ6" t="s">
        <v>20</v>
      </c>
      <c r="CA6" t="s">
        <v>24</v>
      </c>
      <c r="CB6" t="s">
        <v>25</v>
      </c>
      <c r="CC6" t="s">
        <v>21</v>
      </c>
      <c r="CD6" t="s">
        <v>22</v>
      </c>
      <c r="CE6" t="s">
        <v>23</v>
      </c>
      <c r="CH6" t="s">
        <v>20</v>
      </c>
      <c r="CI6" t="s">
        <v>24</v>
      </c>
      <c r="CJ6" t="s">
        <v>25</v>
      </c>
      <c r="CK6" t="s">
        <v>21</v>
      </c>
      <c r="CL6" t="s">
        <v>22</v>
      </c>
      <c r="CM6" t="s">
        <v>23</v>
      </c>
      <c r="CN6" t="s">
        <v>20</v>
      </c>
      <c r="CO6" t="s">
        <v>24</v>
      </c>
      <c r="CP6" t="s">
        <v>25</v>
      </c>
      <c r="CQ6" t="s">
        <v>21</v>
      </c>
      <c r="CR6" t="s">
        <v>22</v>
      </c>
      <c r="CS6" t="s">
        <v>23</v>
      </c>
      <c r="CV6" t="s">
        <v>20</v>
      </c>
      <c r="CW6" t="s">
        <v>21</v>
      </c>
      <c r="CX6" t="s">
        <v>22</v>
      </c>
      <c r="CY6" t="s">
        <v>23</v>
      </c>
      <c r="CZ6" t="s">
        <v>20</v>
      </c>
      <c r="DA6" t="s">
        <v>21</v>
      </c>
      <c r="DB6" t="s">
        <v>22</v>
      </c>
      <c r="DC6" t="s">
        <v>23</v>
      </c>
      <c r="DF6" t="s">
        <v>20</v>
      </c>
      <c r="DG6" t="s">
        <v>24</v>
      </c>
      <c r="DH6" t="s">
        <v>21</v>
      </c>
      <c r="DI6" t="s">
        <v>22</v>
      </c>
      <c r="DJ6" t="s">
        <v>23</v>
      </c>
      <c r="DK6" t="s">
        <v>20</v>
      </c>
      <c r="DL6" t="s">
        <v>24</v>
      </c>
      <c r="DM6" t="s">
        <v>21</v>
      </c>
      <c r="DN6" t="s">
        <v>22</v>
      </c>
      <c r="DO6" t="s">
        <v>23</v>
      </c>
    </row>
    <row r="7" spans="1:123" x14ac:dyDescent="0.2">
      <c r="A7" s="21" t="s">
        <v>41</v>
      </c>
      <c r="B7" s="19">
        <v>42973258</v>
      </c>
      <c r="C7" s="19">
        <v>14118233</v>
      </c>
      <c r="D7" s="19">
        <v>15123765</v>
      </c>
      <c r="E7" s="19">
        <v>42310379.200000003</v>
      </c>
      <c r="F7" s="19">
        <v>50713175</v>
      </c>
      <c r="G7" s="19">
        <v>63497934.5</v>
      </c>
      <c r="H7" s="19">
        <v>2</v>
      </c>
      <c r="I7" s="19">
        <v>2</v>
      </c>
      <c r="J7" s="19">
        <v>1</v>
      </c>
      <c r="K7" s="19">
        <v>5</v>
      </c>
      <c r="L7" s="19">
        <v>1</v>
      </c>
      <c r="M7" s="19">
        <v>2</v>
      </c>
      <c r="N7" s="19">
        <v>39889822.07692308</v>
      </c>
      <c r="O7" s="19">
        <v>13</v>
      </c>
      <c r="P7" s="19">
        <v>36753850</v>
      </c>
      <c r="Q7" s="19">
        <v>35622159</v>
      </c>
      <c r="R7" s="19"/>
      <c r="S7" s="19">
        <v>37084237</v>
      </c>
      <c r="T7" s="19"/>
      <c r="U7" s="19">
        <v>20785718.5</v>
      </c>
      <c r="V7" s="19">
        <v>1</v>
      </c>
      <c r="W7" s="19">
        <v>2</v>
      </c>
      <c r="X7" s="19"/>
      <c r="Y7" s="19">
        <v>3</v>
      </c>
      <c r="Z7" s="19"/>
      <c r="AA7" s="19">
        <v>2</v>
      </c>
      <c r="AB7" s="19">
        <v>32602789.5</v>
      </c>
      <c r="AC7" s="19">
        <v>8</v>
      </c>
      <c r="AD7" s="19">
        <v>59925268</v>
      </c>
      <c r="AE7" s="19"/>
      <c r="AF7" s="19"/>
      <c r="AG7" s="19">
        <v>21488176</v>
      </c>
      <c r="AH7" s="19"/>
      <c r="AI7" s="19"/>
      <c r="AJ7" s="19">
        <v>1</v>
      </c>
      <c r="AK7" s="19"/>
      <c r="AL7" s="19"/>
      <c r="AM7" s="19">
        <v>1</v>
      </c>
      <c r="AN7" s="19"/>
      <c r="AO7" s="19"/>
      <c r="AP7" s="19">
        <v>40706722</v>
      </c>
      <c r="AQ7" s="19">
        <v>2</v>
      </c>
      <c r="AR7" s="19">
        <v>61621621</v>
      </c>
      <c r="AS7" s="19"/>
      <c r="AT7" s="19"/>
      <c r="AU7" s="19">
        <v>39631422.5</v>
      </c>
      <c r="AV7" s="19">
        <v>47823462</v>
      </c>
      <c r="AW7" s="19">
        <v>33846582.25</v>
      </c>
      <c r="AX7" s="19">
        <v>1</v>
      </c>
      <c r="AY7" s="19"/>
      <c r="AZ7" s="19"/>
      <c r="BA7" s="19">
        <v>2</v>
      </c>
      <c r="BB7" s="19">
        <v>5</v>
      </c>
      <c r="BC7" s="19">
        <v>4</v>
      </c>
      <c r="BD7" s="19">
        <v>42949008.75</v>
      </c>
      <c r="BE7" s="19">
        <v>12</v>
      </c>
      <c r="BF7" s="19">
        <v>36112679</v>
      </c>
      <c r="BG7" s="19">
        <v>48006485.5</v>
      </c>
      <c r="BH7" s="19"/>
      <c r="BI7" s="19">
        <v>11569473</v>
      </c>
      <c r="BJ7" s="19">
        <v>56516103.5</v>
      </c>
      <c r="BK7" s="19">
        <v>17676440</v>
      </c>
      <c r="BL7" s="19">
        <v>2</v>
      </c>
      <c r="BM7" s="19">
        <v>2</v>
      </c>
      <c r="BN7" s="19"/>
      <c r="BO7" s="19">
        <v>1</v>
      </c>
      <c r="BP7" s="19">
        <v>2</v>
      </c>
      <c r="BQ7" s="19">
        <v>1</v>
      </c>
      <c r="BR7" s="19">
        <v>38814556.125</v>
      </c>
      <c r="BS7" s="19">
        <v>8</v>
      </c>
      <c r="BT7" s="19"/>
      <c r="BU7" s="19">
        <v>42509651</v>
      </c>
      <c r="BV7" s="19"/>
      <c r="BW7" s="19">
        <v>36054593.5</v>
      </c>
      <c r="BX7" s="19">
        <v>48133246.333333336</v>
      </c>
      <c r="BY7" s="19">
        <v>54044956</v>
      </c>
      <c r="BZ7" s="19"/>
      <c r="CA7" s="19">
        <v>2</v>
      </c>
      <c r="CB7" s="19"/>
      <c r="CC7" s="19">
        <v>2</v>
      </c>
      <c r="CD7" s="19">
        <v>3</v>
      </c>
      <c r="CE7" s="19">
        <v>1</v>
      </c>
      <c r="CF7" s="19">
        <v>44446648</v>
      </c>
      <c r="CG7" s="19">
        <v>8</v>
      </c>
      <c r="CH7" s="19"/>
      <c r="CI7" s="19"/>
      <c r="CJ7" s="19"/>
      <c r="CK7" s="19">
        <v>34482169</v>
      </c>
      <c r="CL7" s="19"/>
      <c r="CM7" s="19"/>
      <c r="CN7" s="19"/>
      <c r="CO7" s="19"/>
      <c r="CP7" s="19"/>
      <c r="CQ7" s="19">
        <v>1</v>
      </c>
      <c r="CR7" s="19"/>
      <c r="CS7" s="19"/>
      <c r="CT7" s="19">
        <v>34482169</v>
      </c>
      <c r="CU7" s="19">
        <v>1</v>
      </c>
      <c r="CV7" s="19"/>
      <c r="CW7" s="19">
        <v>46402085.5</v>
      </c>
      <c r="CX7" s="19"/>
      <c r="CY7" s="19"/>
      <c r="CZ7" s="19"/>
      <c r="DA7" s="19">
        <v>2</v>
      </c>
      <c r="DB7" s="19"/>
      <c r="DC7" s="19"/>
      <c r="DD7" s="19">
        <v>46402085.5</v>
      </c>
      <c r="DE7" s="19">
        <v>2</v>
      </c>
      <c r="DF7" s="19"/>
      <c r="DG7" s="19">
        <v>47908941.666666664</v>
      </c>
      <c r="DH7" s="19">
        <v>44741667.5</v>
      </c>
      <c r="DI7" s="19"/>
      <c r="DJ7" s="19"/>
      <c r="DK7" s="19"/>
      <c r="DL7" s="19">
        <v>3</v>
      </c>
      <c r="DM7" s="19">
        <v>2</v>
      </c>
      <c r="DN7" s="19"/>
      <c r="DO7" s="19"/>
      <c r="DP7" s="19">
        <v>46642032</v>
      </c>
      <c r="DQ7" s="19">
        <v>5</v>
      </c>
      <c r="DR7" s="19">
        <v>40725045.508474573</v>
      </c>
      <c r="DS7" s="19">
        <v>59</v>
      </c>
    </row>
    <row r="8" spans="1:123" x14ac:dyDescent="0.2">
      <c r="A8" s="21" t="s">
        <v>42</v>
      </c>
      <c r="B8" s="19">
        <v>54333888</v>
      </c>
      <c r="C8" s="19">
        <v>33705973</v>
      </c>
      <c r="D8" s="19"/>
      <c r="E8" s="19">
        <v>42436970</v>
      </c>
      <c r="F8" s="19">
        <v>31444365</v>
      </c>
      <c r="G8" s="19">
        <v>36765544.5</v>
      </c>
      <c r="H8" s="19">
        <v>2</v>
      </c>
      <c r="I8" s="19">
        <v>1</v>
      </c>
      <c r="J8" s="19"/>
      <c r="K8" s="19">
        <v>2</v>
      </c>
      <c r="L8" s="19">
        <v>2</v>
      </c>
      <c r="M8" s="19">
        <v>2</v>
      </c>
      <c r="N8" s="19">
        <v>40407500.888888888</v>
      </c>
      <c r="O8" s="19">
        <v>9</v>
      </c>
      <c r="P8" s="19">
        <v>43022682.200000003</v>
      </c>
      <c r="Q8" s="19">
        <v>37475943.799999997</v>
      </c>
      <c r="R8" s="19"/>
      <c r="S8" s="19">
        <v>29850774.5</v>
      </c>
      <c r="T8" s="19">
        <v>29329382.5</v>
      </c>
      <c r="U8" s="19">
        <v>34282502.75</v>
      </c>
      <c r="V8" s="19">
        <v>5</v>
      </c>
      <c r="W8" s="19">
        <v>5</v>
      </c>
      <c r="X8" s="19"/>
      <c r="Y8" s="19">
        <v>4</v>
      </c>
      <c r="Z8" s="19">
        <v>2</v>
      </c>
      <c r="AA8" s="19">
        <v>4</v>
      </c>
      <c r="AB8" s="19">
        <v>35884250.200000003</v>
      </c>
      <c r="AC8" s="19">
        <v>20</v>
      </c>
      <c r="AD8" s="19"/>
      <c r="AE8" s="19"/>
      <c r="AF8" s="19"/>
      <c r="AG8" s="19">
        <v>35955759</v>
      </c>
      <c r="AH8" s="19">
        <v>45597149</v>
      </c>
      <c r="AI8" s="19">
        <v>11754232</v>
      </c>
      <c r="AJ8" s="19"/>
      <c r="AK8" s="19"/>
      <c r="AL8" s="19"/>
      <c r="AM8" s="19">
        <v>1</v>
      </c>
      <c r="AN8" s="19">
        <v>1</v>
      </c>
      <c r="AO8" s="19">
        <v>1</v>
      </c>
      <c r="AP8" s="19">
        <v>31102380</v>
      </c>
      <c r="AQ8" s="19">
        <v>3</v>
      </c>
      <c r="AR8" s="19">
        <v>36268792</v>
      </c>
      <c r="AS8" s="19">
        <v>32806023.25</v>
      </c>
      <c r="AT8" s="19"/>
      <c r="AU8" s="19">
        <v>42540051.5</v>
      </c>
      <c r="AV8" s="19">
        <v>40235260</v>
      </c>
      <c r="AW8" s="19">
        <v>25304538</v>
      </c>
      <c r="AX8" s="19">
        <v>6</v>
      </c>
      <c r="AY8" s="19">
        <v>4</v>
      </c>
      <c r="AZ8" s="19"/>
      <c r="BA8" s="19">
        <v>2</v>
      </c>
      <c r="BB8" s="19">
        <v>2</v>
      </c>
      <c r="BC8" s="19">
        <v>4</v>
      </c>
      <c r="BD8" s="19">
        <v>34200312.222222224</v>
      </c>
      <c r="BE8" s="19">
        <v>18</v>
      </c>
      <c r="BF8" s="19"/>
      <c r="BG8" s="19">
        <v>18492407.5</v>
      </c>
      <c r="BH8" s="19">
        <v>23833572.5</v>
      </c>
      <c r="BI8" s="19">
        <v>50033777</v>
      </c>
      <c r="BJ8" s="19">
        <v>34515342</v>
      </c>
      <c r="BK8" s="19"/>
      <c r="BL8" s="19"/>
      <c r="BM8" s="19">
        <v>4</v>
      </c>
      <c r="BN8" s="19">
        <v>2</v>
      </c>
      <c r="BO8" s="19">
        <v>3</v>
      </c>
      <c r="BP8" s="19">
        <v>1</v>
      </c>
      <c r="BQ8" s="19"/>
      <c r="BR8" s="19">
        <v>30625344.800000001</v>
      </c>
      <c r="BS8" s="19">
        <v>10</v>
      </c>
      <c r="BT8" s="19"/>
      <c r="BU8" s="19">
        <v>31003746</v>
      </c>
      <c r="BV8" s="19"/>
      <c r="BW8" s="19">
        <v>17257031</v>
      </c>
      <c r="BX8" s="19">
        <v>20685130</v>
      </c>
      <c r="BY8" s="19">
        <v>61927134</v>
      </c>
      <c r="BZ8" s="19"/>
      <c r="CA8" s="19">
        <v>1</v>
      </c>
      <c r="CB8" s="19"/>
      <c r="CC8" s="19">
        <v>1</v>
      </c>
      <c r="CD8" s="19">
        <v>1</v>
      </c>
      <c r="CE8" s="19">
        <v>1</v>
      </c>
      <c r="CF8" s="19">
        <v>32718260.25</v>
      </c>
      <c r="CG8" s="19">
        <v>4</v>
      </c>
      <c r="CH8" s="19">
        <v>35450827</v>
      </c>
      <c r="CI8" s="19">
        <v>28954357.5</v>
      </c>
      <c r="CJ8" s="19">
        <v>53036970</v>
      </c>
      <c r="CK8" s="19">
        <v>54029275</v>
      </c>
      <c r="CL8" s="19">
        <v>22615796.5</v>
      </c>
      <c r="CM8" s="19">
        <v>62740849</v>
      </c>
      <c r="CN8" s="19">
        <v>3</v>
      </c>
      <c r="CO8" s="19">
        <v>2</v>
      </c>
      <c r="CP8" s="19">
        <v>1</v>
      </c>
      <c r="CQ8" s="19">
        <v>1</v>
      </c>
      <c r="CR8" s="19">
        <v>2</v>
      </c>
      <c r="CS8" s="19">
        <v>1</v>
      </c>
      <c r="CT8" s="19">
        <v>37929988.299999997</v>
      </c>
      <c r="CU8" s="19">
        <v>10</v>
      </c>
      <c r="CV8" s="19"/>
      <c r="CW8" s="19"/>
      <c r="CX8" s="19">
        <v>64205697</v>
      </c>
      <c r="CY8" s="19"/>
      <c r="CZ8" s="19"/>
      <c r="DA8" s="19"/>
      <c r="DB8" s="19">
        <v>1</v>
      </c>
      <c r="DC8" s="19"/>
      <c r="DD8" s="19">
        <v>64205697</v>
      </c>
      <c r="DE8" s="19">
        <v>1</v>
      </c>
      <c r="DF8" s="19">
        <v>30779419.5</v>
      </c>
      <c r="DG8" s="19"/>
      <c r="DH8" s="19">
        <v>33114595</v>
      </c>
      <c r="DI8" s="19"/>
      <c r="DJ8" s="19">
        <v>13367738</v>
      </c>
      <c r="DK8" s="19">
        <v>2</v>
      </c>
      <c r="DL8" s="19"/>
      <c r="DM8" s="19">
        <v>2</v>
      </c>
      <c r="DN8" s="19"/>
      <c r="DO8" s="19">
        <v>1</v>
      </c>
      <c r="DP8" s="19">
        <v>28231153.399999999</v>
      </c>
      <c r="DQ8" s="19">
        <v>5</v>
      </c>
      <c r="DR8" s="19">
        <v>35150663.850000001</v>
      </c>
      <c r="DS8" s="19">
        <v>80</v>
      </c>
    </row>
    <row r="9" spans="1:123" x14ac:dyDescent="0.2">
      <c r="A9" s="21" t="s">
        <v>43</v>
      </c>
      <c r="B9" s="19">
        <v>30040570</v>
      </c>
      <c r="C9" s="19">
        <v>30351450.75</v>
      </c>
      <c r="D9" s="19"/>
      <c r="E9" s="19"/>
      <c r="F9" s="19">
        <v>58703990.5</v>
      </c>
      <c r="G9" s="19">
        <v>22501471.75</v>
      </c>
      <c r="H9" s="19">
        <v>1</v>
      </c>
      <c r="I9" s="19">
        <v>4</v>
      </c>
      <c r="J9" s="19"/>
      <c r="K9" s="19"/>
      <c r="L9" s="19">
        <v>2</v>
      </c>
      <c r="M9" s="19">
        <v>4</v>
      </c>
      <c r="N9" s="19">
        <v>32623658.272727273</v>
      </c>
      <c r="O9" s="19">
        <v>11</v>
      </c>
      <c r="P9" s="19">
        <v>59206969</v>
      </c>
      <c r="Q9" s="19">
        <v>41953166.5</v>
      </c>
      <c r="R9" s="19">
        <v>51303613</v>
      </c>
      <c r="S9" s="19">
        <v>55155581.666666664</v>
      </c>
      <c r="T9" s="19">
        <v>41851846</v>
      </c>
      <c r="U9" s="19">
        <v>52217687</v>
      </c>
      <c r="V9" s="19">
        <v>3</v>
      </c>
      <c r="W9" s="19">
        <v>4</v>
      </c>
      <c r="X9" s="19">
        <v>1</v>
      </c>
      <c r="Y9" s="19">
        <v>3</v>
      </c>
      <c r="Z9" s="19">
        <v>2</v>
      </c>
      <c r="AA9" s="19">
        <v>3</v>
      </c>
      <c r="AB9" s="19">
        <v>50160042.75</v>
      </c>
      <c r="AC9" s="19">
        <v>16</v>
      </c>
      <c r="AD9" s="19"/>
      <c r="AE9" s="19"/>
      <c r="AF9" s="19">
        <v>30835954</v>
      </c>
      <c r="AG9" s="19">
        <v>16228984</v>
      </c>
      <c r="AH9" s="19">
        <v>60213373</v>
      </c>
      <c r="AI9" s="19">
        <v>31754229</v>
      </c>
      <c r="AJ9" s="19"/>
      <c r="AK9" s="19"/>
      <c r="AL9" s="19">
        <v>1</v>
      </c>
      <c r="AM9" s="19">
        <v>1</v>
      </c>
      <c r="AN9" s="19">
        <v>1</v>
      </c>
      <c r="AO9" s="19">
        <v>1</v>
      </c>
      <c r="AP9" s="19">
        <v>34758135</v>
      </c>
      <c r="AQ9" s="19">
        <v>4</v>
      </c>
      <c r="AR9" s="19">
        <v>29355693</v>
      </c>
      <c r="AS9" s="19">
        <v>18820847</v>
      </c>
      <c r="AT9" s="19"/>
      <c r="AU9" s="19">
        <v>38479478.166666664</v>
      </c>
      <c r="AV9" s="19">
        <v>41871260.333333336</v>
      </c>
      <c r="AW9" s="19">
        <v>32700952.5</v>
      </c>
      <c r="AX9" s="19">
        <v>1</v>
      </c>
      <c r="AY9" s="19">
        <v>1</v>
      </c>
      <c r="AZ9" s="19"/>
      <c r="BA9" s="19">
        <v>6</v>
      </c>
      <c r="BB9" s="19">
        <v>6</v>
      </c>
      <c r="BC9" s="19">
        <v>4</v>
      </c>
      <c r="BD9" s="19">
        <v>36726932.277777776</v>
      </c>
      <c r="BE9" s="19">
        <v>18</v>
      </c>
      <c r="BF9" s="19"/>
      <c r="BG9" s="19">
        <v>39665558</v>
      </c>
      <c r="BH9" s="19">
        <v>22415287</v>
      </c>
      <c r="BI9" s="19">
        <v>32869917</v>
      </c>
      <c r="BJ9" s="19">
        <v>34114954</v>
      </c>
      <c r="BK9" s="19">
        <v>25100800.5</v>
      </c>
      <c r="BL9" s="19"/>
      <c r="BM9" s="19">
        <v>2</v>
      </c>
      <c r="BN9" s="19">
        <v>1</v>
      </c>
      <c r="BO9" s="19">
        <v>2</v>
      </c>
      <c r="BP9" s="19">
        <v>1</v>
      </c>
      <c r="BQ9" s="19">
        <v>2</v>
      </c>
      <c r="BR9" s="19">
        <v>31475349</v>
      </c>
      <c r="BS9" s="19">
        <v>8</v>
      </c>
      <c r="BT9" s="19">
        <v>28310739</v>
      </c>
      <c r="BU9" s="19">
        <v>34559697.5</v>
      </c>
      <c r="BV9" s="19"/>
      <c r="BW9" s="19">
        <v>48349131</v>
      </c>
      <c r="BX9" s="19"/>
      <c r="BY9" s="19">
        <v>21135398</v>
      </c>
      <c r="BZ9" s="19">
        <v>2</v>
      </c>
      <c r="CA9" s="19">
        <v>2</v>
      </c>
      <c r="CB9" s="19"/>
      <c r="CC9" s="19">
        <v>2</v>
      </c>
      <c r="CD9" s="19"/>
      <c r="CE9" s="19">
        <v>1</v>
      </c>
      <c r="CF9" s="19">
        <v>34796361.857142858</v>
      </c>
      <c r="CG9" s="19">
        <v>7</v>
      </c>
      <c r="CH9" s="19">
        <v>43505725.666666664</v>
      </c>
      <c r="CI9" s="19"/>
      <c r="CJ9" s="19"/>
      <c r="CK9" s="19"/>
      <c r="CL9" s="19"/>
      <c r="CM9" s="19"/>
      <c r="CN9" s="19">
        <v>3</v>
      </c>
      <c r="CO9" s="19"/>
      <c r="CP9" s="19"/>
      <c r="CQ9" s="19"/>
      <c r="CR9" s="19"/>
      <c r="CS9" s="19"/>
      <c r="CT9" s="19">
        <v>43505725.666666664</v>
      </c>
      <c r="CU9" s="19">
        <v>3</v>
      </c>
      <c r="CV9" s="19">
        <v>32921090</v>
      </c>
      <c r="CW9" s="19"/>
      <c r="CX9" s="19"/>
      <c r="CY9" s="19">
        <v>42952054</v>
      </c>
      <c r="CZ9" s="19">
        <v>2</v>
      </c>
      <c r="DA9" s="19"/>
      <c r="DB9" s="19"/>
      <c r="DC9" s="19">
        <v>2</v>
      </c>
      <c r="DD9" s="19">
        <v>37936572</v>
      </c>
      <c r="DE9" s="19">
        <v>4</v>
      </c>
      <c r="DF9" s="19"/>
      <c r="DG9" s="19">
        <v>27434970</v>
      </c>
      <c r="DH9" s="19"/>
      <c r="DI9" s="19">
        <v>43724172</v>
      </c>
      <c r="DJ9" s="19">
        <v>31577983.5</v>
      </c>
      <c r="DK9" s="19"/>
      <c r="DL9" s="19">
        <v>2</v>
      </c>
      <c r="DM9" s="19"/>
      <c r="DN9" s="19">
        <v>2</v>
      </c>
      <c r="DO9" s="19">
        <v>2</v>
      </c>
      <c r="DP9" s="19">
        <v>34245708.5</v>
      </c>
      <c r="DQ9" s="19">
        <v>6</v>
      </c>
      <c r="DR9" s="19">
        <v>38242250.480519481</v>
      </c>
      <c r="DS9" s="19">
        <v>77</v>
      </c>
    </row>
    <row r="10" spans="1:123" x14ac:dyDescent="0.2">
      <c r="A10" s="21" t="s">
        <v>44</v>
      </c>
      <c r="B10" s="19">
        <v>52410462.666666664</v>
      </c>
      <c r="C10" s="19"/>
      <c r="D10" s="19"/>
      <c r="E10" s="19">
        <v>46117521.5</v>
      </c>
      <c r="F10" s="19">
        <v>48038671.5</v>
      </c>
      <c r="G10" s="19">
        <v>32305952</v>
      </c>
      <c r="H10" s="19">
        <v>3</v>
      </c>
      <c r="I10" s="19"/>
      <c r="J10" s="19"/>
      <c r="K10" s="19">
        <v>2</v>
      </c>
      <c r="L10" s="19">
        <v>4</v>
      </c>
      <c r="M10" s="19">
        <v>3</v>
      </c>
      <c r="N10" s="19">
        <v>44878247.75</v>
      </c>
      <c r="O10" s="19">
        <v>12</v>
      </c>
      <c r="P10" s="19"/>
      <c r="Q10" s="19">
        <v>43517646</v>
      </c>
      <c r="R10" s="19">
        <v>12748585</v>
      </c>
      <c r="S10" s="19">
        <v>49098897.666666664</v>
      </c>
      <c r="T10" s="19">
        <v>45031333.25</v>
      </c>
      <c r="U10" s="19">
        <v>46145679</v>
      </c>
      <c r="V10" s="19"/>
      <c r="W10" s="19">
        <v>4</v>
      </c>
      <c r="X10" s="19">
        <v>1</v>
      </c>
      <c r="Y10" s="19">
        <v>3</v>
      </c>
      <c r="Z10" s="19">
        <v>4</v>
      </c>
      <c r="AA10" s="19">
        <v>1</v>
      </c>
      <c r="AB10" s="19">
        <v>43106682.615384616</v>
      </c>
      <c r="AC10" s="19">
        <v>13</v>
      </c>
      <c r="AD10" s="19"/>
      <c r="AE10" s="19">
        <v>16308406</v>
      </c>
      <c r="AF10" s="19"/>
      <c r="AG10" s="19">
        <v>30122898</v>
      </c>
      <c r="AH10" s="19"/>
      <c r="AI10" s="19">
        <v>55203019</v>
      </c>
      <c r="AJ10" s="19"/>
      <c r="AK10" s="19">
        <v>1</v>
      </c>
      <c r="AL10" s="19"/>
      <c r="AM10" s="19">
        <v>1</v>
      </c>
      <c r="AN10" s="19"/>
      <c r="AO10" s="19">
        <v>1</v>
      </c>
      <c r="AP10" s="19">
        <v>33878107.666666664</v>
      </c>
      <c r="AQ10" s="19">
        <v>3</v>
      </c>
      <c r="AR10" s="19">
        <v>21726958</v>
      </c>
      <c r="AS10" s="19">
        <v>46823748.666666664</v>
      </c>
      <c r="AT10" s="19">
        <v>22718952</v>
      </c>
      <c r="AU10" s="19">
        <v>42894158</v>
      </c>
      <c r="AV10" s="19">
        <v>27127803</v>
      </c>
      <c r="AW10" s="19">
        <v>52687130.75</v>
      </c>
      <c r="AX10" s="19">
        <v>4</v>
      </c>
      <c r="AY10" s="19">
        <v>6</v>
      </c>
      <c r="AZ10" s="19">
        <v>1</v>
      </c>
      <c r="BA10" s="19">
        <v>2</v>
      </c>
      <c r="BB10" s="19">
        <v>2</v>
      </c>
      <c r="BC10" s="19">
        <v>4</v>
      </c>
      <c r="BD10" s="19">
        <v>39019037.947368421</v>
      </c>
      <c r="BE10" s="19">
        <v>19</v>
      </c>
      <c r="BF10" s="19">
        <v>20741595.5</v>
      </c>
      <c r="BG10" s="19">
        <v>42443575</v>
      </c>
      <c r="BH10" s="19"/>
      <c r="BI10" s="19">
        <v>45875687.5</v>
      </c>
      <c r="BJ10" s="19">
        <v>53269309</v>
      </c>
      <c r="BK10" s="19"/>
      <c r="BL10" s="19">
        <v>2</v>
      </c>
      <c r="BM10" s="19">
        <v>2</v>
      </c>
      <c r="BN10" s="19"/>
      <c r="BO10" s="19">
        <v>4</v>
      </c>
      <c r="BP10" s="19">
        <v>1</v>
      </c>
      <c r="BQ10" s="19"/>
      <c r="BR10" s="19">
        <v>40349155.555555552</v>
      </c>
      <c r="BS10" s="19">
        <v>9</v>
      </c>
      <c r="BT10" s="19">
        <v>38578445</v>
      </c>
      <c r="BU10" s="19"/>
      <c r="BV10" s="19">
        <v>65970852</v>
      </c>
      <c r="BW10" s="19">
        <v>26142162</v>
      </c>
      <c r="BX10" s="19">
        <v>20114713.5</v>
      </c>
      <c r="BY10" s="19">
        <v>41960575.5</v>
      </c>
      <c r="BZ10" s="19">
        <v>2</v>
      </c>
      <c r="CA10" s="19"/>
      <c r="CB10" s="19">
        <v>1</v>
      </c>
      <c r="CC10" s="19">
        <v>1</v>
      </c>
      <c r="CD10" s="19">
        <v>4</v>
      </c>
      <c r="CE10" s="19">
        <v>2</v>
      </c>
      <c r="CF10" s="19">
        <v>33364990.899999999</v>
      </c>
      <c r="CG10" s="19">
        <v>10</v>
      </c>
      <c r="CH10" s="19">
        <v>47788880</v>
      </c>
      <c r="CI10" s="19">
        <v>27414248.5</v>
      </c>
      <c r="CJ10" s="19">
        <v>23059343</v>
      </c>
      <c r="CK10" s="19">
        <v>54835625</v>
      </c>
      <c r="CL10" s="19"/>
      <c r="CM10" s="19">
        <v>22741137</v>
      </c>
      <c r="CN10" s="19">
        <v>2</v>
      </c>
      <c r="CO10" s="19">
        <v>2</v>
      </c>
      <c r="CP10" s="19">
        <v>1</v>
      </c>
      <c r="CQ10" s="19">
        <v>1</v>
      </c>
      <c r="CR10" s="19"/>
      <c r="CS10" s="19">
        <v>1</v>
      </c>
      <c r="CT10" s="19">
        <v>35863194.571428575</v>
      </c>
      <c r="CU10" s="19">
        <v>7</v>
      </c>
      <c r="CV10" s="19"/>
      <c r="CW10" s="19">
        <v>59891555</v>
      </c>
      <c r="CX10" s="19"/>
      <c r="CY10" s="19">
        <v>41197196.5</v>
      </c>
      <c r="CZ10" s="19"/>
      <c r="DA10" s="19">
        <v>1</v>
      </c>
      <c r="DB10" s="19"/>
      <c r="DC10" s="19">
        <v>2</v>
      </c>
      <c r="DD10" s="19">
        <v>47428649.333333336</v>
      </c>
      <c r="DE10" s="19">
        <v>3</v>
      </c>
      <c r="DF10" s="19">
        <v>27261466</v>
      </c>
      <c r="DG10" s="19"/>
      <c r="DH10" s="19">
        <v>38027221.75</v>
      </c>
      <c r="DI10" s="19">
        <v>32996976</v>
      </c>
      <c r="DJ10" s="19">
        <v>42984305</v>
      </c>
      <c r="DK10" s="19">
        <v>2</v>
      </c>
      <c r="DL10" s="19"/>
      <c r="DM10" s="19">
        <v>4</v>
      </c>
      <c r="DN10" s="19">
        <v>1</v>
      </c>
      <c r="DO10" s="19">
        <v>1</v>
      </c>
      <c r="DP10" s="19">
        <v>35326637.5</v>
      </c>
      <c r="DQ10" s="19">
        <v>8</v>
      </c>
      <c r="DR10" s="19">
        <v>39460185.833333336</v>
      </c>
      <c r="DS10" s="19">
        <v>84</v>
      </c>
    </row>
    <row r="11" spans="1:123" x14ac:dyDescent="0.2">
      <c r="A11" s="21" t="s">
        <v>38</v>
      </c>
      <c r="B11" s="19">
        <v>47735781.25</v>
      </c>
      <c r="C11" s="19">
        <v>26192606</v>
      </c>
      <c r="D11" s="19">
        <v>15123765</v>
      </c>
      <c r="E11" s="19">
        <v>43184542.111111112</v>
      </c>
      <c r="F11" s="19">
        <v>47018285.777777776</v>
      </c>
      <c r="G11" s="19">
        <v>35222791</v>
      </c>
      <c r="H11" s="19">
        <v>8</v>
      </c>
      <c r="I11" s="19">
        <v>7</v>
      </c>
      <c r="J11" s="19">
        <v>1</v>
      </c>
      <c r="K11" s="19">
        <v>9</v>
      </c>
      <c r="L11" s="19">
        <v>9</v>
      </c>
      <c r="M11" s="19">
        <v>11</v>
      </c>
      <c r="N11" s="19">
        <v>39547431.311111107</v>
      </c>
      <c r="O11" s="19">
        <v>45</v>
      </c>
      <c r="P11" s="19">
        <v>47720907.555555552</v>
      </c>
      <c r="Q11" s="19">
        <v>40033819.133333333</v>
      </c>
      <c r="R11" s="19">
        <v>32026099</v>
      </c>
      <c r="S11" s="19">
        <v>41801480.538461536</v>
      </c>
      <c r="T11" s="19">
        <v>40310973.75</v>
      </c>
      <c r="U11" s="19">
        <v>38150018.799999997</v>
      </c>
      <c r="V11" s="19">
        <v>9</v>
      </c>
      <c r="W11" s="19">
        <v>15</v>
      </c>
      <c r="X11" s="19">
        <v>2</v>
      </c>
      <c r="Y11" s="19">
        <v>13</v>
      </c>
      <c r="Z11" s="19">
        <v>8</v>
      </c>
      <c r="AA11" s="19">
        <v>10</v>
      </c>
      <c r="AB11" s="19">
        <v>41078155.754385963</v>
      </c>
      <c r="AC11" s="19">
        <v>57</v>
      </c>
      <c r="AD11" s="19">
        <v>59925268</v>
      </c>
      <c r="AE11" s="19">
        <v>16308406</v>
      </c>
      <c r="AF11" s="19">
        <v>30835954</v>
      </c>
      <c r="AG11" s="19">
        <v>25948954.25</v>
      </c>
      <c r="AH11" s="19">
        <v>52905261</v>
      </c>
      <c r="AI11" s="19">
        <v>32903826.666666668</v>
      </c>
      <c r="AJ11" s="19">
        <v>1</v>
      </c>
      <c r="AK11" s="19">
        <v>1</v>
      </c>
      <c r="AL11" s="19">
        <v>1</v>
      </c>
      <c r="AM11" s="19">
        <v>4</v>
      </c>
      <c r="AN11" s="19">
        <v>2</v>
      </c>
      <c r="AO11" s="19">
        <v>3</v>
      </c>
      <c r="AP11" s="19">
        <v>34615620.583333336</v>
      </c>
      <c r="AQ11" s="19">
        <v>12</v>
      </c>
      <c r="AR11" s="19">
        <v>32958158.166666668</v>
      </c>
      <c r="AS11" s="19">
        <v>39180675.636363633</v>
      </c>
      <c r="AT11" s="19">
        <v>22718952</v>
      </c>
      <c r="AU11" s="19">
        <v>40084011.083333336</v>
      </c>
      <c r="AV11" s="19">
        <v>41671399.866666667</v>
      </c>
      <c r="AW11" s="19">
        <v>36134800.875</v>
      </c>
      <c r="AX11" s="19">
        <v>12</v>
      </c>
      <c r="AY11" s="19">
        <v>11</v>
      </c>
      <c r="AZ11" s="19">
        <v>1</v>
      </c>
      <c r="BA11" s="19">
        <v>12</v>
      </c>
      <c r="BB11" s="19">
        <v>15</v>
      </c>
      <c r="BC11" s="19">
        <v>16</v>
      </c>
      <c r="BD11" s="19">
        <v>37812540.701492541</v>
      </c>
      <c r="BE11" s="19">
        <v>67</v>
      </c>
      <c r="BF11" s="19">
        <v>28427137.25</v>
      </c>
      <c r="BG11" s="19">
        <v>33420086.699999999</v>
      </c>
      <c r="BH11" s="19">
        <v>23360810.666666668</v>
      </c>
      <c r="BI11" s="19">
        <v>41091338.799999997</v>
      </c>
      <c r="BJ11" s="19">
        <v>46986362.399999999</v>
      </c>
      <c r="BK11" s="19">
        <v>22626013.666666668</v>
      </c>
      <c r="BL11" s="19">
        <v>4</v>
      </c>
      <c r="BM11" s="19">
        <v>10</v>
      </c>
      <c r="BN11" s="19">
        <v>3</v>
      </c>
      <c r="BO11" s="19">
        <v>10</v>
      </c>
      <c r="BP11" s="19">
        <v>5</v>
      </c>
      <c r="BQ11" s="19">
        <v>3</v>
      </c>
      <c r="BR11" s="19">
        <v>35191859.685714282</v>
      </c>
      <c r="BS11" s="19">
        <v>35</v>
      </c>
      <c r="BT11" s="19">
        <v>33444592</v>
      </c>
      <c r="BU11" s="19">
        <v>37028488.600000001</v>
      </c>
      <c r="BV11" s="19">
        <v>65970852</v>
      </c>
      <c r="BW11" s="19">
        <v>35367773.666666664</v>
      </c>
      <c r="BX11" s="19">
        <v>30692965.375</v>
      </c>
      <c r="BY11" s="19">
        <v>44205727.799999997</v>
      </c>
      <c r="BZ11" s="19">
        <v>4</v>
      </c>
      <c r="CA11" s="19">
        <v>5</v>
      </c>
      <c r="CB11" s="19">
        <v>1</v>
      </c>
      <c r="CC11" s="19">
        <v>6</v>
      </c>
      <c r="CD11" s="19">
        <v>8</v>
      </c>
      <c r="CE11" s="19">
        <v>5</v>
      </c>
      <c r="CF11" s="19">
        <v>36678298.862068966</v>
      </c>
      <c r="CG11" s="19">
        <v>29</v>
      </c>
      <c r="CH11" s="19">
        <v>41555927.25</v>
      </c>
      <c r="CI11" s="19">
        <v>28184303</v>
      </c>
      <c r="CJ11" s="19">
        <v>38048156.5</v>
      </c>
      <c r="CK11" s="19">
        <v>47782356.333333336</v>
      </c>
      <c r="CL11" s="19">
        <v>22615796.5</v>
      </c>
      <c r="CM11" s="19">
        <v>42740993</v>
      </c>
      <c r="CN11" s="19">
        <v>8</v>
      </c>
      <c r="CO11" s="19">
        <v>4</v>
      </c>
      <c r="CP11" s="19">
        <v>2</v>
      </c>
      <c r="CQ11" s="19">
        <v>3</v>
      </c>
      <c r="CR11" s="19">
        <v>2</v>
      </c>
      <c r="CS11" s="19">
        <v>2</v>
      </c>
      <c r="CT11" s="19">
        <v>37873409.095238097</v>
      </c>
      <c r="CU11" s="19">
        <v>21</v>
      </c>
      <c r="CV11" s="19">
        <v>32921090</v>
      </c>
      <c r="CW11" s="19">
        <v>50898575.333333336</v>
      </c>
      <c r="CX11" s="19">
        <v>64205697</v>
      </c>
      <c r="CY11" s="19">
        <v>42074625.25</v>
      </c>
      <c r="CZ11" s="19">
        <v>2</v>
      </c>
      <c r="DA11" s="19">
        <v>3</v>
      </c>
      <c r="DB11" s="19">
        <v>1</v>
      </c>
      <c r="DC11" s="19">
        <v>4</v>
      </c>
      <c r="DD11" s="19">
        <v>45104210.399999999</v>
      </c>
      <c r="DE11" s="19">
        <v>10</v>
      </c>
      <c r="DF11" s="19">
        <v>29020442.75</v>
      </c>
      <c r="DG11" s="19">
        <v>39719353</v>
      </c>
      <c r="DH11" s="19">
        <v>38477676.5</v>
      </c>
      <c r="DI11" s="19">
        <v>40148440</v>
      </c>
      <c r="DJ11" s="19">
        <v>29877002.5</v>
      </c>
      <c r="DK11" s="19">
        <v>4</v>
      </c>
      <c r="DL11" s="19">
        <v>5</v>
      </c>
      <c r="DM11" s="19">
        <v>8</v>
      </c>
      <c r="DN11" s="19">
        <v>3</v>
      </c>
      <c r="DO11" s="19">
        <v>4</v>
      </c>
      <c r="DP11" s="19">
        <v>35935553.25</v>
      </c>
      <c r="DQ11" s="19">
        <v>24</v>
      </c>
      <c r="DR11" s="19">
        <v>38247132.299999997</v>
      </c>
      <c r="DS11" s="19">
        <v>300</v>
      </c>
    </row>
  </sheetData>
  <conditionalFormatting pivot="1" sqref="N7:N11 AB7:AB11 AP7:AP11 BD7:BD11 BR7:BR11 CF7:CF11 CT7:CT11 DD7:DD11 DP7:DP11 DR7:DR11">
    <cfRule type="cellIs" dxfId="9" priority="3" stopIfTrue="1" operator="greaterThan">
      <formula>40000000</formula>
    </cfRule>
  </conditionalFormatting>
  <conditionalFormatting pivot="1" sqref="N7:N11 AB7:AB11 AP7:AP11 BD7:BD11 BR7:BR11 CF7:CF11 CT7:CT11 DD7:DD11 DP7:DP11 DR7:DR11">
    <cfRule type="cellIs" dxfId="7" priority="1" stopIfTrue="1" operator="lessThan">
      <formula>40000000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9"/>
  <sheetViews>
    <sheetView tabSelected="1" workbookViewId="0">
      <selection activeCell="E38" sqref="E38"/>
    </sheetView>
  </sheetViews>
  <sheetFormatPr baseColWidth="10" defaultColWidth="12.5703125" defaultRowHeight="15.75" customHeight="1" x14ac:dyDescent="0.2"/>
  <cols>
    <col min="8" max="8" width="15.7109375" customWidth="1"/>
  </cols>
  <sheetData>
    <row r="1" spans="1:8" ht="12.75" x14ac:dyDescent="0.2">
      <c r="A1" s="17" t="s">
        <v>26</v>
      </c>
      <c r="B1" s="12"/>
      <c r="C1" s="12"/>
      <c r="D1" s="12"/>
      <c r="E1" s="12"/>
      <c r="F1" s="12"/>
      <c r="G1" s="12"/>
      <c r="H1" s="12"/>
    </row>
    <row r="2" spans="1:8" ht="12.75" x14ac:dyDescent="0.2">
      <c r="A2" s="5" t="s">
        <v>27</v>
      </c>
      <c r="B2" s="8" t="s">
        <v>28</v>
      </c>
      <c r="C2" s="9"/>
      <c r="D2" s="9"/>
      <c r="E2" s="9"/>
      <c r="F2" s="9"/>
      <c r="G2" s="9"/>
      <c r="H2" s="10"/>
    </row>
    <row r="3" spans="1:8" ht="12.75" x14ac:dyDescent="0.2">
      <c r="A3" s="6"/>
      <c r="B3" s="11"/>
      <c r="C3" s="12"/>
      <c r="D3" s="12"/>
      <c r="E3" s="12"/>
      <c r="F3" s="12"/>
      <c r="G3" s="12"/>
      <c r="H3" s="13"/>
    </row>
    <row r="4" spans="1:8" ht="12.75" x14ac:dyDescent="0.2">
      <c r="A4" s="6"/>
      <c r="B4" s="11"/>
      <c r="C4" s="12"/>
      <c r="D4" s="12"/>
      <c r="E4" s="12"/>
      <c r="F4" s="12"/>
      <c r="G4" s="12"/>
      <c r="H4" s="13"/>
    </row>
    <row r="5" spans="1:8" ht="12.75" x14ac:dyDescent="0.2">
      <c r="A5" s="7"/>
      <c r="B5" s="14"/>
      <c r="C5" s="15"/>
      <c r="D5" s="15"/>
      <c r="E5" s="15"/>
      <c r="F5" s="15"/>
      <c r="G5" s="15"/>
      <c r="H5" s="16"/>
    </row>
    <row r="6" spans="1:8" ht="12.75" x14ac:dyDescent="0.2">
      <c r="A6" s="5" t="s">
        <v>27</v>
      </c>
      <c r="B6" s="8" t="s">
        <v>29</v>
      </c>
      <c r="C6" s="9"/>
      <c r="D6" s="9"/>
      <c r="E6" s="9"/>
      <c r="F6" s="9"/>
      <c r="G6" s="9"/>
      <c r="H6" s="10"/>
    </row>
    <row r="7" spans="1:8" ht="12.75" x14ac:dyDescent="0.2">
      <c r="A7" s="6"/>
      <c r="B7" s="11"/>
      <c r="C7" s="12"/>
      <c r="D7" s="12"/>
      <c r="E7" s="12"/>
      <c r="F7" s="12"/>
      <c r="G7" s="12"/>
      <c r="H7" s="13"/>
    </row>
    <row r="8" spans="1:8" ht="12.75" x14ac:dyDescent="0.2">
      <c r="A8" s="6"/>
      <c r="B8" s="11"/>
      <c r="C8" s="12"/>
      <c r="D8" s="12"/>
      <c r="E8" s="12"/>
      <c r="F8" s="12"/>
      <c r="G8" s="12"/>
      <c r="H8" s="13"/>
    </row>
    <row r="9" spans="1:8" ht="12.75" x14ac:dyDescent="0.2">
      <c r="A9" s="7"/>
      <c r="B9" s="14"/>
      <c r="C9" s="15"/>
      <c r="D9" s="15"/>
      <c r="E9" s="15"/>
      <c r="F9" s="15"/>
      <c r="G9" s="15"/>
      <c r="H9" s="16"/>
    </row>
    <row r="10" spans="1:8" ht="12.75" x14ac:dyDescent="0.2">
      <c r="A10" s="5" t="s">
        <v>27</v>
      </c>
      <c r="B10" s="8" t="s">
        <v>30</v>
      </c>
      <c r="C10" s="9"/>
      <c r="D10" s="9"/>
      <c r="E10" s="9"/>
      <c r="F10" s="9"/>
      <c r="G10" s="9"/>
      <c r="H10" s="10"/>
    </row>
    <row r="11" spans="1:8" ht="12.75" x14ac:dyDescent="0.2">
      <c r="A11" s="6"/>
      <c r="B11" s="11"/>
      <c r="C11" s="12"/>
      <c r="D11" s="12"/>
      <c r="E11" s="12"/>
      <c r="F11" s="12"/>
      <c r="G11" s="12"/>
      <c r="H11" s="13"/>
    </row>
    <row r="12" spans="1:8" ht="12.75" x14ac:dyDescent="0.2">
      <c r="A12" s="6"/>
      <c r="B12" s="11"/>
      <c r="C12" s="12"/>
      <c r="D12" s="12"/>
      <c r="E12" s="12"/>
      <c r="F12" s="12"/>
      <c r="G12" s="12"/>
      <c r="H12" s="13"/>
    </row>
    <row r="13" spans="1:8" ht="12.75" x14ac:dyDescent="0.2">
      <c r="A13" s="7"/>
      <c r="B13" s="14"/>
      <c r="C13" s="15"/>
      <c r="D13" s="15"/>
      <c r="E13" s="15"/>
      <c r="F13" s="15"/>
      <c r="G13" s="15"/>
      <c r="H13" s="16"/>
    </row>
    <row r="14" spans="1:8" ht="12.75" x14ac:dyDescent="0.2">
      <c r="A14" s="5" t="s">
        <v>27</v>
      </c>
      <c r="B14" s="8" t="s">
        <v>31</v>
      </c>
      <c r="C14" s="9"/>
      <c r="D14" s="9"/>
      <c r="E14" s="9"/>
      <c r="F14" s="9"/>
      <c r="G14" s="9"/>
      <c r="H14" s="10"/>
    </row>
    <row r="15" spans="1:8" ht="12.75" x14ac:dyDescent="0.2">
      <c r="A15" s="6"/>
      <c r="B15" s="11"/>
      <c r="C15" s="12"/>
      <c r="D15" s="12"/>
      <c r="E15" s="12"/>
      <c r="F15" s="12"/>
      <c r="G15" s="12"/>
      <c r="H15" s="13"/>
    </row>
    <row r="16" spans="1:8" ht="12.75" x14ac:dyDescent="0.2">
      <c r="A16" s="6"/>
      <c r="B16" s="11"/>
      <c r="C16" s="12"/>
      <c r="D16" s="12"/>
      <c r="E16" s="12"/>
      <c r="F16" s="12"/>
      <c r="G16" s="12"/>
      <c r="H16" s="13"/>
    </row>
    <row r="17" spans="1:8" ht="12.75" x14ac:dyDescent="0.2">
      <c r="A17" s="7"/>
      <c r="B17" s="14"/>
      <c r="C17" s="15"/>
      <c r="D17" s="15"/>
      <c r="E17" s="15"/>
      <c r="F17" s="15"/>
      <c r="G17" s="15"/>
      <c r="H17" s="16"/>
    </row>
    <row r="18" spans="1:8" ht="12.75" x14ac:dyDescent="0.2">
      <c r="A18" s="5" t="s">
        <v>27</v>
      </c>
      <c r="B18" s="8" t="s">
        <v>32</v>
      </c>
      <c r="C18" s="9"/>
      <c r="D18" s="9"/>
      <c r="E18" s="9"/>
      <c r="F18" s="9"/>
      <c r="G18" s="9"/>
      <c r="H18" s="10"/>
    </row>
    <row r="19" spans="1:8" ht="12.75" x14ac:dyDescent="0.2">
      <c r="A19" s="6"/>
      <c r="B19" s="11"/>
      <c r="C19" s="12"/>
      <c r="D19" s="12"/>
      <c r="E19" s="12"/>
      <c r="F19" s="12"/>
      <c r="G19" s="12"/>
      <c r="H19" s="13"/>
    </row>
    <row r="20" spans="1:8" ht="12.75" x14ac:dyDescent="0.2">
      <c r="A20" s="6"/>
      <c r="B20" s="11"/>
      <c r="C20" s="12"/>
      <c r="D20" s="12"/>
      <c r="E20" s="12"/>
      <c r="F20" s="12"/>
      <c r="G20" s="12"/>
      <c r="H20" s="13"/>
    </row>
    <row r="21" spans="1:8" ht="12.75" x14ac:dyDescent="0.2">
      <c r="A21" s="7"/>
      <c r="B21" s="14"/>
      <c r="C21" s="15"/>
      <c r="D21" s="15"/>
      <c r="E21" s="15"/>
      <c r="F21" s="15"/>
      <c r="G21" s="15"/>
      <c r="H21" s="16"/>
    </row>
    <row r="22" spans="1:8" ht="12.75" x14ac:dyDescent="0.2">
      <c r="A22" s="5" t="s">
        <v>33</v>
      </c>
      <c r="B22" s="8" t="s">
        <v>34</v>
      </c>
      <c r="C22" s="9"/>
      <c r="D22" s="9"/>
      <c r="E22" s="9"/>
      <c r="F22" s="9"/>
      <c r="G22" s="9"/>
      <c r="H22" s="10"/>
    </row>
    <row r="23" spans="1:8" ht="12.75" x14ac:dyDescent="0.2">
      <c r="A23" s="6"/>
      <c r="B23" s="11"/>
      <c r="C23" s="12"/>
      <c r="D23" s="12"/>
      <c r="E23" s="12"/>
      <c r="F23" s="12"/>
      <c r="G23" s="12"/>
      <c r="H23" s="13"/>
    </row>
    <row r="24" spans="1:8" ht="12.75" x14ac:dyDescent="0.2">
      <c r="A24" s="6"/>
      <c r="B24" s="11"/>
      <c r="C24" s="12"/>
      <c r="D24" s="12"/>
      <c r="E24" s="12"/>
      <c r="F24" s="12"/>
      <c r="G24" s="12"/>
      <c r="H24" s="13"/>
    </row>
    <row r="25" spans="1:8" ht="12.75" x14ac:dyDescent="0.2">
      <c r="A25" s="7"/>
      <c r="B25" s="14"/>
      <c r="C25" s="15"/>
      <c r="D25" s="15"/>
      <c r="E25" s="15"/>
      <c r="F25" s="15"/>
      <c r="G25" s="15"/>
      <c r="H25" s="16"/>
    </row>
    <row r="26" spans="1:8" ht="12.75" x14ac:dyDescent="0.2">
      <c r="A26" s="5" t="s">
        <v>33</v>
      </c>
      <c r="B26" s="8" t="s">
        <v>35</v>
      </c>
      <c r="C26" s="9"/>
      <c r="D26" s="9"/>
      <c r="E26" s="9"/>
      <c r="F26" s="9"/>
      <c r="G26" s="9"/>
      <c r="H26" s="10"/>
    </row>
    <row r="27" spans="1:8" ht="12.75" x14ac:dyDescent="0.2">
      <c r="A27" s="6"/>
      <c r="B27" s="11"/>
      <c r="C27" s="12"/>
      <c r="D27" s="12"/>
      <c r="E27" s="12"/>
      <c r="F27" s="12"/>
      <c r="G27" s="12"/>
      <c r="H27" s="13"/>
    </row>
    <row r="28" spans="1:8" ht="12.75" x14ac:dyDescent="0.2">
      <c r="A28" s="6"/>
      <c r="B28" s="11"/>
      <c r="C28" s="12"/>
      <c r="D28" s="12"/>
      <c r="E28" s="12"/>
      <c r="F28" s="12"/>
      <c r="G28" s="12"/>
      <c r="H28" s="13"/>
    </row>
    <row r="29" spans="1:8" ht="59.25" customHeight="1" x14ac:dyDescent="0.2">
      <c r="A29" s="7"/>
      <c r="B29" s="14"/>
      <c r="C29" s="15"/>
      <c r="D29" s="15"/>
      <c r="E29" s="15"/>
      <c r="F29" s="15"/>
      <c r="G29" s="15"/>
      <c r="H29" s="16"/>
    </row>
  </sheetData>
  <mergeCells count="15">
    <mergeCell ref="A1:H1"/>
    <mergeCell ref="B2:H5"/>
    <mergeCell ref="B6:H9"/>
    <mergeCell ref="B10:H13"/>
    <mergeCell ref="B14:H17"/>
    <mergeCell ref="A2:A5"/>
    <mergeCell ref="A6:A9"/>
    <mergeCell ref="A10:A13"/>
    <mergeCell ref="A14:A17"/>
    <mergeCell ref="A22:A25"/>
    <mergeCell ref="A26:A29"/>
    <mergeCell ref="B18:H21"/>
    <mergeCell ref="B22:H25"/>
    <mergeCell ref="B26:H29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Asesores</vt:lpstr>
      <vt:lpstr>Ventas</vt:lpstr>
      <vt:lpstr>Total de ventas por asesor</vt:lpstr>
      <vt:lpstr>Ventas trimestrales</vt:lpstr>
      <vt:lpstr>Prueba</vt:lpstr>
      <vt:lpstr>Gafico(punto 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Carola Leal</cp:lastModifiedBy>
  <dcterms:modified xsi:type="dcterms:W3CDTF">2024-07-08T22:55:19Z</dcterms:modified>
</cp:coreProperties>
</file>