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7C7F0CCC-BDFF-43C7-BF7F-E5AE4E620CD9}" xr6:coauthVersionLast="47" xr6:coauthVersionMax="47" xr10:uidLastSave="{00000000-0000-0000-0000-000000000000}"/>
  <bookViews>
    <workbookView xWindow="7080" yWindow="2310" windowWidth="21975" windowHeight="16155" tabRatio="834" activeTab="1" xr2:uid="{00000000-000D-0000-FFFF-FFFF00000000}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6" l="1"/>
  <c r="O9" i="16"/>
  <c r="I9" i="16"/>
  <c r="U8" i="16"/>
  <c r="O8" i="16"/>
  <c r="I8" i="16"/>
  <c r="I7" i="16"/>
  <c r="U7" i="16"/>
  <c r="O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0000000-0006-0000-0900-00000A000000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 xr:uid="{1AD11C02-C6F5-574A-8BD0-3FB144C5486F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<sst xmlns="http://schemas.openxmlformats.org/spreadsheetml/2006/main" count="118" uniqueCount="65">
  <si>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</si>
  <si>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</si>
  <si>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</si>
  <si>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</si>
  <si>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</si>
  <si>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</si>
  <si>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</si>
  <si>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</si>
  <si>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</si>
  <si>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</si>
  <si>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</si>
  <si>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</si>
  <si>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</si>
  <si>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</si>
  <si>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</si>
  <si>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</si>
  <si>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</si>
  <si>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</si>
  <si>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</si>
  <si>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</si>
  <si>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</si>
  <si>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</si>
  <si>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</si>
  <si>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(description)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</si>
  <si>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</si>
  <si>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</si>
  <si>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</si>
  <si>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</si>
  <si>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</si>
  <si>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</si>
  <si>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</si>
  <si>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</si>
  <si>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</si>
  <si>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</si>
  <si>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</si>
  <si>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</si>
  <si>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</si>
  <si>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</si>
  <si>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</si>
  <si>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student to provide a description</t>
  </si>
  <si>
    <t>Context - Asset(s) that we are trying to protect</t>
  </si>
  <si>
    <t>Patient health records, internal email, clinic systems</t>
  </si>
  <si>
    <t>Lack of awareness training, no MFA</t>
  </si>
  <si>
    <t>A clinic employee receives a phishing email, clicks a malicious link, and unknowingly compromises system credentials. This could result in unauthorized access to PHI and internal systems.</t>
  </si>
  <si>
    <t>Phishing Attack on Clinic Staff</t>
  </si>
  <si>
    <t>Physical Perimeter Breach</t>
  </si>
  <si>
    <t>A section of the clinic’s perimeter fence is damaged or bypassed, allowing unauthorized individuals to enter the premises during off-hours.</t>
  </si>
  <si>
    <t>Weak perimeter defense, no surveillance</t>
  </si>
  <si>
    <t>Insider Unauthorized Access</t>
  </si>
  <si>
    <t>Poor access control practices, lack of auditing</t>
  </si>
  <si>
    <t>Electronic health records (EHR), PHI, compliance integrity</t>
  </si>
  <si>
    <t>A staff member accesses patient records beyond their role-based permissions due to inherited access or insufficient enforcement of RBAC.</t>
  </si>
  <si>
    <t>Basic antivirus (Defender), standard spam filtering, no MFA, no formal user awareness training.</t>
  </si>
  <si>
    <t xml:space="preserve">Padlocked gate and perimeter fencing; no surveillance or motion detection systems in place.
</t>
  </si>
  <si>
    <r>
      <rPr>
        <b/>
        <sz val="11"/>
        <rFont val="Calibri"/>
        <family val="2"/>
        <scheme val="minor"/>
      </rPr>
      <t xml:space="preserve">Moderate
</t>
    </r>
    <r>
      <rPr>
        <sz val="11"/>
        <rFont val="Calibri"/>
        <family val="2"/>
        <scheme val="minor"/>
      </rPr>
      <t>student to pick effectiveness and provide a description of exisitng contol measures</t>
    </r>
  </si>
  <si>
    <r>
      <rPr>
        <b/>
        <sz val="11"/>
        <rFont val="Calibri"/>
        <family val="2"/>
        <scheme val="minor"/>
      </rPr>
      <t xml:space="preserve">Moderate
</t>
    </r>
    <r>
      <rPr>
        <sz val="11"/>
        <rFont val="Calibri"/>
        <family val="2"/>
        <scheme val="minor"/>
      </rPr>
      <t xml:space="preserve">The fence and gate deter casual intrusions but lack of monitoring or detection systems means break-ins could occur without being seen or logged.
</t>
    </r>
  </si>
  <si>
    <t xml:space="preserve">Basic login authentication and general role-based access; no formal access reviews, monitoring, or offboarding process.
</t>
  </si>
  <si>
    <r>
      <rPr>
        <b/>
        <sz val="11"/>
        <rFont val="Calibri"/>
        <family val="2"/>
        <scheme val="minor"/>
      </rPr>
      <t xml:space="preserve">Weak
</t>
    </r>
    <r>
      <rPr>
        <sz val="11"/>
        <rFont val="Calibri"/>
        <family val="2"/>
        <scheme val="minor"/>
      </rPr>
      <t xml:space="preserve">Without access audits, privilege reviews, or real-time monitoring, employees may have inherited or excessive access to sensitive information that goes unchecked.
</t>
    </r>
  </si>
  <si>
    <r>
      <rPr>
        <b/>
        <sz val="11"/>
        <rFont val="Calibri"/>
        <family val="2"/>
        <scheme val="minor"/>
      </rPr>
      <t xml:space="preserve">Treat
</t>
    </r>
    <r>
      <rPr>
        <sz val="11"/>
        <rFont val="Calibri"/>
        <family val="2"/>
        <scheme val="minor"/>
      </rPr>
      <t xml:space="preserve">Implement MFA, conduct regular phishing awareness training, and deploy Endpoint Detection &amp; Response (EDR) tools.
</t>
    </r>
  </si>
  <si>
    <r>
      <rPr>
        <b/>
        <sz val="11"/>
        <rFont val="Calibri"/>
        <family val="2"/>
        <scheme val="minor"/>
      </rPr>
      <t xml:space="preserve">Excellent
</t>
    </r>
    <r>
      <rPr>
        <sz val="11"/>
        <rFont val="Calibri"/>
        <family val="2"/>
        <scheme val="minor"/>
      </rPr>
      <t xml:space="preserve">MFA reduces credential compromise, training lowers user error, and EDR enables fast detection and containment of phishing-based intrusions.
</t>
    </r>
  </si>
  <si>
    <r>
      <rPr>
        <b/>
        <sz val="11"/>
        <rFont val="Calibri"/>
        <family val="2"/>
        <scheme val="minor"/>
      </rPr>
      <t xml:space="preserve">Treat
</t>
    </r>
    <r>
      <rPr>
        <sz val="11"/>
        <rFont val="Calibri"/>
        <family val="2"/>
        <scheme val="minor"/>
      </rPr>
      <t xml:space="preserve">Install visible surveillance cameras, motion-activated lighting, and reinforce perimeter fencing.
</t>
    </r>
  </si>
  <si>
    <r>
      <rPr>
        <b/>
        <sz val="11"/>
        <rFont val="Calibri"/>
        <family val="2"/>
        <scheme val="minor"/>
      </rPr>
      <t xml:space="preserve">Good
</t>
    </r>
    <r>
      <rPr>
        <sz val="11"/>
        <rFont val="Calibri"/>
        <family val="2"/>
        <scheme val="minor"/>
      </rPr>
      <t xml:space="preserve">The upgraded physical controls significantly reduce the likelihood of a breach and increase deterrence, though full prevention cannot be guaranteed.
</t>
    </r>
  </si>
  <si>
    <r>
      <rPr>
        <b/>
        <sz val="11"/>
        <rFont val="Calibri"/>
        <family val="2"/>
        <scheme val="minor"/>
      </rPr>
      <t xml:space="preserve">Treat
</t>
    </r>
    <r>
      <rPr>
        <sz val="11"/>
        <rFont val="Calibri"/>
        <family val="2"/>
        <scheme val="minor"/>
      </rPr>
      <t xml:space="preserve">Enforce least privilege, perform regular access reviews, improve offboarding procedures, and enable log monitoring with alerts.
</t>
    </r>
  </si>
  <si>
    <r>
      <rPr>
        <b/>
        <sz val="11"/>
        <rFont val="Calibri"/>
        <family val="2"/>
        <scheme val="minor"/>
      </rPr>
      <t xml:space="preserve">Good
</t>
    </r>
    <r>
      <rPr>
        <sz val="11"/>
        <rFont val="Calibri"/>
        <family val="2"/>
        <scheme val="minor"/>
      </rPr>
      <t xml:space="preserve">These measures greatly reduce opportunities for misuse and improve accountability, though risk remains with high-level users.
</t>
    </r>
  </si>
  <si>
    <t>The client is a small community health clinic that provides primary care, lab testing, and basic mental health services to local residents. The clinic operates from a standalone facility that includes administrative offices, patient care areas, a records room, and a small server rack for internal systems.
To prevent unauthorized physical access, the clinic has installed a fence around the perimeter of its property and uses a padlock-secured gate at the main entrance. However, the leadership team is increasingly concerned about vulnerabilities related to their information systems, patient data, and digital infrastructure. They have requested a risk assessment to identify threats that could affect the confidentiality, integrity, or availability of their systems and records, as well as guidance on how to strengthen their current security posture.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</si>
</sst>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Protection="0">
      <alignment vertical="top" wrapText="1"/>
    </xf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center" vertical="top" wrapText="1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3" tint="0.59999389629810485"/>
  </sheetPr>
  <dimension ref="A2:H9"/>
  <sheetViews>
    <sheetView zoomScaleNormal="100" workbookViewId="0">
      <selection activeCell="E14" sqref="E14:E15"/>
    </sheetView>
  </sheetViews>
  <sheetFormatPr defaultColWidth="9.140625" defaultRowHeight="15"/>
  <cols>
    <col min="1" max="1" width="5.140625" style="6" customWidth="1"/>
    <col min="2" max="2" width="11.7109375" style="7" customWidth="1"/>
    <col min="3" max="3" width="20.42578125" style="6" customWidth="1"/>
    <col min="4" max="8" width="20.85546875" style="6" customWidth="1"/>
    <col min="9" max="16384" width="9.140625" style="6"/>
  </cols>
  <sheetData>
    <row r="2" spans="1:8" ht="24" customHeight="1">
      <c r="A2" s="23" t="s">
        <v>21</v>
      </c>
      <c r="B2" s="23"/>
      <c r="C2" s="24"/>
      <c r="D2" s="21" t="s">
        <v>22</v>
      </c>
      <c r="E2" s="21"/>
      <c r="F2" s="21"/>
      <c r="G2" s="21"/>
      <c r="H2" s="21"/>
    </row>
    <row r="3" spans="1:8" ht="20.100000000000001" customHeight="1">
      <c r="A3" s="23"/>
      <c r="B3" s="23"/>
      <c r="C3" s="24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25.5">
      <c r="C4" s="9" t="s">
        <v>23</v>
      </c>
      <c r="D4" s="20" t="s">
        <v>39</v>
      </c>
      <c r="E4" s="20" t="s">
        <v>39</v>
      </c>
      <c r="F4" s="20" t="s">
        <v>39</v>
      </c>
      <c r="G4" s="20" t="s">
        <v>39</v>
      </c>
      <c r="H4" s="20" t="s">
        <v>39</v>
      </c>
    </row>
    <row r="5" spans="1:8" ht="30.95" customHeight="1">
      <c r="A5" s="22" t="s">
        <v>24</v>
      </c>
      <c r="B5" s="8" t="s">
        <v>25</v>
      </c>
      <c r="C5" s="19" t="s">
        <v>39</v>
      </c>
      <c r="D5" s="1" t="s">
        <v>26</v>
      </c>
      <c r="E5" s="2" t="s">
        <v>27</v>
      </c>
      <c r="F5" s="2" t="s">
        <v>27</v>
      </c>
      <c r="G5" s="2" t="s">
        <v>28</v>
      </c>
      <c r="H5" s="2" t="s">
        <v>28</v>
      </c>
    </row>
    <row r="6" spans="1:8" ht="30.95" customHeight="1">
      <c r="A6" s="22"/>
      <c r="B6" s="8" t="s">
        <v>15</v>
      </c>
      <c r="C6" s="19" t="s">
        <v>39</v>
      </c>
      <c r="D6" s="1" t="s">
        <v>26</v>
      </c>
      <c r="E6" s="1" t="s">
        <v>26</v>
      </c>
      <c r="F6" s="2" t="s">
        <v>27</v>
      </c>
      <c r="G6" s="2" t="s">
        <v>27</v>
      </c>
      <c r="H6" s="2" t="s">
        <v>28</v>
      </c>
    </row>
    <row r="7" spans="1:8" ht="30.95" customHeight="1">
      <c r="A7" s="22"/>
      <c r="B7" s="8" t="s">
        <v>6</v>
      </c>
      <c r="C7" s="19" t="s">
        <v>39</v>
      </c>
      <c r="D7" s="1" t="s">
        <v>29</v>
      </c>
      <c r="E7" s="1" t="s">
        <v>30</v>
      </c>
      <c r="F7" s="1" t="s">
        <v>30</v>
      </c>
      <c r="G7" s="1" t="s">
        <v>26</v>
      </c>
      <c r="H7" s="2" t="s">
        <v>27</v>
      </c>
    </row>
    <row r="8" spans="1:8" ht="30.95" customHeight="1">
      <c r="A8" s="22"/>
      <c r="B8" s="8" t="s">
        <v>18</v>
      </c>
      <c r="C8" s="19" t="s">
        <v>39</v>
      </c>
      <c r="D8" s="1" t="s">
        <v>31</v>
      </c>
      <c r="E8" s="1" t="s">
        <v>29</v>
      </c>
      <c r="F8" s="1" t="s">
        <v>30</v>
      </c>
      <c r="G8" s="1" t="s">
        <v>30</v>
      </c>
      <c r="H8" s="1" t="s">
        <v>26</v>
      </c>
    </row>
    <row r="9" spans="1:8" ht="30.95" customHeight="1">
      <c r="A9" s="22"/>
      <c r="B9" s="8" t="s">
        <v>32</v>
      </c>
      <c r="C9" s="19" t="s">
        <v>39</v>
      </c>
      <c r="D9" s="1" t="s">
        <v>31</v>
      </c>
      <c r="E9" s="1" t="s">
        <v>31</v>
      </c>
      <c r="F9" s="5" t="s">
        <v>29</v>
      </c>
      <c r="G9" s="1" t="s">
        <v>30</v>
      </c>
      <c r="H9" s="1" t="s">
        <v>30</v>
      </c>
    </row>
  </sheetData>
  <mergeCells count="3">
    <mergeCell ref="D2:H2"/>
    <mergeCell ref="A5:A9"/>
    <mergeCell ref="A2:C3"/>
  </mergeCells>
  <conditionalFormatting sqref="A1:XFD1 A2 D2:XFD3 A4:XFD4 A5:B9 D5:XFD9 A10:XFD1048576">
    <cfRule type="cellIs" dxfId="38" priority="393" operator="equal">
      <formula>"Medium"</formula>
    </cfRule>
  </conditionalFormatting>
  <conditionalFormatting sqref="A1:XFD1 A2 D2:XFD3">
    <cfRule type="cellIs" dxfId="37" priority="391" operator="equal">
      <formula>"Very Low"</formula>
    </cfRule>
    <cfRule type="cellIs" dxfId="36" priority="392" operator="equal">
      <formula>"Low"</formula>
    </cfRule>
    <cfRule type="cellIs" dxfId="35" priority="394" operator="equal">
      <formula>"High"</formula>
    </cfRule>
    <cfRule type="cellIs" dxfId="34" priority="395" operator="equal">
      <formula>"Very High"</formula>
    </cfRule>
    <cfRule type="cellIs" dxfId="33" priority="396" operator="equal">
      <formula>"Extreme"</formula>
    </cfRule>
  </conditionalFormatting>
  <conditionalFormatting sqref="A4:XFD1048576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4" operator="equal">
      <formula>"High"</formula>
    </cfRule>
    <cfRule type="cellIs" dxfId="29" priority="5" operator="equal">
      <formula>"Very High"</formula>
    </cfRule>
    <cfRule type="cellIs" dxfId="28" priority="6" operator="equal">
      <formula>"Extreme"</formula>
    </cfRule>
  </conditionalFormatting>
  <conditionalFormatting sqref="C5:C9">
    <cfRule type="cellIs" dxfId="27" priority="3" operator="equal">
      <formula>"Medium"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9" tint="0.59999389629810485"/>
    <pageSetUpPr fitToPage="1"/>
  </sheetPr>
  <dimension ref="A1:V10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A2" sqref="A2:U2"/>
    </sheetView>
  </sheetViews>
  <sheetFormatPr defaultColWidth="9.140625" defaultRowHeight="15"/>
  <cols>
    <col min="1" max="1" width="6.85546875" style="4" customWidth="1"/>
    <col min="2" max="2" width="26.140625" style="3" customWidth="1"/>
    <col min="3" max="3" width="63.85546875" style="3" customWidth="1"/>
    <col min="4" max="5" width="26.140625" style="3" customWidth="1"/>
    <col min="6" max="6" width="3.85546875" style="3" customWidth="1"/>
    <col min="7" max="9" width="13.140625" style="3" customWidth="1"/>
    <col min="10" max="10" width="3.85546875" style="3" customWidth="1"/>
    <col min="11" max="11" width="20.42578125" style="3" customWidth="1"/>
    <col min="12" max="12" width="29.85546875" style="3" customWidth="1"/>
    <col min="13" max="15" width="13.140625" style="3" customWidth="1"/>
    <col min="16" max="16" width="3.85546875" style="3" customWidth="1"/>
    <col min="17" max="17" width="50.28515625" style="3" customWidth="1"/>
    <col min="18" max="18" width="29.85546875" style="3" customWidth="1"/>
    <col min="19" max="21" width="13.140625" style="3" customWidth="1"/>
    <col min="22" max="22" width="3.85546875" style="3" customWidth="1"/>
    <col min="23" max="16384" width="9.140625" style="3"/>
  </cols>
  <sheetData>
    <row r="1" spans="1:22" s="14" customFormat="1" ht="18.95" customHeight="1">
      <c r="A1" s="28" t="s">
        <v>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76.1" customHeight="1">
      <c r="A2" s="25" t="s">
        <v>64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5" spans="1:22" s="14" customFormat="1" ht="18.95" customHeight="1">
      <c r="A5" s="29" t="s">
        <v>7</v>
      </c>
      <c r="B5" s="29"/>
      <c r="C5" s="29"/>
      <c r="D5" s="29"/>
      <c r="E5" s="29"/>
      <c r="F5" s="13"/>
      <c r="G5" s="29" t="s">
        <v>5</v>
      </c>
      <c r="H5" s="29"/>
      <c r="I5" s="29"/>
      <c r="J5" s="13"/>
      <c r="K5" s="29" t="s">
        <v>33</v>
      </c>
      <c r="L5" s="29"/>
      <c r="M5" s="29"/>
      <c r="N5" s="29"/>
      <c r="O5" s="29"/>
      <c r="P5" s="13"/>
      <c r="Q5" s="29" t="s">
        <v>38</v>
      </c>
      <c r="R5" s="29"/>
      <c r="S5" s="29"/>
      <c r="T5" s="29"/>
      <c r="U5" s="29"/>
      <c r="V5" s="13"/>
    </row>
    <row r="6" spans="1:22" s="14" customFormat="1" ht="30">
      <c r="A6" s="13" t="s">
        <v>3</v>
      </c>
      <c r="B6" s="15" t="s">
        <v>8</v>
      </c>
      <c r="C6" s="15" t="s">
        <v>4</v>
      </c>
      <c r="D6" s="15" t="s">
        <v>9</v>
      </c>
      <c r="E6" s="15" t="s">
        <v>10</v>
      </c>
      <c r="F6" s="13"/>
      <c r="G6" s="13" t="s">
        <v>11</v>
      </c>
      <c r="H6" s="13" t="s">
        <v>12</v>
      </c>
      <c r="I6" s="13" t="s">
        <v>13</v>
      </c>
      <c r="J6" s="13"/>
      <c r="K6" s="16" t="s">
        <v>34</v>
      </c>
      <c r="L6" s="16" t="s">
        <v>35</v>
      </c>
      <c r="M6" s="13" t="s">
        <v>11</v>
      </c>
      <c r="N6" s="13" t="s">
        <v>12</v>
      </c>
      <c r="O6" s="13" t="s">
        <v>13</v>
      </c>
      <c r="P6" s="13"/>
      <c r="Q6" s="16" t="s">
        <v>36</v>
      </c>
      <c r="R6" s="16" t="s">
        <v>37</v>
      </c>
      <c r="S6" s="13" t="s">
        <v>11</v>
      </c>
      <c r="T6" s="13" t="s">
        <v>12</v>
      </c>
      <c r="U6" s="13" t="s">
        <v>13</v>
      </c>
      <c r="V6" s="13"/>
    </row>
    <row r="7" spans="1:22" ht="105">
      <c r="A7" s="17" t="s">
        <v>0</v>
      </c>
      <c r="B7" s="11" t="s">
        <v>44</v>
      </c>
      <c r="C7" s="11" t="s">
        <v>43</v>
      </c>
      <c r="D7" s="11" t="s">
        <v>42</v>
      </c>
      <c r="E7" s="11" t="s">
        <v>41</v>
      </c>
      <c r="F7" s="13"/>
      <c r="G7" s="18" t="s">
        <v>17</v>
      </c>
      <c r="H7" s="18" t="s">
        <v>15</v>
      </c>
      <c r="I7" s="12" t="str">
        <f>IFERROR(INDEX(RISK_MATRIX,MATCH(H7,RISK_CONSEQUENCE,0),MATCH(G7,RISK_LIKELIHOOD,0)),"")</f>
        <v>EXTREME</v>
      </c>
      <c r="J7" s="13"/>
      <c r="K7" s="10" t="s">
        <v>52</v>
      </c>
      <c r="L7" s="10" t="s">
        <v>54</v>
      </c>
      <c r="M7" s="18" t="s">
        <v>14</v>
      </c>
      <c r="N7" s="18" t="s">
        <v>15</v>
      </c>
      <c r="O7" s="12" t="str">
        <f>IFERROR(INDEX(RISK_MATRIX,MATCH(N7,RISK_CONSEQUENCE,0),MATCH(M7,RISK_LIKELIHOOD,0)),"")</f>
        <v>VERY HIGH</v>
      </c>
      <c r="P7" s="13"/>
      <c r="Q7" s="10" t="s">
        <v>58</v>
      </c>
      <c r="R7" s="10" t="s">
        <v>59</v>
      </c>
      <c r="S7" s="18" t="s">
        <v>19</v>
      </c>
      <c r="T7" s="18" t="s">
        <v>15</v>
      </c>
      <c r="U7" s="12" t="str">
        <f>IFERROR(INDEX(RISK_MATRIX,MATCH(T7,RISK_CONSEQUENCE,0),MATCH(S7,RISK_LIKELIHOOD,0)),"")</f>
        <v>HIGH</v>
      </c>
      <c r="V7" s="13"/>
    </row>
    <row r="8" spans="1:22" ht="120">
      <c r="A8" s="17" t="s">
        <v>1</v>
      </c>
      <c r="B8" s="11" t="s">
        <v>45</v>
      </c>
      <c r="C8" s="11" t="s">
        <v>46</v>
      </c>
      <c r="D8" s="11" t="s">
        <v>47</v>
      </c>
      <c r="E8" s="11" t="s">
        <v>39</v>
      </c>
      <c r="F8" s="13"/>
      <c r="G8" s="18" t="s">
        <v>14</v>
      </c>
      <c r="H8" s="18" t="s">
        <v>6</v>
      </c>
      <c r="I8" s="12" t="str">
        <f>IFERROR(INDEX(RISK_MATRIX,MATCH(H8,RISK_CONSEQUENCE,0),MATCH(G8,RISK_LIKELIHOOD,0)),"")</f>
        <v>MEDIUM</v>
      </c>
      <c r="J8" s="13"/>
      <c r="K8" s="10" t="s">
        <v>53</v>
      </c>
      <c r="L8" s="10" t="s">
        <v>55</v>
      </c>
      <c r="M8" s="18" t="s">
        <v>19</v>
      </c>
      <c r="N8" s="18" t="s">
        <v>6</v>
      </c>
      <c r="O8" s="12" t="str">
        <f>IFERROR(INDEX(RISK_MATRIX,MATCH(N8,RISK_CONSEQUENCE,0),MATCH(M8,RISK_LIKELIHOOD,0)),"")</f>
        <v>MEDIUM</v>
      </c>
      <c r="P8" s="13"/>
      <c r="Q8" s="10" t="s">
        <v>60</v>
      </c>
      <c r="R8" s="10" t="s">
        <v>61</v>
      </c>
      <c r="S8" s="18" t="s">
        <v>16</v>
      </c>
      <c r="T8" s="18" t="s">
        <v>6</v>
      </c>
      <c r="U8" s="12" t="str">
        <f>IFERROR(INDEX(RISK_MATRIX,MATCH(T8,RISK_CONSEQUENCE,0),MATCH(S8,RISK_LIKELIHOOD,0)),"")</f>
        <v>LOW</v>
      </c>
      <c r="V8" s="13"/>
    </row>
    <row r="9" spans="1:22" ht="120">
      <c r="A9" s="17" t="s">
        <v>2</v>
      </c>
      <c r="B9" s="11" t="s">
        <v>48</v>
      </c>
      <c r="C9" s="11" t="s">
        <v>51</v>
      </c>
      <c r="D9" s="11" t="s">
        <v>49</v>
      </c>
      <c r="E9" s="11" t="s">
        <v>50</v>
      </c>
      <c r="F9" s="13"/>
      <c r="G9" s="18" t="s">
        <v>14</v>
      </c>
      <c r="H9" s="18" t="s">
        <v>25</v>
      </c>
      <c r="I9" s="12" t="str">
        <f>IFERROR(INDEX(RISK_MATRIX,MATCH(H9,RISK_CONSEQUENCE,0),MATCH(G9,RISK_LIKELIHOOD,0)),"")</f>
        <v>VERY HIGH</v>
      </c>
      <c r="J9" s="13"/>
      <c r="K9" s="10" t="s">
        <v>56</v>
      </c>
      <c r="L9" s="10" t="s">
        <v>57</v>
      </c>
      <c r="M9" s="18" t="s">
        <v>19</v>
      </c>
      <c r="N9" s="18" t="s">
        <v>25</v>
      </c>
      <c r="O9" s="12" t="str">
        <f>IFERROR(INDEX(RISK_MATRIX,MATCH(N9,RISK_CONSEQUENCE,0),MATCH(M9,RISK_LIKELIHOOD,0)),"")</f>
        <v>VERY HIGH</v>
      </c>
      <c r="P9" s="13"/>
      <c r="Q9" s="10" t="s">
        <v>62</v>
      </c>
      <c r="R9" s="10" t="s">
        <v>63</v>
      </c>
      <c r="S9" s="18" t="s">
        <v>16</v>
      </c>
      <c r="T9" s="18" t="s">
        <v>15</v>
      </c>
      <c r="U9" s="12" t="str">
        <f>IFERROR(INDEX(RISK_MATRIX,MATCH(T9,RISK_CONSEQUENCE,0),MATCH(S9,RISK_LIKELIHOOD,0)),"")</f>
        <v>HIGH</v>
      </c>
      <c r="V9" s="13"/>
    </row>
    <row r="10" spans="1:22" s="14" customFormat="1" ht="18.95" customHeight="1">
      <c r="A10" s="29"/>
      <c r="B10" s="29"/>
      <c r="C10" s="29"/>
      <c r="D10" s="29"/>
      <c r="E10" s="29"/>
      <c r="F10" s="13"/>
      <c r="G10" s="29"/>
      <c r="H10" s="29"/>
      <c r="I10" s="29"/>
      <c r="J10" s="13"/>
      <c r="K10" s="29"/>
      <c r="L10" s="29"/>
      <c r="M10" s="29"/>
      <c r="N10" s="29"/>
      <c r="O10" s="29"/>
      <c r="P10" s="13"/>
      <c r="Q10" s="29"/>
      <c r="R10" s="29"/>
      <c r="S10" s="29"/>
      <c r="T10" s="29"/>
      <c r="U10" s="29"/>
      <c r="V10" s="13"/>
    </row>
  </sheetData>
  <sheetProtection selectLockedCells="1"/>
  <mergeCells count="10">
    <mergeCell ref="A2:U2"/>
    <mergeCell ref="A1:V1"/>
    <mergeCell ref="K5:O5"/>
    <mergeCell ref="Q5:U5"/>
    <mergeCell ref="K10:O10"/>
    <mergeCell ref="Q10:U10"/>
    <mergeCell ref="A5:E5"/>
    <mergeCell ref="G5:I5"/>
    <mergeCell ref="G10:I10"/>
    <mergeCell ref="A10:E10"/>
  </mergeCells>
  <conditionalFormatting sqref="A1:A2 A5:C10">
    <cfRule type="cellIs" dxfId="26" priority="6" operator="equal">
      <formula>"Extreme"</formula>
    </cfRule>
  </conditionalFormatting>
  <conditionalFormatting sqref="A2 C3:C1048576">
    <cfRule type="cellIs" dxfId="25" priority="1" operator="equal">
      <formula>"Very Low"</formula>
    </cfRule>
    <cfRule type="cellIs" dxfId="24" priority="2" operator="equal">
      <formula>"Low"</formula>
    </cfRule>
    <cfRule type="cellIs" dxfId="23" priority="3" operator="equal">
      <formula>"Medium"</formula>
    </cfRule>
    <cfRule type="cellIs" dxfId="22" priority="4" operator="equal">
      <formula>"High"</formula>
    </cfRule>
    <cfRule type="cellIs" dxfId="21" priority="5" operator="equal">
      <formula>"Very High"</formula>
    </cfRule>
  </conditionalFormatting>
  <conditionalFormatting sqref="B7:E9">
    <cfRule type="cellIs" dxfId="20" priority="15" operator="equal">
      <formula>"Very Low"</formula>
    </cfRule>
    <cfRule type="cellIs" dxfId="19" priority="16" operator="equal">
      <formula>"Low"</formula>
    </cfRule>
    <cfRule type="cellIs" dxfId="18" priority="17" operator="equal">
      <formula>"Medium"</formula>
    </cfRule>
    <cfRule type="cellIs" dxfId="17" priority="18" operator="equal">
      <formula>"High"</formula>
    </cfRule>
    <cfRule type="cellIs" dxfId="16" priority="19" operator="equal">
      <formula>"Very High"</formula>
    </cfRule>
  </conditionalFormatting>
  <conditionalFormatting sqref="D5:D6 D10:D1048576">
    <cfRule type="cellIs" dxfId="15" priority="53" operator="equal">
      <formula>"Very Low"</formula>
    </cfRule>
    <cfRule type="cellIs" dxfId="14" priority="54" operator="equal">
      <formula>"Low"</formula>
    </cfRule>
    <cfRule type="cellIs" dxfId="13" priority="55" operator="equal">
      <formula>"Medium"</formula>
    </cfRule>
    <cfRule type="cellIs" dxfId="12" priority="56" operator="equal">
      <formula>"High"</formula>
    </cfRule>
    <cfRule type="cellIs" dxfId="11" priority="57" operator="equal">
      <formula>"Very High"</formula>
    </cfRule>
  </conditionalFormatting>
  <conditionalFormatting sqref="D5:E9">
    <cfRule type="cellIs" dxfId="10" priority="20" operator="equal">
      <formula>"Extreme"</formula>
    </cfRule>
  </conditionalFormatting>
  <conditionalFormatting sqref="D10:K10">
    <cfRule type="cellIs" dxfId="9" priority="33" operator="equal">
      <formula>"Extreme"</formula>
    </cfRule>
  </conditionalFormatting>
  <conditionalFormatting sqref="I7:I9 K7:O9 Q7:U9">
    <cfRule type="cellIs" dxfId="8" priority="59" operator="equal">
      <formula>"Very Low"</formula>
    </cfRule>
    <cfRule type="cellIs" dxfId="7" priority="60" operator="equal">
      <formula>"Low"</formula>
    </cfRule>
    <cfRule type="cellIs" dxfId="6" priority="61" operator="equal">
      <formula>"Medium"</formula>
    </cfRule>
    <cfRule type="cellIs" dxfId="5" priority="62" operator="equal">
      <formula>"High"</formula>
    </cfRule>
    <cfRule type="cellIs" dxfId="4" priority="63" operator="equal">
      <formula>"Very High"</formula>
    </cfRule>
  </conditionalFormatting>
  <conditionalFormatting sqref="K5 F5:J7 P5:P7 V5:XFD7 K6:O7 Q6:U7 Q7:R9 F8:XFD9 V10:XFD10 A11:XFD1048576">
    <cfRule type="cellIs" dxfId="3" priority="64" operator="equal">
      <formula>"Extreme"</formula>
    </cfRule>
  </conditionalFormatting>
  <conditionalFormatting sqref="P10:Q10">
    <cfRule type="cellIs" dxfId="2" priority="34" operator="equal">
      <formula>"Extreme"</formula>
    </cfRule>
  </conditionalFormatting>
  <conditionalFormatting sqref="Q5">
    <cfRule type="cellIs" dxfId="1" priority="212" operator="equal">
      <formula>"Extreme"</formula>
    </cfRule>
  </conditionalFormatting>
  <conditionalFormatting sqref="W1:XFD1">
    <cfRule type="cellIs" dxfId="0" priority="13" operator="equal">
      <formula>"Extreme"</formula>
    </cfRule>
  </conditionalFormatting>
  <dataValidations count="2">
    <dataValidation type="list" showInputMessage="1" showErrorMessage="1" sqref="T11:T1048576 N11:N1048576 N7:N9 T7:T9 H7:H9 H11:H1048576" xr:uid="{00000000-0002-0000-0900-000000000000}">
      <formula1>RISK_CONSEQUENCE</formula1>
    </dataValidation>
    <dataValidation type="list" showInputMessage="1" showErrorMessage="1" sqref="S11:S1048576 M11:M1048576 M7:M9 S7:S9 G7:G9 G11:G1048576" xr:uid="{00000000-0002-0000-0900-000001000000}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2025-04-19T04:03:45Z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