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orredor/Documents/PulseAlgorithm/SaRP/data/Networks/Chicago-Sketch/Results/Scenarios/"/>
    </mc:Choice>
  </mc:AlternateContent>
  <xr:revisionPtr revIDLastSave="0" documentId="13_ncr:1_{1B464285-D51C-BC48-BC2C-59B1B83ABF5B}" xr6:coauthVersionLast="45" xr6:coauthVersionMax="45" xr10:uidLastSave="{00000000-0000-0000-0000-000000000000}"/>
  <bookViews>
    <workbookView xWindow="0" yWindow="0" windowWidth="35840" windowHeight="22400" activeTab="4" xr2:uid="{00000000-000D-0000-FFFF-FFFF00000000}"/>
  </bookViews>
  <sheets>
    <sheet name="compTimes5" sheetId="1" r:id="rId1"/>
    <sheet name="objFun5" sheetId="2" r:id="rId2"/>
    <sheet name="reliability5" sheetId="3" r:id="rId3"/>
    <sheet name="compTimes3" sheetId="4" r:id="rId4"/>
    <sheet name="objFun3" sheetId="5" r:id="rId5"/>
    <sheet name="reliability3" sheetId="6" r:id="rId6"/>
    <sheet name="compTimes10" sheetId="7" r:id="rId7"/>
    <sheet name="objFun10" sheetId="8" r:id="rId8"/>
    <sheet name="reliability10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3" l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23" i="2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24" i="1"/>
  <c r="A23" i="1"/>
  <c r="O12" i="9" a="1"/>
  <c r="O12" i="9"/>
  <c r="N12" i="9" a="1"/>
  <c r="N12" i="9"/>
  <c r="M12" i="9" a="1"/>
  <c r="M12" i="9" s="1"/>
  <c r="L12" i="9" a="1"/>
  <c r="L12" i="9" s="1"/>
  <c r="K12" i="9" a="1"/>
  <c r="K12" i="9" s="1"/>
  <c r="J12" i="9" a="1"/>
  <c r="J12" i="9" s="1"/>
  <c r="P12" i="9" s="1"/>
  <c r="O11" i="9" a="1"/>
  <c r="O11" i="9"/>
  <c r="N11" i="9" a="1"/>
  <c r="N11" i="9"/>
  <c r="M11" i="9" a="1"/>
  <c r="M11" i="9"/>
  <c r="L11" i="9" a="1"/>
  <c r="L11" i="9"/>
  <c r="K11" i="9" a="1"/>
  <c r="K11" i="9"/>
  <c r="P11" i="9" s="1"/>
  <c r="J11" i="9" a="1"/>
  <c r="J11" i="9"/>
  <c r="O10" i="9" a="1"/>
  <c r="O10" i="9"/>
  <c r="N10" i="9" a="1"/>
  <c r="N10" i="9"/>
  <c r="M10" i="9" a="1"/>
  <c r="M10" i="9"/>
  <c r="L10" i="9" a="1"/>
  <c r="L10" i="9" s="1"/>
  <c r="K10" i="9" a="1"/>
  <c r="K10" i="9"/>
  <c r="J10" i="9" a="1"/>
  <c r="J10" i="9" s="1"/>
  <c r="P10" i="9" s="1"/>
  <c r="O9" i="9" a="1"/>
  <c r="O9" i="9"/>
  <c r="N9" i="9" a="1"/>
  <c r="N9" i="9" s="1"/>
  <c r="M9" i="9" a="1"/>
  <c r="M9" i="9"/>
  <c r="L9" i="9" a="1"/>
  <c r="L9" i="9"/>
  <c r="K9" i="9" a="1"/>
  <c r="K9" i="9" s="1"/>
  <c r="J9" i="9" a="1"/>
  <c r="J9" i="9"/>
  <c r="P9" i="9" s="1"/>
  <c r="O8" i="9" a="1"/>
  <c r="O8" i="9"/>
  <c r="N8" i="9" a="1"/>
  <c r="N8" i="9"/>
  <c r="M8" i="9" a="1"/>
  <c r="M8" i="9"/>
  <c r="L8" i="9" a="1"/>
  <c r="L8" i="9"/>
  <c r="K8" i="9" a="1"/>
  <c r="K8" i="9" s="1"/>
  <c r="J8" i="9" a="1"/>
  <c r="J8" i="9"/>
  <c r="P8" i="9" s="1"/>
  <c r="O7" i="9" a="1"/>
  <c r="O7" i="9" s="1"/>
  <c r="N7" i="9" a="1"/>
  <c r="N7" i="9" s="1"/>
  <c r="M7" i="9" a="1"/>
  <c r="M7" i="9" s="1"/>
  <c r="L7" i="9" a="1"/>
  <c r="L7" i="9"/>
  <c r="K7" i="9" a="1"/>
  <c r="K7" i="9"/>
  <c r="J7" i="9" a="1"/>
  <c r="J7" i="9" s="1"/>
  <c r="P7" i="9" s="1"/>
  <c r="O6" i="9" a="1"/>
  <c r="O6" i="9"/>
  <c r="N6" i="9" a="1"/>
  <c r="N6" i="9"/>
  <c r="M6" i="9" a="1"/>
  <c r="M6" i="9"/>
  <c r="L6" i="9" a="1"/>
  <c r="L6" i="9"/>
  <c r="K6" i="9" a="1"/>
  <c r="K6" i="9"/>
  <c r="J6" i="9" a="1"/>
  <c r="J6" i="9" s="1"/>
  <c r="P6" i="9" s="1"/>
  <c r="O5" i="9" a="1"/>
  <c r="O5" i="9" s="1"/>
  <c r="N5" i="9" a="1"/>
  <c r="N5" i="9" s="1"/>
  <c r="M5" i="9" a="1"/>
  <c r="M5" i="9" s="1"/>
  <c r="L5" i="9" a="1"/>
  <c r="L5" i="9" s="1"/>
  <c r="K5" i="9" a="1"/>
  <c r="K5" i="9"/>
  <c r="J5" i="9" a="1"/>
  <c r="J5" i="9"/>
  <c r="P5" i="9" s="1"/>
  <c r="O4" i="9" a="1"/>
  <c r="O4" i="9"/>
  <c r="N4" i="9" a="1"/>
  <c r="N4" i="9"/>
  <c r="M4" i="9" a="1"/>
  <c r="M4" i="9"/>
  <c r="L4" i="9" a="1"/>
  <c r="L4" i="9"/>
  <c r="K4" i="9" a="1"/>
  <c r="K4" i="9"/>
  <c r="J4" i="9" a="1"/>
  <c r="J4" i="9"/>
  <c r="P4" i="9" s="1"/>
  <c r="I4" i="9"/>
  <c r="I5" i="9" s="1"/>
  <c r="I6" i="9" s="1"/>
  <c r="I7" i="9" s="1"/>
  <c r="I8" i="9" s="1"/>
  <c r="I9" i="9" s="1"/>
  <c r="I10" i="9" s="1"/>
  <c r="I11" i="9" s="1"/>
  <c r="I12" i="9" s="1"/>
  <c r="O3" i="9" a="1"/>
  <c r="O3" i="9"/>
  <c r="N3" i="9" a="1"/>
  <c r="N3" i="9" s="1"/>
  <c r="M3" i="9" a="1"/>
  <c r="M3" i="9" s="1"/>
  <c r="L3" i="9" a="1"/>
  <c r="L3" i="9" s="1"/>
  <c r="K3" i="9" a="1"/>
  <c r="K3" i="9" s="1"/>
  <c r="J3" i="9" a="1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D2" i="9"/>
  <c r="E2" i="9" s="1"/>
  <c r="F2" i="9" s="1"/>
  <c r="C2" i="9"/>
  <c r="O12" i="8" a="1"/>
  <c r="O12" i="8" s="1"/>
  <c r="N12" i="8" a="1"/>
  <c r="N12" i="8" s="1"/>
  <c r="P12" i="8" s="1"/>
  <c r="Q12" i="8" s="1"/>
  <c r="M12" i="8" a="1"/>
  <c r="M12" i="8"/>
  <c r="L12" i="8" a="1"/>
  <c r="L12" i="8"/>
  <c r="K12" i="8" a="1"/>
  <c r="K12" i="8"/>
  <c r="J12" i="8" a="1"/>
  <c r="J12" i="8"/>
  <c r="O11" i="8" a="1"/>
  <c r="O11" i="8" s="1"/>
  <c r="N11" i="8" a="1"/>
  <c r="N11" i="8" s="1"/>
  <c r="P11" i="8" s="1"/>
  <c r="Q11" i="8" s="1"/>
  <c r="M11" i="8" a="1"/>
  <c r="M11" i="8"/>
  <c r="L11" i="8" a="1"/>
  <c r="L11" i="8"/>
  <c r="K11" i="8" a="1"/>
  <c r="K11" i="8"/>
  <c r="J11" i="8" a="1"/>
  <c r="J11" i="8"/>
  <c r="O10" i="8" a="1"/>
  <c r="O10" i="8" s="1"/>
  <c r="N10" i="8" a="1"/>
  <c r="N10" i="8" s="1"/>
  <c r="P10" i="8" s="1"/>
  <c r="Q10" i="8" s="1"/>
  <c r="M10" i="8" a="1"/>
  <c r="M10" i="8"/>
  <c r="L10" i="8" a="1"/>
  <c r="L10" i="8"/>
  <c r="K10" i="8" a="1"/>
  <c r="K10" i="8"/>
  <c r="J10" i="8" a="1"/>
  <c r="J10" i="8"/>
  <c r="O9" i="8" a="1"/>
  <c r="O9" i="8" s="1"/>
  <c r="N9" i="8" a="1"/>
  <c r="N9" i="8" s="1"/>
  <c r="M9" i="8" a="1"/>
  <c r="M9" i="8"/>
  <c r="L9" i="8" a="1"/>
  <c r="L9" i="8" s="1"/>
  <c r="P9" i="8" s="1"/>
  <c r="K9" i="8" a="1"/>
  <c r="K9" i="8"/>
  <c r="J9" i="8" a="1"/>
  <c r="J9" i="8"/>
  <c r="O8" i="8" a="1"/>
  <c r="O8" i="8" s="1"/>
  <c r="N8" i="8" a="1"/>
  <c r="N8" i="8" s="1"/>
  <c r="M8" i="8" a="1"/>
  <c r="M8" i="8" s="1"/>
  <c r="L8" i="8" a="1"/>
  <c r="L8" i="8" s="1"/>
  <c r="K8" i="8" a="1"/>
  <c r="K8" i="8"/>
  <c r="J8" i="8" a="1"/>
  <c r="J8" i="8"/>
  <c r="O7" i="8" a="1"/>
  <c r="O7" i="8" s="1"/>
  <c r="N7" i="8" a="1"/>
  <c r="N7" i="8" s="1"/>
  <c r="M7" i="8" a="1"/>
  <c r="M7" i="8" s="1"/>
  <c r="L7" i="8" a="1"/>
  <c r="L7" i="8" s="1"/>
  <c r="P7" i="8" s="1"/>
  <c r="Q7" i="8" s="1"/>
  <c r="K7" i="8" a="1"/>
  <c r="K7" i="8"/>
  <c r="J7" i="8" a="1"/>
  <c r="J7" i="8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/>
  <c r="O5" i="8" a="1"/>
  <c r="O5" i="8" s="1"/>
  <c r="N5" i="8" a="1"/>
  <c r="N5" i="8" s="1"/>
  <c r="M5" i="8" a="1"/>
  <c r="M5" i="8" s="1"/>
  <c r="L5" i="8" a="1"/>
  <c r="L5" i="8" s="1"/>
  <c r="K5" i="8" a="1"/>
  <c r="K5" i="8" s="1"/>
  <c r="P5" i="8" s="1"/>
  <c r="Q5" i="8" s="1"/>
  <c r="J5" i="8" a="1"/>
  <c r="J5" i="8"/>
  <c r="O4" i="8" a="1"/>
  <c r="O4" i="8" s="1"/>
  <c r="N4" i="8" a="1"/>
  <c r="N4" i="8" s="1"/>
  <c r="M4" i="8" a="1"/>
  <c r="M4" i="8" s="1"/>
  <c r="L4" i="8" a="1"/>
  <c r="L4" i="8" s="1"/>
  <c r="K4" i="8" a="1"/>
  <c r="K4" i="8" s="1"/>
  <c r="P4" i="8" s="1"/>
  <c r="Q4" i="8" s="1"/>
  <c r="J4" i="8" a="1"/>
  <c r="J4" i="8"/>
  <c r="I4" i="8"/>
  <c r="I5" i="8" s="1"/>
  <c r="I6" i="8" s="1"/>
  <c r="I7" i="8" s="1"/>
  <c r="I8" i="8" s="1"/>
  <c r="I9" i="8" s="1"/>
  <c r="I10" i="8" s="1"/>
  <c r="I11" i="8" s="1"/>
  <c r="I12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P3" i="8" s="1"/>
  <c r="Q3" i="8" s="1"/>
  <c r="J3" i="8" a="1"/>
  <c r="J3" i="8"/>
  <c r="A3" i="8"/>
  <c r="C2" i="8"/>
  <c r="D2" i="8" s="1"/>
  <c r="E2" i="8" s="1"/>
  <c r="F2" i="8" s="1"/>
  <c r="O12" i="7" a="1"/>
  <c r="O12" i="7"/>
  <c r="N12" i="7" a="1"/>
  <c r="N12" i="7"/>
  <c r="M12" i="7" a="1"/>
  <c r="M12" i="7" s="1"/>
  <c r="L12" i="7" a="1"/>
  <c r="L12" i="7"/>
  <c r="K12" i="7" a="1"/>
  <c r="K12" i="7"/>
  <c r="J12" i="7" a="1"/>
  <c r="J12" i="7" s="1"/>
  <c r="O11" i="7" a="1"/>
  <c r="O11" i="7"/>
  <c r="N11" i="7" a="1"/>
  <c r="N11" i="7"/>
  <c r="M11" i="7" a="1"/>
  <c r="M11" i="7"/>
  <c r="L11" i="7" a="1"/>
  <c r="L11" i="7" s="1"/>
  <c r="K11" i="7" a="1"/>
  <c r="K11" i="7"/>
  <c r="J11" i="7" a="1"/>
  <c r="J11" i="7"/>
  <c r="O10" i="7" a="1"/>
  <c r="O10" i="7"/>
  <c r="N10" i="7" a="1"/>
  <c r="N10" i="7"/>
  <c r="M10" i="7" a="1"/>
  <c r="M10" i="7"/>
  <c r="L10" i="7" a="1"/>
  <c r="L10" i="7"/>
  <c r="K10" i="7" a="1"/>
  <c r="K10" i="7" s="1"/>
  <c r="J10" i="7" a="1"/>
  <c r="J10" i="7"/>
  <c r="O9" i="7" a="1"/>
  <c r="O9" i="7" s="1"/>
  <c r="N9" i="7" a="1"/>
  <c r="N9" i="7"/>
  <c r="M9" i="7" a="1"/>
  <c r="M9" i="7"/>
  <c r="L9" i="7" a="1"/>
  <c r="L9" i="7"/>
  <c r="K9" i="7" a="1"/>
  <c r="K9" i="7"/>
  <c r="J9" i="7" a="1"/>
  <c r="J9" i="7" s="1"/>
  <c r="O8" i="7" a="1"/>
  <c r="O8" i="7"/>
  <c r="N8" i="7" a="1"/>
  <c r="N8" i="7" s="1"/>
  <c r="M8" i="7" a="1"/>
  <c r="M8" i="7"/>
  <c r="L8" i="7" a="1"/>
  <c r="L8" i="7"/>
  <c r="K8" i="7" a="1"/>
  <c r="K8" i="7"/>
  <c r="J8" i="7" a="1"/>
  <c r="J8" i="7"/>
  <c r="O7" i="7" a="1"/>
  <c r="O7" i="7"/>
  <c r="N7" i="7" a="1"/>
  <c r="N7" i="7"/>
  <c r="M7" i="7" a="1"/>
  <c r="M7" i="7" s="1"/>
  <c r="L7" i="7" a="1"/>
  <c r="L7" i="7"/>
  <c r="K7" i="7" a="1"/>
  <c r="K7" i="7"/>
  <c r="J7" i="7" a="1"/>
  <c r="J7" i="7"/>
  <c r="O6" i="7" a="1"/>
  <c r="O6" i="7" s="1"/>
  <c r="N6" i="7" a="1"/>
  <c r="N6" i="7"/>
  <c r="M6" i="7" a="1"/>
  <c r="M6" i="7" s="1"/>
  <c r="L6" i="7" a="1"/>
  <c r="L6" i="7" s="1"/>
  <c r="K6" i="7" a="1"/>
  <c r="K6" i="7"/>
  <c r="J6" i="7" a="1"/>
  <c r="J6" i="7"/>
  <c r="O5" i="7" a="1"/>
  <c r="O5" i="7"/>
  <c r="N5" i="7" a="1"/>
  <c r="N5" i="7" s="1"/>
  <c r="N13" i="7" s="1"/>
  <c r="M5" i="7" a="1"/>
  <c r="M5" i="7"/>
  <c r="L5" i="7" a="1"/>
  <c r="L5" i="7" s="1"/>
  <c r="K5" i="7" a="1"/>
  <c r="K5" i="7" s="1"/>
  <c r="J5" i="7" a="1"/>
  <c r="J5" i="7"/>
  <c r="I5" i="7"/>
  <c r="I6" i="7" s="1"/>
  <c r="I7" i="7" s="1"/>
  <c r="I8" i="7" s="1"/>
  <c r="I9" i="7" s="1"/>
  <c r="I10" i="7" s="1"/>
  <c r="I11" i="7" s="1"/>
  <c r="I12" i="7" s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O4" i="7" a="1"/>
  <c r="O4" i="7"/>
  <c r="N4" i="7" a="1"/>
  <c r="N4" i="7"/>
  <c r="M4" i="7" a="1"/>
  <c r="M4" i="7" s="1"/>
  <c r="L4" i="7" a="1"/>
  <c r="L4" i="7"/>
  <c r="K4" i="7" a="1"/>
  <c r="K4" i="7" s="1"/>
  <c r="J4" i="7" a="1"/>
  <c r="J4" i="7" s="1"/>
  <c r="I4" i="7"/>
  <c r="A4" i="7"/>
  <c r="O3" i="7" a="1"/>
  <c r="O3" i="7"/>
  <c r="O13" i="7" s="1"/>
  <c r="N3" i="7" a="1"/>
  <c r="N3" i="7"/>
  <c r="M3" i="7" a="1"/>
  <c r="M3" i="7"/>
  <c r="L3" i="7" a="1"/>
  <c r="L3" i="7" s="1"/>
  <c r="K3" i="7" a="1"/>
  <c r="K3" i="7"/>
  <c r="J3" i="7" a="1"/>
  <c r="J3" i="7" s="1"/>
  <c r="A3" i="7"/>
  <c r="C2" i="7"/>
  <c r="D2" i="7" s="1"/>
  <c r="E2" i="7" s="1"/>
  <c r="F2" i="7" s="1"/>
  <c r="O12" i="6" a="1"/>
  <c r="O12" i="6" s="1"/>
  <c r="N12" i="6" a="1"/>
  <c r="N12" i="6"/>
  <c r="M12" i="6" a="1"/>
  <c r="M12" i="6"/>
  <c r="L12" i="6" a="1"/>
  <c r="L12" i="6"/>
  <c r="K12" i="6" a="1"/>
  <c r="K12" i="6"/>
  <c r="J12" i="6" a="1"/>
  <c r="J12" i="6" s="1"/>
  <c r="P12" i="6" s="1"/>
  <c r="O11" i="6" a="1"/>
  <c r="O11" i="6"/>
  <c r="N11" i="6" a="1"/>
  <c r="N11" i="6"/>
  <c r="M11" i="6" a="1"/>
  <c r="M11" i="6"/>
  <c r="L11" i="6" a="1"/>
  <c r="L11" i="6" s="1"/>
  <c r="K11" i="6" a="1"/>
  <c r="K11" i="6" s="1"/>
  <c r="J11" i="6" a="1"/>
  <c r="J11" i="6"/>
  <c r="P11" i="6" s="1"/>
  <c r="O10" i="6" a="1"/>
  <c r="O10" i="6" s="1"/>
  <c r="N10" i="6" a="1"/>
  <c r="N10" i="6" s="1"/>
  <c r="M10" i="6" a="1"/>
  <c r="M10" i="6"/>
  <c r="L10" i="6" a="1"/>
  <c r="L10" i="6"/>
  <c r="K10" i="6" a="1"/>
  <c r="K10" i="6"/>
  <c r="J10" i="6" a="1"/>
  <c r="J10" i="6"/>
  <c r="O9" i="6" a="1"/>
  <c r="O9" i="6"/>
  <c r="N9" i="6" a="1"/>
  <c r="N9" i="6"/>
  <c r="M9" i="6" a="1"/>
  <c r="M9" i="6"/>
  <c r="L9" i="6" a="1"/>
  <c r="L9" i="6"/>
  <c r="K9" i="6" a="1"/>
  <c r="K9" i="6" s="1"/>
  <c r="J9" i="6" a="1"/>
  <c r="J9" i="6" s="1"/>
  <c r="P9" i="6" s="1"/>
  <c r="O8" i="6" a="1"/>
  <c r="O8" i="6"/>
  <c r="N8" i="6" a="1"/>
  <c r="N8" i="6" s="1"/>
  <c r="M8" i="6" a="1"/>
  <c r="M8" i="6" s="1"/>
  <c r="L8" i="6" a="1"/>
  <c r="L8" i="6"/>
  <c r="K8" i="6" a="1"/>
  <c r="K8" i="6"/>
  <c r="J8" i="6" a="1"/>
  <c r="J8" i="6"/>
  <c r="O7" i="6" a="1"/>
  <c r="O7" i="6" s="1"/>
  <c r="N7" i="6" a="1"/>
  <c r="N7" i="6"/>
  <c r="M7" i="6" a="1"/>
  <c r="M7" i="6"/>
  <c r="L7" i="6" a="1"/>
  <c r="L7" i="6"/>
  <c r="K7" i="6" a="1"/>
  <c r="K7" i="6"/>
  <c r="J7" i="6" a="1"/>
  <c r="J7" i="6" s="1"/>
  <c r="P7" i="6" s="1"/>
  <c r="O6" i="6" a="1"/>
  <c r="O6" i="6" s="1"/>
  <c r="N6" i="6" a="1"/>
  <c r="N6" i="6"/>
  <c r="M6" i="6" a="1"/>
  <c r="M6" i="6" s="1"/>
  <c r="L6" i="6" a="1"/>
  <c r="L6" i="6" s="1"/>
  <c r="K6" i="6" a="1"/>
  <c r="K6" i="6"/>
  <c r="J6" i="6" a="1"/>
  <c r="J6" i="6"/>
  <c r="P6" i="6" s="1"/>
  <c r="O5" i="6" a="1"/>
  <c r="O5" i="6"/>
  <c r="N5" i="6" a="1"/>
  <c r="N5" i="6" s="1"/>
  <c r="M5" i="6" a="1"/>
  <c r="M5" i="6"/>
  <c r="L5" i="6" a="1"/>
  <c r="L5" i="6"/>
  <c r="K5" i="6" a="1"/>
  <c r="K5" i="6"/>
  <c r="J5" i="6" a="1"/>
  <c r="J5" i="6"/>
  <c r="I5" i="6"/>
  <c r="I6" i="6" s="1"/>
  <c r="I7" i="6" s="1"/>
  <c r="I8" i="6" s="1"/>
  <c r="I9" i="6" s="1"/>
  <c r="I10" i="6" s="1"/>
  <c r="I11" i="6" s="1"/>
  <c r="I12" i="6" s="1"/>
  <c r="O4" i="6" a="1"/>
  <c r="O4" i="6"/>
  <c r="N4" i="6" a="1"/>
  <c r="N4" i="6" s="1"/>
  <c r="M4" i="6" a="1"/>
  <c r="M4" i="6"/>
  <c r="L4" i="6" a="1"/>
  <c r="L4" i="6" s="1"/>
  <c r="K4" i="6" a="1"/>
  <c r="K4" i="6" s="1"/>
  <c r="J4" i="6" a="1"/>
  <c r="J4" i="6"/>
  <c r="I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O3" i="6" a="1"/>
  <c r="O3" i="6" s="1"/>
  <c r="N3" i="6" a="1"/>
  <c r="N3" i="6"/>
  <c r="M3" i="6" a="1"/>
  <c r="M3" i="6" s="1"/>
  <c r="L3" i="6" a="1"/>
  <c r="L3" i="6"/>
  <c r="K3" i="6" a="1"/>
  <c r="K3" i="6"/>
  <c r="J3" i="6" a="1"/>
  <c r="J3" i="6"/>
  <c r="P3" i="6" s="1"/>
  <c r="A3" i="6"/>
  <c r="C2" i="6"/>
  <c r="D2" i="6" s="1"/>
  <c r="E2" i="6" s="1"/>
  <c r="F2" i="6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/>
  <c r="I5" i="5" s="1"/>
  <c r="I6" i="5" s="1"/>
  <c r="I7" i="5" s="1"/>
  <c r="I8" i="5" s="1"/>
  <c r="I9" i="5" s="1"/>
  <c r="I10" i="5" s="1"/>
  <c r="I11" i="5" s="1"/>
  <c r="I12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C2" i="5"/>
  <c r="D2" i="5" s="1"/>
  <c r="E2" i="5" s="1"/>
  <c r="F2" i="5" s="1"/>
  <c r="O12" i="4" a="1"/>
  <c r="O12" i="4" s="1"/>
  <c r="N12" i="4" a="1"/>
  <c r="N12" i="4"/>
  <c r="M12" i="4" a="1"/>
  <c r="M12" i="4"/>
  <c r="L12" i="4" a="1"/>
  <c r="L12" i="4"/>
  <c r="K12" i="4" a="1"/>
  <c r="K12" i="4"/>
  <c r="J12" i="4" a="1"/>
  <c r="J12" i="4"/>
  <c r="O11" i="4" a="1"/>
  <c r="O11" i="4"/>
  <c r="N11" i="4" a="1"/>
  <c r="N11" i="4" s="1"/>
  <c r="M11" i="4" a="1"/>
  <c r="M11" i="4"/>
  <c r="L11" i="4" a="1"/>
  <c r="L11" i="4"/>
  <c r="K11" i="4" a="1"/>
  <c r="K11" i="4"/>
  <c r="J11" i="4" a="1"/>
  <c r="J11" i="4"/>
  <c r="O10" i="4" a="1"/>
  <c r="O10" i="4"/>
  <c r="N10" i="4" a="1"/>
  <c r="N10" i="4"/>
  <c r="M10" i="4" a="1"/>
  <c r="M10" i="4" s="1"/>
  <c r="L10" i="4" a="1"/>
  <c r="L10" i="4"/>
  <c r="K10" i="4" a="1"/>
  <c r="K10" i="4"/>
  <c r="J10" i="4" a="1"/>
  <c r="J10" i="4"/>
  <c r="O9" i="4" a="1"/>
  <c r="O9" i="4"/>
  <c r="N9" i="4" a="1"/>
  <c r="N9" i="4"/>
  <c r="M9" i="4" a="1"/>
  <c r="M9" i="4"/>
  <c r="L9" i="4" a="1"/>
  <c r="L9" i="4" s="1"/>
  <c r="K9" i="4" a="1"/>
  <c r="K9" i="4"/>
  <c r="J9" i="4" a="1"/>
  <c r="J9" i="4"/>
  <c r="O8" i="4" a="1"/>
  <c r="O8" i="4"/>
  <c r="N8" i="4" a="1"/>
  <c r="N8" i="4"/>
  <c r="M8" i="4" a="1"/>
  <c r="M8" i="4"/>
  <c r="L8" i="4" a="1"/>
  <c r="L8" i="4"/>
  <c r="K8" i="4" a="1"/>
  <c r="K8" i="4" s="1"/>
  <c r="J8" i="4" a="1"/>
  <c r="J8" i="4"/>
  <c r="O7" i="4" a="1"/>
  <c r="O7" i="4"/>
  <c r="N7" i="4" a="1"/>
  <c r="N7" i="4"/>
  <c r="M7" i="4" a="1"/>
  <c r="M7" i="4"/>
  <c r="L7" i="4" a="1"/>
  <c r="L7" i="4"/>
  <c r="K7" i="4" a="1"/>
  <c r="K7" i="4"/>
  <c r="J7" i="4" a="1"/>
  <c r="J7" i="4" s="1"/>
  <c r="O6" i="4" a="1"/>
  <c r="O6" i="4"/>
  <c r="N6" i="4" a="1"/>
  <c r="N6" i="4"/>
  <c r="M6" i="4" a="1"/>
  <c r="M6" i="4"/>
  <c r="L6" i="4" a="1"/>
  <c r="L6" i="4"/>
  <c r="K6" i="4" a="1"/>
  <c r="K6" i="4"/>
  <c r="K13" i="4" s="1"/>
  <c r="J6" i="4" a="1"/>
  <c r="J6" i="4"/>
  <c r="J13" i="4" s="1"/>
  <c r="I6" i="4"/>
  <c r="I7" i="4" s="1"/>
  <c r="I8" i="4" s="1"/>
  <c r="I9" i="4" s="1"/>
  <c r="I10" i="4" s="1"/>
  <c r="I11" i="4" s="1"/>
  <c r="I12" i="4" s="1"/>
  <c r="O5" i="4" a="1"/>
  <c r="O5" i="4"/>
  <c r="N5" i="4" a="1"/>
  <c r="N5" i="4"/>
  <c r="M5" i="4" a="1"/>
  <c r="M5" i="4"/>
  <c r="L5" i="4" a="1"/>
  <c r="L5" i="4"/>
  <c r="K5" i="4" a="1"/>
  <c r="K5" i="4"/>
  <c r="J5" i="4" a="1"/>
  <c r="J5" i="4"/>
  <c r="I5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O4" i="4" a="1"/>
  <c r="O4" i="4" s="1"/>
  <c r="N4" i="4" a="1"/>
  <c r="N4" i="4"/>
  <c r="M4" i="4" a="1"/>
  <c r="M4" i="4"/>
  <c r="L4" i="4" a="1"/>
  <c r="L4" i="4"/>
  <c r="K4" i="4" a="1"/>
  <c r="K4" i="4"/>
  <c r="J4" i="4" a="1"/>
  <c r="J4" i="4"/>
  <c r="I4" i="4"/>
  <c r="A4" i="4"/>
  <c r="O3" i="4" a="1"/>
  <c r="O3" i="4"/>
  <c r="N3" i="4" a="1"/>
  <c r="N3" i="4" s="1"/>
  <c r="M3" i="4" a="1"/>
  <c r="M3" i="4"/>
  <c r="L3" i="4" a="1"/>
  <c r="L3" i="4"/>
  <c r="K3" i="4" a="1"/>
  <c r="K3" i="4"/>
  <c r="J3" i="4" a="1"/>
  <c r="J3" i="4"/>
  <c r="A3" i="4"/>
  <c r="C2" i="4"/>
  <c r="D2" i="4" s="1"/>
  <c r="E2" i="4" s="1"/>
  <c r="F2" i="4" s="1"/>
  <c r="O12" i="3" a="1"/>
  <c r="O12" i="3"/>
  <c r="N12" i="3" a="1"/>
  <c r="N12" i="3"/>
  <c r="M12" i="3" a="1"/>
  <c r="M12" i="3"/>
  <c r="L12" i="3" a="1"/>
  <c r="L12" i="3" s="1"/>
  <c r="K12" i="3" a="1"/>
  <c r="K12" i="3"/>
  <c r="J12" i="3" a="1"/>
  <c r="J12" i="3"/>
  <c r="O11" i="3" a="1"/>
  <c r="O11" i="3" s="1"/>
  <c r="N11" i="3" a="1"/>
  <c r="N11" i="3" s="1"/>
  <c r="M11" i="3" a="1"/>
  <c r="M11" i="3"/>
  <c r="L11" i="3" a="1"/>
  <c r="L11" i="3"/>
  <c r="K11" i="3" a="1"/>
  <c r="K11" i="3"/>
  <c r="J11" i="3" a="1"/>
  <c r="J11" i="3" s="1"/>
  <c r="P11" i="3" s="1"/>
  <c r="O10" i="3" a="1"/>
  <c r="O10" i="3"/>
  <c r="N10" i="3" a="1"/>
  <c r="N10" i="3"/>
  <c r="M10" i="3" a="1"/>
  <c r="M10" i="3"/>
  <c r="L10" i="3" a="1"/>
  <c r="L10" i="3"/>
  <c r="K10" i="3" a="1"/>
  <c r="K10" i="3" s="1"/>
  <c r="J10" i="3" a="1"/>
  <c r="J10" i="3"/>
  <c r="P10" i="3" s="1"/>
  <c r="O9" i="3" a="1"/>
  <c r="O9" i="3" s="1"/>
  <c r="N9" i="3" a="1"/>
  <c r="N9" i="3" s="1"/>
  <c r="M9" i="3" a="1"/>
  <c r="M9" i="3" s="1"/>
  <c r="L9" i="3" a="1"/>
  <c r="L9" i="3"/>
  <c r="K9" i="3" a="1"/>
  <c r="K9" i="3"/>
  <c r="J9" i="3" a="1"/>
  <c r="J9" i="3"/>
  <c r="O8" i="3" a="1"/>
  <c r="O8" i="3"/>
  <c r="N8" i="3" a="1"/>
  <c r="N8" i="3"/>
  <c r="M8" i="3" a="1"/>
  <c r="M8" i="3"/>
  <c r="L8" i="3" a="1"/>
  <c r="L8" i="3"/>
  <c r="K8" i="3" a="1"/>
  <c r="K8" i="3"/>
  <c r="J8" i="3" a="1"/>
  <c r="J8" i="3" s="1"/>
  <c r="P8" i="3" s="1"/>
  <c r="O7" i="3" a="1"/>
  <c r="O7" i="3" s="1"/>
  <c r="N7" i="3" a="1"/>
  <c r="N7" i="3" s="1"/>
  <c r="M7" i="3" a="1"/>
  <c r="M7" i="3" s="1"/>
  <c r="L7" i="3" a="1"/>
  <c r="L7" i="3" s="1"/>
  <c r="K7" i="3" a="1"/>
  <c r="K7" i="3"/>
  <c r="J7" i="3" a="1"/>
  <c r="J7" i="3"/>
  <c r="O6" i="3" a="1"/>
  <c r="O6" i="3"/>
  <c r="N6" i="3" a="1"/>
  <c r="N6" i="3"/>
  <c r="M6" i="3" a="1"/>
  <c r="M6" i="3"/>
  <c r="L6" i="3" a="1"/>
  <c r="L6" i="3"/>
  <c r="K6" i="3" a="1"/>
  <c r="K6" i="3"/>
  <c r="J6" i="3" a="1"/>
  <c r="J6" i="3"/>
  <c r="P6" i="3" s="1"/>
  <c r="I6" i="3"/>
  <c r="I7" i="3" s="1"/>
  <c r="I8" i="3" s="1"/>
  <c r="I9" i="3" s="1"/>
  <c r="I10" i="3" s="1"/>
  <c r="I11" i="3" s="1"/>
  <c r="I12" i="3" s="1"/>
  <c r="O5" i="3" a="1"/>
  <c r="O5" i="3" s="1"/>
  <c r="N5" i="3" a="1"/>
  <c r="N5" i="3" s="1"/>
  <c r="M5" i="3" a="1"/>
  <c r="M5" i="3" s="1"/>
  <c r="L5" i="3" a="1"/>
  <c r="L5" i="3" s="1"/>
  <c r="K5" i="3" a="1"/>
  <c r="K5" i="3" s="1"/>
  <c r="J5" i="3" a="1"/>
  <c r="J5" i="3"/>
  <c r="P5" i="3" s="1"/>
  <c r="I5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O4" i="3" a="1"/>
  <c r="O4" i="3"/>
  <c r="N4" i="3" a="1"/>
  <c r="N4" i="3"/>
  <c r="M4" i="3" a="1"/>
  <c r="M4" i="3"/>
  <c r="L4" i="3" a="1"/>
  <c r="L4" i="3"/>
  <c r="K4" i="3" a="1"/>
  <c r="K4" i="3"/>
  <c r="J4" i="3" a="1"/>
  <c r="J4" i="3"/>
  <c r="P4" i="3" s="1"/>
  <c r="I4" i="3"/>
  <c r="A4" i="3"/>
  <c r="O3" i="3" a="1"/>
  <c r="O3" i="3"/>
  <c r="N3" i="3" a="1"/>
  <c r="N3" i="3" s="1"/>
  <c r="M3" i="3" a="1"/>
  <c r="M3" i="3" s="1"/>
  <c r="L3" i="3" a="1"/>
  <c r="L3" i="3" s="1"/>
  <c r="K3" i="3" a="1"/>
  <c r="K3" i="3" s="1"/>
  <c r="J3" i="3" a="1"/>
  <c r="J3" i="3" s="1"/>
  <c r="A3" i="3"/>
  <c r="D2" i="3"/>
  <c r="E2" i="3" s="1"/>
  <c r="F2" i="3" s="1"/>
  <c r="C2" i="3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O6" i="2" a="1"/>
  <c r="O6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O5" i="2" a="1"/>
  <c r="O5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O4" i="2" a="1"/>
  <c r="O4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/>
  <c r="I5" i="2" s="1"/>
  <c r="I6" i="2" s="1"/>
  <c r="I7" i="2" s="1"/>
  <c r="I8" i="2" s="1"/>
  <c r="I9" i="2" s="1"/>
  <c r="I10" i="2" s="1"/>
  <c r="I11" i="2" s="1"/>
  <c r="I1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A3" i="2"/>
  <c r="C2" i="2"/>
  <c r="D2" i="2" s="1"/>
  <c r="E2" i="2" s="1"/>
  <c r="F2" i="2" s="1"/>
  <c r="O12" i="1" a="1"/>
  <c r="O12" i="1"/>
  <c r="N12" i="1" a="1"/>
  <c r="N12" i="1"/>
  <c r="M12" i="1" a="1"/>
  <c r="M12" i="1" s="1"/>
  <c r="L12" i="1" a="1"/>
  <c r="L12" i="1" s="1"/>
  <c r="K12" i="1" a="1"/>
  <c r="K12" i="1"/>
  <c r="J12" i="1" a="1"/>
  <c r="J12" i="1" s="1"/>
  <c r="O11" i="1" a="1"/>
  <c r="O11" i="1"/>
  <c r="N11" i="1" a="1"/>
  <c r="N11" i="1"/>
  <c r="M11" i="1" a="1"/>
  <c r="M11" i="1"/>
  <c r="L11" i="1" a="1"/>
  <c r="L11" i="1" s="1"/>
  <c r="K11" i="1" a="1"/>
  <c r="K11" i="1" s="1"/>
  <c r="J11" i="1" a="1"/>
  <c r="J11" i="1"/>
  <c r="O10" i="1" a="1"/>
  <c r="O10" i="1" s="1"/>
  <c r="N10" i="1" a="1"/>
  <c r="N10" i="1"/>
  <c r="M10" i="1" a="1"/>
  <c r="M10" i="1"/>
  <c r="L10" i="1" a="1"/>
  <c r="L10" i="1"/>
  <c r="K10" i="1" a="1"/>
  <c r="K10" i="1" s="1"/>
  <c r="J10" i="1" a="1"/>
  <c r="J10" i="1" s="1"/>
  <c r="O9" i="1" a="1"/>
  <c r="O9" i="1" s="1"/>
  <c r="N9" i="1" a="1"/>
  <c r="N9" i="1" s="1"/>
  <c r="M9" i="1" a="1"/>
  <c r="M9" i="1"/>
  <c r="L9" i="1" a="1"/>
  <c r="L9" i="1"/>
  <c r="K9" i="1" a="1"/>
  <c r="K9" i="1"/>
  <c r="J9" i="1" a="1"/>
  <c r="J9" i="1" s="1"/>
  <c r="O8" i="1" a="1"/>
  <c r="O8" i="1"/>
  <c r="N8" i="1" a="1"/>
  <c r="N8" i="1" s="1"/>
  <c r="M8" i="1" a="1"/>
  <c r="M8" i="1" s="1"/>
  <c r="L8" i="1" a="1"/>
  <c r="L8" i="1"/>
  <c r="K8" i="1" a="1"/>
  <c r="K8" i="1"/>
  <c r="J8" i="1" a="1"/>
  <c r="J8" i="1"/>
  <c r="O7" i="1" a="1"/>
  <c r="O7" i="1" s="1"/>
  <c r="N7" i="1" a="1"/>
  <c r="N7" i="1"/>
  <c r="M7" i="1" a="1"/>
  <c r="M7" i="1" s="1"/>
  <c r="L7" i="1" a="1"/>
  <c r="L7" i="1" s="1"/>
  <c r="K7" i="1" a="1"/>
  <c r="K7" i="1"/>
  <c r="J7" i="1" a="1"/>
  <c r="J7" i="1"/>
  <c r="O6" i="1" a="1"/>
  <c r="O6" i="1" s="1"/>
  <c r="N6" i="1" a="1"/>
  <c r="N6" i="1" s="1"/>
  <c r="M6" i="1" a="1"/>
  <c r="M6" i="1"/>
  <c r="L6" i="1" a="1"/>
  <c r="L6" i="1" s="1"/>
  <c r="K6" i="1" a="1"/>
  <c r="K6" i="1" s="1"/>
  <c r="J6" i="1" a="1"/>
  <c r="J6" i="1"/>
  <c r="I6" i="1"/>
  <c r="I7" i="1" s="1"/>
  <c r="I8" i="1" s="1"/>
  <c r="I9" i="1" s="1"/>
  <c r="I10" i="1" s="1"/>
  <c r="I11" i="1" s="1"/>
  <c r="I12" i="1" s="1"/>
  <c r="O5" i="1" a="1"/>
  <c r="O5" i="1"/>
  <c r="N5" i="1" a="1"/>
  <c r="N5" i="1" s="1"/>
  <c r="M5" i="1" a="1"/>
  <c r="M5" i="1" s="1"/>
  <c r="L5" i="1" a="1"/>
  <c r="L5" i="1"/>
  <c r="K5" i="1" a="1"/>
  <c r="K5" i="1" s="1"/>
  <c r="J5" i="1" a="1"/>
  <c r="J5" i="1" s="1"/>
  <c r="I5" i="1"/>
  <c r="O4" i="1" a="1"/>
  <c r="O4" i="1"/>
  <c r="N4" i="1" a="1"/>
  <c r="N4" i="1"/>
  <c r="M4" i="1" a="1"/>
  <c r="M4" i="1" s="1"/>
  <c r="L4" i="1" a="1"/>
  <c r="L4" i="1" s="1"/>
  <c r="K4" i="1" a="1"/>
  <c r="K4" i="1"/>
  <c r="J4" i="1" a="1"/>
  <c r="J4" i="1" s="1"/>
  <c r="I4" i="1"/>
  <c r="O3" i="1" a="1"/>
  <c r="O3" i="1"/>
  <c r="O13" i="1" s="1"/>
  <c r="N3" i="1" a="1"/>
  <c r="N3" i="1"/>
  <c r="N13" i="1" s="1"/>
  <c r="M3" i="1" a="1"/>
  <c r="M3" i="1"/>
  <c r="L3" i="1" a="1"/>
  <c r="L3" i="1" s="1"/>
  <c r="K3" i="1" a="1"/>
  <c r="K3" i="1" s="1"/>
  <c r="J3" i="1" a="1"/>
  <c r="J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C2" i="1"/>
  <c r="D2" i="1" s="1"/>
  <c r="E2" i="1" s="1"/>
  <c r="F2" i="1" s="1"/>
  <c r="P12" i="5" l="1"/>
  <c r="Q12" i="5" s="1"/>
  <c r="P4" i="5"/>
  <c r="Q4" i="5" s="1"/>
  <c r="P11" i="5"/>
  <c r="Q11" i="5" s="1"/>
  <c r="P8" i="5"/>
  <c r="Q8" i="5" s="1"/>
  <c r="P6" i="5"/>
  <c r="Q6" i="5" s="1"/>
  <c r="P10" i="5"/>
  <c r="Q10" i="5" s="1"/>
  <c r="P9" i="2"/>
  <c r="Q9" i="2" s="1"/>
  <c r="P4" i="2"/>
  <c r="Q4" i="2" s="1"/>
  <c r="P11" i="2"/>
  <c r="Q11" i="2" s="1"/>
  <c r="P7" i="2"/>
  <c r="Q7" i="2" s="1"/>
  <c r="P12" i="2"/>
  <c r="Q12" i="2" s="1"/>
  <c r="P8" i="6"/>
  <c r="J13" i="1"/>
  <c r="K13" i="7"/>
  <c r="Q9" i="8"/>
  <c r="P6" i="2"/>
  <c r="Q6" i="2" s="1"/>
  <c r="P5" i="6"/>
  <c r="P12" i="3"/>
  <c r="P3" i="2"/>
  <c r="Q3" i="2" s="1"/>
  <c r="L13" i="4"/>
  <c r="P7" i="5"/>
  <c r="Q7" i="5" s="1"/>
  <c r="P10" i="6"/>
  <c r="J13" i="7"/>
  <c r="P7" i="3"/>
  <c r="P8" i="2"/>
  <c r="Q8" i="2" s="1"/>
  <c r="P9" i="5"/>
  <c r="Q9" i="5" s="1"/>
  <c r="P9" i="3"/>
  <c r="P5" i="5"/>
  <c r="Q5" i="5" s="1"/>
  <c r="P3" i="5"/>
  <c r="Q3" i="5" s="1"/>
  <c r="L13" i="7"/>
  <c r="P3" i="9"/>
  <c r="M13" i="4"/>
  <c r="L13" i="1"/>
  <c r="M13" i="1"/>
  <c r="P5" i="2"/>
  <c r="Q5" i="2" s="1"/>
  <c r="P3" i="3"/>
  <c r="N13" i="4"/>
  <c r="P4" i="6"/>
  <c r="M13" i="7"/>
  <c r="P6" i="8"/>
  <c r="Q6" i="8" s="1"/>
  <c r="K13" i="1"/>
  <c r="P10" i="2"/>
  <c r="Q10" i="2" s="1"/>
  <c r="O13" i="4"/>
  <c r="P8" i="8"/>
  <c r="Q8" i="8" s="1"/>
</calcChain>
</file>

<file path=xl/sharedStrings.xml><?xml version="1.0" encoding="utf-8"?>
<sst xmlns="http://schemas.openxmlformats.org/spreadsheetml/2006/main" count="75" uniqueCount="7">
  <si>
    <t>Scenario</t>
  </si>
  <si>
    <t>Instance</t>
  </si>
  <si>
    <t>Total</t>
  </si>
  <si>
    <t>Avg.</t>
  </si>
  <si>
    <t>Total (No scenarios)</t>
  </si>
  <si>
    <t>Total Prob. Theorem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</si>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</sst>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0" xfId="0" applyFont="1"/>
    <xf numFmtId="164" fontId="1" fillId="0" borderId="2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/>
    <xf numFmtId="164" fontId="0" fillId="0" borderId="1" xfId="0" applyNumberFormat="1" applyBorder="1"/>
    <xf numFmtId="1" fontId="1" fillId="0" borderId="2" xfId="0" applyNumberFormat="1" applyFont="1" applyBorder="1"/>
    <xf numFmtId="1" fontId="1" fillId="0" borderId="0" xfId="0" applyNumberFormat="1" applyFont="1"/>
    <xf numFmtId="1" fontId="1" fillId="0" borderId="3" xfId="0" applyNumberFormat="1" applyFont="1" applyBorder="1"/>
    <xf numFmtId="165" fontId="1" fillId="0" borderId="2" xfId="0" applyNumberFormat="1" applyFont="1" applyBorder="1"/>
    <xf numFmtId="165" fontId="1" fillId="0" borderId="0" xfId="0" applyNumberFormat="1" applyFont="1"/>
    <xf numFmtId="165" fontId="1" fillId="0" borderId="3" xfId="0" applyNumberFormat="1" applyFont="1" applyBorder="1"/>
    <xf numFmtId="0" fontId="0" fillId="0" borderId="2" xfId="0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0" fontId="0" fillId="0" borderId="3" xfId="0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showGridLines="0" workbookViewId="0">
      <selection activeCell="B31" sqref="B31"/>
    </sheetView>
  </sheetViews>
  <sheetFormatPr baseColWidth="10" defaultColWidth="8.83203125" defaultRowHeight="15" x14ac:dyDescent="0.2"/>
  <sheetData>
    <row r="1" spans="1:17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1"/>
    </row>
    <row r="2" spans="1:17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1" t="s">
        <v>2</v>
      </c>
      <c r="Q2" s="3" t="s">
        <v>1</v>
      </c>
    </row>
    <row r="3" spans="1:17" x14ac:dyDescent="0.2">
      <c r="A3">
        <f>1</f>
        <v>1</v>
      </c>
      <c r="B3">
        <v>5.9988026000000003</v>
      </c>
      <c r="C3">
        <v>4.7310584000000002</v>
      </c>
      <c r="D3">
        <v>5.5496321000000002</v>
      </c>
      <c r="E3">
        <v>10.635269900000001</v>
      </c>
      <c r="F3">
        <v>4.1348295999999998</v>
      </c>
      <c r="G3">
        <v>70.685017299999998</v>
      </c>
      <c r="I3" s="2">
        <v>1</v>
      </c>
      <c r="J3" s="4">
        <f t="array" ref="J3">INDEX($B$3:$G$22,$Q3,COLUMN()-COLUMN($I$7))</f>
        <v>5.9988026000000003</v>
      </c>
      <c r="K3" s="4">
        <f t="array" ref="K3">INDEX($B$3:$G$22,$Q3,COLUMN()-COLUMN($I$7))</f>
        <v>4.7310584000000002</v>
      </c>
      <c r="L3" s="4">
        <f t="array" ref="L3">INDEX($B$3:$G$22,$Q3,COLUMN()-COLUMN($I$7))</f>
        <v>5.5496321000000002</v>
      </c>
      <c r="M3" s="4">
        <f t="array" ref="M3">INDEX($B$3:$G$22,$Q3,COLUMN()-COLUMN($I$7))</f>
        <v>10.635269900000001</v>
      </c>
      <c r="N3" s="4">
        <f t="array" ref="N3">INDEX($B$3:$G$22,$Q3,COLUMN()-COLUMN($I$7))</f>
        <v>4.1348295999999998</v>
      </c>
      <c r="O3" s="4">
        <f t="array" ref="O3">INDEX($B$3:$G$22,$Q3,COLUMN()-COLUMN($I$7))</f>
        <v>70.685017299999998</v>
      </c>
      <c r="Q3" s="3">
        <v>1</v>
      </c>
    </row>
    <row r="4" spans="1:17" x14ac:dyDescent="0.2">
      <c r="A4">
        <f t="shared" ref="A4:A22" si="0">A3+1</f>
        <v>2</v>
      </c>
      <c r="B4">
        <v>5.4837809000000002</v>
      </c>
      <c r="C4">
        <v>4.1979461999999996</v>
      </c>
      <c r="D4">
        <v>4.2392237000000002</v>
      </c>
      <c r="E4">
        <v>4.7021831000000001</v>
      </c>
      <c r="F4">
        <v>4.3246297</v>
      </c>
      <c r="G4">
        <v>44.971590200000001</v>
      </c>
      <c r="I4">
        <f t="shared" ref="I4:I12" si="1">I3+1</f>
        <v>2</v>
      </c>
      <c r="J4" s="5">
        <f t="array" ref="J4">INDEX($B$3:$G$22,$Q4,COLUMN()-COLUMN($I$7))</f>
        <v>11.0123716</v>
      </c>
      <c r="K4" s="5">
        <f t="array" ref="K4">INDEX($B$3:$G$22,$Q4,COLUMN()-COLUMN($I$7))</f>
        <v>11.4774295</v>
      </c>
      <c r="L4" s="5">
        <f t="array" ref="L4">INDEX($B$3:$G$22,$Q4,COLUMN()-COLUMN($I$7))</f>
        <v>11.4345689</v>
      </c>
      <c r="M4" s="5">
        <f t="array" ref="M4">INDEX($B$3:$G$22,$Q4,COLUMN()-COLUMN($I$7))</f>
        <v>11.1901352</v>
      </c>
      <c r="N4" s="5">
        <f t="array" ref="N4">INDEX($B$3:$G$22,$Q4,COLUMN()-COLUMN($I$7))</f>
        <v>9.9488199000000002</v>
      </c>
      <c r="O4" s="5">
        <f t="array" ref="O4">INDEX($B$3:$G$22,$Q4,COLUMN()-COLUMN($I$7))</f>
        <v>89.943703900000003</v>
      </c>
      <c r="Q4" s="3">
        <v>3</v>
      </c>
    </row>
    <row r="5" spans="1:17" x14ac:dyDescent="0.2">
      <c r="A5">
        <f t="shared" si="0"/>
        <v>3</v>
      </c>
      <c r="B5">
        <v>11.0123716</v>
      </c>
      <c r="C5">
        <v>11.4774295</v>
      </c>
      <c r="D5">
        <v>11.4345689</v>
      </c>
      <c r="E5">
        <v>11.1901352</v>
      </c>
      <c r="F5">
        <v>9.9488199000000002</v>
      </c>
      <c r="G5">
        <v>89.943703900000003</v>
      </c>
      <c r="I5">
        <f t="shared" si="1"/>
        <v>3</v>
      </c>
      <c r="J5" s="5">
        <f t="array" ref="J5">INDEX($B$3:$G$22,$Q5,COLUMN()-COLUMN($I$7))</f>
        <v>9.8264458000000001</v>
      </c>
      <c r="K5" s="5">
        <f t="array" ref="K5">INDEX($B$3:$G$22,$Q5,COLUMN()-COLUMN($I$7))</f>
        <v>10.0471451</v>
      </c>
      <c r="L5" s="5">
        <f t="array" ref="L5">INDEX($B$3:$G$22,$Q5,COLUMN()-COLUMN($I$7))</f>
        <v>12.116817599999999</v>
      </c>
      <c r="M5" s="5">
        <f t="array" ref="M5">INDEX($B$3:$G$22,$Q5,COLUMN()-COLUMN($I$7))</f>
        <v>41.212229299999997</v>
      </c>
      <c r="N5" s="5">
        <f t="array" ref="N5">INDEX($B$3:$G$22,$Q5,COLUMN()-COLUMN($I$7))</f>
        <v>243.7282003</v>
      </c>
      <c r="O5" s="5">
        <f t="array" ref="O5">INDEX($B$3:$G$22,$Q5,COLUMN()-COLUMN($I$7))</f>
        <v>0</v>
      </c>
      <c r="Q5" s="3">
        <v>6</v>
      </c>
    </row>
    <row r="6" spans="1:17" x14ac:dyDescent="0.2">
      <c r="A6">
        <f t="shared" si="0"/>
        <v>4</v>
      </c>
      <c r="B6">
        <v>4.2987522</v>
      </c>
      <c r="C6">
        <v>4.3575375999999997</v>
      </c>
      <c r="D6">
        <v>4.5633530000000002</v>
      </c>
      <c r="E6">
        <v>4.6121781999999998</v>
      </c>
      <c r="F6">
        <v>4.5661284999999996</v>
      </c>
      <c r="G6">
        <v>33.992278200000001</v>
      </c>
      <c r="I6">
        <f t="shared" si="1"/>
        <v>4</v>
      </c>
      <c r="J6" s="5">
        <f t="array" ref="J6">INDEX($B$3:$G$22,$Q6,COLUMN()-COLUMN($I$7))</f>
        <v>10.3212478</v>
      </c>
      <c r="K6" s="5">
        <f t="array" ref="K6">INDEX($B$3:$G$22,$Q6,COLUMN()-COLUMN($I$7))</f>
        <v>9.0474180999999998</v>
      </c>
      <c r="L6" s="5">
        <f t="array" ref="L6">INDEX($B$3:$G$22,$Q6,COLUMN()-COLUMN($I$7))</f>
        <v>8.4354945000000008</v>
      </c>
      <c r="M6" s="5">
        <f t="array" ref="M6">INDEX($B$3:$G$22,$Q6,COLUMN()-COLUMN($I$7))</f>
        <v>7.4570178</v>
      </c>
      <c r="N6" s="5">
        <f t="array" ref="N6">INDEX($B$3:$G$22,$Q6,COLUMN()-COLUMN($I$7))</f>
        <v>11.0168587</v>
      </c>
      <c r="O6" s="5">
        <f t="array" ref="O6">INDEX($B$3:$G$22,$Q6,COLUMN()-COLUMN($I$7))</f>
        <v>249.76965430000001</v>
      </c>
      <c r="Q6" s="3">
        <v>7</v>
      </c>
    </row>
    <row r="7" spans="1:17" x14ac:dyDescent="0.2">
      <c r="A7">
        <f t="shared" si="0"/>
        <v>5</v>
      </c>
      <c r="B7">
        <v>9.9288129000000005</v>
      </c>
      <c r="C7">
        <v>10.2661783</v>
      </c>
      <c r="D7">
        <v>10.711229599999999</v>
      </c>
      <c r="E7">
        <v>11.050593900000001</v>
      </c>
      <c r="F7">
        <v>21.173587000000001</v>
      </c>
      <c r="G7">
        <v>200.77849990000001</v>
      </c>
      <c r="I7">
        <f t="shared" si="1"/>
        <v>5</v>
      </c>
      <c r="J7" s="5">
        <f t="array" ref="J7">INDEX($B$3:$G$22,$Q7,COLUMN()-COLUMN($I$7))</f>
        <v>2.0455972</v>
      </c>
      <c r="K7" s="5">
        <f t="array" ref="K7">INDEX($B$3:$G$22,$Q7,COLUMN()-COLUMN($I$7))</f>
        <v>2.0047378</v>
      </c>
      <c r="L7" s="5">
        <f t="array" ref="L7">INDEX($B$3:$G$22,$Q7,COLUMN()-COLUMN($I$7))</f>
        <v>1.9630462</v>
      </c>
      <c r="M7" s="5">
        <f t="array" ref="M7">INDEX($B$3:$G$22,$Q7,COLUMN()-COLUMN($I$7))</f>
        <v>1.9724412</v>
      </c>
      <c r="N7" s="5">
        <f t="array" ref="N7">INDEX($B$3:$G$22,$Q7,COLUMN()-COLUMN($I$7))</f>
        <v>1.9165714</v>
      </c>
      <c r="O7" s="5">
        <f t="array" ref="O7">INDEX($B$3:$G$22,$Q7,COLUMN()-COLUMN($I$7))</f>
        <v>16.1316992</v>
      </c>
      <c r="Q7" s="3">
        <v>8</v>
      </c>
    </row>
    <row r="8" spans="1:17" x14ac:dyDescent="0.2">
      <c r="A8">
        <f t="shared" si="0"/>
        <v>6</v>
      </c>
      <c r="B8">
        <v>9.8264458000000001</v>
      </c>
      <c r="C8">
        <v>10.0471451</v>
      </c>
      <c r="D8">
        <v>12.116817599999999</v>
      </c>
      <c r="E8">
        <v>41.212229299999997</v>
      </c>
      <c r="F8">
        <v>243.7282003</v>
      </c>
      <c r="I8">
        <f t="shared" si="1"/>
        <v>6</v>
      </c>
      <c r="J8" s="5">
        <f t="array" ref="J8">INDEX($B$3:$G$22,$Q8,COLUMN()-COLUMN($I$7))</f>
        <v>4.2743019999999996</v>
      </c>
      <c r="K8" s="5">
        <f t="array" ref="K8">INDEX($B$3:$G$22,$Q8,COLUMN()-COLUMN($I$7))</f>
        <v>4.1033220999999998</v>
      </c>
      <c r="L8" s="5">
        <f t="array" ref="L8">INDEX($B$3:$G$22,$Q8,COLUMN()-COLUMN($I$7))</f>
        <v>3.8242672</v>
      </c>
      <c r="M8" s="5">
        <f t="array" ref="M8">INDEX($B$3:$G$22,$Q8,COLUMN()-COLUMN($I$7))</f>
        <v>3.8288530999999999</v>
      </c>
      <c r="N8" s="5">
        <f t="array" ref="N8">INDEX($B$3:$G$22,$Q8,COLUMN()-COLUMN($I$7))</f>
        <v>3.6934667000000001</v>
      </c>
      <c r="O8" s="5">
        <f t="array" ref="O8">INDEX($B$3:$G$22,$Q8,COLUMN()-COLUMN($I$7))</f>
        <v>40.704409300000002</v>
      </c>
      <c r="Q8" s="3">
        <v>9</v>
      </c>
    </row>
    <row r="9" spans="1:17" x14ac:dyDescent="0.2">
      <c r="A9">
        <f t="shared" si="0"/>
        <v>7</v>
      </c>
      <c r="B9">
        <v>10.3212478</v>
      </c>
      <c r="C9">
        <v>9.0474180999999998</v>
      </c>
      <c r="D9">
        <v>8.4354945000000008</v>
      </c>
      <c r="E9">
        <v>7.4570178</v>
      </c>
      <c r="F9">
        <v>11.0168587</v>
      </c>
      <c r="G9">
        <v>249.76965430000001</v>
      </c>
      <c r="I9">
        <f t="shared" si="1"/>
        <v>7</v>
      </c>
      <c r="J9" s="5">
        <f t="array" ref="J9">INDEX($B$3:$G$22,$Q9,COLUMN()-COLUMN($I$7))</f>
        <v>2.6440256999999998</v>
      </c>
      <c r="K9" s="5">
        <f t="array" ref="K9">INDEX($B$3:$G$22,$Q9,COLUMN()-COLUMN($I$7))</f>
        <v>3.5050401999999998</v>
      </c>
      <c r="L9" s="5">
        <f t="array" ref="L9">INDEX($B$3:$G$22,$Q9,COLUMN()-COLUMN($I$7))</f>
        <v>18.810279399999999</v>
      </c>
      <c r="M9" s="5">
        <f t="array" ref="M9">INDEX($B$3:$G$22,$Q9,COLUMN()-COLUMN($I$7))</f>
        <v>7.4267319000000001</v>
      </c>
      <c r="N9" s="5">
        <f t="array" ref="N9">INDEX($B$3:$G$22,$Q9,COLUMN()-COLUMN($I$7))</f>
        <v>17.6439342</v>
      </c>
      <c r="O9" s="5">
        <f t="array" ref="O9">INDEX($B$3:$G$22,$Q9,COLUMN()-COLUMN($I$7))</f>
        <v>0</v>
      </c>
      <c r="Q9" s="3">
        <v>10</v>
      </c>
    </row>
    <row r="10" spans="1:17" x14ac:dyDescent="0.2">
      <c r="A10">
        <f t="shared" si="0"/>
        <v>8</v>
      </c>
      <c r="B10">
        <v>2.0455972</v>
      </c>
      <c r="C10">
        <v>2.0047378</v>
      </c>
      <c r="D10">
        <v>1.9630462</v>
      </c>
      <c r="E10">
        <v>1.9724412</v>
      </c>
      <c r="F10">
        <v>1.9165714</v>
      </c>
      <c r="G10">
        <v>16.1316992</v>
      </c>
      <c r="I10">
        <f t="shared" si="1"/>
        <v>8</v>
      </c>
      <c r="J10" s="5">
        <f t="array" ref="J10">INDEX($B$3:$G$22,$Q10,COLUMN()-COLUMN($I$7))</f>
        <v>7.9087449999999997</v>
      </c>
      <c r="K10" s="5">
        <f t="array" ref="K10">INDEX($B$3:$G$22,$Q10,COLUMN()-COLUMN($I$7))</f>
        <v>5.4587693000000002</v>
      </c>
      <c r="L10" s="5">
        <f t="array" ref="L10">INDEX($B$3:$G$22,$Q10,COLUMN()-COLUMN($I$7))</f>
        <v>5.2817005999999997</v>
      </c>
      <c r="M10" s="5">
        <f t="array" ref="M10">INDEX($B$3:$G$22,$Q10,COLUMN()-COLUMN($I$7))</f>
        <v>5.2287037999999999</v>
      </c>
      <c r="N10" s="5">
        <f t="array" ref="N10">INDEX($B$3:$G$22,$Q10,COLUMN()-COLUMN($I$7))</f>
        <v>7.2487525000000002</v>
      </c>
      <c r="O10" s="5">
        <f t="array" ref="O10">INDEX($B$3:$G$22,$Q10,COLUMN()-COLUMN($I$7))</f>
        <v>52.084878699999997</v>
      </c>
      <c r="Q10" s="3">
        <v>13</v>
      </c>
    </row>
    <row r="11" spans="1:17" x14ac:dyDescent="0.2">
      <c r="A11">
        <f t="shared" si="0"/>
        <v>9</v>
      </c>
      <c r="B11">
        <v>4.2743019999999996</v>
      </c>
      <c r="C11">
        <v>4.1033220999999998</v>
      </c>
      <c r="D11">
        <v>3.8242672</v>
      </c>
      <c r="E11">
        <v>3.8288530999999999</v>
      </c>
      <c r="F11">
        <v>3.6934667000000001</v>
      </c>
      <c r="G11">
        <v>40.704409300000002</v>
      </c>
      <c r="I11">
        <f t="shared" si="1"/>
        <v>9</v>
      </c>
      <c r="J11" s="5">
        <f t="array" ref="J11">INDEX($B$3:$G$22,$Q11,COLUMN()-COLUMN($I$7))</f>
        <v>8.1772346999999996</v>
      </c>
      <c r="K11" s="5">
        <f t="array" ref="K11">INDEX($B$3:$G$22,$Q11,COLUMN()-COLUMN($I$7))</f>
        <v>8.7831007999999997</v>
      </c>
      <c r="L11" s="5">
        <f t="array" ref="L11">INDEX($B$3:$G$22,$Q11,COLUMN()-COLUMN($I$7))</f>
        <v>8.9893858000000009</v>
      </c>
      <c r="M11" s="5">
        <f t="array" ref="M11">INDEX($B$3:$G$22,$Q11,COLUMN()-COLUMN($I$7))</f>
        <v>8.6887930999999998</v>
      </c>
      <c r="N11" s="5">
        <f t="array" ref="N11">INDEX($B$3:$G$22,$Q11,COLUMN()-COLUMN($I$7))</f>
        <v>8.8077933999999996</v>
      </c>
      <c r="O11" s="5">
        <f t="array" ref="O11">INDEX($B$3:$G$22,$Q11,COLUMN()-COLUMN($I$7))</f>
        <v>0</v>
      </c>
      <c r="Q11" s="3">
        <v>15</v>
      </c>
    </row>
    <row r="12" spans="1:17" x14ac:dyDescent="0.2">
      <c r="A12">
        <f t="shared" si="0"/>
        <v>10</v>
      </c>
      <c r="B12">
        <v>2.6440256999999998</v>
      </c>
      <c r="C12">
        <v>3.5050401999999998</v>
      </c>
      <c r="D12">
        <v>18.810279399999999</v>
      </c>
      <c r="E12">
        <v>7.4267319000000001</v>
      </c>
      <c r="F12">
        <v>17.6439342</v>
      </c>
      <c r="I12" s="24">
        <f t="shared" si="1"/>
        <v>10</v>
      </c>
      <c r="J12" s="6">
        <f t="array" ref="J12">INDEX($B$3:$G$22,$Q12,COLUMN()-COLUMN($I$7))</f>
        <v>2.6325756</v>
      </c>
      <c r="K12" s="6">
        <f t="array" ref="K12">INDEX($B$3:$G$22,$Q12,COLUMN()-COLUMN($I$7))</f>
        <v>2.3338076000000001</v>
      </c>
      <c r="L12" s="6">
        <f t="array" ref="L12">INDEX($B$3:$G$22,$Q12,COLUMN()-COLUMN($I$7))</f>
        <v>2.2625592000000001</v>
      </c>
      <c r="M12" s="6">
        <f t="array" ref="M12">INDEX($B$3:$G$22,$Q12,COLUMN()-COLUMN($I$7))</f>
        <v>1.8593195</v>
      </c>
      <c r="N12" s="6">
        <f t="array" ref="N12">INDEX($B$3:$G$22,$Q12,COLUMN()-COLUMN($I$7))</f>
        <v>1.6964949</v>
      </c>
      <c r="O12" s="6">
        <f t="array" ref="O12">INDEX($B$3:$G$22,$Q12,COLUMN()-COLUMN($I$7))</f>
        <v>17.305820900000001</v>
      </c>
      <c r="Q12" s="3">
        <v>19</v>
      </c>
    </row>
    <row r="13" spans="1:17" x14ac:dyDescent="0.2">
      <c r="A13">
        <f t="shared" si="0"/>
        <v>11</v>
      </c>
      <c r="B13">
        <v>1.5829203000000001</v>
      </c>
      <c r="C13">
        <v>0.76518529999999996</v>
      </c>
      <c r="D13">
        <v>0.61651489999999998</v>
      </c>
      <c r="E13">
        <v>0.47693269999999999</v>
      </c>
      <c r="F13">
        <v>0.47858129999999999</v>
      </c>
      <c r="G13">
        <v>4.0582054999999997</v>
      </c>
      <c r="I13" s="23" t="s">
        <v>3</v>
      </c>
      <c r="J13" s="7">
        <f t="shared" ref="J13:O13" si="2">AVERAGE(J3:J12)</f>
        <v>6.4841347999999996</v>
      </c>
      <c r="K13" s="7">
        <f t="shared" si="2"/>
        <v>6.1491828900000005</v>
      </c>
      <c r="L13" s="7">
        <f t="shared" si="2"/>
        <v>7.8667751499999978</v>
      </c>
      <c r="M13" s="7">
        <f t="shared" si="2"/>
        <v>9.9499494800000008</v>
      </c>
      <c r="N13" s="7">
        <f t="shared" si="2"/>
        <v>30.983572160000001</v>
      </c>
      <c r="O13" s="7">
        <f t="shared" si="2"/>
        <v>53.66251836</v>
      </c>
    </row>
    <row r="14" spans="1:17" x14ac:dyDescent="0.2">
      <c r="A14">
        <f t="shared" si="0"/>
        <v>12</v>
      </c>
      <c r="B14">
        <v>4.8730165999999997</v>
      </c>
      <c r="C14">
        <v>3.0038109</v>
      </c>
      <c r="D14">
        <v>2.4382543999999999</v>
      </c>
      <c r="E14">
        <v>2.6033694000000001</v>
      </c>
      <c r="F14">
        <v>9.1891452000000005</v>
      </c>
      <c r="G14">
        <v>78.473440600000004</v>
      </c>
    </row>
    <row r="15" spans="1:17" x14ac:dyDescent="0.2">
      <c r="A15">
        <f t="shared" si="0"/>
        <v>13</v>
      </c>
      <c r="B15">
        <v>7.9087449999999997</v>
      </c>
      <c r="C15">
        <v>5.4587693000000002</v>
      </c>
      <c r="D15">
        <v>5.2817005999999997</v>
      </c>
      <c r="E15">
        <v>5.2287037999999999</v>
      </c>
      <c r="F15">
        <v>7.2487525000000002</v>
      </c>
      <c r="G15">
        <v>52.084878699999997</v>
      </c>
    </row>
    <row r="16" spans="1:17" x14ac:dyDescent="0.2">
      <c r="A16">
        <f t="shared" si="0"/>
        <v>14</v>
      </c>
      <c r="B16">
        <v>17.670605200000001</v>
      </c>
      <c r="C16">
        <v>18.386102699999999</v>
      </c>
      <c r="D16">
        <v>18.106661899999999</v>
      </c>
      <c r="E16">
        <v>16.916469200000002</v>
      </c>
      <c r="F16">
        <v>37.336979100000001</v>
      </c>
      <c r="G16">
        <v>344.59234989999999</v>
      </c>
    </row>
    <row r="17" spans="1:7" x14ac:dyDescent="0.2">
      <c r="A17">
        <f t="shared" si="0"/>
        <v>15</v>
      </c>
      <c r="B17">
        <v>8.1772346999999996</v>
      </c>
      <c r="C17">
        <v>8.7831007999999997</v>
      </c>
      <c r="D17">
        <v>8.9893858000000009</v>
      </c>
      <c r="E17">
        <v>8.6887930999999998</v>
      </c>
      <c r="F17">
        <v>8.8077933999999996</v>
      </c>
    </row>
    <row r="18" spans="1:7" x14ac:dyDescent="0.2">
      <c r="A18">
        <f t="shared" si="0"/>
        <v>16</v>
      </c>
      <c r="B18">
        <v>20.166533000000001</v>
      </c>
      <c r="C18">
        <v>16.284496300000001</v>
      </c>
      <c r="D18">
        <v>16.019307300000001</v>
      </c>
      <c r="E18">
        <v>80.0073474</v>
      </c>
      <c r="F18">
        <v>71.762516500000004</v>
      </c>
    </row>
    <row r="19" spans="1:7" x14ac:dyDescent="0.2">
      <c r="A19">
        <f t="shared" si="0"/>
        <v>17</v>
      </c>
      <c r="B19">
        <v>4.8432592999999997</v>
      </c>
      <c r="C19">
        <v>4.0401547999999998</v>
      </c>
      <c r="D19">
        <v>4.1239217000000004</v>
      </c>
      <c r="E19">
        <v>3.9792087999999999</v>
      </c>
      <c r="F19">
        <v>4.6320439999999996</v>
      </c>
      <c r="G19">
        <v>46.723167799999999</v>
      </c>
    </row>
    <row r="20" spans="1:7" x14ac:dyDescent="0.2">
      <c r="A20">
        <f t="shared" si="0"/>
        <v>18</v>
      </c>
      <c r="B20">
        <v>11.6069531</v>
      </c>
      <c r="C20">
        <v>9.2709078999999992</v>
      </c>
      <c r="D20">
        <v>8.9101969000000008</v>
      </c>
      <c r="E20">
        <v>9.6435236999999994</v>
      </c>
      <c r="F20">
        <v>10.100317499999999</v>
      </c>
    </row>
    <row r="21" spans="1:7" x14ac:dyDescent="0.2">
      <c r="A21">
        <f t="shared" si="0"/>
        <v>19</v>
      </c>
      <c r="B21">
        <v>2.6325756</v>
      </c>
      <c r="C21">
        <v>2.3338076000000001</v>
      </c>
      <c r="D21">
        <v>2.2625592000000001</v>
      </c>
      <c r="E21">
        <v>1.8593195</v>
      </c>
      <c r="F21">
        <v>1.6964949</v>
      </c>
      <c r="G21">
        <v>17.305820900000001</v>
      </c>
    </row>
    <row r="22" spans="1:7" x14ac:dyDescent="0.2">
      <c r="A22">
        <f t="shared" si="0"/>
        <v>20</v>
      </c>
      <c r="B22">
        <v>6.3155191000000004</v>
      </c>
      <c r="C22">
        <v>5.3295015000000001</v>
      </c>
      <c r="D22">
        <v>6.5895061000000004</v>
      </c>
      <c r="E22">
        <v>5.1021137999999997</v>
      </c>
      <c r="F22">
        <v>3.0185578</v>
      </c>
      <c r="G22">
        <v>144.62153079999999</v>
      </c>
    </row>
    <row r="23" spans="1:7" x14ac:dyDescent="0.2">
      <c r="A23">
        <f>A22+1</f>
        <v>21</v>
      </c>
      <c r="B23">
        <v>9.2156576999999995</v>
      </c>
      <c r="C23">
        <v>8.0831210999999996</v>
      </c>
      <c r="D23">
        <v>7.1168255</v>
      </c>
      <c r="E23">
        <v>7.0652958000000003</v>
      </c>
      <c r="F23">
        <v>7.0684835000000001</v>
      </c>
      <c r="G23">
        <v>74.886133599999994</v>
      </c>
    </row>
    <row r="24" spans="1:7" x14ac:dyDescent="0.2">
      <c r="A24" s="21">
        <f>A23+1</f>
        <v>22</v>
      </c>
      <c r="B24">
        <v>12.7994076</v>
      </c>
      <c r="C24">
        <v>13.3477461</v>
      </c>
      <c r="D24">
        <v>12.9889875</v>
      </c>
      <c r="E24">
        <v>38.987172000000001</v>
      </c>
      <c r="F24">
        <v>20.195394400000001</v>
      </c>
      <c r="G24">
        <v>215.1445866</v>
      </c>
    </row>
    <row r="25" spans="1:7" x14ac:dyDescent="0.2">
      <c r="A25" s="21">
        <f t="shared" ref="A25:A42" si="3">A24+1</f>
        <v>23</v>
      </c>
      <c r="B25">
        <v>23.9534336</v>
      </c>
      <c r="C25">
        <v>18.215995299999999</v>
      </c>
      <c r="D25">
        <v>19.6512989</v>
      </c>
      <c r="E25">
        <v>18.0971142</v>
      </c>
      <c r="F25">
        <v>23.533705300000001</v>
      </c>
      <c r="G25">
        <v>180.1684736</v>
      </c>
    </row>
    <row r="26" spans="1:7" x14ac:dyDescent="0.2">
      <c r="A26" s="21">
        <f t="shared" si="3"/>
        <v>24</v>
      </c>
      <c r="B26">
        <v>8.6989120999999994</v>
      </c>
      <c r="C26">
        <v>9.3925532999999994</v>
      </c>
      <c r="D26">
        <v>11.212624</v>
      </c>
      <c r="E26">
        <v>10.1748204</v>
      </c>
      <c r="F26">
        <v>12.324410800000001</v>
      </c>
      <c r="G26">
        <v>74.846740299999993</v>
      </c>
    </row>
    <row r="27" spans="1:7" x14ac:dyDescent="0.2">
      <c r="A27" s="21">
        <f t="shared" si="3"/>
        <v>25</v>
      </c>
      <c r="B27">
        <v>7.0784026999999998</v>
      </c>
      <c r="C27">
        <v>5.8041122999999999</v>
      </c>
      <c r="D27">
        <v>5.6650796000000003</v>
      </c>
      <c r="E27">
        <v>5.7854805999999996</v>
      </c>
      <c r="F27">
        <v>5.7930551000000001</v>
      </c>
      <c r="G27">
        <v>60.541697300000003</v>
      </c>
    </row>
    <row r="28" spans="1:7" x14ac:dyDescent="0.2">
      <c r="A28" s="21">
        <f t="shared" si="3"/>
        <v>26</v>
      </c>
      <c r="B28">
        <v>45.673383800000003</v>
      </c>
      <c r="C28">
        <v>64.348277800000005</v>
      </c>
      <c r="D28">
        <v>70.552443699999998</v>
      </c>
      <c r="E28">
        <v>69.776101600000004</v>
      </c>
      <c r="F28">
        <v>70.577988199999993</v>
      </c>
    </row>
    <row r="29" spans="1:7" x14ac:dyDescent="0.2">
      <c r="A29" s="21">
        <f t="shared" si="3"/>
        <v>27</v>
      </c>
      <c r="B29">
        <v>24.164512800000001</v>
      </c>
      <c r="C29">
        <v>22.431666100000001</v>
      </c>
      <c r="D29">
        <v>20.344685699999999</v>
      </c>
      <c r="E29">
        <v>19.448142300000001</v>
      </c>
      <c r="F29">
        <v>20.550749</v>
      </c>
    </row>
    <row r="30" spans="1:7" x14ac:dyDescent="0.2">
      <c r="A30" s="21">
        <f t="shared" si="3"/>
        <v>28</v>
      </c>
      <c r="B30">
        <v>3.7686191999999998</v>
      </c>
      <c r="C30">
        <v>3.0840277</v>
      </c>
      <c r="D30">
        <v>3.2468105999999999</v>
      </c>
      <c r="E30">
        <v>3.2175221000000001</v>
      </c>
      <c r="F30">
        <v>3.1860879</v>
      </c>
      <c r="G30">
        <v>32.338538800000002</v>
      </c>
    </row>
    <row r="31" spans="1:7" x14ac:dyDescent="0.2">
      <c r="A31" s="21">
        <f t="shared" si="3"/>
        <v>29</v>
      </c>
      <c r="B31">
        <v>5.4018103999999996</v>
      </c>
      <c r="C31">
        <v>5.6080700999999999</v>
      </c>
      <c r="D31">
        <v>5.7253223999999996</v>
      </c>
      <c r="E31">
        <v>6.5325230999999997</v>
      </c>
      <c r="F31">
        <v>5.7984932999999996</v>
      </c>
      <c r="G31">
        <v>43.560166299999999</v>
      </c>
    </row>
    <row r="32" spans="1:7" x14ac:dyDescent="0.2">
      <c r="A32" s="21">
        <f t="shared" si="3"/>
        <v>30</v>
      </c>
      <c r="B32">
        <v>15.4487463</v>
      </c>
      <c r="C32">
        <v>12.7640634</v>
      </c>
      <c r="D32">
        <v>10.711648500000001</v>
      </c>
      <c r="E32">
        <v>9.9874594000000005</v>
      </c>
      <c r="F32">
        <v>9.2367152000000008</v>
      </c>
      <c r="G32">
        <v>79.691373799999994</v>
      </c>
    </row>
    <row r="33" spans="1:7" x14ac:dyDescent="0.2">
      <c r="A33" s="21">
        <f t="shared" si="3"/>
        <v>31</v>
      </c>
      <c r="B33">
        <v>6.1396449999999998</v>
      </c>
      <c r="C33">
        <v>6.5714386999999999</v>
      </c>
      <c r="D33">
        <v>6.5267600999999997</v>
      </c>
      <c r="E33">
        <v>6.3929011999999998</v>
      </c>
      <c r="F33">
        <v>10.3206428</v>
      </c>
      <c r="G33">
        <v>48.552027299999999</v>
      </c>
    </row>
    <row r="34" spans="1:7" x14ac:dyDescent="0.2">
      <c r="A34" s="21">
        <f t="shared" si="3"/>
        <v>32</v>
      </c>
      <c r="B34">
        <v>6.9601661000000004</v>
      </c>
      <c r="C34">
        <v>6.7897476000000001</v>
      </c>
      <c r="D34">
        <v>6.6092196999999997</v>
      </c>
      <c r="E34">
        <v>6.2554233000000004</v>
      </c>
      <c r="F34">
        <v>5.5132291000000002</v>
      </c>
      <c r="G34">
        <v>56.797333199999997</v>
      </c>
    </row>
    <row r="35" spans="1:7" x14ac:dyDescent="0.2">
      <c r="A35" s="21">
        <f t="shared" si="3"/>
        <v>33</v>
      </c>
      <c r="B35">
        <v>8.1747955000000001</v>
      </c>
      <c r="C35">
        <v>8.9489719000000001</v>
      </c>
      <c r="D35">
        <v>8.4033300000000004</v>
      </c>
      <c r="E35">
        <v>9.1644234999999998</v>
      </c>
      <c r="F35">
        <v>5.8630345000000004</v>
      </c>
      <c r="G35">
        <v>84.477668699999995</v>
      </c>
    </row>
    <row r="36" spans="1:7" x14ac:dyDescent="0.2">
      <c r="A36" s="21">
        <f t="shared" si="3"/>
        <v>34</v>
      </c>
      <c r="B36">
        <v>13.374718</v>
      </c>
      <c r="C36">
        <v>14.0986762</v>
      </c>
      <c r="D36">
        <v>14.5257413</v>
      </c>
      <c r="E36">
        <v>18.301207699999999</v>
      </c>
      <c r="F36">
        <v>17.889680500000001</v>
      </c>
      <c r="G36">
        <v>281.8270425</v>
      </c>
    </row>
    <row r="37" spans="1:7" x14ac:dyDescent="0.2">
      <c r="A37" s="21">
        <f t="shared" si="3"/>
        <v>35</v>
      </c>
      <c r="B37">
        <v>11.098034699999999</v>
      </c>
      <c r="C37">
        <v>8.5954487000000004</v>
      </c>
      <c r="D37">
        <v>8.6515084000000009</v>
      </c>
      <c r="E37">
        <v>8.3512976000000005</v>
      </c>
      <c r="F37">
        <v>8.8950162000000006</v>
      </c>
      <c r="G37">
        <v>83.7244496</v>
      </c>
    </row>
    <row r="38" spans="1:7" x14ac:dyDescent="0.2">
      <c r="A38" s="21">
        <f t="shared" si="3"/>
        <v>36</v>
      </c>
      <c r="B38">
        <v>28.5375139</v>
      </c>
      <c r="C38">
        <v>18.8300518</v>
      </c>
      <c r="D38">
        <v>12.153041999999999</v>
      </c>
      <c r="E38">
        <v>7.7955138000000002</v>
      </c>
      <c r="F38">
        <v>6.972086</v>
      </c>
      <c r="G38">
        <v>59.736492400000003</v>
      </c>
    </row>
    <row r="39" spans="1:7" x14ac:dyDescent="0.2">
      <c r="A39" s="21">
        <f t="shared" si="3"/>
        <v>37</v>
      </c>
      <c r="B39">
        <v>17.685826599999999</v>
      </c>
      <c r="C39">
        <v>19.9665289</v>
      </c>
      <c r="D39">
        <v>32.778798899999998</v>
      </c>
      <c r="E39">
        <v>54.1353206</v>
      </c>
      <c r="F39">
        <v>136.28029520000001</v>
      </c>
    </row>
    <row r="40" spans="1:7" x14ac:dyDescent="0.2">
      <c r="A40" s="21">
        <f t="shared" si="3"/>
        <v>38</v>
      </c>
      <c r="B40">
        <v>13.916195</v>
      </c>
      <c r="C40">
        <v>13.839013400000001</v>
      </c>
      <c r="D40">
        <v>14.273348500000001</v>
      </c>
      <c r="E40">
        <v>13.902240600000001</v>
      </c>
      <c r="F40">
        <v>14.193847399999999</v>
      </c>
      <c r="G40">
        <v>106.0444834</v>
      </c>
    </row>
    <row r="41" spans="1:7" x14ac:dyDescent="0.2">
      <c r="A41" s="21">
        <f t="shared" si="3"/>
        <v>39</v>
      </c>
      <c r="B41">
        <v>13.2461629</v>
      </c>
      <c r="C41">
        <v>13.4247435</v>
      </c>
      <c r="D41">
        <v>31.289612600000002</v>
      </c>
      <c r="E41">
        <v>27.6234848</v>
      </c>
      <c r="F41">
        <v>37.216638600000003</v>
      </c>
    </row>
    <row r="42" spans="1:7" x14ac:dyDescent="0.2">
      <c r="A42" s="21">
        <f t="shared" si="3"/>
        <v>40</v>
      </c>
      <c r="B42">
        <v>5.8729400000000001E-2</v>
      </c>
      <c r="C42">
        <v>6.3799700000000001E-2</v>
      </c>
      <c r="D42">
        <v>5.8632799999999999E-2</v>
      </c>
      <c r="E42">
        <v>6.0386099999999998E-2</v>
      </c>
      <c r="F42">
        <v>6.2981700000000002E-2</v>
      </c>
      <c r="G42">
        <v>0.35026239999999997</v>
      </c>
    </row>
  </sheetData>
  <mergeCells count="2">
    <mergeCell ref="B1:F1"/>
    <mergeCell ref="J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2"/>
  <sheetViews>
    <sheetView showGridLines="0" workbookViewId="0">
      <selection activeCell="J25" sqref="J25"/>
    </sheetView>
  </sheetViews>
  <sheetFormatPr baseColWidth="10" defaultColWidth="8.83203125" defaultRowHeight="15" x14ac:dyDescent="0.2"/>
  <sheetData>
    <row r="1" spans="1:19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29" t="s">
        <v>4</v>
      </c>
      <c r="P1" s="29" t="s">
        <v>5</v>
      </c>
      <c r="Q1" s="29" t="s">
        <v>6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Q2" s="30"/>
      <c r="S2" s="3" t="s">
        <v>1</v>
      </c>
    </row>
    <row r="3" spans="1:19" x14ac:dyDescent="0.2">
      <c r="A3">
        <f>1</f>
        <v>1</v>
      </c>
      <c r="B3">
        <v>11426</v>
      </c>
      <c r="C3">
        <v>11426</v>
      </c>
      <c r="D3">
        <v>11435</v>
      </c>
      <c r="E3">
        <v>11714</v>
      </c>
      <c r="F3">
        <v>11435</v>
      </c>
      <c r="G3">
        <v>11896</v>
      </c>
      <c r="I3" s="14">
        <v>1</v>
      </c>
      <c r="J3" s="15">
        <f t="array" ref="J3">IF(INDEX($B$3:$G$22,$S3,COLUMN()-COLUMN($I$7))=9999999,"inf",INDEX($B$3:$G$22,$S3,COLUMN()-COLUMN($I$7)))</f>
        <v>11426</v>
      </c>
      <c r="K3" s="15">
        <f t="array" ref="K3">IF(INDEX($B$3:$G$22,$S3,COLUMN()-COLUMN($I$7))=9999999,"inf",INDEX($B$3:$G$22,$S3,COLUMN()-COLUMN($I$7)))</f>
        <v>11426</v>
      </c>
      <c r="L3" s="15">
        <f t="array" ref="L3">IF(INDEX($B$3:$G$22,$S3,COLUMN()-COLUMN($I$7))=9999999,"inf",INDEX($B$3:$G$22,$S3,COLUMN()-COLUMN($I$7)))</f>
        <v>11435</v>
      </c>
      <c r="M3" s="15">
        <f t="array" ref="M3">IF(INDEX($B$3:$G$22,$S3,COLUMN()-COLUMN($I$7))=9999999,"inf",INDEX($B$3:$G$22,$S3,COLUMN()-COLUMN($I$7)))</f>
        <v>11714</v>
      </c>
      <c r="N3" s="15">
        <f t="array" ref="N3">IF(INDEX($B$3:$G$22,$S3,COLUMN()-COLUMN($I$7))=9999999,"inf",INDEX($B$3:$G$22,$S3,COLUMN()-COLUMN($I$7)))</f>
        <v>11435</v>
      </c>
      <c r="O3" s="8">
        <f t="array" ref="O3">IF(INDEX($B$3:$G$22,$S3,COLUMN()-COLUMN($I$7))=9999999,"inf",INDEX($B$3:$G$22,$S3,COLUMN()-COLUMN($I$7)))</f>
        <v>11896</v>
      </c>
      <c r="P3" s="8">
        <f t="shared" ref="P3:P12" si="0">AVERAGE(J3:N3)</f>
        <v>11487.2</v>
      </c>
      <c r="Q3" s="8">
        <f t="shared" ref="Q3:Q12" si="1">P3-O3</f>
        <v>-408.79999999999927</v>
      </c>
      <c r="S3" s="3">
        <v>1</v>
      </c>
    </row>
    <row r="4" spans="1:19" x14ac:dyDescent="0.2">
      <c r="A4">
        <f t="shared" ref="A4:A42" si="2">A3+1</f>
        <v>2</v>
      </c>
      <c r="B4" s="21">
        <v>7466</v>
      </c>
      <c r="C4" s="21">
        <v>7466</v>
      </c>
      <c r="D4" s="21">
        <v>7466</v>
      </c>
      <c r="E4" s="21">
        <v>7466</v>
      </c>
      <c r="F4" s="21">
        <v>7466</v>
      </c>
      <c r="G4" s="21">
        <v>7466</v>
      </c>
      <c r="I4" s="16">
        <f t="shared" ref="I4:I12" si="3">I3+1</f>
        <v>2</v>
      </c>
      <c r="J4" s="17">
        <f t="array" ref="J4">IF(INDEX($B$3:$G$22,$S4,COLUMN()-COLUMN($I$7))=9999999,"inf",INDEX($B$3:$G$22,$S4,COLUMN()-COLUMN($I$7)))</f>
        <v>12980</v>
      </c>
      <c r="K4" s="17">
        <f t="array" ref="K4">IF(INDEX($B$3:$G$22,$S4,COLUMN()-COLUMN($I$7))=9999999,"inf",INDEX($B$3:$G$22,$S4,COLUMN()-COLUMN($I$7)))</f>
        <v>12980</v>
      </c>
      <c r="L4" s="17">
        <f t="array" ref="L4">IF(INDEX($B$3:$G$22,$S4,COLUMN()-COLUMN($I$7))=9999999,"inf",INDEX($B$3:$G$22,$S4,COLUMN()-COLUMN($I$7)))</f>
        <v>12980</v>
      </c>
      <c r="M4" s="17">
        <f t="array" ref="M4">IF(INDEX($B$3:$G$22,$S4,COLUMN()-COLUMN($I$7))=9999999,"inf",INDEX($B$3:$G$22,$S4,COLUMN()-COLUMN($I$7)))</f>
        <v>12980</v>
      </c>
      <c r="N4" s="17">
        <f t="array" ref="N4">IF(INDEX($B$3:$G$22,$S4,COLUMN()-COLUMN($I$7))=9999999,"inf",INDEX($B$3:$G$22,$S4,COLUMN()-COLUMN($I$7)))</f>
        <v>12980</v>
      </c>
      <c r="O4" s="9">
        <f t="array" ref="O4">IF(INDEX($B$3:$G$22,$S4,COLUMN()-COLUMN($I$7))=9999999,"inf",INDEX($B$3:$G$22,$S4,COLUMN()-COLUMN($I$7)))</f>
        <v>12980</v>
      </c>
      <c r="P4" s="9">
        <f t="shared" si="0"/>
        <v>12980</v>
      </c>
      <c r="Q4" s="9">
        <f t="shared" si="1"/>
        <v>0</v>
      </c>
      <c r="S4" s="3">
        <v>3</v>
      </c>
    </row>
    <row r="5" spans="1:19" x14ac:dyDescent="0.2">
      <c r="A5">
        <f t="shared" si="2"/>
        <v>3</v>
      </c>
      <c r="B5" s="21">
        <v>12980</v>
      </c>
      <c r="C5" s="21">
        <v>12980</v>
      </c>
      <c r="D5" s="21">
        <v>12980</v>
      </c>
      <c r="E5" s="21">
        <v>12980</v>
      </c>
      <c r="F5" s="21">
        <v>12980</v>
      </c>
      <c r="G5" s="21">
        <v>12980</v>
      </c>
      <c r="I5" s="16">
        <f t="shared" si="3"/>
        <v>3</v>
      </c>
      <c r="J5" s="17">
        <f t="array" ref="J5">IF(INDEX($B$3:$G$22,$S5,COLUMN()-COLUMN($I$7))=9999999,"inf",INDEX($B$3:$G$22,$S5,COLUMN()-COLUMN($I$7)))</f>
        <v>17628</v>
      </c>
      <c r="K5" s="17">
        <f t="array" ref="K5">IF(INDEX($B$3:$G$22,$S5,COLUMN()-COLUMN($I$7))=9999999,"inf",INDEX($B$3:$G$22,$S5,COLUMN()-COLUMN($I$7)))</f>
        <v>17628</v>
      </c>
      <c r="L5" s="17">
        <f t="array" ref="L5">IF(INDEX($B$3:$G$22,$S5,COLUMN()-COLUMN($I$7))=9999999,"inf",INDEX($B$3:$G$22,$S5,COLUMN()-COLUMN($I$7)))</f>
        <v>17628</v>
      </c>
      <c r="M5" s="17">
        <f t="array" ref="M5">IF(INDEX($B$3:$G$22,$S5,COLUMN()-COLUMN($I$7))=9999999,"inf",INDEX($B$3:$G$22,$S5,COLUMN()-COLUMN($I$7)))</f>
        <v>17938</v>
      </c>
      <c r="N5" s="17">
        <f t="array" ref="N5">IF(INDEX($B$3:$G$22,$S5,COLUMN()-COLUMN($I$7))=9999999,"inf",INDEX($B$3:$G$22,$S5,COLUMN()-COLUMN($I$7)))</f>
        <v>18108</v>
      </c>
      <c r="O5" s="9">
        <f t="array" ref="O5">IF(INDEX($B$3:$G$22,$S5,COLUMN()-COLUMN($I$7))=9999999,"inf",INDEX($B$3:$G$22,$S5,COLUMN()-COLUMN($I$7)))</f>
        <v>12754</v>
      </c>
      <c r="P5" s="9">
        <f t="shared" si="0"/>
        <v>17786</v>
      </c>
      <c r="Q5" s="9">
        <f t="shared" si="1"/>
        <v>5032</v>
      </c>
      <c r="S5" s="3">
        <v>6</v>
      </c>
    </row>
    <row r="6" spans="1:19" x14ac:dyDescent="0.2">
      <c r="A6">
        <f t="shared" si="2"/>
        <v>4</v>
      </c>
      <c r="B6" s="21">
        <v>9742</v>
      </c>
      <c r="C6" s="21">
        <v>9742</v>
      </c>
      <c r="D6" s="21">
        <v>9742</v>
      </c>
      <c r="E6" s="21">
        <v>9742</v>
      </c>
      <c r="F6" s="21">
        <v>9742</v>
      </c>
      <c r="G6" s="21">
        <v>9742</v>
      </c>
      <c r="I6" s="16">
        <f t="shared" si="3"/>
        <v>4</v>
      </c>
      <c r="J6" s="17">
        <f t="array" ref="J6">IF(INDEX($B$3:$G$22,$S6,COLUMN()-COLUMN($I$7))=9999999,"inf",INDEX($B$3:$G$22,$S6,COLUMN()-COLUMN($I$7)))</f>
        <v>16423</v>
      </c>
      <c r="K6" s="17">
        <f t="array" ref="K6">IF(INDEX($B$3:$G$22,$S6,COLUMN()-COLUMN($I$7))=9999999,"inf",INDEX($B$3:$G$22,$S6,COLUMN()-COLUMN($I$7)))</f>
        <v>16423</v>
      </c>
      <c r="L6" s="17">
        <f t="array" ref="L6">IF(INDEX($B$3:$G$22,$S6,COLUMN()-COLUMN($I$7))=9999999,"inf",INDEX($B$3:$G$22,$S6,COLUMN()-COLUMN($I$7)))</f>
        <v>16423</v>
      </c>
      <c r="M6" s="17">
        <f t="array" ref="M6">IF(INDEX($B$3:$G$22,$S6,COLUMN()-COLUMN($I$7))=9999999,"inf",INDEX($B$3:$G$22,$S6,COLUMN()-COLUMN($I$7)))</f>
        <v>16431</v>
      </c>
      <c r="N6" s="17">
        <f t="array" ref="N6">IF(INDEX($B$3:$G$22,$S6,COLUMN()-COLUMN($I$7))=9999999,"inf",INDEX($B$3:$G$22,$S6,COLUMN()-COLUMN($I$7)))</f>
        <v>16443</v>
      </c>
      <c r="O6" s="9">
        <f t="array" ref="O6">IF(INDEX($B$3:$G$22,$S6,COLUMN()-COLUMN($I$7))=9999999,"inf",INDEX($B$3:$G$22,$S6,COLUMN()-COLUMN($I$7)))</f>
        <v>16443</v>
      </c>
      <c r="P6" s="9">
        <f t="shared" si="0"/>
        <v>16428.599999999999</v>
      </c>
      <c r="Q6" s="9">
        <f t="shared" si="1"/>
        <v>-14.400000000001455</v>
      </c>
      <c r="S6" s="3">
        <v>7</v>
      </c>
    </row>
    <row r="7" spans="1:19" x14ac:dyDescent="0.2">
      <c r="A7">
        <f t="shared" si="2"/>
        <v>5</v>
      </c>
      <c r="B7" s="21">
        <v>13807</v>
      </c>
      <c r="C7" s="21">
        <v>13807</v>
      </c>
      <c r="D7" s="21">
        <v>13807</v>
      </c>
      <c r="E7" s="21">
        <v>13837</v>
      </c>
      <c r="F7" s="21">
        <v>13981</v>
      </c>
      <c r="G7" s="21">
        <v>13986</v>
      </c>
      <c r="I7" s="16">
        <f t="shared" si="3"/>
        <v>5</v>
      </c>
      <c r="J7" s="17">
        <f t="array" ref="J7">IF(INDEX($B$3:$G$22,$S7,COLUMN()-COLUMN($I$7))=9999999,"inf",INDEX($B$3:$G$22,$S7,COLUMN()-COLUMN($I$7)))</f>
        <v>6979</v>
      </c>
      <c r="K7" s="17">
        <f t="array" ref="K7">IF(INDEX($B$3:$G$22,$S7,COLUMN()-COLUMN($I$7))=9999999,"inf",INDEX($B$3:$G$22,$S7,COLUMN()-COLUMN($I$7)))</f>
        <v>6979</v>
      </c>
      <c r="L7" s="17">
        <f t="array" ref="L7">IF(INDEX($B$3:$G$22,$S7,COLUMN()-COLUMN($I$7))=9999999,"inf",INDEX($B$3:$G$22,$S7,COLUMN()-COLUMN($I$7)))</f>
        <v>6979</v>
      </c>
      <c r="M7" s="17">
        <f t="array" ref="M7">IF(INDEX($B$3:$G$22,$S7,COLUMN()-COLUMN($I$7))=9999999,"inf",INDEX($B$3:$G$22,$S7,COLUMN()-COLUMN($I$7)))</f>
        <v>6979</v>
      </c>
      <c r="N7" s="17">
        <f t="array" ref="N7">IF(INDEX($B$3:$G$22,$S7,COLUMN()-COLUMN($I$7))=9999999,"inf",INDEX($B$3:$G$22,$S7,COLUMN()-COLUMN($I$7)))</f>
        <v>6979</v>
      </c>
      <c r="O7" s="9">
        <f t="array" ref="O7">IF(INDEX($B$3:$G$22,$S7,COLUMN()-COLUMN($I$7))=9999999,"inf",INDEX($B$3:$G$22,$S7,COLUMN()-COLUMN($I$7)))</f>
        <v>6979</v>
      </c>
      <c r="P7" s="9">
        <f t="shared" si="0"/>
        <v>6979</v>
      </c>
      <c r="Q7" s="9">
        <f t="shared" si="1"/>
        <v>0</v>
      </c>
      <c r="S7" s="3">
        <v>8</v>
      </c>
    </row>
    <row r="8" spans="1:19" x14ac:dyDescent="0.2">
      <c r="A8">
        <f t="shared" si="2"/>
        <v>6</v>
      </c>
      <c r="B8" s="21">
        <v>17628</v>
      </c>
      <c r="C8" s="21">
        <v>17628</v>
      </c>
      <c r="D8" s="21">
        <v>17628</v>
      </c>
      <c r="E8" s="21">
        <v>17938</v>
      </c>
      <c r="F8" s="21">
        <v>18108</v>
      </c>
      <c r="G8" s="21">
        <v>12754</v>
      </c>
      <c r="I8" s="16">
        <f t="shared" si="3"/>
        <v>6</v>
      </c>
      <c r="J8" s="17">
        <f t="array" ref="J8">IF(INDEX($B$3:$G$22,$S8,COLUMN()-COLUMN($I$7))=9999999,"inf",INDEX($B$3:$G$22,$S8,COLUMN()-COLUMN($I$7)))</f>
        <v>9585</v>
      </c>
      <c r="K8" s="17">
        <f t="array" ref="K8">IF(INDEX($B$3:$G$22,$S8,COLUMN()-COLUMN($I$7))=9999999,"inf",INDEX($B$3:$G$22,$S8,COLUMN()-COLUMN($I$7)))</f>
        <v>9585</v>
      </c>
      <c r="L8" s="17">
        <f t="array" ref="L8">IF(INDEX($B$3:$G$22,$S8,COLUMN()-COLUMN($I$7))=9999999,"inf",INDEX($B$3:$G$22,$S8,COLUMN()-COLUMN($I$7)))</f>
        <v>9585</v>
      </c>
      <c r="M8" s="17">
        <f t="array" ref="M8">IF(INDEX($B$3:$G$22,$S8,COLUMN()-COLUMN($I$7))=9999999,"inf",INDEX($B$3:$G$22,$S8,COLUMN()-COLUMN($I$7)))</f>
        <v>9585</v>
      </c>
      <c r="N8" s="17">
        <f t="array" ref="N8">IF(INDEX($B$3:$G$22,$S8,COLUMN()-COLUMN($I$7))=9999999,"inf",INDEX($B$3:$G$22,$S8,COLUMN()-COLUMN($I$7)))</f>
        <v>9585</v>
      </c>
      <c r="O8" s="9">
        <f t="array" ref="O8">IF(INDEX($B$3:$G$22,$S8,COLUMN()-COLUMN($I$7))=9999999,"inf",INDEX($B$3:$G$22,$S8,COLUMN()-COLUMN($I$7)))</f>
        <v>9585</v>
      </c>
      <c r="P8" s="9">
        <f t="shared" si="0"/>
        <v>9585</v>
      </c>
      <c r="Q8" s="9">
        <f t="shared" si="1"/>
        <v>0</v>
      </c>
      <c r="S8" s="3">
        <v>9</v>
      </c>
    </row>
    <row r="9" spans="1:19" x14ac:dyDescent="0.2">
      <c r="A9">
        <f t="shared" si="2"/>
        <v>7</v>
      </c>
      <c r="B9" s="21">
        <v>16423</v>
      </c>
      <c r="C9" s="21">
        <v>16423</v>
      </c>
      <c r="D9" s="21">
        <v>16423</v>
      </c>
      <c r="E9" s="21">
        <v>16431</v>
      </c>
      <c r="F9" s="21">
        <v>16443</v>
      </c>
      <c r="G9" s="21">
        <v>16443</v>
      </c>
      <c r="I9" s="16">
        <f t="shared" si="3"/>
        <v>7</v>
      </c>
      <c r="J9" s="17">
        <f t="array" ref="J9">IF(INDEX($B$3:$G$22,$S9,COLUMN()-COLUMN($I$7))=9999999,"inf",INDEX($B$3:$G$22,$S9,COLUMN()-COLUMN($I$7)))</f>
        <v>13276</v>
      </c>
      <c r="K9" s="17">
        <f t="array" ref="K9">IF(INDEX($B$3:$G$22,$S9,COLUMN()-COLUMN($I$7))=9999999,"inf",INDEX($B$3:$G$22,$S9,COLUMN()-COLUMN($I$7)))</f>
        <v>13373</v>
      </c>
      <c r="L9" s="17">
        <f t="array" ref="L9">IF(INDEX($B$3:$G$22,$S9,COLUMN()-COLUMN($I$7))=9999999,"inf",INDEX($B$3:$G$22,$S9,COLUMN()-COLUMN($I$7)))</f>
        <v>13474</v>
      </c>
      <c r="M9" s="17">
        <f t="array" ref="M9">IF(INDEX($B$3:$G$22,$S9,COLUMN()-COLUMN($I$7))=9999999,"inf",INDEX($B$3:$G$22,$S9,COLUMN()-COLUMN($I$7)))</f>
        <v>13386</v>
      </c>
      <c r="N9" s="17" t="str">
        <f t="array" ref="N9">IF(INDEX($B$3:$G$22,$S9,COLUMN()-COLUMN($I$7))=9999999,"inf",INDEX($B$3:$G$22,$S9,COLUMN()-COLUMN($I$7)))</f>
        <v>inf</v>
      </c>
      <c r="O9" s="9">
        <f t="array" ref="O9">IF(INDEX($B$3:$G$22,$S9,COLUMN()-COLUMN($I$7))=9999999,"inf",INDEX($B$3:$G$22,$S9,COLUMN()-COLUMN($I$7)))</f>
        <v>0</v>
      </c>
      <c r="P9" s="9">
        <f t="shared" si="0"/>
        <v>13377.25</v>
      </c>
      <c r="Q9" s="9">
        <f t="shared" si="1"/>
        <v>13377.25</v>
      </c>
      <c r="S9" s="3">
        <v>10</v>
      </c>
    </row>
    <row r="10" spans="1:19" x14ac:dyDescent="0.2">
      <c r="A10">
        <f t="shared" si="2"/>
        <v>8</v>
      </c>
      <c r="B10" s="21">
        <v>6979</v>
      </c>
      <c r="C10" s="21">
        <v>6979</v>
      </c>
      <c r="D10" s="21">
        <v>6979</v>
      </c>
      <c r="E10" s="21">
        <v>6979</v>
      </c>
      <c r="F10" s="21">
        <v>6979</v>
      </c>
      <c r="G10" s="21">
        <v>6979</v>
      </c>
      <c r="I10" s="16">
        <f t="shared" si="3"/>
        <v>8</v>
      </c>
      <c r="J10" s="17">
        <f t="array" ref="J10">IF(INDEX($B$3:$G$22,$S10,COLUMN()-COLUMN($I$7))=9999999,"inf",INDEX($B$3:$G$22,$S10,COLUMN()-COLUMN($I$7)))</f>
        <v>13232</v>
      </c>
      <c r="K10" s="17">
        <f t="array" ref="K10">IF(INDEX($B$3:$G$22,$S10,COLUMN()-COLUMN($I$7))=9999999,"inf",INDEX($B$3:$G$22,$S10,COLUMN()-COLUMN($I$7)))</f>
        <v>13232</v>
      </c>
      <c r="L10" s="17">
        <f t="array" ref="L10">IF(INDEX($B$3:$G$22,$S10,COLUMN()-COLUMN($I$7))=9999999,"inf",INDEX($B$3:$G$22,$S10,COLUMN()-COLUMN($I$7)))</f>
        <v>13232</v>
      </c>
      <c r="M10" s="17">
        <f t="array" ref="M10">IF(INDEX($B$3:$G$22,$S10,COLUMN()-COLUMN($I$7))=9999999,"inf",INDEX($B$3:$G$22,$S10,COLUMN()-COLUMN($I$7)))</f>
        <v>13232</v>
      </c>
      <c r="N10" s="17">
        <f t="array" ref="N10">IF(INDEX($B$3:$G$22,$S10,COLUMN()-COLUMN($I$7))=9999999,"inf",INDEX($B$3:$G$22,$S10,COLUMN()-COLUMN($I$7)))</f>
        <v>13232</v>
      </c>
      <c r="O10" s="9">
        <f t="array" ref="O10">IF(INDEX($B$3:$G$22,$S10,COLUMN()-COLUMN($I$7))=9999999,"inf",INDEX($B$3:$G$22,$S10,COLUMN()-COLUMN($I$7)))</f>
        <v>13232</v>
      </c>
      <c r="P10" s="9">
        <f t="shared" si="0"/>
        <v>13232</v>
      </c>
      <c r="Q10" s="9">
        <f t="shared" si="1"/>
        <v>0</v>
      </c>
      <c r="S10" s="3">
        <v>13</v>
      </c>
    </row>
    <row r="11" spans="1:19" x14ac:dyDescent="0.2">
      <c r="A11">
        <f t="shared" si="2"/>
        <v>9</v>
      </c>
      <c r="B11" s="21">
        <v>9585</v>
      </c>
      <c r="C11" s="21">
        <v>9585</v>
      </c>
      <c r="D11" s="21">
        <v>9585</v>
      </c>
      <c r="E11" s="21">
        <v>9585</v>
      </c>
      <c r="F11" s="21">
        <v>9585</v>
      </c>
      <c r="G11" s="21">
        <v>9585</v>
      </c>
      <c r="I11" s="16">
        <f t="shared" si="3"/>
        <v>9</v>
      </c>
      <c r="J11" s="17">
        <f t="array" ref="J11">IF(INDEX($B$3:$G$22,$S11,COLUMN()-COLUMN($I$7))=9999999,"inf",INDEX($B$3:$G$22,$S11,COLUMN()-COLUMN($I$7)))</f>
        <v>16589</v>
      </c>
      <c r="K11" s="17">
        <f t="array" ref="K11">IF(INDEX($B$3:$G$22,$S11,COLUMN()-COLUMN($I$7))=9999999,"inf",INDEX($B$3:$G$22,$S11,COLUMN()-COLUMN($I$7)))</f>
        <v>16589</v>
      </c>
      <c r="L11" s="17">
        <f t="array" ref="L11">IF(INDEX($B$3:$G$22,$S11,COLUMN()-COLUMN($I$7))=9999999,"inf",INDEX($B$3:$G$22,$S11,COLUMN()-COLUMN($I$7)))</f>
        <v>16589</v>
      </c>
      <c r="M11" s="17">
        <f t="array" ref="M11">IF(INDEX($B$3:$G$22,$S11,COLUMN()-COLUMN($I$7))=9999999,"inf",INDEX($B$3:$G$22,$S11,COLUMN()-COLUMN($I$7)))</f>
        <v>16589</v>
      </c>
      <c r="N11" s="17">
        <f t="array" ref="N11">IF(INDEX($B$3:$G$22,$S11,COLUMN()-COLUMN($I$7))=9999999,"inf",INDEX($B$3:$G$22,$S11,COLUMN()-COLUMN($I$7)))</f>
        <v>16589</v>
      </c>
      <c r="O11" s="9">
        <f t="array" ref="O11">IF(INDEX($B$3:$G$22,$S11,COLUMN()-COLUMN($I$7))=9999999,"inf",INDEX($B$3:$G$22,$S11,COLUMN()-COLUMN($I$7)))</f>
        <v>0</v>
      </c>
      <c r="P11" s="9">
        <f t="shared" si="0"/>
        <v>16589</v>
      </c>
      <c r="Q11" s="9">
        <f t="shared" si="1"/>
        <v>16589</v>
      </c>
      <c r="S11" s="3">
        <v>15</v>
      </c>
    </row>
    <row r="12" spans="1:19" x14ac:dyDescent="0.2">
      <c r="A12">
        <f t="shared" si="2"/>
        <v>10</v>
      </c>
      <c r="B12" s="21">
        <v>13276</v>
      </c>
      <c r="C12" s="21">
        <v>13373</v>
      </c>
      <c r="D12" s="21">
        <v>13474</v>
      </c>
      <c r="E12" s="21">
        <v>13386</v>
      </c>
      <c r="F12" s="21">
        <v>9999999</v>
      </c>
      <c r="G12" s="21"/>
      <c r="I12" s="18">
        <f t="shared" si="3"/>
        <v>10</v>
      </c>
      <c r="J12" s="19">
        <f t="array" ref="J12">IF(INDEX($B$3:$G$22,$S12,COLUMN()-COLUMN($I$7))=9999999,"inf",INDEX($B$3:$G$22,$S12,COLUMN()-COLUMN($I$7)))</f>
        <v>10653</v>
      </c>
      <c r="K12" s="19">
        <f t="array" ref="K12">IF(INDEX($B$3:$G$22,$S12,COLUMN()-COLUMN($I$7))=9999999,"inf",INDEX($B$3:$G$22,$S12,COLUMN()-COLUMN($I$7)))</f>
        <v>10653</v>
      </c>
      <c r="L12" s="19">
        <f t="array" ref="L12">IF(INDEX($B$3:$G$22,$S12,COLUMN()-COLUMN($I$7))=9999999,"inf",INDEX($B$3:$G$22,$S12,COLUMN()-COLUMN($I$7)))</f>
        <v>10653</v>
      </c>
      <c r="M12" s="19">
        <f t="array" ref="M12">IF(INDEX($B$3:$G$22,$S12,COLUMN()-COLUMN($I$7))=9999999,"inf",INDEX($B$3:$G$22,$S12,COLUMN()-COLUMN($I$7)))</f>
        <v>10653</v>
      </c>
      <c r="N12" s="19">
        <f t="array" ref="N12">IF(INDEX($B$3:$G$22,$S12,COLUMN()-COLUMN($I$7))=9999999,"inf",INDEX($B$3:$G$22,$S12,COLUMN()-COLUMN($I$7)))</f>
        <v>10653</v>
      </c>
      <c r="O12" s="10">
        <f t="array" ref="O12">IF(INDEX($B$3:$G$22,$S12,COLUMN()-COLUMN($I$7))=9999999,"inf",INDEX($B$3:$G$22,$S12,COLUMN()-COLUMN($I$7)))</f>
        <v>10653</v>
      </c>
      <c r="P12" s="10">
        <f t="shared" si="0"/>
        <v>10653</v>
      </c>
      <c r="Q12" s="10">
        <f t="shared" si="1"/>
        <v>0</v>
      </c>
      <c r="S12" s="3">
        <v>19</v>
      </c>
    </row>
    <row r="13" spans="1:19" x14ac:dyDescent="0.2">
      <c r="A13">
        <f t="shared" si="2"/>
        <v>11</v>
      </c>
      <c r="B13">
        <v>9999999</v>
      </c>
      <c r="C13">
        <v>9999999</v>
      </c>
      <c r="D13">
        <v>9999999</v>
      </c>
      <c r="E13">
        <v>9999999</v>
      </c>
      <c r="F13">
        <v>9999999</v>
      </c>
      <c r="G13">
        <v>9999999</v>
      </c>
    </row>
    <row r="14" spans="1:19" x14ac:dyDescent="0.2">
      <c r="A14">
        <f t="shared" si="2"/>
        <v>12</v>
      </c>
      <c r="B14" s="21">
        <v>11318</v>
      </c>
      <c r="C14" s="21">
        <v>11345</v>
      </c>
      <c r="D14" s="21">
        <v>11345</v>
      </c>
      <c r="E14" s="21">
        <v>11345</v>
      </c>
      <c r="F14" s="21">
        <v>11464</v>
      </c>
      <c r="G14" s="21">
        <v>11464</v>
      </c>
    </row>
    <row r="15" spans="1:19" x14ac:dyDescent="0.2">
      <c r="A15">
        <f t="shared" si="2"/>
        <v>13</v>
      </c>
      <c r="B15" s="21">
        <v>13232</v>
      </c>
      <c r="C15" s="21">
        <v>13232</v>
      </c>
      <c r="D15" s="21">
        <v>13232</v>
      </c>
      <c r="E15" s="21">
        <v>13232</v>
      </c>
      <c r="F15" s="21">
        <v>13232</v>
      </c>
      <c r="G15" s="21">
        <v>13232</v>
      </c>
    </row>
    <row r="16" spans="1:19" x14ac:dyDescent="0.2">
      <c r="A16">
        <f t="shared" si="2"/>
        <v>14</v>
      </c>
      <c r="B16" s="21">
        <v>20369</v>
      </c>
      <c r="C16" s="21">
        <v>20369</v>
      </c>
      <c r="D16" s="21">
        <v>20369</v>
      </c>
      <c r="E16" s="21">
        <v>20369</v>
      </c>
      <c r="F16" s="21">
        <v>20444</v>
      </c>
      <c r="G16" s="21">
        <v>20444</v>
      </c>
    </row>
    <row r="17" spans="1:7" x14ac:dyDescent="0.2">
      <c r="A17">
        <f t="shared" si="2"/>
        <v>15</v>
      </c>
      <c r="B17" s="21">
        <v>16589</v>
      </c>
      <c r="C17" s="21">
        <v>16589</v>
      </c>
      <c r="D17" s="21">
        <v>16589</v>
      </c>
      <c r="E17" s="21">
        <v>16589</v>
      </c>
      <c r="F17" s="21">
        <v>16589</v>
      </c>
      <c r="G17" s="21"/>
    </row>
    <row r="18" spans="1:7" x14ac:dyDescent="0.2">
      <c r="A18">
        <f t="shared" si="2"/>
        <v>16</v>
      </c>
      <c r="B18" s="21">
        <v>14548</v>
      </c>
      <c r="C18" s="21">
        <v>14548</v>
      </c>
      <c r="D18" s="21">
        <v>14548</v>
      </c>
      <c r="E18" s="21">
        <v>14555</v>
      </c>
      <c r="F18" s="21">
        <v>14548</v>
      </c>
      <c r="G18" s="21"/>
    </row>
    <row r="19" spans="1:7" x14ac:dyDescent="0.2">
      <c r="A19">
        <f t="shared" si="2"/>
        <v>17</v>
      </c>
      <c r="B19" s="21">
        <v>14941</v>
      </c>
      <c r="C19" s="21">
        <v>14941</v>
      </c>
      <c r="D19" s="21">
        <v>14941</v>
      </c>
      <c r="E19" s="21">
        <v>14941</v>
      </c>
      <c r="F19" s="21">
        <v>14958</v>
      </c>
      <c r="G19" s="21">
        <v>14958</v>
      </c>
    </row>
    <row r="20" spans="1:7" x14ac:dyDescent="0.2">
      <c r="A20">
        <f t="shared" si="2"/>
        <v>18</v>
      </c>
      <c r="B20" s="21">
        <v>10904</v>
      </c>
      <c r="C20" s="21">
        <v>10918</v>
      </c>
      <c r="D20" s="21">
        <v>10918</v>
      </c>
      <c r="E20" s="21">
        <v>10918</v>
      </c>
      <c r="F20" s="21">
        <v>10918</v>
      </c>
      <c r="G20" s="21"/>
    </row>
    <row r="21" spans="1:7" x14ac:dyDescent="0.2">
      <c r="A21">
        <f t="shared" si="2"/>
        <v>19</v>
      </c>
      <c r="B21" s="21">
        <v>10653</v>
      </c>
      <c r="C21" s="21">
        <v>10653</v>
      </c>
      <c r="D21" s="21">
        <v>10653</v>
      </c>
      <c r="E21" s="21">
        <v>10653</v>
      </c>
      <c r="F21" s="21">
        <v>10653</v>
      </c>
      <c r="G21" s="21">
        <v>10653</v>
      </c>
    </row>
    <row r="22" spans="1:7" x14ac:dyDescent="0.2">
      <c r="A22">
        <f t="shared" si="2"/>
        <v>20</v>
      </c>
      <c r="B22" s="21">
        <v>13094</v>
      </c>
      <c r="C22" s="21">
        <v>13094</v>
      </c>
      <c r="D22" s="21">
        <v>13124</v>
      </c>
      <c r="E22" s="21">
        <v>13119</v>
      </c>
      <c r="F22" s="21">
        <v>13124</v>
      </c>
      <c r="G22" s="21">
        <v>9999999</v>
      </c>
    </row>
    <row r="23" spans="1:7" x14ac:dyDescent="0.2">
      <c r="A23" s="21">
        <f t="shared" si="2"/>
        <v>21</v>
      </c>
      <c r="B23" s="21">
        <v>18770</v>
      </c>
      <c r="C23" s="21">
        <v>18770</v>
      </c>
      <c r="D23" s="21">
        <v>18770</v>
      </c>
      <c r="E23" s="21">
        <v>18770</v>
      </c>
      <c r="F23" s="21">
        <v>18770</v>
      </c>
      <c r="G23" s="21">
        <v>18770</v>
      </c>
    </row>
    <row r="24" spans="1:7" x14ac:dyDescent="0.2">
      <c r="A24" s="21">
        <f t="shared" si="2"/>
        <v>22</v>
      </c>
      <c r="B24" s="21">
        <v>13886</v>
      </c>
      <c r="C24" s="21">
        <v>13886</v>
      </c>
      <c r="D24" s="21">
        <v>13886</v>
      </c>
      <c r="E24" s="21">
        <v>13886</v>
      </c>
      <c r="F24" s="21">
        <v>13974</v>
      </c>
      <c r="G24" s="21">
        <v>13974</v>
      </c>
    </row>
    <row r="25" spans="1:7" x14ac:dyDescent="0.2">
      <c r="A25" s="21">
        <f t="shared" si="2"/>
        <v>23</v>
      </c>
      <c r="B25" s="21">
        <v>11087</v>
      </c>
      <c r="C25" s="21">
        <v>11087</v>
      </c>
      <c r="D25" s="21">
        <v>11087</v>
      </c>
      <c r="E25" s="21">
        <v>11087</v>
      </c>
      <c r="F25" s="21">
        <v>11128</v>
      </c>
      <c r="G25" s="21">
        <v>11087</v>
      </c>
    </row>
    <row r="26" spans="1:7" x14ac:dyDescent="0.2">
      <c r="A26" s="21">
        <f t="shared" si="2"/>
        <v>24</v>
      </c>
      <c r="B26" s="21">
        <v>12563</v>
      </c>
      <c r="C26" s="21">
        <v>12563</v>
      </c>
      <c r="D26" s="21">
        <v>12635</v>
      </c>
      <c r="E26" s="21">
        <v>12635</v>
      </c>
      <c r="F26" s="21">
        <v>12633</v>
      </c>
      <c r="G26" s="21">
        <v>12633</v>
      </c>
    </row>
    <row r="27" spans="1:7" x14ac:dyDescent="0.2">
      <c r="A27" s="21">
        <f t="shared" si="2"/>
        <v>25</v>
      </c>
      <c r="B27" s="21">
        <v>13779</v>
      </c>
      <c r="C27" s="21">
        <v>13779</v>
      </c>
      <c r="D27" s="21">
        <v>13779</v>
      </c>
      <c r="E27" s="21">
        <v>13779</v>
      </c>
      <c r="F27" s="21">
        <v>13779</v>
      </c>
      <c r="G27" s="21">
        <v>13779</v>
      </c>
    </row>
    <row r="28" spans="1:7" x14ac:dyDescent="0.2">
      <c r="A28" s="21">
        <f t="shared" si="2"/>
        <v>26</v>
      </c>
      <c r="B28" s="21">
        <v>15434</v>
      </c>
      <c r="C28" s="21">
        <v>15476</v>
      </c>
      <c r="D28" s="21">
        <v>15434</v>
      </c>
      <c r="E28" s="21">
        <v>15977</v>
      </c>
      <c r="F28" s="21">
        <v>9999999</v>
      </c>
      <c r="G28" s="21"/>
    </row>
    <row r="29" spans="1:7" x14ac:dyDescent="0.2">
      <c r="A29" s="21">
        <f t="shared" si="2"/>
        <v>27</v>
      </c>
      <c r="B29" s="21">
        <v>13275</v>
      </c>
      <c r="C29" s="21">
        <v>13275</v>
      </c>
      <c r="D29" s="21">
        <v>13275</v>
      </c>
      <c r="E29" s="21">
        <v>13275</v>
      </c>
      <c r="F29" s="21">
        <v>13275</v>
      </c>
      <c r="G29" s="21"/>
    </row>
    <row r="30" spans="1:7" x14ac:dyDescent="0.2">
      <c r="A30" s="21">
        <f t="shared" si="2"/>
        <v>28</v>
      </c>
      <c r="B30" s="21">
        <v>16103</v>
      </c>
      <c r="C30" s="21">
        <v>16103</v>
      </c>
      <c r="D30" s="21">
        <v>16103</v>
      </c>
      <c r="E30" s="21">
        <v>16103</v>
      </c>
      <c r="F30" s="21">
        <v>16103</v>
      </c>
      <c r="G30" s="21">
        <v>16103</v>
      </c>
    </row>
    <row r="31" spans="1:7" x14ac:dyDescent="0.2">
      <c r="A31" s="21">
        <f t="shared" si="2"/>
        <v>29</v>
      </c>
      <c r="B31" s="21">
        <v>13716</v>
      </c>
      <c r="C31" s="21">
        <v>13716</v>
      </c>
      <c r="D31" s="21">
        <v>13716</v>
      </c>
      <c r="E31" s="21">
        <v>13745</v>
      </c>
      <c r="F31" s="21">
        <v>13806</v>
      </c>
      <c r="G31" s="21">
        <v>13746</v>
      </c>
    </row>
    <row r="32" spans="1:7" x14ac:dyDescent="0.2">
      <c r="A32" s="21">
        <f t="shared" si="2"/>
        <v>30</v>
      </c>
      <c r="B32" s="21">
        <v>14011</v>
      </c>
      <c r="C32" s="21">
        <v>14011</v>
      </c>
      <c r="D32" s="21">
        <v>14011</v>
      </c>
      <c r="E32" s="21">
        <v>14011</v>
      </c>
      <c r="F32" s="21">
        <v>14011</v>
      </c>
      <c r="G32" s="21">
        <v>14011</v>
      </c>
    </row>
    <row r="33" spans="1:7" x14ac:dyDescent="0.2">
      <c r="A33" s="21">
        <f t="shared" si="2"/>
        <v>31</v>
      </c>
      <c r="B33" s="21">
        <v>13947</v>
      </c>
      <c r="C33" s="21">
        <v>13947</v>
      </c>
      <c r="D33" s="21">
        <v>13947</v>
      </c>
      <c r="E33" s="21">
        <v>13947</v>
      </c>
      <c r="F33" s="21">
        <v>13977</v>
      </c>
      <c r="G33" s="21">
        <v>13947</v>
      </c>
    </row>
    <row r="34" spans="1:7" x14ac:dyDescent="0.2">
      <c r="A34" s="21">
        <f t="shared" si="2"/>
        <v>32</v>
      </c>
      <c r="B34" s="21">
        <v>14139</v>
      </c>
      <c r="C34" s="21">
        <v>14139</v>
      </c>
      <c r="D34" s="21">
        <v>14139</v>
      </c>
      <c r="E34" s="21">
        <v>14139</v>
      </c>
      <c r="F34" s="21">
        <v>14139</v>
      </c>
      <c r="G34" s="21">
        <v>14139</v>
      </c>
    </row>
    <row r="35" spans="1:7" x14ac:dyDescent="0.2">
      <c r="A35" s="21">
        <f t="shared" si="2"/>
        <v>33</v>
      </c>
      <c r="B35" s="21">
        <v>10843</v>
      </c>
      <c r="C35" s="21">
        <v>10926</v>
      </c>
      <c r="D35" s="21">
        <v>10926</v>
      </c>
      <c r="E35" s="21">
        <v>10960</v>
      </c>
      <c r="F35" s="21">
        <v>10960</v>
      </c>
      <c r="G35" s="21">
        <v>10997</v>
      </c>
    </row>
    <row r="36" spans="1:7" x14ac:dyDescent="0.2">
      <c r="A36" s="21">
        <f t="shared" si="2"/>
        <v>34</v>
      </c>
      <c r="B36" s="21">
        <v>19100</v>
      </c>
      <c r="C36" s="21">
        <v>19100</v>
      </c>
      <c r="D36" s="21">
        <v>19100</v>
      </c>
      <c r="E36" s="21">
        <v>19100</v>
      </c>
      <c r="F36" s="21">
        <v>19209</v>
      </c>
      <c r="G36" s="21">
        <v>19215</v>
      </c>
    </row>
    <row r="37" spans="1:7" x14ac:dyDescent="0.2">
      <c r="A37" s="21">
        <f t="shared" si="2"/>
        <v>35</v>
      </c>
      <c r="B37" s="21">
        <v>12208</v>
      </c>
      <c r="C37" s="21">
        <v>12208</v>
      </c>
      <c r="D37" s="21">
        <v>12208</v>
      </c>
      <c r="E37" s="21">
        <v>12208</v>
      </c>
      <c r="F37" s="21">
        <v>12208</v>
      </c>
      <c r="G37" s="21">
        <v>12208</v>
      </c>
    </row>
    <row r="38" spans="1:7" x14ac:dyDescent="0.2">
      <c r="A38" s="21">
        <f t="shared" si="2"/>
        <v>36</v>
      </c>
      <c r="B38" s="21">
        <v>14026</v>
      </c>
      <c r="C38" s="21">
        <v>9999999</v>
      </c>
      <c r="D38" s="21">
        <v>9999999</v>
      </c>
      <c r="E38" s="21">
        <v>9999999</v>
      </c>
      <c r="F38" s="21">
        <v>9999999</v>
      </c>
      <c r="G38" s="21">
        <v>9999999</v>
      </c>
    </row>
    <row r="39" spans="1:7" x14ac:dyDescent="0.2">
      <c r="A39" s="21">
        <f t="shared" si="2"/>
        <v>37</v>
      </c>
      <c r="B39" s="21">
        <v>17547</v>
      </c>
      <c r="C39" s="21">
        <v>17547</v>
      </c>
      <c r="D39" s="21">
        <v>17547</v>
      </c>
      <c r="E39" s="21">
        <v>17554</v>
      </c>
      <c r="F39" s="21">
        <v>17547</v>
      </c>
      <c r="G39" s="21"/>
    </row>
    <row r="40" spans="1:7" x14ac:dyDescent="0.2">
      <c r="A40" s="21">
        <f t="shared" si="2"/>
        <v>38</v>
      </c>
      <c r="B40" s="21">
        <v>13738</v>
      </c>
      <c r="C40" s="21">
        <v>13738</v>
      </c>
      <c r="D40" s="21">
        <v>13738</v>
      </c>
      <c r="E40" s="21">
        <v>13738</v>
      </c>
      <c r="F40" s="21">
        <v>13738</v>
      </c>
      <c r="G40" s="21">
        <v>13738</v>
      </c>
    </row>
    <row r="41" spans="1:7" x14ac:dyDescent="0.2">
      <c r="A41" s="21">
        <f t="shared" si="2"/>
        <v>39</v>
      </c>
      <c r="B41" s="21">
        <v>11848</v>
      </c>
      <c r="C41" s="21">
        <v>11848</v>
      </c>
      <c r="D41" s="21">
        <v>11848</v>
      </c>
      <c r="E41" s="21">
        <v>11912</v>
      </c>
      <c r="F41" s="21">
        <v>12315</v>
      </c>
      <c r="G41" s="21"/>
    </row>
    <row r="42" spans="1:7" x14ac:dyDescent="0.2">
      <c r="A42" s="21">
        <f t="shared" si="2"/>
        <v>40</v>
      </c>
      <c r="B42" s="21">
        <v>9999999</v>
      </c>
      <c r="C42" s="21">
        <v>9999999</v>
      </c>
      <c r="D42" s="21">
        <v>9999999</v>
      </c>
      <c r="E42" s="21">
        <v>9999999</v>
      </c>
      <c r="F42" s="21">
        <v>9999999</v>
      </c>
      <c r="G42" s="21">
        <v>9999999</v>
      </c>
    </row>
  </sheetData>
  <mergeCells count="5">
    <mergeCell ref="B1:F1"/>
    <mergeCell ref="J1:N1"/>
    <mergeCell ref="O1:O2"/>
    <mergeCell ref="P1:P2"/>
    <mergeCell ref="Q1:Q2"/>
  </mergeCells>
  <conditionalFormatting sqref="B3:G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G4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G5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G6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G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G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G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G1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G10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G1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G1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G1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G1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G1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G1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G1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G2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G2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G2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G2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G2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G2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G2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G2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G2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G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G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G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G3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G3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G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G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G3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G3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G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G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G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G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G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2"/>
  <sheetViews>
    <sheetView showGridLines="0" workbookViewId="0">
      <selection activeCell="H39" sqref="H39"/>
    </sheetView>
  </sheetViews>
  <sheetFormatPr baseColWidth="10" defaultColWidth="8.83203125" defaultRowHeight="15" x14ac:dyDescent="0.2"/>
  <sheetData>
    <row r="1" spans="1:19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31" t="s">
        <v>2</v>
      </c>
      <c r="P1" s="32" t="s">
        <v>5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S2" s="3" t="s">
        <v>1</v>
      </c>
    </row>
    <row r="3" spans="1:19" x14ac:dyDescent="0.2">
      <c r="A3">
        <f>1</f>
        <v>1</v>
      </c>
      <c r="B3">
        <v>0.98220877748259927</v>
      </c>
      <c r="C3">
        <v>0.80482178043813868</v>
      </c>
      <c r="D3">
        <v>0.97669918369612974</v>
      </c>
      <c r="E3">
        <v>0.8401676153478872</v>
      </c>
      <c r="F3">
        <v>0.85397399248797212</v>
      </c>
      <c r="G3">
        <v>0.8292543689041918</v>
      </c>
      <c r="I3" s="2">
        <v>1</v>
      </c>
      <c r="J3" s="4">
        <f t="array" ref="J3">IF(INDEX($B$3:$G$22,$S3,COLUMN()-COLUMN($I$7))=0,"-",INDEX($B$3:$G$22,$S3,COLUMN()-COLUMN($I$7)))</f>
        <v>0.98220877748259927</v>
      </c>
      <c r="K3" s="4">
        <f t="array" ref="K3">IF(INDEX($B$3:$G$22,$S3,COLUMN()-COLUMN($I$7))=0,"-",INDEX($B$3:$G$22,$S3,COLUMN()-COLUMN($I$7)))</f>
        <v>0.80482178043813868</v>
      </c>
      <c r="L3" s="4">
        <f t="array" ref="L3">IF(INDEX($B$3:$G$22,$S3,COLUMN()-COLUMN($I$7))=0,"-",INDEX($B$3:$G$22,$S3,COLUMN()-COLUMN($I$7)))</f>
        <v>0.97669918369612974</v>
      </c>
      <c r="M3" s="4">
        <f t="array" ref="M3">IF(INDEX($B$3:$G$22,$S3,COLUMN()-COLUMN($I$7))=0,"-",INDEX($B$3:$G$22,$S3,COLUMN()-COLUMN($I$7)))</f>
        <v>0.8401676153478872</v>
      </c>
      <c r="N3" s="4">
        <f t="array" ref="N3">IF(INDEX($B$3:$G$22,$S3,COLUMN()-COLUMN($I$7))=0,"-",INDEX($B$3:$G$22,$S3,COLUMN()-COLUMN($I$7)))</f>
        <v>0.85397399248797212</v>
      </c>
      <c r="O3" s="4">
        <f t="array" ref="O3">INDEX($B$3:$G$22,$S3,COLUMN()-COLUMN($I$7))</f>
        <v>0.8292543689041918</v>
      </c>
      <c r="P3" s="11">
        <f t="shared" ref="P3:P12" si="0">AVERAGE(J3:N3)</f>
        <v>0.89157426989054545</v>
      </c>
      <c r="S3" s="3">
        <v>1</v>
      </c>
    </row>
    <row r="4" spans="1:19" x14ac:dyDescent="0.2">
      <c r="A4">
        <f t="shared" ref="A4:A42" si="1">A3+1</f>
        <v>2</v>
      </c>
      <c r="B4">
        <v>1</v>
      </c>
      <c r="C4">
        <v>0.99999999840531784</v>
      </c>
      <c r="D4">
        <v>0.99999736212760237</v>
      </c>
      <c r="E4">
        <v>0.99990533815086868</v>
      </c>
      <c r="F4">
        <v>0.99910707854218106</v>
      </c>
      <c r="G4">
        <v>0.9984747289051884</v>
      </c>
      <c r="I4">
        <f t="shared" ref="I4:I12" si="2">I3+1</f>
        <v>2</v>
      </c>
      <c r="J4" s="5">
        <f t="array" ref="J4">IF(INDEX($B$3:$G$22,$S4,COLUMN()-COLUMN($I$7))=0,"-",INDEX($B$3:$G$22,$S4,COLUMN()-COLUMN($I$7)))</f>
        <v>0.9999999999973973</v>
      </c>
      <c r="K4" s="5">
        <f t="array" ref="K4">IF(INDEX($B$3:$G$22,$S4,COLUMN()-COLUMN($I$7))=0,"-",INDEX($B$3:$G$22,$S4,COLUMN()-COLUMN($I$7)))</f>
        <v>0.99999454565587087</v>
      </c>
      <c r="L4" s="5">
        <f t="array" ref="L4">IF(INDEX($B$3:$G$22,$S4,COLUMN()-COLUMN($I$7))=0,"-",INDEX($B$3:$G$22,$S4,COLUMN()-COLUMN($I$7)))</f>
        <v>0.99949423837248619</v>
      </c>
      <c r="M4" s="5">
        <f t="array" ref="M4">IF(INDEX($B$3:$G$22,$S4,COLUMN()-COLUMN($I$7))=0,"-",INDEX($B$3:$G$22,$S4,COLUMN()-COLUMN($I$7)))</f>
        <v>0.99515936363753921</v>
      </c>
      <c r="N4" s="5">
        <f t="array" ref="N4">IF(INDEX($B$3:$G$22,$S4,COLUMN()-COLUMN($I$7))=0,"-",INDEX($B$3:$G$22,$S4,COLUMN()-COLUMN($I$7)))</f>
        <v>0.98155877972511263</v>
      </c>
      <c r="O4" s="5">
        <f t="array" ref="O4">INDEX($B$3:$G$22,$S4,COLUMN()-COLUMN($I$7))</f>
        <v>0.95636626403656344</v>
      </c>
      <c r="P4" s="12">
        <f t="shared" si="0"/>
        <v>0.99524138547768126</v>
      </c>
      <c r="S4" s="3">
        <v>3</v>
      </c>
    </row>
    <row r="5" spans="1:19" x14ac:dyDescent="0.2">
      <c r="A5">
        <f t="shared" si="1"/>
        <v>3</v>
      </c>
      <c r="B5">
        <v>0.9999999999973973</v>
      </c>
      <c r="C5">
        <v>0.99999454565587087</v>
      </c>
      <c r="D5">
        <v>0.99949423837248619</v>
      </c>
      <c r="E5">
        <v>0.99515936363753921</v>
      </c>
      <c r="F5">
        <v>0.98155877972511263</v>
      </c>
      <c r="G5">
        <v>0.95636626403656344</v>
      </c>
      <c r="I5">
        <f t="shared" si="2"/>
        <v>3</v>
      </c>
      <c r="J5" s="5">
        <f t="array" ref="J5">IF(INDEX($B$3:$G$22,$S5,COLUMN()-COLUMN($I$7))=0,"-",INDEX($B$3:$G$22,$S5,COLUMN()-COLUMN($I$7)))</f>
        <v>0.99998003433476124</v>
      </c>
      <c r="K5" s="5">
        <f t="array" ref="K5">IF(INDEX($B$3:$G$22,$S5,COLUMN()-COLUMN($I$7))=0,"-",INDEX($B$3:$G$22,$S5,COLUMN()-COLUMN($I$7)))</f>
        <v>0.9908251888906604</v>
      </c>
      <c r="L5" s="5">
        <f t="array" ref="L5">IF(INDEX($B$3:$G$22,$S5,COLUMN()-COLUMN($I$7))=0,"-",INDEX($B$3:$G$22,$S5,COLUMN()-COLUMN($I$7)))</f>
        <v>0.93713911484190282</v>
      </c>
      <c r="M5" s="5">
        <f t="array" ref="M5">IF(INDEX($B$3:$G$22,$S5,COLUMN()-COLUMN($I$7))=0,"-",INDEX($B$3:$G$22,$S5,COLUMN()-COLUMN($I$7)))</f>
        <v>0.83432677679121448</v>
      </c>
      <c r="N5" s="5">
        <f t="array" ref="N5">IF(INDEX($B$3:$G$22,$S5,COLUMN()-COLUMN($I$7))=0,"-",INDEX($B$3:$G$22,$S5,COLUMN()-COLUMN($I$7)))</f>
        <v>0.82606012166804832</v>
      </c>
      <c r="O5" s="5">
        <f t="array" ref="O5">INDEX($B$3:$G$22,$S5,COLUMN()-COLUMN($I$7))</f>
        <v>0.89462171810335356</v>
      </c>
      <c r="P5" s="12">
        <f t="shared" si="0"/>
        <v>0.91766624730531743</v>
      </c>
      <c r="S5" s="3">
        <v>6</v>
      </c>
    </row>
    <row r="6" spans="1:19" x14ac:dyDescent="0.2">
      <c r="A6">
        <f t="shared" si="1"/>
        <v>4</v>
      </c>
      <c r="B6">
        <v>0.99999999996237543</v>
      </c>
      <c r="C6">
        <v>0.99998270857899063</v>
      </c>
      <c r="D6">
        <v>0.99891163217812351</v>
      </c>
      <c r="E6">
        <v>0.99115395570235609</v>
      </c>
      <c r="F6">
        <v>0.97401031290427476</v>
      </c>
      <c r="G6">
        <v>0.93297720528196826</v>
      </c>
      <c r="I6">
        <f t="shared" si="2"/>
        <v>4</v>
      </c>
      <c r="J6" s="5">
        <f t="array" ref="J6">IF(INDEX($B$3:$G$22,$S6,COLUMN()-COLUMN($I$7))=0,"-",INDEX($B$3:$G$22,$S6,COLUMN()-COLUMN($I$7)))</f>
        <v>0.99993887759108302</v>
      </c>
      <c r="K6" s="5">
        <f t="array" ref="K6">IF(INDEX($B$3:$G$22,$S6,COLUMN()-COLUMN($I$7))=0,"-",INDEX($B$3:$G$22,$S6,COLUMN()-COLUMN($I$7)))</f>
        <v>0.99740155530917129</v>
      </c>
      <c r="L6" s="5">
        <f t="array" ref="L6">IF(INDEX($B$3:$G$22,$S6,COLUMN()-COLUMN($I$7))=0,"-",INDEX($B$3:$G$22,$S6,COLUMN()-COLUMN($I$7)))</f>
        <v>0.97483837232917381</v>
      </c>
      <c r="M6" s="5">
        <f t="array" ref="M6">IF(INDEX($B$3:$G$22,$S6,COLUMN()-COLUMN($I$7))=0,"-",INDEX($B$3:$G$22,$S6,COLUMN()-COLUMN($I$7)))</f>
        <v>0.92425849281884909</v>
      </c>
      <c r="N6" s="5">
        <f t="array" ref="N6">IF(INDEX($B$3:$G$22,$S6,COLUMN()-COLUMN($I$7))=0,"-",INDEX($B$3:$G$22,$S6,COLUMN()-COLUMN($I$7)))</f>
        <v>0.99919030768691119</v>
      </c>
      <c r="O6" s="5">
        <f t="array" ref="O6">INDEX($B$3:$G$22,$S6,COLUMN()-COLUMN($I$7))</f>
        <v>0.99997973372795146</v>
      </c>
      <c r="P6" s="12">
        <f t="shared" si="0"/>
        <v>0.97912552114703766</v>
      </c>
      <c r="S6" s="3">
        <v>7</v>
      </c>
    </row>
    <row r="7" spans="1:19" x14ac:dyDescent="0.2">
      <c r="A7">
        <f t="shared" si="1"/>
        <v>5</v>
      </c>
      <c r="B7">
        <v>0.99997447082835933</v>
      </c>
      <c r="C7">
        <v>0.98935063568331161</v>
      </c>
      <c r="D7">
        <v>0.93333398076363849</v>
      </c>
      <c r="E7">
        <v>0.94014383540797275</v>
      </c>
      <c r="F7">
        <v>0.90133946434125989</v>
      </c>
      <c r="G7">
        <v>0.8131157168952321</v>
      </c>
      <c r="I7">
        <f t="shared" si="2"/>
        <v>5</v>
      </c>
      <c r="J7" s="5">
        <f t="array" ref="J7">IF(INDEX($B$3:$G$22,$S7,COLUMN()-COLUMN($I$7))=0,"-",INDEX($B$3:$G$22,$S7,COLUMN()-COLUMN($I$7)))</f>
        <v>1</v>
      </c>
      <c r="K7" s="5">
        <f t="array" ref="K7">IF(INDEX($B$3:$G$22,$S7,COLUMN()-COLUMN($I$7))=0,"-",INDEX($B$3:$G$22,$S7,COLUMN()-COLUMN($I$7)))</f>
        <v>0.999999999999997</v>
      </c>
      <c r="L7" s="5">
        <f t="array" ref="L7">IF(INDEX($B$3:$G$22,$S7,COLUMN()-COLUMN($I$7))=0,"-",INDEX($B$3:$G$22,$S7,COLUMN()-COLUMN($I$7)))</f>
        <v>0.99999994998533903</v>
      </c>
      <c r="M7" s="5">
        <f t="array" ref="M7">IF(INDEX($B$3:$G$22,$S7,COLUMN()-COLUMN($I$7))=0,"-",INDEX($B$3:$G$22,$S7,COLUMN()-COLUMN($I$7)))</f>
        <v>0.99999983363167011</v>
      </c>
      <c r="N7" s="5">
        <f t="array" ref="N7">IF(INDEX($B$3:$G$22,$S7,COLUMN()-COLUMN($I$7))=0,"-",INDEX($B$3:$G$22,$S7,COLUMN()-COLUMN($I$7)))</f>
        <v>0.99999481299262949</v>
      </c>
      <c r="O7" s="5">
        <f t="array" ref="O7">INDEX($B$3:$G$22,$S7,COLUMN()-COLUMN($I$7))</f>
        <v>0.99999636691020111</v>
      </c>
      <c r="P7" s="12">
        <f t="shared" si="0"/>
        <v>0.99999891932192708</v>
      </c>
      <c r="S7" s="3">
        <v>8</v>
      </c>
    </row>
    <row r="8" spans="1:19" x14ac:dyDescent="0.2">
      <c r="A8">
        <f t="shared" si="1"/>
        <v>6</v>
      </c>
      <c r="B8">
        <v>0.99998003433476124</v>
      </c>
      <c r="C8">
        <v>0.9908251888906604</v>
      </c>
      <c r="D8">
        <v>0.93713911484190282</v>
      </c>
      <c r="E8">
        <v>0.83432677679121448</v>
      </c>
      <c r="F8">
        <v>0.82606012166804832</v>
      </c>
      <c r="G8">
        <v>0.89462171810335356</v>
      </c>
      <c r="I8">
        <f t="shared" si="2"/>
        <v>6</v>
      </c>
      <c r="J8" s="5">
        <f t="array" ref="J8">IF(INDEX($B$3:$G$22,$S8,COLUMN()-COLUMN($I$7))=0,"-",INDEX($B$3:$G$22,$S8,COLUMN()-COLUMN($I$7)))</f>
        <v>1</v>
      </c>
      <c r="K8" s="5">
        <f t="array" ref="K8">IF(INDEX($B$3:$G$22,$S8,COLUMN()-COLUMN($I$7))=0,"-",INDEX($B$3:$G$22,$S8,COLUMN()-COLUMN($I$7)))</f>
        <v>0.99999999999988953</v>
      </c>
      <c r="L8" s="5">
        <f t="array" ref="L8">IF(INDEX($B$3:$G$22,$S8,COLUMN()-COLUMN($I$7))=0,"-",INDEX($B$3:$G$22,$S8,COLUMN()-COLUMN($I$7)))</f>
        <v>0.99999999983984789</v>
      </c>
      <c r="M8" s="5">
        <f t="array" ref="M8">IF(INDEX($B$3:$G$22,$S8,COLUMN()-COLUMN($I$7))=0,"-",INDEX($B$3:$G$22,$S8,COLUMN()-COLUMN($I$7)))</f>
        <v>0.99999988099766624</v>
      </c>
      <c r="N8" s="5">
        <f t="array" ref="N8">IF(INDEX($B$3:$G$22,$S8,COLUMN()-COLUMN($I$7))=0,"-",INDEX($B$3:$G$22,$S8,COLUMN()-COLUMN($I$7)))</f>
        <v>0.99984261405004848</v>
      </c>
      <c r="O8" s="5">
        <f t="array" ref="O8">INDEX($B$3:$G$22,$S8,COLUMN()-COLUMN($I$7))</f>
        <v>0.99997201104911582</v>
      </c>
      <c r="P8" s="12">
        <f t="shared" si="0"/>
        <v>0.99996849897749041</v>
      </c>
      <c r="S8" s="3">
        <v>9</v>
      </c>
    </row>
    <row r="9" spans="1:19" x14ac:dyDescent="0.2">
      <c r="A9">
        <f t="shared" si="1"/>
        <v>7</v>
      </c>
      <c r="B9">
        <v>0.99993887759108302</v>
      </c>
      <c r="C9">
        <v>0.99740155530917129</v>
      </c>
      <c r="D9">
        <v>0.97483837232917381</v>
      </c>
      <c r="E9">
        <v>0.92425849281884909</v>
      </c>
      <c r="F9">
        <v>0.99919030768691119</v>
      </c>
      <c r="G9">
        <v>0.99997973372795146</v>
      </c>
      <c r="I9">
        <f t="shared" si="2"/>
        <v>7</v>
      </c>
      <c r="J9" s="5">
        <f t="array" ref="J9">IF(INDEX($B$3:$G$22,$S9,COLUMN()-COLUMN($I$7))=0,"-",INDEX($B$3:$G$22,$S9,COLUMN()-COLUMN($I$7)))</f>
        <v>0.99959123302076947</v>
      </c>
      <c r="K9" s="5">
        <f t="array" ref="K9">IF(INDEX($B$3:$G$22,$S9,COLUMN()-COLUMN($I$7))=0,"-",INDEX($B$3:$G$22,$S9,COLUMN()-COLUMN($I$7)))</f>
        <v>0.98025096365225639</v>
      </c>
      <c r="L9" s="5">
        <f t="array" ref="L9">IF(INDEX($B$3:$G$22,$S9,COLUMN()-COLUMN($I$7))=0,"-",INDEX($B$3:$G$22,$S9,COLUMN()-COLUMN($I$7)))</f>
        <v>0.99822042429276636</v>
      </c>
      <c r="M9" s="5">
        <f t="array" ref="M9">IF(INDEX($B$3:$G$22,$S9,COLUMN()-COLUMN($I$7))=0,"-",INDEX($B$3:$G$22,$S9,COLUMN()-COLUMN($I$7)))</f>
        <v>0.94419015366394843</v>
      </c>
      <c r="N9" s="5" t="str">
        <f t="array" ref="N9">IF(INDEX($B$3:$G$22,$S9,COLUMN()-COLUMN($I$7))=0,"-",INDEX($B$3:$G$22,$S9,COLUMN()-COLUMN($I$7)))</f>
        <v>-</v>
      </c>
      <c r="O9" s="5">
        <f t="array" ref="O9">INDEX($B$3:$G$22,$S9,COLUMN()-COLUMN($I$7))</f>
        <v>0</v>
      </c>
      <c r="P9" s="12">
        <f t="shared" si="0"/>
        <v>0.98056319365743516</v>
      </c>
      <c r="S9" s="3">
        <v>10</v>
      </c>
    </row>
    <row r="10" spans="1:19" x14ac:dyDescent="0.2">
      <c r="A10">
        <f t="shared" si="1"/>
        <v>8</v>
      </c>
      <c r="B10">
        <v>1</v>
      </c>
      <c r="C10">
        <v>0.999999999999997</v>
      </c>
      <c r="D10">
        <v>0.99999994998533903</v>
      </c>
      <c r="E10">
        <v>0.99999983363167011</v>
      </c>
      <c r="F10">
        <v>0.99999481299262949</v>
      </c>
      <c r="G10">
        <v>0.99999636691020111</v>
      </c>
      <c r="I10">
        <f t="shared" si="2"/>
        <v>8</v>
      </c>
      <c r="J10" s="5">
        <f t="array" ref="J10">IF(INDEX($B$3:$G$22,$S10,COLUMN()-COLUMN($I$7))=0,"-",INDEX($B$3:$G$22,$S10,COLUMN()-COLUMN($I$7)))</f>
        <v>0.99999999999998268</v>
      </c>
      <c r="K10" s="5">
        <f t="array" ref="K10">IF(INDEX($B$3:$G$22,$S10,COLUMN()-COLUMN($I$7))=0,"-",INDEX($B$3:$G$22,$S10,COLUMN()-COLUMN($I$7)))</f>
        <v>0.99999952310081108</v>
      </c>
      <c r="L10" s="5">
        <f t="array" ref="L10">IF(INDEX($B$3:$G$22,$S10,COLUMN()-COLUMN($I$7))=0,"-",INDEX($B$3:$G$22,$S10,COLUMN()-COLUMN($I$7)))</f>
        <v>0.99990097228231345</v>
      </c>
      <c r="M10" s="5">
        <f t="array" ref="M10">IF(INDEX($B$3:$G$22,$S10,COLUMN()-COLUMN($I$7))=0,"-",INDEX($B$3:$G$22,$S10,COLUMN()-COLUMN($I$7)))</f>
        <v>0.99846167117831186</v>
      </c>
      <c r="N10" s="5">
        <f t="array" ref="N10">IF(INDEX($B$3:$G$22,$S10,COLUMN()-COLUMN($I$7))=0,"-",INDEX($B$3:$G$22,$S10,COLUMN()-COLUMN($I$7)))</f>
        <v>0.99279717498044828</v>
      </c>
      <c r="O10" s="5">
        <f t="array" ref="O10">INDEX($B$3:$G$22,$S10,COLUMN()-COLUMN($I$7))</f>
        <v>0.98366287200760349</v>
      </c>
      <c r="P10" s="12">
        <f t="shared" si="0"/>
        <v>0.99823186830837352</v>
      </c>
      <c r="S10" s="3">
        <v>13</v>
      </c>
    </row>
    <row r="11" spans="1:19" x14ac:dyDescent="0.2">
      <c r="A11">
        <f t="shared" si="1"/>
        <v>9</v>
      </c>
      <c r="B11">
        <v>1</v>
      </c>
      <c r="C11">
        <v>0.99999999999988953</v>
      </c>
      <c r="D11">
        <v>0.99999999983984789</v>
      </c>
      <c r="E11">
        <v>0.99999988099766624</v>
      </c>
      <c r="F11">
        <v>0.99984261405004848</v>
      </c>
      <c r="G11">
        <v>0.99997201104911582</v>
      </c>
      <c r="I11">
        <f t="shared" si="2"/>
        <v>9</v>
      </c>
      <c r="J11" s="5">
        <f t="array" ref="J11">IF(INDEX($B$3:$G$22,$S11,COLUMN()-COLUMN($I$7))=0,"-",INDEX($B$3:$G$22,$S11,COLUMN()-COLUMN($I$7)))</f>
        <v>0.99999999999999445</v>
      </c>
      <c r="K11" s="5">
        <f t="array" ref="K11">IF(INDEX($B$3:$G$22,$S11,COLUMN()-COLUMN($I$7))=0,"-",INDEX($B$3:$G$22,$S11,COLUMN()-COLUMN($I$7)))</f>
        <v>0.99999980373699648</v>
      </c>
      <c r="L11" s="5">
        <f t="array" ref="L11">IF(INDEX($B$3:$G$22,$S11,COLUMN()-COLUMN($I$7))=0,"-",INDEX($B$3:$G$22,$S11,COLUMN()-COLUMN($I$7)))</f>
        <v>0.99993680427126275</v>
      </c>
      <c r="M11" s="5">
        <f t="array" ref="M11">IF(INDEX($B$3:$G$22,$S11,COLUMN()-COLUMN($I$7))=0,"-",INDEX($B$3:$G$22,$S11,COLUMN()-COLUMN($I$7)))</f>
        <v>0.99895513965248839</v>
      </c>
      <c r="N11" s="5">
        <f t="array" ref="N11">IF(INDEX($B$3:$G$22,$S11,COLUMN()-COLUMN($I$7))=0,"-",INDEX($B$3:$G$22,$S11,COLUMN()-COLUMN($I$7)))</f>
        <v>0.99458814152322872</v>
      </c>
      <c r="O11" s="5">
        <f t="array" ref="O11">INDEX($B$3:$G$22,$S11,COLUMN()-COLUMN($I$7))</f>
        <v>0</v>
      </c>
      <c r="P11" s="12">
        <f t="shared" si="0"/>
        <v>0.99869597783679409</v>
      </c>
      <c r="S11" s="3">
        <v>15</v>
      </c>
    </row>
    <row r="12" spans="1:19" x14ac:dyDescent="0.2">
      <c r="A12">
        <f t="shared" si="1"/>
        <v>10</v>
      </c>
      <c r="B12">
        <v>0.99959123302076947</v>
      </c>
      <c r="C12">
        <v>0.98025096365225639</v>
      </c>
      <c r="D12">
        <v>0.99822042429276636</v>
      </c>
      <c r="E12">
        <v>0.94419015366394843</v>
      </c>
      <c r="F12">
        <v>0</v>
      </c>
      <c r="I12" s="24">
        <f t="shared" si="2"/>
        <v>10</v>
      </c>
      <c r="J12" s="6">
        <f t="array" ref="J12">IF(INDEX($B$3:$G$22,$S12,COLUMN()-COLUMN($I$7))=0,"-",INDEX($B$3:$G$22,$S12,COLUMN()-COLUMN($I$7)))</f>
        <v>1</v>
      </c>
      <c r="K12" s="6">
        <f t="array" ref="K12">IF(INDEX($B$3:$G$22,$S12,COLUMN()-COLUMN($I$7))=0,"-",INDEX($B$3:$G$22,$S12,COLUMN()-COLUMN($I$7)))</f>
        <v>0.99999999999985112</v>
      </c>
      <c r="L12" s="6">
        <f t="array" ref="L12">IF(INDEX($B$3:$G$22,$S12,COLUMN()-COLUMN($I$7))=0,"-",INDEX($B$3:$G$22,$S12,COLUMN()-COLUMN($I$7)))</f>
        <v>0.99999999566327902</v>
      </c>
      <c r="M12" s="6">
        <f t="array" ref="M12">IF(INDEX($B$3:$G$22,$S12,COLUMN()-COLUMN($I$7))=0,"-",INDEX($B$3:$G$22,$S12,COLUMN()-COLUMN($I$7)))</f>
        <v>0.99999915331570322</v>
      </c>
      <c r="N12" s="6">
        <f t="array" ref="N12">IF(INDEX($B$3:$G$22,$S12,COLUMN()-COLUMN($I$7))=0,"-",INDEX($B$3:$G$22,$S12,COLUMN()-COLUMN($I$7)))</f>
        <v>0.99997713550098699</v>
      </c>
      <c r="O12" s="6">
        <f t="array" ref="O12">INDEX($B$3:$G$22,$S12,COLUMN()-COLUMN($I$7))</f>
        <v>0.9999803938479831</v>
      </c>
      <c r="P12" s="13">
        <f t="shared" si="0"/>
        <v>0.99999525689596402</v>
      </c>
      <c r="S12" s="3">
        <v>19</v>
      </c>
    </row>
    <row r="13" spans="1:19" x14ac:dyDescent="0.2">
      <c r="A13">
        <f t="shared" si="1"/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9" x14ac:dyDescent="0.2">
      <c r="A14">
        <f t="shared" si="1"/>
        <v>12</v>
      </c>
      <c r="B14">
        <v>0.99914220937520137</v>
      </c>
      <c r="C14">
        <v>0.99933241223326974</v>
      </c>
      <c r="D14">
        <v>0.98823014479874294</v>
      </c>
      <c r="E14">
        <v>0.95273768598480435</v>
      </c>
      <c r="F14">
        <v>0.99532684122759418</v>
      </c>
      <c r="G14">
        <v>0.98963845303320097</v>
      </c>
    </row>
    <row r="15" spans="1:19" x14ac:dyDescent="0.2">
      <c r="A15">
        <f t="shared" si="1"/>
        <v>13</v>
      </c>
      <c r="B15">
        <v>0.99999999999998268</v>
      </c>
      <c r="C15">
        <v>0.99999952310081108</v>
      </c>
      <c r="D15">
        <v>0.99990097228231345</v>
      </c>
      <c r="E15">
        <v>0.99846167117831186</v>
      </c>
      <c r="F15">
        <v>0.99279717498044828</v>
      </c>
      <c r="G15">
        <v>0.98366287200760349</v>
      </c>
    </row>
    <row r="16" spans="1:19" x14ac:dyDescent="0.2">
      <c r="A16">
        <f t="shared" si="1"/>
        <v>14</v>
      </c>
      <c r="B16">
        <v>0.99999989504437914</v>
      </c>
      <c r="C16">
        <v>0.99924212846152183</v>
      </c>
      <c r="D16">
        <v>0.98694070897905917</v>
      </c>
      <c r="E16">
        <v>0.95092408556570951</v>
      </c>
      <c r="F16">
        <v>0.92876705876634436</v>
      </c>
      <c r="G16">
        <v>0.82841436582850869</v>
      </c>
    </row>
    <row r="17" spans="1:7" x14ac:dyDescent="0.2">
      <c r="A17">
        <f t="shared" si="1"/>
        <v>15</v>
      </c>
      <c r="B17">
        <v>0.99999999999999445</v>
      </c>
      <c r="C17">
        <v>0.99999980373699648</v>
      </c>
      <c r="D17">
        <v>0.99993680427126275</v>
      </c>
      <c r="E17">
        <v>0.99895513965248839</v>
      </c>
      <c r="F17">
        <v>0.99458814152322872</v>
      </c>
    </row>
    <row r="18" spans="1:7" x14ac:dyDescent="0.2">
      <c r="A18">
        <f t="shared" si="1"/>
        <v>16</v>
      </c>
      <c r="B18">
        <v>0.9999928021640121</v>
      </c>
      <c r="C18">
        <v>0.99919372871509804</v>
      </c>
      <c r="D18">
        <v>0.98678130892660898</v>
      </c>
      <c r="E18">
        <v>0.96029043260052471</v>
      </c>
      <c r="F18">
        <v>0.89135727292498423</v>
      </c>
    </row>
    <row r="19" spans="1:7" x14ac:dyDescent="0.2">
      <c r="A19">
        <f t="shared" si="1"/>
        <v>17</v>
      </c>
      <c r="B19">
        <v>0.999999969531709</v>
      </c>
      <c r="C19">
        <v>0.99955524561340614</v>
      </c>
      <c r="D19">
        <v>0.99082981286106653</v>
      </c>
      <c r="E19">
        <v>0.96089706041624001</v>
      </c>
      <c r="F19">
        <v>0.99752523612100674</v>
      </c>
      <c r="G19">
        <v>0.99516116589753256</v>
      </c>
    </row>
    <row r="20" spans="1:7" x14ac:dyDescent="0.2">
      <c r="A20">
        <f t="shared" si="1"/>
        <v>18</v>
      </c>
      <c r="B20">
        <v>0.84317181576476818</v>
      </c>
      <c r="C20">
        <v>0.99996807930554976</v>
      </c>
      <c r="D20">
        <v>0.97337132121052372</v>
      </c>
      <c r="E20">
        <v>0.98946933188236075</v>
      </c>
      <c r="F20">
        <v>0.96736369782786624</v>
      </c>
    </row>
    <row r="21" spans="1:7" x14ac:dyDescent="0.2">
      <c r="A21">
        <f t="shared" si="1"/>
        <v>19</v>
      </c>
      <c r="B21">
        <v>1</v>
      </c>
      <c r="C21">
        <v>0.99999999999985112</v>
      </c>
      <c r="D21">
        <v>0.99999999566327902</v>
      </c>
      <c r="E21">
        <v>0.99999915331570322</v>
      </c>
      <c r="F21">
        <v>0.99997713550098699</v>
      </c>
      <c r="G21">
        <v>0.9999803938479831</v>
      </c>
    </row>
    <row r="22" spans="1:7" x14ac:dyDescent="0.2">
      <c r="A22">
        <f t="shared" si="1"/>
        <v>20</v>
      </c>
      <c r="B22">
        <v>0.99999570082773381</v>
      </c>
      <c r="C22">
        <v>0.9959173004120162</v>
      </c>
      <c r="D22">
        <v>0.99063598721920521</v>
      </c>
      <c r="E22">
        <v>0.83514723482166997</v>
      </c>
      <c r="F22">
        <v>0.91139901801903367</v>
      </c>
      <c r="G22">
        <v>0</v>
      </c>
    </row>
    <row r="23" spans="1:7" x14ac:dyDescent="0.2">
      <c r="A23" s="21">
        <f t="shared" si="1"/>
        <v>21</v>
      </c>
      <c r="B23">
        <v>1</v>
      </c>
      <c r="C23">
        <v>0.99999999999999722</v>
      </c>
      <c r="D23">
        <v>0.99999999975159592</v>
      </c>
      <c r="E23">
        <v>0.99999017441446802</v>
      </c>
      <c r="F23">
        <v>0.9999953729890656</v>
      </c>
      <c r="G23">
        <v>0.99999693611000695</v>
      </c>
    </row>
    <row r="24" spans="1:7" x14ac:dyDescent="0.2">
      <c r="A24" s="21">
        <f t="shared" si="1"/>
        <v>22</v>
      </c>
      <c r="B24">
        <v>0.99999898023182254</v>
      </c>
      <c r="C24">
        <v>0.9979836338569783</v>
      </c>
      <c r="D24">
        <v>0.97640503314810678</v>
      </c>
      <c r="E24">
        <v>0.92436259359802941</v>
      </c>
      <c r="F24">
        <v>0.96216062473893171</v>
      </c>
      <c r="G24">
        <v>0.91386329958501655</v>
      </c>
    </row>
    <row r="25" spans="1:7" x14ac:dyDescent="0.2">
      <c r="A25" s="21">
        <f t="shared" si="1"/>
        <v>23</v>
      </c>
      <c r="B25">
        <v>0.99999999699613162</v>
      </c>
      <c r="C25">
        <v>0.99983944299708294</v>
      </c>
      <c r="D25">
        <v>0.99554450344234546</v>
      </c>
      <c r="E25">
        <v>0.97683127654342916</v>
      </c>
      <c r="F25">
        <v>0.95987843774891046</v>
      </c>
      <c r="G25">
        <v>0.85132318019999376</v>
      </c>
    </row>
    <row r="26" spans="1:7" x14ac:dyDescent="0.2">
      <c r="A26" s="21">
        <f t="shared" si="1"/>
        <v>24</v>
      </c>
      <c r="B26">
        <v>0.99982014676130038</v>
      </c>
      <c r="C26">
        <v>0.97387828965485002</v>
      </c>
      <c r="D26">
        <v>0.9426882430463438</v>
      </c>
      <c r="E26">
        <v>0.97743316337650155</v>
      </c>
      <c r="F26">
        <v>0.9249614629817372</v>
      </c>
      <c r="G26">
        <v>0.81447626290987007</v>
      </c>
    </row>
    <row r="27" spans="1:7" x14ac:dyDescent="0.2">
      <c r="A27" s="21">
        <f t="shared" si="1"/>
        <v>25</v>
      </c>
      <c r="B27">
        <v>1</v>
      </c>
      <c r="C27">
        <v>0.9999999966701103</v>
      </c>
      <c r="D27">
        <v>0.99983008656953987</v>
      </c>
      <c r="E27">
        <v>0.99986352172397441</v>
      </c>
      <c r="F27">
        <v>0.97969284017547598</v>
      </c>
      <c r="G27">
        <v>0.99795359562872665</v>
      </c>
    </row>
    <row r="28" spans="1:7" x14ac:dyDescent="0.2">
      <c r="A28" s="21">
        <f t="shared" si="1"/>
        <v>26</v>
      </c>
      <c r="B28">
        <v>0.98232599390414921</v>
      </c>
      <c r="C28">
        <v>0.92071884804227733</v>
      </c>
      <c r="D28">
        <v>0.86049817534204109</v>
      </c>
      <c r="E28">
        <v>0.82839129644250664</v>
      </c>
      <c r="F28">
        <v>0</v>
      </c>
    </row>
    <row r="29" spans="1:7" x14ac:dyDescent="0.2">
      <c r="A29" s="21">
        <f t="shared" si="1"/>
        <v>27</v>
      </c>
      <c r="B29">
        <v>0.99999997464443258</v>
      </c>
      <c r="C29">
        <v>0.99996705625573523</v>
      </c>
      <c r="D29">
        <v>0.99806896326274896</v>
      </c>
      <c r="E29">
        <v>0.98815852304919971</v>
      </c>
      <c r="F29">
        <v>0.96435336052371912</v>
      </c>
    </row>
    <row r="30" spans="1:7" x14ac:dyDescent="0.2">
      <c r="A30" s="21">
        <f t="shared" si="1"/>
        <v>28</v>
      </c>
      <c r="B30">
        <v>1</v>
      </c>
      <c r="C30">
        <v>0.99999999999999978</v>
      </c>
      <c r="D30">
        <v>0.99999999999758893</v>
      </c>
      <c r="E30">
        <v>0.99999999740569712</v>
      </c>
      <c r="F30">
        <v>0.99999975690422294</v>
      </c>
      <c r="G30">
        <v>0.99999773286024674</v>
      </c>
    </row>
    <row r="31" spans="1:7" x14ac:dyDescent="0.2">
      <c r="A31" s="21">
        <f t="shared" si="1"/>
        <v>29</v>
      </c>
      <c r="B31">
        <v>0.99999946046606814</v>
      </c>
      <c r="C31">
        <v>0.99832751682901433</v>
      </c>
      <c r="D31">
        <v>0.97894974944718061</v>
      </c>
      <c r="E31">
        <v>0.88165424037452911</v>
      </c>
      <c r="F31">
        <v>0.92892082211952198</v>
      </c>
      <c r="G31">
        <v>0.87359550570530109</v>
      </c>
    </row>
    <row r="32" spans="1:7" x14ac:dyDescent="0.2">
      <c r="A32" s="21">
        <f t="shared" si="1"/>
        <v>30</v>
      </c>
      <c r="B32">
        <v>0.99999999820483165</v>
      </c>
      <c r="C32">
        <v>0.99714920244931615</v>
      </c>
      <c r="D32">
        <v>0.99615162822224612</v>
      </c>
      <c r="E32">
        <v>0.83319073762009999</v>
      </c>
      <c r="F32">
        <v>0.94710646266424336</v>
      </c>
      <c r="G32">
        <v>0.86782679286163544</v>
      </c>
    </row>
    <row r="33" spans="1:7" x14ac:dyDescent="0.2">
      <c r="A33" s="21">
        <f t="shared" si="1"/>
        <v>31</v>
      </c>
      <c r="B33">
        <v>0.99999999993549082</v>
      </c>
      <c r="C33">
        <v>0.99997944306218944</v>
      </c>
      <c r="D33">
        <v>0.9795081839519959</v>
      </c>
      <c r="E33">
        <v>0.99025750956301473</v>
      </c>
      <c r="F33">
        <v>0.91426998902030987</v>
      </c>
      <c r="G33">
        <v>0.9262854239049072</v>
      </c>
    </row>
    <row r="34" spans="1:7" x14ac:dyDescent="0.2">
      <c r="A34" s="21">
        <f t="shared" si="1"/>
        <v>32</v>
      </c>
      <c r="B34">
        <v>1</v>
      </c>
      <c r="C34">
        <v>1</v>
      </c>
      <c r="D34">
        <v>1</v>
      </c>
      <c r="E34">
        <v>1</v>
      </c>
      <c r="F34">
        <v>0.99999999999999956</v>
      </c>
      <c r="G34">
        <v>1</v>
      </c>
    </row>
    <row r="35" spans="1:7" x14ac:dyDescent="0.2">
      <c r="A35" s="21">
        <f t="shared" si="1"/>
        <v>33</v>
      </c>
      <c r="B35">
        <v>0.9517042061422496</v>
      </c>
      <c r="C35">
        <v>0.99748146094484491</v>
      </c>
      <c r="D35">
        <v>0.9742648327677772</v>
      </c>
      <c r="E35">
        <v>0.94307075639863314</v>
      </c>
      <c r="F35">
        <v>0.87851778860129848</v>
      </c>
      <c r="G35">
        <v>0.92218474339535061</v>
      </c>
    </row>
    <row r="36" spans="1:7" x14ac:dyDescent="0.2">
      <c r="A36" s="21">
        <f t="shared" si="1"/>
        <v>34</v>
      </c>
      <c r="B36">
        <v>0.99998700361783099</v>
      </c>
      <c r="C36">
        <v>0.99250136207507755</v>
      </c>
      <c r="D36">
        <v>0.94453834469282583</v>
      </c>
      <c r="E36">
        <v>0.86265298801400681</v>
      </c>
      <c r="F36">
        <v>0.88529937981149476</v>
      </c>
      <c r="G36">
        <v>0.87842470354013136</v>
      </c>
    </row>
    <row r="37" spans="1:7" x14ac:dyDescent="0.2">
      <c r="A37" s="21">
        <f t="shared" si="1"/>
        <v>35</v>
      </c>
      <c r="B37">
        <v>1</v>
      </c>
      <c r="C37">
        <v>0.99999999924763538</v>
      </c>
      <c r="D37">
        <v>0.99999995100576011</v>
      </c>
      <c r="E37">
        <v>0.99974119690133034</v>
      </c>
      <c r="F37">
        <v>0.99990692925381208</v>
      </c>
      <c r="G37">
        <v>0.99989063333649408</v>
      </c>
    </row>
    <row r="38" spans="1:7" x14ac:dyDescent="0.2">
      <c r="A38" s="21">
        <f t="shared" si="1"/>
        <v>36</v>
      </c>
      <c r="B38">
        <v>0.99340906360477899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s="21">
        <f t="shared" si="1"/>
        <v>37</v>
      </c>
      <c r="B39">
        <v>0.99999901683005588</v>
      </c>
      <c r="C39">
        <v>0.99774214266650862</v>
      </c>
      <c r="D39">
        <v>0.97411761355045978</v>
      </c>
      <c r="E39">
        <v>0.94302086919932526</v>
      </c>
      <c r="F39">
        <v>0.84502393204711446</v>
      </c>
    </row>
    <row r="40" spans="1:7" x14ac:dyDescent="0.2">
      <c r="A40" s="21">
        <f t="shared" si="1"/>
        <v>38</v>
      </c>
      <c r="B40">
        <v>0.99999999976557141</v>
      </c>
      <c r="C40">
        <v>0.99996358854305845</v>
      </c>
      <c r="D40">
        <v>0.9981807108634102</v>
      </c>
      <c r="E40">
        <v>0.98784643343332401</v>
      </c>
      <c r="F40">
        <v>0.96454257896050766</v>
      </c>
      <c r="G40">
        <v>0.91054929861042122</v>
      </c>
    </row>
    <row r="41" spans="1:7" x14ac:dyDescent="0.2">
      <c r="A41" s="21">
        <f t="shared" si="1"/>
        <v>39</v>
      </c>
      <c r="B41">
        <v>0.99999994712360063</v>
      </c>
      <c r="C41">
        <v>0.99942397344946943</v>
      </c>
      <c r="D41">
        <v>0.98942672031063461</v>
      </c>
      <c r="E41">
        <v>0.94988510061231435</v>
      </c>
      <c r="F41">
        <v>0.83311576395993892</v>
      </c>
    </row>
    <row r="42" spans="1:7" x14ac:dyDescent="0.2">
      <c r="A42" s="21">
        <f t="shared" si="1"/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</sheetData>
  <mergeCells count="4">
    <mergeCell ref="B1:F1"/>
    <mergeCell ref="J1:N1"/>
    <mergeCell ref="O1:O2"/>
    <mergeCell ref="P1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2"/>
  <sheetViews>
    <sheetView showGridLines="0" workbookViewId="0">
      <selection activeCell="K20" sqref="K20"/>
    </sheetView>
  </sheetViews>
  <sheetFormatPr baseColWidth="10" defaultColWidth="8.83203125" defaultRowHeight="15" x14ac:dyDescent="0.2"/>
  <sheetData>
    <row r="1" spans="1:17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1"/>
    </row>
    <row r="2" spans="1:17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1" t="s">
        <v>2</v>
      </c>
      <c r="Q2" s="3" t="s">
        <v>1</v>
      </c>
    </row>
    <row r="3" spans="1:17" x14ac:dyDescent="0.2">
      <c r="A3">
        <f>1</f>
        <v>1</v>
      </c>
      <c r="B3">
        <v>1.0020237999999999</v>
      </c>
      <c r="C3">
        <v>0.88251690000000005</v>
      </c>
      <c r="D3">
        <v>1.1621041000000001</v>
      </c>
      <c r="E3">
        <v>0.7461042</v>
      </c>
      <c r="F3">
        <v>0.57517960000000001</v>
      </c>
      <c r="G3">
        <v>9.6065546000000008</v>
      </c>
      <c r="I3" s="2">
        <v>1</v>
      </c>
      <c r="J3" s="4">
        <f t="array" ref="J3">INDEX($B$3:$G$22,$Q3,COLUMN()-COLUMN($I$7))</f>
        <v>1.0020237999999999</v>
      </c>
      <c r="K3" s="4">
        <f t="array" ref="K3">INDEX($B$3:$G$22,$Q3,COLUMN()-COLUMN($I$7))</f>
        <v>0.88251690000000005</v>
      </c>
      <c r="L3" s="4">
        <f t="array" ref="L3">INDEX($B$3:$G$22,$Q3,COLUMN()-COLUMN($I$7))</f>
        <v>1.1621041000000001</v>
      </c>
      <c r="M3" s="4">
        <f t="array" ref="M3">INDEX($B$3:$G$22,$Q3,COLUMN()-COLUMN($I$7))</f>
        <v>0.7461042</v>
      </c>
      <c r="N3" s="4">
        <f t="array" ref="N3">INDEX($B$3:$G$22,$Q3,COLUMN()-COLUMN($I$7))</f>
        <v>0.57517960000000001</v>
      </c>
      <c r="O3" s="4">
        <f t="array" ref="O3">INDEX($B$3:$G$22,$Q3,COLUMN()-COLUMN($I$7))</f>
        <v>9.6065546000000008</v>
      </c>
      <c r="Q3" s="3">
        <v>1</v>
      </c>
    </row>
    <row r="4" spans="1:17" x14ac:dyDescent="0.2">
      <c r="A4">
        <f t="shared" ref="A4:A22" si="0">A3+1</f>
        <v>2</v>
      </c>
      <c r="B4">
        <v>0.93449649999999995</v>
      </c>
      <c r="C4">
        <v>0.77132109999999998</v>
      </c>
      <c r="D4">
        <v>0.86132189999999997</v>
      </c>
      <c r="E4">
        <v>0.7713023</v>
      </c>
      <c r="F4">
        <v>0.81553500000000001</v>
      </c>
      <c r="G4">
        <v>6.0044184999999999</v>
      </c>
      <c r="I4">
        <f t="shared" ref="I4:I12" si="1">I3+1</f>
        <v>2</v>
      </c>
      <c r="J4" s="5">
        <f t="array" ref="J4">INDEX($B$3:$G$22,$Q4,COLUMN()-COLUMN($I$7))</f>
        <v>2.0935562000000001</v>
      </c>
      <c r="K4" s="5">
        <f t="array" ref="K4">INDEX($B$3:$G$22,$Q4,COLUMN()-COLUMN($I$7))</f>
        <v>1.9562321</v>
      </c>
      <c r="L4" s="5">
        <f t="array" ref="L4">INDEX($B$3:$G$22,$Q4,COLUMN()-COLUMN($I$7))</f>
        <v>2.0069515</v>
      </c>
      <c r="M4" s="5">
        <f t="array" ref="M4">INDEX($B$3:$G$22,$Q4,COLUMN()-COLUMN($I$7))</f>
        <v>1.5142021000000001</v>
      </c>
      <c r="N4" s="5">
        <f t="array" ref="N4">INDEX($B$3:$G$22,$Q4,COLUMN()-COLUMN($I$7))</f>
        <v>10.338158099999999</v>
      </c>
      <c r="O4" s="5">
        <f t="array" ref="O4">INDEX($B$3:$G$22,$Q4,COLUMN()-COLUMN($I$7))</f>
        <v>12.5431379</v>
      </c>
      <c r="Q4" s="3">
        <v>3</v>
      </c>
    </row>
    <row r="5" spans="1:17" x14ac:dyDescent="0.2">
      <c r="A5">
        <f t="shared" si="0"/>
        <v>3</v>
      </c>
      <c r="B5">
        <v>2.0935562000000001</v>
      </c>
      <c r="C5">
        <v>1.9562321</v>
      </c>
      <c r="D5">
        <v>2.0069515</v>
      </c>
      <c r="E5">
        <v>1.5142021000000001</v>
      </c>
      <c r="F5">
        <v>10.338158099999999</v>
      </c>
      <c r="G5">
        <v>12.5431379</v>
      </c>
      <c r="I5">
        <f t="shared" si="1"/>
        <v>3</v>
      </c>
      <c r="J5" s="5">
        <f t="array" ref="J5">INDEX($B$3:$G$22,$Q5,COLUMN()-COLUMN($I$7))</f>
        <v>1.8271250000000001</v>
      </c>
      <c r="K5" s="5">
        <f t="array" ref="K5">INDEX($B$3:$G$22,$Q5,COLUMN()-COLUMN($I$7))</f>
        <v>2.1412124000000001</v>
      </c>
      <c r="L5" s="5">
        <f t="array" ref="L5">INDEX($B$3:$G$22,$Q5,COLUMN()-COLUMN($I$7))</f>
        <v>128.11346990000001</v>
      </c>
      <c r="M5" s="5">
        <f t="array" ref="M5">INDEX($B$3:$G$22,$Q5,COLUMN()-COLUMN($I$7))</f>
        <v>122.10175820000001</v>
      </c>
      <c r="N5" s="5">
        <f t="array" ref="N5">INDEX($B$3:$G$22,$Q5,COLUMN()-COLUMN($I$7))</f>
        <v>86.596723600000004</v>
      </c>
      <c r="O5" s="5">
        <f t="array" ref="O5">INDEX($B$3:$G$22,$Q5,COLUMN()-COLUMN($I$7))</f>
        <v>875.85774930000002</v>
      </c>
      <c r="Q5" s="3">
        <v>6</v>
      </c>
    </row>
    <row r="6" spans="1:17" x14ac:dyDescent="0.2">
      <c r="A6">
        <f t="shared" si="0"/>
        <v>4</v>
      </c>
      <c r="B6">
        <v>0.82537479999999996</v>
      </c>
      <c r="C6">
        <v>0.88927979999999995</v>
      </c>
      <c r="D6">
        <v>0.82493780000000005</v>
      </c>
      <c r="E6">
        <v>55.494350500000003</v>
      </c>
      <c r="F6">
        <v>106.2725633</v>
      </c>
      <c r="G6">
        <v>4.8187711000000002</v>
      </c>
      <c r="I6">
        <f t="shared" si="1"/>
        <v>4</v>
      </c>
      <c r="J6" s="5">
        <f t="array" ref="J6">INDEX($B$3:$G$22,$Q6,COLUMN()-COLUMN($I$7))</f>
        <v>1.9046147</v>
      </c>
      <c r="K6" s="5">
        <f t="array" ref="K6">INDEX($B$3:$G$22,$Q6,COLUMN()-COLUMN($I$7))</f>
        <v>1.855284001</v>
      </c>
      <c r="L6" s="5">
        <f t="array" ref="L6">INDEX($B$3:$G$22,$Q6,COLUMN()-COLUMN($I$7))</f>
        <v>4.6828042999999999</v>
      </c>
      <c r="M6" s="5">
        <f t="array" ref="M6">INDEX($B$3:$G$22,$Q6,COLUMN()-COLUMN($I$7))</f>
        <v>3.0562922000000001</v>
      </c>
      <c r="N6" s="5">
        <f t="array" ref="N6">INDEX($B$3:$G$22,$Q6,COLUMN()-COLUMN($I$7))</f>
        <v>3.454425901</v>
      </c>
      <c r="O6" s="5">
        <f t="array" ref="O6">INDEX($B$3:$G$22,$Q6,COLUMN()-COLUMN($I$7))</f>
        <v>34.970405599999999</v>
      </c>
      <c r="Q6" s="3">
        <v>7</v>
      </c>
    </row>
    <row r="7" spans="1:17" x14ac:dyDescent="0.2">
      <c r="A7">
        <f t="shared" si="0"/>
        <v>5</v>
      </c>
      <c r="B7">
        <v>1.9922016</v>
      </c>
      <c r="C7">
        <v>1.8724133999999999</v>
      </c>
      <c r="D7">
        <v>4.2559564999999999</v>
      </c>
      <c r="E7">
        <v>7.1856802000000002</v>
      </c>
      <c r="F7">
        <v>12.719821100000001</v>
      </c>
      <c r="G7">
        <v>28.745421</v>
      </c>
      <c r="I7">
        <f t="shared" si="1"/>
        <v>5</v>
      </c>
      <c r="J7" s="5">
        <f t="array" ref="J7">INDEX($B$3:$G$22,$Q7,COLUMN()-COLUMN($I$7))</f>
        <v>0.42571890000000001</v>
      </c>
      <c r="K7" s="5">
        <f t="array" ref="K7">INDEX($B$3:$G$22,$Q7,COLUMN()-COLUMN($I$7))</f>
        <v>0.47033190000000002</v>
      </c>
      <c r="L7" s="5">
        <f t="array" ref="L7">INDEX($B$3:$G$22,$Q7,COLUMN()-COLUMN($I$7))</f>
        <v>0.42028949999999998</v>
      </c>
      <c r="M7" s="5">
        <f t="array" ref="M7">INDEX($B$3:$G$22,$Q7,COLUMN()-COLUMN($I$7))</f>
        <v>0.43963189899999999</v>
      </c>
      <c r="N7" s="5">
        <f t="array" ref="N7">INDEX($B$3:$G$22,$Q7,COLUMN()-COLUMN($I$7))</f>
        <v>0.4041556</v>
      </c>
      <c r="O7" s="5">
        <f t="array" ref="O7">INDEX($B$3:$G$22,$Q7,COLUMN()-COLUMN($I$7))</f>
        <v>2.6978928</v>
      </c>
      <c r="Q7" s="3">
        <v>8</v>
      </c>
    </row>
    <row r="8" spans="1:17" x14ac:dyDescent="0.2">
      <c r="A8">
        <f t="shared" si="0"/>
        <v>6</v>
      </c>
      <c r="B8">
        <v>1.8271250000000001</v>
      </c>
      <c r="C8">
        <v>2.1412124000000001</v>
      </c>
      <c r="D8">
        <v>128.11346990000001</v>
      </c>
      <c r="E8">
        <v>122.10175820000001</v>
      </c>
      <c r="F8">
        <v>86.596723600000004</v>
      </c>
      <c r="G8">
        <v>875.85774930000002</v>
      </c>
      <c r="I8">
        <f t="shared" si="1"/>
        <v>6</v>
      </c>
      <c r="J8" s="5">
        <f t="array" ref="J8">INDEX($B$3:$G$22,$Q8,COLUMN()-COLUMN($I$7))</f>
        <v>0.906123601</v>
      </c>
      <c r="K8" s="5">
        <f t="array" ref="K8">INDEX($B$3:$G$22,$Q8,COLUMN()-COLUMN($I$7))</f>
        <v>0.93041890000000005</v>
      </c>
      <c r="L8" s="5">
        <f t="array" ref="L8">INDEX($B$3:$G$22,$Q8,COLUMN()-COLUMN($I$7))</f>
        <v>0.74273110099999995</v>
      </c>
      <c r="M8" s="5">
        <f t="array" ref="M8">INDEX($B$3:$G$22,$Q8,COLUMN()-COLUMN($I$7))</f>
        <v>0.69475859900000003</v>
      </c>
      <c r="N8" s="5">
        <f t="array" ref="N8">INDEX($B$3:$G$22,$Q8,COLUMN()-COLUMN($I$7))</f>
        <v>0.70480900099999999</v>
      </c>
      <c r="O8" s="5">
        <f t="array" ref="O8">INDEX($B$3:$G$22,$Q8,COLUMN()-COLUMN($I$7))</f>
        <v>6.5483016989999996</v>
      </c>
      <c r="Q8" s="3">
        <v>9</v>
      </c>
    </row>
    <row r="9" spans="1:17" x14ac:dyDescent="0.2">
      <c r="A9">
        <f t="shared" si="0"/>
        <v>7</v>
      </c>
      <c r="B9">
        <v>1.9046147</v>
      </c>
      <c r="C9">
        <v>1.855284001</v>
      </c>
      <c r="D9">
        <v>4.6828042999999999</v>
      </c>
      <c r="E9">
        <v>3.0562922000000001</v>
      </c>
      <c r="F9">
        <v>3.454425901</v>
      </c>
      <c r="G9">
        <v>34.970405599999999</v>
      </c>
      <c r="I9">
        <f t="shared" si="1"/>
        <v>7</v>
      </c>
      <c r="J9" s="5">
        <f t="array" ref="J9">INDEX($B$3:$G$22,$Q9,COLUMN()-COLUMN($I$7))</f>
        <v>0.51971350100000002</v>
      </c>
      <c r="K9" s="5">
        <f t="array" ref="K9">INDEX($B$3:$G$22,$Q9,COLUMN()-COLUMN($I$7))</f>
        <v>1.2465306</v>
      </c>
      <c r="L9" s="5">
        <f t="array" ref="L9">INDEX($B$3:$G$22,$Q9,COLUMN()-COLUMN($I$7))</f>
        <v>1.2326195010000001</v>
      </c>
      <c r="M9" s="5">
        <f t="array" ref="M9">INDEX($B$3:$G$22,$Q9,COLUMN()-COLUMN($I$7))</f>
        <v>1.6660108</v>
      </c>
      <c r="N9" s="5">
        <f t="array" ref="N9">INDEX($B$3:$G$22,$Q9,COLUMN()-COLUMN($I$7))</f>
        <v>1.3275653999999999</v>
      </c>
      <c r="O9" s="5">
        <f t="array" ref="O9">INDEX($B$3:$G$22,$Q9,COLUMN()-COLUMN($I$7))</f>
        <v>8.8233473</v>
      </c>
      <c r="Q9" s="3">
        <v>10</v>
      </c>
    </row>
    <row r="10" spans="1:17" x14ac:dyDescent="0.2">
      <c r="A10">
        <f t="shared" si="0"/>
        <v>8</v>
      </c>
      <c r="B10">
        <v>0.42571890000000001</v>
      </c>
      <c r="C10">
        <v>0.47033190000000002</v>
      </c>
      <c r="D10">
        <v>0.42028949999999998</v>
      </c>
      <c r="E10">
        <v>0.43963189899999999</v>
      </c>
      <c r="F10">
        <v>0.4041556</v>
      </c>
      <c r="G10">
        <v>2.6978928</v>
      </c>
      <c r="I10">
        <f t="shared" si="1"/>
        <v>8</v>
      </c>
      <c r="J10" s="5">
        <f t="array" ref="J10">INDEX($B$3:$G$22,$Q10,COLUMN()-COLUMN($I$7))</f>
        <v>1.2209140000000001</v>
      </c>
      <c r="K10" s="5">
        <f t="array" ref="K10">INDEX($B$3:$G$22,$Q10,COLUMN()-COLUMN($I$7))</f>
        <v>1.0461838999999999</v>
      </c>
      <c r="L10" s="5">
        <f t="array" ref="L10">INDEX($B$3:$G$22,$Q10,COLUMN()-COLUMN($I$7))</f>
        <v>1.0345105999999999</v>
      </c>
      <c r="M10" s="5">
        <f t="array" ref="M10">INDEX($B$3:$G$22,$Q10,COLUMN()-COLUMN($I$7))</f>
        <v>1.6686913000000001</v>
      </c>
      <c r="N10" s="5">
        <f t="array" ref="N10">INDEX($B$3:$G$22,$Q10,COLUMN()-COLUMN($I$7))</f>
        <v>3.8385565000000001</v>
      </c>
      <c r="O10" s="5">
        <f t="array" ref="O10">INDEX($B$3:$G$22,$Q10,COLUMN()-COLUMN($I$7))</f>
        <v>7.2874153000000002</v>
      </c>
      <c r="Q10" s="3">
        <v>13</v>
      </c>
    </row>
    <row r="11" spans="1:17" x14ac:dyDescent="0.2">
      <c r="A11">
        <f t="shared" si="0"/>
        <v>9</v>
      </c>
      <c r="B11">
        <v>0.906123601</v>
      </c>
      <c r="C11">
        <v>0.93041890000000005</v>
      </c>
      <c r="D11">
        <v>0.74273110099999995</v>
      </c>
      <c r="E11">
        <v>0.69475859900000003</v>
      </c>
      <c r="F11">
        <v>0.70480900099999999</v>
      </c>
      <c r="G11">
        <v>6.5483016989999996</v>
      </c>
      <c r="I11">
        <f t="shared" si="1"/>
        <v>9</v>
      </c>
      <c r="J11" s="5">
        <f t="array" ref="J11">INDEX($B$3:$G$22,$Q11,COLUMN()-COLUMN($I$7))</f>
        <v>1.6275501999999999</v>
      </c>
      <c r="K11" s="5">
        <f t="array" ref="K11">INDEX($B$3:$G$22,$Q11,COLUMN()-COLUMN($I$7))</f>
        <v>1.6308199000000001</v>
      </c>
      <c r="L11" s="5">
        <f t="array" ref="L11">INDEX($B$3:$G$22,$Q11,COLUMN()-COLUMN($I$7))</f>
        <v>1.7158142000000001</v>
      </c>
      <c r="M11" s="5">
        <f t="array" ref="M11">INDEX($B$3:$G$22,$Q11,COLUMN()-COLUMN($I$7))</f>
        <v>1.5199681</v>
      </c>
      <c r="N11" s="5">
        <f t="array" ref="N11">INDEX($B$3:$G$22,$Q11,COLUMN()-COLUMN($I$7))</f>
        <v>1.3071710999999999</v>
      </c>
      <c r="O11" s="5">
        <f t="array" ref="O11">INDEX($B$3:$G$22,$Q11,COLUMN()-COLUMN($I$7))</f>
        <v>10.407602799999999</v>
      </c>
      <c r="Q11" s="3">
        <v>15</v>
      </c>
    </row>
    <row r="12" spans="1:17" x14ac:dyDescent="0.2">
      <c r="A12">
        <f t="shared" si="0"/>
        <v>10</v>
      </c>
      <c r="B12">
        <v>0.51971350100000002</v>
      </c>
      <c r="C12">
        <v>1.2465306</v>
      </c>
      <c r="D12">
        <v>1.2326195010000001</v>
      </c>
      <c r="E12">
        <v>1.6660108</v>
      </c>
      <c r="F12">
        <v>1.3275653999999999</v>
      </c>
      <c r="G12">
        <v>8.8233473</v>
      </c>
      <c r="I12" s="24">
        <f t="shared" si="1"/>
        <v>10</v>
      </c>
      <c r="J12" s="6">
        <f t="array" ref="J12">INDEX($B$3:$G$22,$Q12,COLUMN()-COLUMN($I$7))</f>
        <v>0.52647710000000003</v>
      </c>
      <c r="K12" s="6">
        <f t="array" ref="K12">INDEX($B$3:$G$22,$Q12,COLUMN()-COLUMN($I$7))</f>
        <v>0.41721540000000001</v>
      </c>
      <c r="L12" s="6">
        <f t="array" ref="L12">INDEX($B$3:$G$22,$Q12,COLUMN()-COLUMN($I$7))</f>
        <v>0.37684380000000001</v>
      </c>
      <c r="M12" s="6">
        <f t="array" ref="M12">INDEX($B$3:$G$22,$Q12,COLUMN()-COLUMN($I$7))</f>
        <v>0.3645853</v>
      </c>
      <c r="N12" s="6">
        <f t="array" ref="N12">INDEX($B$3:$G$22,$Q12,COLUMN()-COLUMN($I$7))</f>
        <v>0.38822980000000001</v>
      </c>
      <c r="O12" s="6">
        <f t="array" ref="O12">INDEX($B$3:$G$22,$Q12,COLUMN()-COLUMN($I$7))</f>
        <v>2.7719111000000001</v>
      </c>
      <c r="Q12" s="3">
        <v>19</v>
      </c>
    </row>
    <row r="13" spans="1:17" x14ac:dyDescent="0.2">
      <c r="A13">
        <f t="shared" si="0"/>
        <v>11</v>
      </c>
      <c r="B13">
        <v>0.2027437</v>
      </c>
      <c r="C13">
        <v>0.110789999</v>
      </c>
      <c r="D13">
        <v>0.1136766</v>
      </c>
      <c r="E13">
        <v>0.108842799</v>
      </c>
      <c r="F13">
        <v>7.8022199E-2</v>
      </c>
      <c r="G13">
        <v>0.72386490000000003</v>
      </c>
      <c r="I13" s="23" t="s">
        <v>3</v>
      </c>
      <c r="J13" s="7">
        <f t="shared" ref="J13:O13" si="2">AVERAGE(J3:J12)</f>
        <v>1.2053817002</v>
      </c>
      <c r="K13" s="7">
        <f t="shared" si="2"/>
        <v>1.2576746001000001</v>
      </c>
      <c r="L13" s="7">
        <f t="shared" si="2"/>
        <v>14.1488138502</v>
      </c>
      <c r="M13" s="7">
        <f t="shared" si="2"/>
        <v>13.377200269800003</v>
      </c>
      <c r="N13" s="7">
        <f t="shared" si="2"/>
        <v>10.893497460199999</v>
      </c>
      <c r="O13" s="7">
        <f t="shared" si="2"/>
        <v>97.151431839900013</v>
      </c>
    </row>
    <row r="14" spans="1:17" x14ac:dyDescent="0.2">
      <c r="A14">
        <f t="shared" si="0"/>
        <v>12</v>
      </c>
      <c r="B14">
        <v>0.79574920000000005</v>
      </c>
      <c r="C14">
        <v>0.49422079899999999</v>
      </c>
      <c r="D14">
        <v>1.4227939999999999</v>
      </c>
      <c r="E14">
        <v>1.095292301</v>
      </c>
      <c r="F14">
        <v>1.6743815</v>
      </c>
      <c r="G14">
        <v>11.638063799999999</v>
      </c>
    </row>
    <row r="15" spans="1:17" x14ac:dyDescent="0.2">
      <c r="A15">
        <f t="shared" si="0"/>
        <v>13</v>
      </c>
      <c r="B15">
        <v>1.2209140000000001</v>
      </c>
      <c r="C15">
        <v>1.0461838999999999</v>
      </c>
      <c r="D15">
        <v>1.0345105999999999</v>
      </c>
      <c r="E15">
        <v>1.6686913000000001</v>
      </c>
      <c r="F15">
        <v>3.8385565000000001</v>
      </c>
      <c r="G15">
        <v>7.2874153000000002</v>
      </c>
    </row>
    <row r="16" spans="1:17" x14ac:dyDescent="0.2">
      <c r="A16">
        <f t="shared" si="0"/>
        <v>14</v>
      </c>
      <c r="B16">
        <v>3.5424614000000001</v>
      </c>
      <c r="C16">
        <v>3.5617401000000002</v>
      </c>
      <c r="D16">
        <v>10.6772033</v>
      </c>
      <c r="E16">
        <v>60.795995699999999</v>
      </c>
      <c r="F16">
        <v>421.1841288</v>
      </c>
      <c r="G16">
        <v>61.3917213</v>
      </c>
    </row>
    <row r="17" spans="1:7" x14ac:dyDescent="0.2">
      <c r="A17">
        <f t="shared" si="0"/>
        <v>15</v>
      </c>
      <c r="B17">
        <v>1.6275501999999999</v>
      </c>
      <c r="C17">
        <v>1.6308199000000001</v>
      </c>
      <c r="D17">
        <v>1.7158142000000001</v>
      </c>
      <c r="E17">
        <v>1.5199681</v>
      </c>
      <c r="F17">
        <v>1.3071710999999999</v>
      </c>
      <c r="G17">
        <v>10.407602799999999</v>
      </c>
    </row>
    <row r="18" spans="1:7" x14ac:dyDescent="0.2">
      <c r="A18">
        <f t="shared" si="0"/>
        <v>16</v>
      </c>
      <c r="B18">
        <v>3.8787343999999999</v>
      </c>
      <c r="C18">
        <v>5.4360740999999999</v>
      </c>
      <c r="D18">
        <v>13.9646711</v>
      </c>
      <c r="E18">
        <v>24.452037799999999</v>
      </c>
      <c r="F18">
        <v>18.253191000000001</v>
      </c>
      <c r="G18">
        <v>81.563301699999997</v>
      </c>
    </row>
    <row r="19" spans="1:7" x14ac:dyDescent="0.2">
      <c r="A19">
        <f t="shared" si="0"/>
        <v>17</v>
      </c>
      <c r="B19">
        <v>0.94185359999999996</v>
      </c>
      <c r="C19">
        <v>0.80567120000000003</v>
      </c>
      <c r="D19">
        <v>0.91419130000000004</v>
      </c>
      <c r="E19">
        <v>1.0823221000000001</v>
      </c>
      <c r="F19">
        <v>0.89545010000000003</v>
      </c>
      <c r="G19">
        <v>7.0770702999999999</v>
      </c>
    </row>
    <row r="20" spans="1:7" x14ac:dyDescent="0.2">
      <c r="A20">
        <f t="shared" si="0"/>
        <v>18</v>
      </c>
      <c r="B20">
        <v>1.9475897</v>
      </c>
      <c r="C20">
        <v>2.2291865</v>
      </c>
      <c r="D20">
        <v>1.5075183999999999</v>
      </c>
      <c r="E20">
        <v>6.7581848000000004</v>
      </c>
      <c r="F20">
        <v>6.6977981</v>
      </c>
      <c r="G20">
        <v>9.9948724000000002</v>
      </c>
    </row>
    <row r="21" spans="1:7" x14ac:dyDescent="0.2">
      <c r="A21">
        <f t="shared" si="0"/>
        <v>19</v>
      </c>
      <c r="B21">
        <v>0.52647710000000003</v>
      </c>
      <c r="C21">
        <v>0.41721540000000001</v>
      </c>
      <c r="D21">
        <v>0.37684380000000001</v>
      </c>
      <c r="E21">
        <v>0.3645853</v>
      </c>
      <c r="F21">
        <v>0.38822980000000001</v>
      </c>
      <c r="G21">
        <v>2.7719111000000001</v>
      </c>
    </row>
    <row r="22" spans="1:7" x14ac:dyDescent="0.2">
      <c r="A22">
        <f t="shared" si="0"/>
        <v>20</v>
      </c>
      <c r="B22">
        <v>1.2939752</v>
      </c>
      <c r="C22">
        <v>0.92057339999999999</v>
      </c>
      <c r="D22">
        <v>2.6828899000000002</v>
      </c>
      <c r="E22">
        <v>1.8600673000000001</v>
      </c>
      <c r="F22">
        <v>1.5068607999999999</v>
      </c>
      <c r="G22">
        <v>20.149930099999999</v>
      </c>
    </row>
    <row r="23" spans="1:7" x14ac:dyDescent="0.2">
      <c r="B23">
        <v>1.751458</v>
      </c>
      <c r="C23">
        <v>1.4965025000000001</v>
      </c>
      <c r="D23">
        <v>1.3176188</v>
      </c>
      <c r="E23">
        <v>1.4109670999999999</v>
      </c>
      <c r="F23">
        <v>1.5027127</v>
      </c>
      <c r="G23">
        <v>11.747347299999999</v>
      </c>
    </row>
    <row r="24" spans="1:7" x14ac:dyDescent="0.2">
      <c r="B24">
        <v>2.6760633999999999</v>
      </c>
      <c r="C24">
        <v>2.7395179999999999</v>
      </c>
      <c r="D24">
        <v>7.0974615999999999</v>
      </c>
      <c r="E24">
        <v>4.6469725999999998</v>
      </c>
      <c r="F24">
        <v>3.3965456000000001</v>
      </c>
      <c r="G24">
        <v>43.092219</v>
      </c>
    </row>
    <row r="25" spans="1:7" x14ac:dyDescent="0.2">
      <c r="B25">
        <v>4.2212614000000004</v>
      </c>
      <c r="C25">
        <v>3.7149527</v>
      </c>
      <c r="D25">
        <v>3.5043576000000001</v>
      </c>
      <c r="E25">
        <v>4.6839700999999998</v>
      </c>
      <c r="F25">
        <v>11.4629037</v>
      </c>
      <c r="G25">
        <v>24.868873799999999</v>
      </c>
    </row>
    <row r="26" spans="1:7" x14ac:dyDescent="0.2">
      <c r="B26">
        <v>1.8479775000000001</v>
      </c>
      <c r="C26">
        <v>1.9200908999999999</v>
      </c>
      <c r="D26">
        <v>1.8903599</v>
      </c>
      <c r="E26">
        <v>2.9515049000000002</v>
      </c>
      <c r="F26">
        <v>5.6680387999999997</v>
      </c>
      <c r="G26">
        <v>10.874333099999999</v>
      </c>
    </row>
    <row r="27" spans="1:7" x14ac:dyDescent="0.2">
      <c r="B27">
        <v>1.3443921000000001</v>
      </c>
      <c r="C27">
        <v>1.1390286000000001</v>
      </c>
      <c r="D27">
        <v>1.2718631</v>
      </c>
      <c r="E27">
        <v>1.2475805</v>
      </c>
      <c r="F27">
        <v>1.1915770999999999</v>
      </c>
      <c r="G27">
        <v>9.0407443000000001</v>
      </c>
    </row>
    <row r="28" spans="1:7" x14ac:dyDescent="0.2">
      <c r="B28">
        <v>8.2344419999999996</v>
      </c>
      <c r="C28">
        <v>11.7010007</v>
      </c>
      <c r="D28">
        <v>10.9887263</v>
      </c>
      <c r="E28">
        <v>8.3188075000000001</v>
      </c>
      <c r="F28">
        <v>6.4901999000000004</v>
      </c>
      <c r="G28">
        <v>85.664667100000003</v>
      </c>
    </row>
    <row r="29" spans="1:7" x14ac:dyDescent="0.2">
      <c r="B29">
        <v>4.3245195000000001</v>
      </c>
      <c r="C29">
        <v>3.9585693000000002</v>
      </c>
      <c r="D29">
        <v>4.2948022999999997</v>
      </c>
      <c r="E29">
        <v>10.550364999999999</v>
      </c>
      <c r="F29">
        <v>35.922247499999997</v>
      </c>
      <c r="G29">
        <v>24.5362686</v>
      </c>
    </row>
    <row r="30" spans="1:7" x14ac:dyDescent="0.2">
      <c r="B30">
        <v>0.74501790000000001</v>
      </c>
      <c r="C30">
        <v>0.67561850000000001</v>
      </c>
      <c r="D30">
        <v>0.72168960000000004</v>
      </c>
      <c r="E30">
        <v>0.68441220000000003</v>
      </c>
      <c r="F30">
        <v>0.67923089999999997</v>
      </c>
      <c r="G30">
        <v>5.0335447000000002</v>
      </c>
    </row>
    <row r="31" spans="1:7" x14ac:dyDescent="0.2">
      <c r="B31">
        <v>1.1330648000000001</v>
      </c>
      <c r="C31">
        <v>1.1168708000000001</v>
      </c>
      <c r="D31">
        <v>1.1028074000000001</v>
      </c>
      <c r="E31">
        <v>14.0190029</v>
      </c>
      <c r="F31">
        <v>9.4302717999999999</v>
      </c>
      <c r="G31">
        <v>6.5334577999999999</v>
      </c>
    </row>
    <row r="32" spans="1:7" x14ac:dyDescent="0.2">
      <c r="B32">
        <v>2.4938292999999998</v>
      </c>
      <c r="C32">
        <v>1.9010106</v>
      </c>
      <c r="D32">
        <v>1.8234904000000001</v>
      </c>
      <c r="E32">
        <v>2.8438688000000001</v>
      </c>
      <c r="F32">
        <v>6.7290172000000004</v>
      </c>
      <c r="G32">
        <v>14.275323200000001</v>
      </c>
    </row>
    <row r="33" spans="2:7" x14ac:dyDescent="0.2">
      <c r="B33">
        <v>1.2790775000000001</v>
      </c>
      <c r="C33">
        <v>1.3095701</v>
      </c>
      <c r="D33">
        <v>1.2715011000000001</v>
      </c>
      <c r="E33">
        <v>1.6566695</v>
      </c>
      <c r="F33">
        <v>6.5770792</v>
      </c>
      <c r="G33">
        <v>7.6276809999999999</v>
      </c>
    </row>
    <row r="34" spans="2:7" x14ac:dyDescent="0.2">
      <c r="B34">
        <v>1.4152914999999999</v>
      </c>
      <c r="C34">
        <v>1.3994978</v>
      </c>
      <c r="D34">
        <v>1.3184182</v>
      </c>
      <c r="E34">
        <v>1.1497154999999999</v>
      </c>
      <c r="F34">
        <v>1.022737</v>
      </c>
      <c r="G34">
        <v>9.2230211999999998</v>
      </c>
    </row>
    <row r="35" spans="2:7" x14ac:dyDescent="0.2">
      <c r="B35">
        <v>1.7777415999999999</v>
      </c>
      <c r="C35">
        <v>1.6177166000000001</v>
      </c>
      <c r="D35">
        <v>1.9453476999999999</v>
      </c>
      <c r="E35">
        <v>1.9457239</v>
      </c>
      <c r="F35">
        <v>1.1981811</v>
      </c>
      <c r="G35">
        <v>12.3725249</v>
      </c>
    </row>
    <row r="36" spans="2:7" x14ac:dyDescent="0.2">
      <c r="B36">
        <v>2.7481046</v>
      </c>
      <c r="C36">
        <v>2.6650524999999998</v>
      </c>
      <c r="D36">
        <v>14.5027224</v>
      </c>
      <c r="E36">
        <v>138.16683520000001</v>
      </c>
      <c r="F36">
        <v>283.54915920000002</v>
      </c>
      <c r="G36">
        <v>85.856833600000002</v>
      </c>
    </row>
    <row r="37" spans="2:7" x14ac:dyDescent="0.2">
      <c r="B37">
        <v>1.97889</v>
      </c>
      <c r="C37">
        <v>1.8487998000000001</v>
      </c>
      <c r="D37">
        <v>1.563366</v>
      </c>
      <c r="E37">
        <v>1.3508804999999999</v>
      </c>
      <c r="F37">
        <v>0.94836529999999997</v>
      </c>
      <c r="G37">
        <v>12.1888655</v>
      </c>
    </row>
    <row r="38" spans="2:7" x14ac:dyDescent="0.2">
      <c r="B38">
        <v>4.2266903999999998</v>
      </c>
      <c r="C38">
        <v>1.7254940999999999</v>
      </c>
      <c r="D38">
        <v>0.95800949999999996</v>
      </c>
      <c r="E38">
        <v>0.8084808</v>
      </c>
      <c r="F38">
        <v>0.537381</v>
      </c>
      <c r="G38">
        <v>8.9023769000000001</v>
      </c>
    </row>
    <row r="39" spans="2:7" x14ac:dyDescent="0.2">
      <c r="B39">
        <v>3.5636030000000001</v>
      </c>
      <c r="C39">
        <v>4.5411421000000001</v>
      </c>
      <c r="D39">
        <v>37.040423199999999</v>
      </c>
      <c r="E39">
        <v>28.904714999999999</v>
      </c>
      <c r="F39">
        <v>85.055457000000004</v>
      </c>
      <c r="G39">
        <v>256.9502263</v>
      </c>
    </row>
    <row r="40" spans="2:7" x14ac:dyDescent="0.2">
      <c r="B40">
        <v>2.6499516999999999</v>
      </c>
      <c r="C40">
        <v>2.7924945999999999</v>
      </c>
      <c r="D40">
        <v>2.7686350000000002</v>
      </c>
      <c r="E40">
        <v>22.237258799999999</v>
      </c>
      <c r="F40">
        <v>40.788802199999999</v>
      </c>
      <c r="G40">
        <v>15.7403478</v>
      </c>
    </row>
    <row r="41" spans="2:7" x14ac:dyDescent="0.2">
      <c r="B41">
        <v>2.8206559000000002</v>
      </c>
      <c r="C41">
        <v>5.3581216999999999</v>
      </c>
      <c r="D41">
        <v>12.5837544</v>
      </c>
      <c r="E41">
        <v>18.547098699999999</v>
      </c>
      <c r="F41">
        <v>13.871760800000001</v>
      </c>
      <c r="G41">
        <v>71.518710299999995</v>
      </c>
    </row>
    <row r="42" spans="2:7" x14ac:dyDescent="0.2">
      <c r="B42">
        <v>2.04212E-2</v>
      </c>
      <c r="C42">
        <v>2.0753199999999999E-2</v>
      </c>
      <c r="D42">
        <v>2.02156E-2</v>
      </c>
      <c r="E42">
        <v>2.0815400000000001E-2</v>
      </c>
      <c r="F42">
        <v>2.0641E-2</v>
      </c>
      <c r="G42">
        <v>7.1201500000000001E-2</v>
      </c>
    </row>
  </sheetData>
  <mergeCells count="2">
    <mergeCell ref="B1:F1"/>
    <mergeCell ref="J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2"/>
  <sheetViews>
    <sheetView showGridLines="0" tabSelected="1" workbookViewId="0">
      <selection activeCell="K33" sqref="K33"/>
    </sheetView>
  </sheetViews>
  <sheetFormatPr baseColWidth="10" defaultColWidth="8.83203125" defaultRowHeight="15" x14ac:dyDescent="0.2"/>
  <cols>
    <col min="10" max="12" width="9.6640625" style="21" bestFit="1" customWidth="1"/>
    <col min="13" max="14" width="11.6640625" style="21" bestFit="1" customWidth="1"/>
    <col min="15" max="15" width="8.6640625" style="21" bestFit="1" customWidth="1"/>
    <col min="16" max="16" width="13" style="21" customWidth="1"/>
  </cols>
  <sheetData>
    <row r="1" spans="1:19" ht="15" customHeight="1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29" t="s">
        <v>4</v>
      </c>
      <c r="P1" s="29" t="s">
        <v>5</v>
      </c>
      <c r="Q1" s="29" t="s">
        <v>6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Q2" s="30"/>
      <c r="S2" s="3" t="s">
        <v>1</v>
      </c>
    </row>
    <row r="3" spans="1:19" x14ac:dyDescent="0.2">
      <c r="A3">
        <f>1</f>
        <v>1</v>
      </c>
      <c r="B3">
        <v>11435</v>
      </c>
      <c r="C3">
        <v>11435</v>
      </c>
      <c r="D3">
        <v>11896</v>
      </c>
      <c r="E3">
        <v>9999999</v>
      </c>
      <c r="F3">
        <v>9999999</v>
      </c>
      <c r="G3">
        <v>11896</v>
      </c>
      <c r="I3" s="14">
        <v>1</v>
      </c>
      <c r="J3" s="15">
        <f t="array" ref="J3">IF(INDEX($B$3:$G$22,$S3,COLUMN()-COLUMN($I$7))=9999999,"inf",INDEX($B$3:$G$22,$S3,COLUMN()-COLUMN($I$7)))</f>
        <v>11435</v>
      </c>
      <c r="K3" s="15">
        <f t="array" ref="K3">IF(INDEX($B$3:$G$22,$S3,COLUMN()-COLUMN($I$7))=9999999,"inf",INDEX($B$3:$G$22,$S3,COLUMN()-COLUMN($I$7)))</f>
        <v>11435</v>
      </c>
      <c r="L3" s="15">
        <f t="array" ref="L3">IF(INDEX($B$3:$G$22,$S3,COLUMN()-COLUMN($I$7))=9999999,"inf",INDEX($B$3:$G$22,$S3,COLUMN()-COLUMN($I$7)))</f>
        <v>11896</v>
      </c>
      <c r="M3" s="15" t="str">
        <f t="array" ref="M3">IF(INDEX($B$3:$G$22,$S3,COLUMN()-COLUMN($I$7))=9999999,"inf",INDEX($B$3:$G$22,$S3,COLUMN()-COLUMN($I$7)))</f>
        <v>inf</v>
      </c>
      <c r="N3" s="15" t="str">
        <f t="array" ref="N3">IF(INDEX($B$3:$G$22,$S3,COLUMN()-COLUMN($I$7))=9999999,"inf",INDEX($B$3:$G$22,$S3,COLUMN()-COLUMN($I$7)))</f>
        <v>inf</v>
      </c>
      <c r="O3" s="8">
        <f t="array" ref="O3">IF(INDEX($B$3:$G$22,$S3,COLUMN()-COLUMN($I$7))=9999999,"inf",INDEX($B$3:$G$22,$S3,COLUMN()-COLUMN($I$7)))</f>
        <v>11896</v>
      </c>
      <c r="P3" s="8">
        <f t="shared" ref="P3:P12" si="0">AVERAGE(J3:N3)</f>
        <v>11588.666666666666</v>
      </c>
      <c r="Q3" s="8">
        <f t="shared" ref="Q3:Q12" si="1">P3-O3</f>
        <v>-307.33333333333394</v>
      </c>
      <c r="S3" s="3">
        <v>1</v>
      </c>
    </row>
    <row r="4" spans="1:19" x14ac:dyDescent="0.2">
      <c r="A4">
        <f t="shared" ref="A4:A22" si="2">A3+1</f>
        <v>2</v>
      </c>
      <c r="B4" s="21">
        <v>7466</v>
      </c>
      <c r="C4" s="21">
        <v>7466</v>
      </c>
      <c r="D4" s="21">
        <v>7466</v>
      </c>
      <c r="E4" s="21">
        <v>7466</v>
      </c>
      <c r="F4" s="21">
        <v>7466</v>
      </c>
      <c r="G4" s="21">
        <v>7466</v>
      </c>
      <c r="I4" s="16">
        <f t="shared" ref="I4:I12" si="3">I3+1</f>
        <v>2</v>
      </c>
      <c r="J4" s="17">
        <f t="array" ref="J4">IF(INDEX($B$3:$G$22,$S4,COLUMN()-COLUMN($I$7))=9999999,"inf",INDEX($B$3:$G$22,$S4,COLUMN()-COLUMN($I$7)))</f>
        <v>12980</v>
      </c>
      <c r="K4" s="17">
        <f t="array" ref="K4">IF(INDEX($B$3:$G$22,$S4,COLUMN()-COLUMN($I$7))=9999999,"inf",INDEX($B$3:$G$22,$S4,COLUMN()-COLUMN($I$7)))</f>
        <v>12980</v>
      </c>
      <c r="L4" s="17">
        <f t="array" ref="L4">IF(INDEX($B$3:$G$22,$S4,COLUMN()-COLUMN($I$7))=9999999,"inf",INDEX($B$3:$G$22,$S4,COLUMN()-COLUMN($I$7)))</f>
        <v>12980</v>
      </c>
      <c r="M4" s="17">
        <f t="array" ref="M4">IF(INDEX($B$3:$G$22,$S4,COLUMN()-COLUMN($I$7))=9999999,"inf",INDEX($B$3:$G$22,$S4,COLUMN()-COLUMN($I$7)))</f>
        <v>12980</v>
      </c>
      <c r="N4" s="17">
        <f t="array" ref="N4">IF(INDEX($B$3:$G$22,$S4,COLUMN()-COLUMN($I$7))=9999999,"inf",INDEX($B$3:$G$22,$S4,COLUMN()-COLUMN($I$7)))</f>
        <v>13267</v>
      </c>
      <c r="O4" s="9">
        <f t="array" ref="O4">IF(INDEX($B$3:$G$22,$S4,COLUMN()-COLUMN($I$7))=9999999,"inf",INDEX($B$3:$G$22,$S4,COLUMN()-COLUMN($I$7)))</f>
        <v>12980</v>
      </c>
      <c r="P4" s="9">
        <f t="shared" si="0"/>
        <v>13037.4</v>
      </c>
      <c r="Q4" s="9">
        <f t="shared" si="1"/>
        <v>57.399999999999636</v>
      </c>
      <c r="S4" s="3">
        <v>3</v>
      </c>
    </row>
    <row r="5" spans="1:19" x14ac:dyDescent="0.2">
      <c r="A5">
        <f t="shared" si="2"/>
        <v>3</v>
      </c>
      <c r="B5" s="21">
        <v>12980</v>
      </c>
      <c r="C5" s="21">
        <v>12980</v>
      </c>
      <c r="D5" s="21">
        <v>12980</v>
      </c>
      <c r="E5" s="21">
        <v>12980</v>
      </c>
      <c r="F5" s="21">
        <v>13267</v>
      </c>
      <c r="G5" s="21">
        <v>12980</v>
      </c>
      <c r="I5" s="16">
        <f t="shared" si="3"/>
        <v>3</v>
      </c>
      <c r="J5" s="17">
        <f t="array" ref="J5">IF(INDEX($B$3:$G$22,$S5,COLUMN()-COLUMN($I$7))=9999999,"inf",INDEX($B$3:$G$22,$S5,COLUMN()-COLUMN($I$7)))</f>
        <v>17628</v>
      </c>
      <c r="K5" s="17">
        <f t="array" ref="K5">IF(INDEX($B$3:$G$22,$S5,COLUMN()-COLUMN($I$7))=9999999,"inf",INDEX($B$3:$G$22,$S5,COLUMN()-COLUMN($I$7)))</f>
        <v>17631</v>
      </c>
      <c r="L5" s="17">
        <f t="array" ref="L5">IF(INDEX($B$3:$G$22,$S5,COLUMN()-COLUMN($I$7))=9999999,"inf",INDEX($B$3:$G$22,$S5,COLUMN()-COLUMN($I$7)))</f>
        <v>18900</v>
      </c>
      <c r="M5" s="17" t="str">
        <f t="array" ref="M5">IF(INDEX($B$3:$G$22,$S5,COLUMN()-COLUMN($I$7))=9999999,"inf",INDEX($B$3:$G$22,$S5,COLUMN()-COLUMN($I$7)))</f>
        <v>inf</v>
      </c>
      <c r="N5" s="17" t="str">
        <f t="array" ref="N5">IF(INDEX($B$3:$G$22,$S5,COLUMN()-COLUMN($I$7))=9999999,"inf",INDEX($B$3:$G$22,$S5,COLUMN()-COLUMN($I$7)))</f>
        <v>inf</v>
      </c>
      <c r="O5" s="9">
        <f t="array" ref="O5">IF(INDEX($B$3:$G$22,$S5,COLUMN()-COLUMN($I$7))=9999999,"inf",INDEX($B$3:$G$22,$S5,COLUMN()-COLUMN($I$7)))</f>
        <v>18900</v>
      </c>
      <c r="P5" s="9">
        <f t="shared" si="0"/>
        <v>18053</v>
      </c>
      <c r="Q5" s="9">
        <f t="shared" si="1"/>
        <v>-847</v>
      </c>
      <c r="S5" s="3">
        <v>6</v>
      </c>
    </row>
    <row r="6" spans="1:19" x14ac:dyDescent="0.2">
      <c r="A6">
        <f t="shared" si="2"/>
        <v>4</v>
      </c>
      <c r="B6" s="21">
        <v>9742</v>
      </c>
      <c r="C6" s="21">
        <v>9742</v>
      </c>
      <c r="D6" s="21">
        <v>9742</v>
      </c>
      <c r="E6" s="21">
        <v>9910</v>
      </c>
      <c r="F6" s="21">
        <v>9999999</v>
      </c>
      <c r="G6" s="21">
        <v>9742</v>
      </c>
      <c r="I6" s="16">
        <f t="shared" si="3"/>
        <v>4</v>
      </c>
      <c r="J6" s="17">
        <f t="array" ref="J6">IF(INDEX($B$3:$G$22,$S6,COLUMN()-COLUMN($I$7))=9999999,"inf",INDEX($B$3:$G$22,$S6,COLUMN()-COLUMN($I$7)))</f>
        <v>16423</v>
      </c>
      <c r="K6" s="17">
        <f t="array" ref="K6">IF(INDEX($B$3:$G$22,$S6,COLUMN()-COLUMN($I$7))=9999999,"inf",INDEX($B$3:$G$22,$S6,COLUMN()-COLUMN($I$7)))</f>
        <v>16423</v>
      </c>
      <c r="L6" s="17">
        <f t="array" ref="L6">IF(INDEX($B$3:$G$22,$S6,COLUMN()-COLUMN($I$7))=9999999,"inf",INDEX($B$3:$G$22,$S6,COLUMN()-COLUMN($I$7)))</f>
        <v>16443</v>
      </c>
      <c r="M6" s="17">
        <f t="array" ref="M6">IF(INDEX($B$3:$G$22,$S6,COLUMN()-COLUMN($I$7))=9999999,"inf",INDEX($B$3:$G$22,$S6,COLUMN()-COLUMN($I$7)))</f>
        <v>16443</v>
      </c>
      <c r="N6" s="17">
        <f t="array" ref="N6">IF(INDEX($B$3:$G$22,$S6,COLUMN()-COLUMN($I$7))=9999999,"inf",INDEX($B$3:$G$22,$S6,COLUMN()-COLUMN($I$7)))</f>
        <v>16443</v>
      </c>
      <c r="O6" s="9">
        <f t="array" ref="O6">IF(INDEX($B$3:$G$22,$S6,COLUMN()-COLUMN($I$7))=9999999,"inf",INDEX($B$3:$G$22,$S6,COLUMN()-COLUMN($I$7)))</f>
        <v>16443</v>
      </c>
      <c r="P6" s="9">
        <f t="shared" si="0"/>
        <v>16435</v>
      </c>
      <c r="Q6" s="9">
        <f t="shared" si="1"/>
        <v>-8</v>
      </c>
      <c r="S6" s="3">
        <v>7</v>
      </c>
    </row>
    <row r="7" spans="1:19" x14ac:dyDescent="0.2">
      <c r="A7">
        <f t="shared" si="2"/>
        <v>5</v>
      </c>
      <c r="B7" s="21">
        <v>13807</v>
      </c>
      <c r="C7" s="21">
        <v>13837</v>
      </c>
      <c r="D7" s="21">
        <v>13986</v>
      </c>
      <c r="E7" s="21">
        <v>14053</v>
      </c>
      <c r="F7" s="21">
        <v>14053</v>
      </c>
      <c r="G7" s="21">
        <v>13986</v>
      </c>
      <c r="I7" s="16">
        <f t="shared" si="3"/>
        <v>5</v>
      </c>
      <c r="J7" s="17">
        <f t="array" ref="J7">IF(INDEX($B$3:$G$22,$S7,COLUMN()-COLUMN($I$7))=9999999,"inf",INDEX($B$3:$G$22,$S7,COLUMN()-COLUMN($I$7)))</f>
        <v>6979</v>
      </c>
      <c r="K7" s="17">
        <f t="array" ref="K7">IF(INDEX($B$3:$G$22,$S7,COLUMN()-COLUMN($I$7))=9999999,"inf",INDEX($B$3:$G$22,$S7,COLUMN()-COLUMN($I$7)))</f>
        <v>6979</v>
      </c>
      <c r="L7" s="17">
        <f t="array" ref="L7">IF(INDEX($B$3:$G$22,$S7,COLUMN()-COLUMN($I$7))=9999999,"inf",INDEX($B$3:$G$22,$S7,COLUMN()-COLUMN($I$7)))</f>
        <v>6979</v>
      </c>
      <c r="M7" s="17">
        <f t="array" ref="M7">IF(INDEX($B$3:$G$22,$S7,COLUMN()-COLUMN($I$7))=9999999,"inf",INDEX($B$3:$G$22,$S7,COLUMN()-COLUMN($I$7)))</f>
        <v>6979</v>
      </c>
      <c r="N7" s="17">
        <f t="array" ref="N7">IF(INDEX($B$3:$G$22,$S7,COLUMN()-COLUMN($I$7))=9999999,"inf",INDEX($B$3:$G$22,$S7,COLUMN()-COLUMN($I$7)))</f>
        <v>6979</v>
      </c>
      <c r="O7" s="9">
        <f t="array" ref="O7">IF(INDEX($B$3:$G$22,$S7,COLUMN()-COLUMN($I$7))=9999999,"inf",INDEX($B$3:$G$22,$S7,COLUMN()-COLUMN($I$7)))</f>
        <v>6979</v>
      </c>
      <c r="P7" s="9">
        <f t="shared" si="0"/>
        <v>6979</v>
      </c>
      <c r="Q7" s="9">
        <f t="shared" si="1"/>
        <v>0</v>
      </c>
      <c r="S7" s="3">
        <v>8</v>
      </c>
    </row>
    <row r="8" spans="1:19" x14ac:dyDescent="0.2">
      <c r="A8">
        <f t="shared" si="2"/>
        <v>6</v>
      </c>
      <c r="B8" s="21">
        <v>17628</v>
      </c>
      <c r="C8" s="21">
        <v>17631</v>
      </c>
      <c r="D8" s="21">
        <v>18900</v>
      </c>
      <c r="E8" s="21">
        <v>9999999</v>
      </c>
      <c r="F8" s="21">
        <v>9999999</v>
      </c>
      <c r="G8" s="21">
        <v>18900</v>
      </c>
      <c r="I8" s="16">
        <f t="shared" si="3"/>
        <v>6</v>
      </c>
      <c r="J8" s="17">
        <f t="array" ref="J8">IF(INDEX($B$3:$G$22,$S8,COLUMN()-COLUMN($I$7))=9999999,"inf",INDEX($B$3:$G$22,$S8,COLUMN()-COLUMN($I$7)))</f>
        <v>9585</v>
      </c>
      <c r="K8" s="17">
        <f t="array" ref="K8">IF(INDEX($B$3:$G$22,$S8,COLUMN()-COLUMN($I$7))=9999999,"inf",INDEX($B$3:$G$22,$S8,COLUMN()-COLUMN($I$7)))</f>
        <v>9585</v>
      </c>
      <c r="L8" s="17">
        <f t="array" ref="L8">IF(INDEX($B$3:$G$22,$S8,COLUMN()-COLUMN($I$7))=9999999,"inf",INDEX($B$3:$G$22,$S8,COLUMN()-COLUMN($I$7)))</f>
        <v>9585</v>
      </c>
      <c r="M8" s="17">
        <f t="array" ref="M8">IF(INDEX($B$3:$G$22,$S8,COLUMN()-COLUMN($I$7))=9999999,"inf",INDEX($B$3:$G$22,$S8,COLUMN()-COLUMN($I$7)))</f>
        <v>9585</v>
      </c>
      <c r="N8" s="17">
        <f t="array" ref="N8">IF(INDEX($B$3:$G$22,$S8,COLUMN()-COLUMN($I$7))=9999999,"inf",INDEX($B$3:$G$22,$S8,COLUMN()-COLUMN($I$7)))</f>
        <v>9585</v>
      </c>
      <c r="O8" s="9">
        <f t="array" ref="O8">IF(INDEX($B$3:$G$22,$S8,COLUMN()-COLUMN($I$7))=9999999,"inf",INDEX($B$3:$G$22,$S8,COLUMN()-COLUMN($I$7)))</f>
        <v>9585</v>
      </c>
      <c r="P8" s="9">
        <f t="shared" si="0"/>
        <v>9585</v>
      </c>
      <c r="Q8" s="9">
        <f t="shared" si="1"/>
        <v>0</v>
      </c>
      <c r="S8" s="3">
        <v>9</v>
      </c>
    </row>
    <row r="9" spans="1:19" x14ac:dyDescent="0.2">
      <c r="A9">
        <f t="shared" si="2"/>
        <v>7</v>
      </c>
      <c r="B9" s="21">
        <v>16423</v>
      </c>
      <c r="C9" s="21">
        <v>16423</v>
      </c>
      <c r="D9" s="21">
        <v>16443</v>
      </c>
      <c r="E9" s="21">
        <v>16443</v>
      </c>
      <c r="F9" s="21">
        <v>16443</v>
      </c>
      <c r="G9" s="21">
        <v>16443</v>
      </c>
      <c r="I9" s="16">
        <f t="shared" si="3"/>
        <v>7</v>
      </c>
      <c r="J9" s="17">
        <f t="array" ref="J9">IF(INDEX($B$3:$G$22,$S9,COLUMN()-COLUMN($I$7))=9999999,"inf",INDEX($B$3:$G$22,$S9,COLUMN()-COLUMN($I$7)))</f>
        <v>13276</v>
      </c>
      <c r="K9" s="17">
        <f t="array" ref="K9">IF(INDEX($B$3:$G$22,$S9,COLUMN()-COLUMN($I$7))=9999999,"inf",INDEX($B$3:$G$22,$S9,COLUMN()-COLUMN($I$7)))</f>
        <v>13386</v>
      </c>
      <c r="L9" s="17">
        <f t="array" ref="L9">IF(INDEX($B$3:$G$22,$S9,COLUMN()-COLUMN($I$7))=9999999,"inf",INDEX($B$3:$G$22,$S9,COLUMN()-COLUMN($I$7)))</f>
        <v>13474</v>
      </c>
      <c r="M9" s="17" t="str">
        <f t="array" ref="M9">IF(INDEX($B$3:$G$22,$S9,COLUMN()-COLUMN($I$7))=9999999,"inf",INDEX($B$3:$G$22,$S9,COLUMN()-COLUMN($I$7)))</f>
        <v>inf</v>
      </c>
      <c r="N9" s="17" t="str">
        <f t="array" ref="N9">IF(INDEX($B$3:$G$22,$S9,COLUMN()-COLUMN($I$7))=9999999,"inf",INDEX($B$3:$G$22,$S9,COLUMN()-COLUMN($I$7)))</f>
        <v>inf</v>
      </c>
      <c r="O9" s="9">
        <f t="array" ref="O9">IF(INDEX($B$3:$G$22,$S9,COLUMN()-COLUMN($I$7))=9999999,"inf",INDEX($B$3:$G$22,$S9,COLUMN()-COLUMN($I$7)))</f>
        <v>13474</v>
      </c>
      <c r="P9" s="9">
        <f t="shared" si="0"/>
        <v>13378.666666666666</v>
      </c>
      <c r="Q9" s="9">
        <f t="shared" si="1"/>
        <v>-95.33333333333394</v>
      </c>
      <c r="S9" s="3">
        <v>10</v>
      </c>
    </row>
    <row r="10" spans="1:19" x14ac:dyDescent="0.2">
      <c r="A10">
        <f t="shared" si="2"/>
        <v>8</v>
      </c>
      <c r="B10" s="21">
        <v>6979</v>
      </c>
      <c r="C10" s="21">
        <v>6979</v>
      </c>
      <c r="D10" s="21">
        <v>6979</v>
      </c>
      <c r="E10" s="21">
        <v>6979</v>
      </c>
      <c r="F10" s="21">
        <v>6979</v>
      </c>
      <c r="G10" s="21">
        <v>6979</v>
      </c>
      <c r="I10" s="16">
        <f t="shared" si="3"/>
        <v>8</v>
      </c>
      <c r="J10" s="17">
        <f t="array" ref="J10">IF(INDEX($B$3:$G$22,$S10,COLUMN()-COLUMN($I$7))=9999999,"inf",INDEX($B$3:$G$22,$S10,COLUMN()-COLUMN($I$7)))</f>
        <v>13232</v>
      </c>
      <c r="K10" s="17">
        <f t="array" ref="K10">IF(INDEX($B$3:$G$22,$S10,COLUMN()-COLUMN($I$7))=9999999,"inf",INDEX($B$3:$G$22,$S10,COLUMN()-COLUMN($I$7)))</f>
        <v>13232</v>
      </c>
      <c r="L10" s="17">
        <f t="array" ref="L10">IF(INDEX($B$3:$G$22,$S10,COLUMN()-COLUMN($I$7))=9999999,"inf",INDEX($B$3:$G$22,$S10,COLUMN()-COLUMN($I$7)))</f>
        <v>13232</v>
      </c>
      <c r="M10" s="17">
        <f t="array" ref="M10">IF(INDEX($B$3:$G$22,$S10,COLUMN()-COLUMN($I$7))=9999999,"inf",INDEX($B$3:$G$22,$S10,COLUMN()-COLUMN($I$7)))</f>
        <v>13232</v>
      </c>
      <c r="N10" s="17" t="str">
        <f t="array" ref="N10">IF(INDEX($B$3:$G$22,$S10,COLUMN()-COLUMN($I$7))=9999999,"inf",INDEX($B$3:$G$22,$S10,COLUMN()-COLUMN($I$7)))</f>
        <v>inf</v>
      </c>
      <c r="O10" s="9">
        <f t="array" ref="O10">IF(INDEX($B$3:$G$22,$S10,COLUMN()-COLUMN($I$7))=9999999,"inf",INDEX($B$3:$G$22,$S10,COLUMN()-COLUMN($I$7)))</f>
        <v>13232</v>
      </c>
      <c r="P10" s="9">
        <f t="shared" si="0"/>
        <v>13232</v>
      </c>
      <c r="Q10" s="9">
        <f t="shared" si="1"/>
        <v>0</v>
      </c>
      <c r="S10" s="3">
        <v>13</v>
      </c>
    </row>
    <row r="11" spans="1:19" x14ac:dyDescent="0.2">
      <c r="A11">
        <f t="shared" si="2"/>
        <v>9</v>
      </c>
      <c r="B11" s="21">
        <v>9585</v>
      </c>
      <c r="C11" s="21">
        <v>9585</v>
      </c>
      <c r="D11" s="21">
        <v>9585</v>
      </c>
      <c r="E11" s="21">
        <v>9585</v>
      </c>
      <c r="F11" s="21">
        <v>9585</v>
      </c>
      <c r="G11" s="21">
        <v>9585</v>
      </c>
      <c r="I11" s="16">
        <f t="shared" si="3"/>
        <v>9</v>
      </c>
      <c r="J11" s="17">
        <f t="array" ref="J11">IF(INDEX($B$3:$G$22,$S11,COLUMN()-COLUMN($I$7))=9999999,"inf",INDEX($B$3:$G$22,$S11,COLUMN()-COLUMN($I$7)))</f>
        <v>16589</v>
      </c>
      <c r="K11" s="17">
        <f t="array" ref="K11">IF(INDEX($B$3:$G$22,$S11,COLUMN()-COLUMN($I$7))=9999999,"inf",INDEX($B$3:$G$22,$S11,COLUMN()-COLUMN($I$7)))</f>
        <v>16589</v>
      </c>
      <c r="L11" s="17">
        <f t="array" ref="L11">IF(INDEX($B$3:$G$22,$S11,COLUMN()-COLUMN($I$7))=9999999,"inf",INDEX($B$3:$G$22,$S11,COLUMN()-COLUMN($I$7)))</f>
        <v>16589</v>
      </c>
      <c r="M11" s="17">
        <f t="array" ref="M11">IF(INDEX($B$3:$G$22,$S11,COLUMN()-COLUMN($I$7))=9999999,"inf",INDEX($B$3:$G$22,$S11,COLUMN()-COLUMN($I$7)))</f>
        <v>16589</v>
      </c>
      <c r="N11" s="17">
        <f t="array" ref="N11">IF(INDEX($B$3:$G$22,$S11,COLUMN()-COLUMN($I$7))=9999999,"inf",INDEX($B$3:$G$22,$S11,COLUMN()-COLUMN($I$7)))</f>
        <v>16589</v>
      </c>
      <c r="O11" s="9">
        <f t="array" ref="O11">IF(INDEX($B$3:$G$22,$S11,COLUMN()-COLUMN($I$7))=9999999,"inf",INDEX($B$3:$G$22,$S11,COLUMN()-COLUMN($I$7)))</f>
        <v>16589</v>
      </c>
      <c r="P11" s="9">
        <f t="shared" si="0"/>
        <v>16589</v>
      </c>
      <c r="Q11" s="9">
        <f t="shared" si="1"/>
        <v>0</v>
      </c>
      <c r="S11" s="3">
        <v>15</v>
      </c>
    </row>
    <row r="12" spans="1:19" x14ac:dyDescent="0.2">
      <c r="A12">
        <f t="shared" si="2"/>
        <v>10</v>
      </c>
      <c r="B12" s="21">
        <v>13276</v>
      </c>
      <c r="C12" s="21">
        <v>13386</v>
      </c>
      <c r="D12" s="21">
        <v>13474</v>
      </c>
      <c r="E12" s="21">
        <v>9999999</v>
      </c>
      <c r="F12" s="21">
        <v>9999999</v>
      </c>
      <c r="G12" s="21">
        <v>13474</v>
      </c>
      <c r="I12" s="18">
        <f t="shared" si="3"/>
        <v>10</v>
      </c>
      <c r="J12" s="19">
        <f t="array" ref="J12">IF(INDEX($B$3:$G$22,$S12,COLUMN()-COLUMN($I$7))=9999999,"inf",INDEX($B$3:$G$22,$S12,COLUMN()-COLUMN($I$7)))</f>
        <v>10653</v>
      </c>
      <c r="K12" s="19">
        <f t="array" ref="K12">IF(INDEX($B$3:$G$22,$S12,COLUMN()-COLUMN($I$7))=9999999,"inf",INDEX($B$3:$G$22,$S12,COLUMN()-COLUMN($I$7)))</f>
        <v>10653</v>
      </c>
      <c r="L12" s="19">
        <f t="array" ref="L12">IF(INDEX($B$3:$G$22,$S12,COLUMN()-COLUMN($I$7))=9999999,"inf",INDEX($B$3:$G$22,$S12,COLUMN()-COLUMN($I$7)))</f>
        <v>10653</v>
      </c>
      <c r="M12" s="19">
        <f t="array" ref="M12">IF(INDEX($B$3:$G$22,$S12,COLUMN()-COLUMN($I$7))=9999999,"inf",INDEX($B$3:$G$22,$S12,COLUMN()-COLUMN($I$7)))</f>
        <v>10653</v>
      </c>
      <c r="N12" s="19">
        <f t="array" ref="N12">IF(INDEX($B$3:$G$22,$S12,COLUMN()-COLUMN($I$7))=9999999,"inf",INDEX($B$3:$G$22,$S12,COLUMN()-COLUMN($I$7)))</f>
        <v>10653</v>
      </c>
      <c r="O12" s="10">
        <f t="array" ref="O12">IF(INDEX($B$3:$G$22,$S12,COLUMN()-COLUMN($I$7))=9999999,"inf",INDEX($B$3:$G$22,$S12,COLUMN()-COLUMN($I$7)))</f>
        <v>10653</v>
      </c>
      <c r="P12" s="10">
        <f t="shared" si="0"/>
        <v>10653</v>
      </c>
      <c r="Q12" s="10">
        <f t="shared" si="1"/>
        <v>0</v>
      </c>
      <c r="S12" s="3">
        <v>19</v>
      </c>
    </row>
    <row r="13" spans="1:19" x14ac:dyDescent="0.2">
      <c r="A13">
        <f t="shared" si="2"/>
        <v>11</v>
      </c>
      <c r="B13" s="21">
        <v>9999999</v>
      </c>
      <c r="C13" s="21">
        <v>9999999</v>
      </c>
      <c r="D13" s="21">
        <v>9999999</v>
      </c>
      <c r="E13" s="21">
        <v>9999999</v>
      </c>
      <c r="F13" s="21">
        <v>9999999</v>
      </c>
      <c r="G13" s="21">
        <v>9999999</v>
      </c>
    </row>
    <row r="14" spans="1:19" x14ac:dyDescent="0.2">
      <c r="A14">
        <f t="shared" si="2"/>
        <v>12</v>
      </c>
      <c r="B14" s="21">
        <v>11318</v>
      </c>
      <c r="C14" s="21">
        <v>11345</v>
      </c>
      <c r="D14" s="21">
        <v>11464</v>
      </c>
      <c r="E14" s="21">
        <v>11464</v>
      </c>
      <c r="F14" s="21">
        <v>11464</v>
      </c>
      <c r="G14" s="21">
        <v>11464</v>
      </c>
    </row>
    <row r="15" spans="1:19" x14ac:dyDescent="0.2">
      <c r="A15">
        <f t="shared" si="2"/>
        <v>13</v>
      </c>
      <c r="B15" s="21">
        <v>13232</v>
      </c>
      <c r="C15" s="21">
        <v>13232</v>
      </c>
      <c r="D15" s="21">
        <v>13232</v>
      </c>
      <c r="E15" s="21">
        <v>13232</v>
      </c>
      <c r="F15" s="21">
        <v>9999999</v>
      </c>
      <c r="G15" s="21">
        <v>13232</v>
      </c>
    </row>
    <row r="16" spans="1:19" x14ac:dyDescent="0.2">
      <c r="A16">
        <f t="shared" si="2"/>
        <v>14</v>
      </c>
      <c r="B16" s="21">
        <v>20369</v>
      </c>
      <c r="C16" s="21">
        <v>20369</v>
      </c>
      <c r="D16" s="21">
        <v>20444</v>
      </c>
      <c r="E16" s="21">
        <v>20512</v>
      </c>
      <c r="F16" s="21">
        <v>22382</v>
      </c>
      <c r="G16" s="21">
        <v>20444</v>
      </c>
    </row>
    <row r="17" spans="1:7" x14ac:dyDescent="0.2">
      <c r="A17">
        <f t="shared" si="2"/>
        <v>15</v>
      </c>
      <c r="B17" s="21">
        <v>16589</v>
      </c>
      <c r="C17" s="21">
        <v>16589</v>
      </c>
      <c r="D17" s="21">
        <v>16589</v>
      </c>
      <c r="E17" s="21">
        <v>16589</v>
      </c>
      <c r="F17" s="21">
        <v>16589</v>
      </c>
      <c r="G17" s="21">
        <v>16589</v>
      </c>
    </row>
    <row r="18" spans="1:7" x14ac:dyDescent="0.2">
      <c r="A18">
        <f t="shared" si="2"/>
        <v>16</v>
      </c>
      <c r="B18" s="21">
        <v>14548</v>
      </c>
      <c r="C18" s="21">
        <v>14548</v>
      </c>
      <c r="D18" s="21">
        <v>14948</v>
      </c>
      <c r="E18" s="21">
        <v>9999999</v>
      </c>
      <c r="F18" s="21">
        <v>9999999</v>
      </c>
      <c r="G18" s="21">
        <v>14948</v>
      </c>
    </row>
    <row r="19" spans="1:7" x14ac:dyDescent="0.2">
      <c r="A19">
        <f t="shared" si="2"/>
        <v>17</v>
      </c>
      <c r="B19" s="21">
        <v>14941</v>
      </c>
      <c r="C19" s="21">
        <v>14941</v>
      </c>
      <c r="D19" s="21">
        <v>14958</v>
      </c>
      <c r="E19" s="21">
        <v>14958</v>
      </c>
      <c r="F19" s="21">
        <v>14958</v>
      </c>
      <c r="G19" s="21">
        <v>14958</v>
      </c>
    </row>
    <row r="20" spans="1:7" x14ac:dyDescent="0.2">
      <c r="A20">
        <f t="shared" si="2"/>
        <v>18</v>
      </c>
      <c r="B20" s="21">
        <v>10918</v>
      </c>
      <c r="C20" s="21">
        <v>10918</v>
      </c>
      <c r="D20" s="21">
        <v>10918</v>
      </c>
      <c r="E20" s="21">
        <v>11501</v>
      </c>
      <c r="F20" s="21">
        <v>11501</v>
      </c>
      <c r="G20" s="21">
        <v>10918</v>
      </c>
    </row>
    <row r="21" spans="1:7" x14ac:dyDescent="0.2">
      <c r="A21">
        <f t="shared" si="2"/>
        <v>19</v>
      </c>
      <c r="B21" s="21">
        <v>10653</v>
      </c>
      <c r="C21" s="21">
        <v>10653</v>
      </c>
      <c r="D21" s="21">
        <v>10653</v>
      </c>
      <c r="E21" s="21">
        <v>10653</v>
      </c>
      <c r="F21" s="21">
        <v>10653</v>
      </c>
      <c r="G21" s="21">
        <v>10653</v>
      </c>
    </row>
    <row r="22" spans="1:7" x14ac:dyDescent="0.2">
      <c r="A22">
        <f t="shared" si="2"/>
        <v>20</v>
      </c>
      <c r="B22" s="21">
        <v>13094</v>
      </c>
      <c r="C22" s="21">
        <v>13094</v>
      </c>
      <c r="D22" s="21">
        <v>9999999</v>
      </c>
      <c r="E22" s="21">
        <v>9999999</v>
      </c>
      <c r="F22" s="21">
        <v>9999999</v>
      </c>
      <c r="G22" s="21">
        <v>9999999</v>
      </c>
    </row>
    <row r="23" spans="1:7" x14ac:dyDescent="0.2">
      <c r="B23" s="21">
        <v>18770</v>
      </c>
      <c r="C23" s="21">
        <v>18770</v>
      </c>
      <c r="D23" s="21">
        <v>18770</v>
      </c>
      <c r="E23" s="21">
        <v>18770</v>
      </c>
      <c r="F23" s="21">
        <v>18770</v>
      </c>
      <c r="G23" s="21">
        <v>18770</v>
      </c>
    </row>
    <row r="24" spans="1:7" x14ac:dyDescent="0.2">
      <c r="B24" s="21">
        <v>13886</v>
      </c>
      <c r="C24" s="21">
        <v>13886</v>
      </c>
      <c r="D24" s="21">
        <v>13974</v>
      </c>
      <c r="E24" s="21">
        <v>13982</v>
      </c>
      <c r="F24" s="21">
        <v>14074</v>
      </c>
      <c r="G24" s="21">
        <v>13974</v>
      </c>
    </row>
    <row r="25" spans="1:7" x14ac:dyDescent="0.2">
      <c r="B25" s="21">
        <v>11087</v>
      </c>
      <c r="C25" s="21">
        <v>11087</v>
      </c>
      <c r="D25" s="21">
        <v>11087</v>
      </c>
      <c r="E25" s="21">
        <v>11437</v>
      </c>
      <c r="F25" s="21">
        <v>11471</v>
      </c>
      <c r="G25" s="21">
        <v>11087</v>
      </c>
    </row>
    <row r="26" spans="1:7" x14ac:dyDescent="0.2">
      <c r="B26" s="21">
        <v>12563</v>
      </c>
      <c r="C26" s="21">
        <v>12633</v>
      </c>
      <c r="D26" s="21">
        <v>12635</v>
      </c>
      <c r="E26" s="21">
        <v>12757</v>
      </c>
      <c r="F26" s="21">
        <v>12929</v>
      </c>
      <c r="G26" s="21">
        <v>12635</v>
      </c>
    </row>
    <row r="27" spans="1:7" x14ac:dyDescent="0.2">
      <c r="B27" s="21">
        <v>13779</v>
      </c>
      <c r="C27" s="21">
        <v>13779</v>
      </c>
      <c r="D27" s="21">
        <v>13779</v>
      </c>
      <c r="E27" s="21">
        <v>13779</v>
      </c>
      <c r="F27" s="21">
        <v>13779</v>
      </c>
      <c r="G27" s="21">
        <v>13779</v>
      </c>
    </row>
    <row r="28" spans="1:7" x14ac:dyDescent="0.2">
      <c r="B28" s="21">
        <v>15434</v>
      </c>
      <c r="C28" s="21">
        <v>15525</v>
      </c>
      <c r="D28" s="21">
        <v>9999999</v>
      </c>
      <c r="E28" s="21">
        <v>9999999</v>
      </c>
      <c r="F28" s="21">
        <v>9999999</v>
      </c>
      <c r="G28" s="21">
        <v>9999999</v>
      </c>
    </row>
    <row r="29" spans="1:7" x14ac:dyDescent="0.2">
      <c r="B29" s="21">
        <v>13275</v>
      </c>
      <c r="C29" s="21">
        <v>13275</v>
      </c>
      <c r="D29" s="21">
        <v>13275</v>
      </c>
      <c r="E29" s="21">
        <v>13610</v>
      </c>
      <c r="F29" s="21">
        <v>13855</v>
      </c>
      <c r="G29" s="21">
        <v>13275</v>
      </c>
    </row>
    <row r="30" spans="1:7" x14ac:dyDescent="0.2">
      <c r="B30" s="21">
        <v>16103</v>
      </c>
      <c r="C30" s="21">
        <v>16103</v>
      </c>
      <c r="D30" s="21">
        <v>16103</v>
      </c>
      <c r="E30" s="21">
        <v>16103</v>
      </c>
      <c r="F30" s="21">
        <v>16103</v>
      </c>
      <c r="G30" s="21">
        <v>16103</v>
      </c>
    </row>
    <row r="31" spans="1:7" x14ac:dyDescent="0.2">
      <c r="B31" s="21">
        <v>13716</v>
      </c>
      <c r="C31" s="21">
        <v>13716</v>
      </c>
      <c r="D31" s="21">
        <v>13746</v>
      </c>
      <c r="E31" s="21">
        <v>9999999</v>
      </c>
      <c r="F31" s="21">
        <v>9999999</v>
      </c>
      <c r="G31" s="21">
        <v>13746</v>
      </c>
    </row>
    <row r="32" spans="1:7" x14ac:dyDescent="0.2">
      <c r="B32" s="21">
        <v>14011</v>
      </c>
      <c r="C32" s="21">
        <v>14011</v>
      </c>
      <c r="D32" s="21">
        <v>14011</v>
      </c>
      <c r="E32" s="21">
        <v>14037</v>
      </c>
      <c r="F32" s="21">
        <v>9999999</v>
      </c>
      <c r="G32" s="21">
        <v>14011</v>
      </c>
    </row>
    <row r="33" spans="2:7" x14ac:dyDescent="0.2">
      <c r="B33" s="21">
        <v>13947</v>
      </c>
      <c r="C33" s="21">
        <v>13947</v>
      </c>
      <c r="D33" s="21">
        <v>13947</v>
      </c>
      <c r="E33" s="21">
        <v>13977</v>
      </c>
      <c r="F33" s="21">
        <v>14291</v>
      </c>
      <c r="G33" s="21">
        <v>13947</v>
      </c>
    </row>
    <row r="34" spans="2:7" x14ac:dyDescent="0.2">
      <c r="B34" s="21">
        <v>14139</v>
      </c>
      <c r="C34" s="21">
        <v>14139</v>
      </c>
      <c r="D34" s="21">
        <v>14139</v>
      </c>
      <c r="E34" s="21">
        <v>14139</v>
      </c>
      <c r="F34" s="21">
        <v>14139</v>
      </c>
      <c r="G34" s="21">
        <v>14139</v>
      </c>
    </row>
    <row r="35" spans="2:7" x14ac:dyDescent="0.2">
      <c r="B35" s="21">
        <v>10926</v>
      </c>
      <c r="C35" s="21">
        <v>10926</v>
      </c>
      <c r="D35" s="21">
        <v>10997</v>
      </c>
      <c r="E35" s="21">
        <v>11050</v>
      </c>
      <c r="F35" s="21">
        <v>11080</v>
      </c>
      <c r="G35" s="21">
        <v>10997</v>
      </c>
    </row>
    <row r="36" spans="2:7" x14ac:dyDescent="0.2">
      <c r="B36" s="21">
        <v>19100</v>
      </c>
      <c r="C36" s="21">
        <v>19103</v>
      </c>
      <c r="D36" s="21">
        <v>19215</v>
      </c>
      <c r="E36" s="21">
        <v>20184</v>
      </c>
      <c r="F36" s="21">
        <v>9999999</v>
      </c>
      <c r="G36" s="21">
        <v>19215</v>
      </c>
    </row>
    <row r="37" spans="2:7" x14ac:dyDescent="0.2">
      <c r="B37" s="21">
        <v>12208</v>
      </c>
      <c r="C37" s="21">
        <v>12208</v>
      </c>
      <c r="D37" s="21">
        <v>12208</v>
      </c>
      <c r="E37" s="21">
        <v>12208</v>
      </c>
      <c r="F37" s="21">
        <v>12208</v>
      </c>
      <c r="G37" s="21">
        <v>12208</v>
      </c>
    </row>
    <row r="38" spans="2:7" x14ac:dyDescent="0.2">
      <c r="B38" s="21">
        <v>13830</v>
      </c>
      <c r="C38" s="21">
        <v>9999999</v>
      </c>
      <c r="D38" s="21">
        <v>9999999</v>
      </c>
      <c r="E38" s="21">
        <v>9999999</v>
      </c>
      <c r="F38" s="21">
        <v>9999999</v>
      </c>
      <c r="G38" s="21">
        <v>9999999</v>
      </c>
    </row>
    <row r="39" spans="2:7" x14ac:dyDescent="0.2">
      <c r="B39" s="21">
        <v>17547</v>
      </c>
      <c r="C39" s="21">
        <v>17547</v>
      </c>
      <c r="D39" s="21">
        <v>17629</v>
      </c>
      <c r="E39" s="21">
        <v>17712</v>
      </c>
      <c r="F39" s="21">
        <v>17742</v>
      </c>
      <c r="G39" s="21">
        <v>17629</v>
      </c>
    </row>
    <row r="40" spans="2:7" x14ac:dyDescent="0.2">
      <c r="B40" s="21">
        <v>13738</v>
      </c>
      <c r="C40" s="21">
        <v>13738</v>
      </c>
      <c r="D40" s="21">
        <v>13738</v>
      </c>
      <c r="E40" s="21">
        <v>13846</v>
      </c>
      <c r="F40" s="21">
        <v>14164</v>
      </c>
      <c r="G40" s="21">
        <v>13738</v>
      </c>
    </row>
    <row r="41" spans="2:7" x14ac:dyDescent="0.2">
      <c r="B41" s="21">
        <v>11848</v>
      </c>
      <c r="C41" s="21">
        <v>11848</v>
      </c>
      <c r="D41" s="21">
        <v>11855</v>
      </c>
      <c r="E41" s="21">
        <v>9999999</v>
      </c>
      <c r="F41" s="21">
        <v>9999999</v>
      </c>
      <c r="G41" s="21">
        <v>11855</v>
      </c>
    </row>
    <row r="42" spans="2:7" x14ac:dyDescent="0.2">
      <c r="B42" s="21">
        <v>9999999</v>
      </c>
      <c r="C42" s="21">
        <v>9999999</v>
      </c>
      <c r="D42" s="21">
        <v>9999999</v>
      </c>
      <c r="E42" s="21">
        <v>9999999</v>
      </c>
      <c r="F42" s="21">
        <v>9999999</v>
      </c>
      <c r="G42" s="21">
        <v>9999999</v>
      </c>
    </row>
  </sheetData>
  <mergeCells count="5">
    <mergeCell ref="Q1:Q2"/>
    <mergeCell ref="P1:P2"/>
    <mergeCell ref="B1:F1"/>
    <mergeCell ref="J1:N1"/>
    <mergeCell ref="O1:O2"/>
  </mergeCells>
  <conditionalFormatting sqref="B3:G3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G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G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G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G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G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G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G10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G1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G1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G1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G14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G1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G1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G1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G1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G1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G2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G21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G2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:G2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:G2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G2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G2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G2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G2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G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G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:G3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:G3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:G3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G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:G3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G3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:G3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G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:G3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:G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:G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G4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2"/>
  <sheetViews>
    <sheetView showGridLines="0" workbookViewId="0">
      <selection activeCell="J14" sqref="J14"/>
    </sheetView>
  </sheetViews>
  <sheetFormatPr baseColWidth="10" defaultColWidth="8.83203125" defaultRowHeight="15" x14ac:dyDescent="0.2"/>
  <cols>
    <col min="10" max="15" width="9.6640625" style="21" bestFit="1" customWidth="1"/>
    <col min="16" max="16" width="10.33203125" style="21" customWidth="1"/>
  </cols>
  <sheetData>
    <row r="1" spans="1:19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31" t="s">
        <v>2</v>
      </c>
      <c r="P1" s="32" t="s">
        <v>5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S2" s="3" t="s">
        <v>1</v>
      </c>
    </row>
    <row r="3" spans="1:19" x14ac:dyDescent="0.2">
      <c r="A3">
        <f>1</f>
        <v>1</v>
      </c>
      <c r="B3">
        <v>0.99749067490801124</v>
      </c>
      <c r="C3">
        <v>0.88642309867163949</v>
      </c>
      <c r="D3">
        <v>0.80736101663962956</v>
      </c>
      <c r="E3">
        <v>0</v>
      </c>
      <c r="F3">
        <v>0</v>
      </c>
      <c r="G3">
        <v>0.80773220194982609</v>
      </c>
      <c r="I3" s="2">
        <v>1</v>
      </c>
      <c r="J3" s="4">
        <f t="array" ref="J3">IF(INDEX($B$3:$G$22,$S3,COLUMN()-COLUMN($I$7))=0,"-",INDEX($B$3:$G$22,$S3,COLUMN()-COLUMN($I$7)))</f>
        <v>0.99749067490801124</v>
      </c>
      <c r="K3" s="4">
        <f t="array" ref="K3">IF(INDEX($B$3:$G$22,$S3,COLUMN()-COLUMN($I$7))=0,"-",INDEX($B$3:$G$22,$S3,COLUMN()-COLUMN($I$7)))</f>
        <v>0.88642309867163949</v>
      </c>
      <c r="L3" s="4">
        <f t="array" ref="L3">IF(INDEX($B$3:$G$22,$S3,COLUMN()-COLUMN($I$7))=0,"-",INDEX($B$3:$G$22,$S3,COLUMN()-COLUMN($I$7)))</f>
        <v>0.80736101663962956</v>
      </c>
      <c r="M3" s="4" t="str">
        <f t="array" ref="M3">IF(INDEX($B$3:$G$22,$S3,COLUMN()-COLUMN($I$7))=0,"-",INDEX($B$3:$G$22,$S3,COLUMN()-COLUMN($I$7)))</f>
        <v>-</v>
      </c>
      <c r="N3" s="4" t="str">
        <f t="array" ref="N3">IF(INDEX($B$3:$G$22,$S3,COLUMN()-COLUMN($I$7))=0,"-",INDEX($B$3:$G$22,$S3,COLUMN()-COLUMN($I$7)))</f>
        <v>-</v>
      </c>
      <c r="O3" s="4">
        <f t="array" ref="O3">INDEX($B$3:$G$22,$S3,COLUMN()-COLUMN($I$7))</f>
        <v>0.80773220194982609</v>
      </c>
      <c r="P3" s="11">
        <f t="shared" ref="P3:P12" si="0">AVERAGE(J3:N3)</f>
        <v>0.89709159673976002</v>
      </c>
      <c r="S3" s="3">
        <v>1</v>
      </c>
    </row>
    <row r="4" spans="1:19" x14ac:dyDescent="0.2">
      <c r="A4">
        <f t="shared" ref="A4:A22" si="1">A3+1</f>
        <v>2</v>
      </c>
      <c r="B4">
        <v>0.99999999960579811</v>
      </c>
      <c r="C4">
        <v>0.99991172827304486</v>
      </c>
      <c r="D4">
        <v>0.99546688039301701</v>
      </c>
      <c r="E4">
        <v>0.97230133748116776</v>
      </c>
      <c r="F4">
        <v>0.91849507265260832</v>
      </c>
      <c r="G4">
        <v>0.99542918842014227</v>
      </c>
      <c r="I4">
        <f t="shared" ref="I4:I12" si="2">I3+1</f>
        <v>2</v>
      </c>
      <c r="J4" s="5">
        <f t="array" ref="J4">IF(INDEX($B$3:$G$22,$S4,COLUMN()-COLUMN($I$7))=0,"-",INDEX($B$3:$G$22,$S4,COLUMN()-COLUMN($I$7)))</f>
        <v>0.9999974044233525</v>
      </c>
      <c r="K4" s="5">
        <f t="array" ref="K4">IF(INDEX($B$3:$G$22,$S4,COLUMN()-COLUMN($I$7))=0,"-",INDEX($B$3:$G$22,$S4,COLUMN()-COLUMN($I$7)))</f>
        <v>0.9934117433134676</v>
      </c>
      <c r="L4" s="5">
        <f t="array" ref="L4">IF(INDEX($B$3:$G$22,$S4,COLUMN()-COLUMN($I$7))=0,"-",INDEX($B$3:$G$22,$S4,COLUMN()-COLUMN($I$7)))</f>
        <v>0.93765733628117975</v>
      </c>
      <c r="M4" s="5">
        <f t="array" ref="M4">IF(INDEX($B$3:$G$22,$S4,COLUMN()-COLUMN($I$7))=0,"-",INDEX($B$3:$G$22,$S4,COLUMN()-COLUMN($I$7)))</f>
        <v>0.82417370224950393</v>
      </c>
      <c r="N4" s="5">
        <f t="array" ref="N4">IF(INDEX($B$3:$G$22,$S4,COLUMN()-COLUMN($I$7))=0,"-",INDEX($B$3:$G$22,$S4,COLUMN()-COLUMN($I$7)))</f>
        <v>0.82375143798929673</v>
      </c>
      <c r="O4" s="5">
        <f t="array" ref="O4">INDEX($B$3:$G$22,$S4,COLUMN()-COLUMN($I$7))</f>
        <v>0.93634798694459453</v>
      </c>
      <c r="P4" s="12">
        <f t="shared" si="0"/>
        <v>0.91579832485136003</v>
      </c>
      <c r="S4" s="3">
        <v>3</v>
      </c>
    </row>
    <row r="5" spans="1:19" x14ac:dyDescent="0.2">
      <c r="A5">
        <f t="shared" si="1"/>
        <v>3</v>
      </c>
      <c r="B5">
        <v>0.9999974044233525</v>
      </c>
      <c r="C5">
        <v>0.9934117433134676</v>
      </c>
      <c r="D5">
        <v>0.93765733628117975</v>
      </c>
      <c r="E5">
        <v>0.82417370224950393</v>
      </c>
      <c r="F5">
        <v>0.82375143798929673</v>
      </c>
      <c r="G5">
        <v>0.93634798694459453</v>
      </c>
      <c r="I5">
        <f t="shared" si="2"/>
        <v>3</v>
      </c>
      <c r="J5" s="5">
        <f t="array" ref="J5">IF(INDEX($B$3:$G$22,$S5,COLUMN()-COLUMN($I$7))=0,"-",INDEX($B$3:$G$22,$S5,COLUMN()-COLUMN($I$7)))</f>
        <v>0.98725221691571208</v>
      </c>
      <c r="K5" s="5">
        <f t="array" ref="K5">IF(INDEX($B$3:$G$22,$S5,COLUMN()-COLUMN($I$7))=0,"-",INDEX($B$3:$G$22,$S5,COLUMN()-COLUMN($I$7)))</f>
        <v>0.85735621651852567</v>
      </c>
      <c r="L5" s="5">
        <f t="array" ref="L5">IF(INDEX($B$3:$G$22,$S5,COLUMN()-COLUMN($I$7))=0,"-",INDEX($B$3:$G$22,$S5,COLUMN()-COLUMN($I$7)))</f>
        <v>0.80247559565791104</v>
      </c>
      <c r="M5" s="5" t="str">
        <f t="array" ref="M5">IF(INDEX($B$3:$G$22,$S5,COLUMN()-COLUMN($I$7))=0,"-",INDEX($B$3:$G$22,$S5,COLUMN()-COLUMN($I$7)))</f>
        <v>-</v>
      </c>
      <c r="N5" s="5" t="str">
        <f t="array" ref="N5">IF(INDEX($B$3:$G$22,$S5,COLUMN()-COLUMN($I$7))=0,"-",INDEX($B$3:$G$22,$S5,COLUMN()-COLUMN($I$7)))</f>
        <v>-</v>
      </c>
      <c r="O5" s="5">
        <f t="array" ref="O5">INDEX($B$3:$G$22,$S5,COLUMN()-COLUMN($I$7))</f>
        <v>0.80340511734790243</v>
      </c>
      <c r="P5" s="12">
        <f t="shared" si="0"/>
        <v>0.88236134303071623</v>
      </c>
      <c r="S5" s="3">
        <v>6</v>
      </c>
    </row>
    <row r="6" spans="1:19" x14ac:dyDescent="0.2">
      <c r="A6">
        <f t="shared" si="1"/>
        <v>4</v>
      </c>
      <c r="B6">
        <v>0.99998863141593397</v>
      </c>
      <c r="C6">
        <v>0.98814509030041942</v>
      </c>
      <c r="D6">
        <v>0.91061140004556629</v>
      </c>
      <c r="E6">
        <v>0.80029687367506486</v>
      </c>
      <c r="F6">
        <v>0</v>
      </c>
      <c r="G6">
        <v>0.91020717877467572</v>
      </c>
      <c r="I6">
        <f t="shared" si="2"/>
        <v>4</v>
      </c>
      <c r="J6" s="5">
        <f t="array" ref="J6">IF(INDEX($B$3:$G$22,$S6,COLUMN()-COLUMN($I$7))=0,"-",INDEX($B$3:$G$22,$S6,COLUMN()-COLUMN($I$7)))</f>
        <v>0.99700775565606992</v>
      </c>
      <c r="K6" s="5">
        <f t="array" ref="K6">IF(INDEX($B$3:$G$22,$S6,COLUMN()-COLUMN($I$7))=0,"-",INDEX($B$3:$G$22,$S6,COLUMN()-COLUMN($I$7)))</f>
        <v>0.86677420720420995</v>
      </c>
      <c r="L6" s="5">
        <f t="array" ref="L6">IF(INDEX($B$3:$G$22,$S6,COLUMN()-COLUMN($I$7))=0,"-",INDEX($B$3:$G$22,$S6,COLUMN()-COLUMN($I$7)))</f>
        <v>0.99984570029978714</v>
      </c>
      <c r="M6" s="5">
        <f t="array" ref="M6">IF(INDEX($B$3:$G$22,$S6,COLUMN()-COLUMN($I$7))=0,"-",INDEX($B$3:$G$22,$S6,COLUMN()-COLUMN($I$7)))</f>
        <v>0.99730181694780451</v>
      </c>
      <c r="N6" s="5">
        <f t="array" ref="N6">IF(INDEX($B$3:$G$22,$S6,COLUMN()-COLUMN($I$7))=0,"-",INDEX($B$3:$G$22,$S6,COLUMN()-COLUMN($I$7)))</f>
        <v>0.98621914078685669</v>
      </c>
      <c r="O6" s="5">
        <f t="array" ref="O6">INDEX($B$3:$G$22,$S6,COLUMN()-COLUMN($I$7))</f>
        <v>0.99983660368259308</v>
      </c>
      <c r="P6" s="12">
        <f t="shared" si="0"/>
        <v>0.96942972417894568</v>
      </c>
      <c r="S6" s="3">
        <v>7</v>
      </c>
    </row>
    <row r="7" spans="1:19" x14ac:dyDescent="0.2">
      <c r="A7">
        <f t="shared" si="1"/>
        <v>5</v>
      </c>
      <c r="B7">
        <v>0.98557232536495643</v>
      </c>
      <c r="C7">
        <v>0.90435533261104539</v>
      </c>
      <c r="D7">
        <v>0.81382046709382538</v>
      </c>
      <c r="E7">
        <v>0.90981307074075368</v>
      </c>
      <c r="F7">
        <v>0.81364551445293221</v>
      </c>
      <c r="G7">
        <v>0.81277689070886916</v>
      </c>
      <c r="I7">
        <f t="shared" si="2"/>
        <v>5</v>
      </c>
      <c r="J7" s="5">
        <f t="array" ref="J7">IF(INDEX($B$3:$G$22,$S7,COLUMN()-COLUMN($I$7))=0,"-",INDEX($B$3:$G$22,$S7,COLUMN()-COLUMN($I$7)))</f>
        <v>0.99999999999999989</v>
      </c>
      <c r="K7" s="5">
        <f t="array" ref="K7">IF(INDEX($B$3:$G$22,$S7,COLUMN()-COLUMN($I$7))=0,"-",INDEX($B$3:$G$22,$S7,COLUMN()-COLUMN($I$7)))</f>
        <v>0.99999994131303527</v>
      </c>
      <c r="L7" s="5">
        <f t="array" ref="L7">IF(INDEX($B$3:$G$22,$S7,COLUMN()-COLUMN($I$7))=0,"-",INDEX($B$3:$G$22,$S7,COLUMN()-COLUMN($I$7)))</f>
        <v>0.99995568497044918</v>
      </c>
      <c r="M7" s="5">
        <f t="array" ref="M7">IF(INDEX($B$3:$G$22,$S7,COLUMN()-COLUMN($I$7))=0,"-",INDEX($B$3:$G$22,$S7,COLUMN()-COLUMN($I$7)))</f>
        <v>0.99893198448217124</v>
      </c>
      <c r="N7" s="5">
        <f t="array" ref="N7">IF(INDEX($B$3:$G$22,$S7,COLUMN()-COLUMN($I$7))=0,"-",INDEX($B$3:$G$22,$S7,COLUMN()-COLUMN($I$7)))</f>
        <v>0.99357935792895991</v>
      </c>
      <c r="O7" s="5">
        <f t="array" ref="O7">INDEX($B$3:$G$22,$S7,COLUMN()-COLUMN($I$7))</f>
        <v>0.99995618499073291</v>
      </c>
      <c r="P7" s="12">
        <f t="shared" si="0"/>
        <v>0.9984933937389231</v>
      </c>
      <c r="S7" s="3">
        <v>8</v>
      </c>
    </row>
    <row r="8" spans="1:19" x14ac:dyDescent="0.2">
      <c r="A8">
        <f t="shared" si="1"/>
        <v>6</v>
      </c>
      <c r="B8">
        <v>0.98725221691571208</v>
      </c>
      <c r="C8">
        <v>0.85735621651852567</v>
      </c>
      <c r="D8">
        <v>0.80247559565791104</v>
      </c>
      <c r="E8">
        <v>0</v>
      </c>
      <c r="F8">
        <v>0</v>
      </c>
      <c r="G8">
        <v>0.80340511734790243</v>
      </c>
      <c r="I8">
        <f t="shared" si="2"/>
        <v>6</v>
      </c>
      <c r="J8" s="5">
        <f t="array" ref="J8">IF(INDEX($B$3:$G$22,$S8,COLUMN()-COLUMN($I$7))=0,"-",INDEX($B$3:$G$22,$S8,COLUMN()-COLUMN($I$7)))</f>
        <v>1</v>
      </c>
      <c r="K8" s="5">
        <f t="array" ref="K8">IF(INDEX($B$3:$G$22,$S8,COLUMN()-COLUMN($I$7))=0,"-",INDEX($B$3:$G$22,$S8,COLUMN()-COLUMN($I$7)))</f>
        <v>0.9999999808035559</v>
      </c>
      <c r="L8" s="5">
        <f t="array" ref="L8">IF(INDEX($B$3:$G$22,$S8,COLUMN()-COLUMN($I$7))=0,"-",INDEX($B$3:$G$22,$S8,COLUMN()-COLUMN($I$7)))</f>
        <v>0.99997480593274957</v>
      </c>
      <c r="M8" s="5">
        <f t="array" ref="M8">IF(INDEX($B$3:$G$22,$S8,COLUMN()-COLUMN($I$7))=0,"-",INDEX($B$3:$G$22,$S8,COLUMN()-COLUMN($I$7)))</f>
        <v>0.99910561938926823</v>
      </c>
      <c r="N8" s="5">
        <f t="array" ref="N8">IF(INDEX($B$3:$G$22,$S8,COLUMN()-COLUMN($I$7))=0,"-",INDEX($B$3:$G$22,$S8,COLUMN()-COLUMN($I$7)))</f>
        <v>0.99476500960743119</v>
      </c>
      <c r="O8" s="5">
        <f t="array" ref="O8">INDEX($B$3:$G$22,$S8,COLUMN()-COLUMN($I$7))</f>
        <v>0.99997165853653935</v>
      </c>
      <c r="P8" s="12">
        <f t="shared" si="0"/>
        <v>0.99876908314660096</v>
      </c>
      <c r="S8" s="3">
        <v>9</v>
      </c>
    </row>
    <row r="9" spans="1:19" x14ac:dyDescent="0.2">
      <c r="A9">
        <f t="shared" si="1"/>
        <v>7</v>
      </c>
      <c r="B9">
        <v>0.99700775565606992</v>
      </c>
      <c r="C9">
        <v>0.86677420720420995</v>
      </c>
      <c r="D9">
        <v>0.99984570029978714</v>
      </c>
      <c r="E9">
        <v>0.99730181694780451</v>
      </c>
      <c r="F9">
        <v>0.98621914078685669</v>
      </c>
      <c r="G9">
        <v>0.99983660368259308</v>
      </c>
      <c r="I9">
        <f t="shared" si="2"/>
        <v>7</v>
      </c>
      <c r="J9" s="5">
        <f t="array" ref="J9">IF(INDEX($B$3:$G$22,$S9,COLUMN()-COLUMN($I$7))=0,"-",INDEX($B$3:$G$22,$S9,COLUMN()-COLUMN($I$7)))</f>
        <v>0.94366982934867316</v>
      </c>
      <c r="K9" s="5">
        <f t="array" ref="K9">IF(INDEX($B$3:$G$22,$S9,COLUMN()-COLUMN($I$7))=0,"-",INDEX($B$3:$G$22,$S9,COLUMN()-COLUMN($I$7)))</f>
        <v>0.90922217239528202</v>
      </c>
      <c r="L9" s="5">
        <f t="array" ref="L9">IF(INDEX($B$3:$G$22,$S9,COLUMN()-COLUMN($I$7))=0,"-",INDEX($B$3:$G$22,$S9,COLUMN()-COLUMN($I$7)))</f>
        <v>0.88784149169806492</v>
      </c>
      <c r="M9" s="5" t="str">
        <f t="array" ref="M9">IF(INDEX($B$3:$G$22,$S9,COLUMN()-COLUMN($I$7))=0,"-",INDEX($B$3:$G$22,$S9,COLUMN()-COLUMN($I$7)))</f>
        <v>-</v>
      </c>
      <c r="N9" s="5" t="str">
        <f t="array" ref="N9">IF(INDEX($B$3:$G$22,$S9,COLUMN()-COLUMN($I$7))=0,"-",INDEX($B$3:$G$22,$S9,COLUMN()-COLUMN($I$7)))</f>
        <v>-</v>
      </c>
      <c r="O9" s="5">
        <f t="array" ref="O9">INDEX($B$3:$G$22,$S9,COLUMN()-COLUMN($I$7))</f>
        <v>0.89004837485537425</v>
      </c>
      <c r="P9" s="12">
        <f t="shared" si="0"/>
        <v>0.91357783114734004</v>
      </c>
      <c r="S9" s="3">
        <v>10</v>
      </c>
    </row>
    <row r="10" spans="1:19" x14ac:dyDescent="0.2">
      <c r="A10">
        <f t="shared" si="1"/>
        <v>8</v>
      </c>
      <c r="B10">
        <v>0.99999999999999989</v>
      </c>
      <c r="C10">
        <v>0.99999994131303527</v>
      </c>
      <c r="D10">
        <v>0.99995568497044918</v>
      </c>
      <c r="E10">
        <v>0.99893198448217124</v>
      </c>
      <c r="F10">
        <v>0.99357935792895991</v>
      </c>
      <c r="G10">
        <v>0.99995618499073291</v>
      </c>
      <c r="I10">
        <f t="shared" si="2"/>
        <v>8</v>
      </c>
      <c r="J10" s="5">
        <f t="array" ref="J10">IF(INDEX($B$3:$G$22,$S10,COLUMN()-COLUMN($I$7))=0,"-",INDEX($B$3:$G$22,$S10,COLUMN()-COLUMN($I$7)))</f>
        <v>0.99999984180456847</v>
      </c>
      <c r="K10" s="5">
        <f t="array" ref="K10">IF(INDEX($B$3:$G$22,$S10,COLUMN()-COLUMN($I$7))=0,"-",INDEX($B$3:$G$22,$S10,COLUMN()-COLUMN($I$7)))</f>
        <v>0.99813991996586504</v>
      </c>
      <c r="L10" s="5">
        <f t="array" ref="L10">IF(INDEX($B$3:$G$22,$S10,COLUMN()-COLUMN($I$7))=0,"-",INDEX($B$3:$G$22,$S10,COLUMN()-COLUMN($I$7)))</f>
        <v>0.97167987739994677</v>
      </c>
      <c r="M10" s="5">
        <f t="array" ref="M10">IF(INDEX($B$3:$G$22,$S10,COLUMN()-COLUMN($I$7))=0,"-",INDEX($B$3:$G$22,$S10,COLUMN()-COLUMN($I$7)))</f>
        <v>0.89509460920734996</v>
      </c>
      <c r="N10" s="5" t="str">
        <f t="array" ref="N10">IF(INDEX($B$3:$G$22,$S10,COLUMN()-COLUMN($I$7))=0,"-",INDEX($B$3:$G$22,$S10,COLUMN()-COLUMN($I$7)))</f>
        <v>-</v>
      </c>
      <c r="O10" s="5">
        <f t="array" ref="O10">INDEX($B$3:$G$22,$S10,COLUMN()-COLUMN($I$7))</f>
        <v>0.97080788367235649</v>
      </c>
      <c r="P10" s="12">
        <f t="shared" si="0"/>
        <v>0.96622856209443264</v>
      </c>
      <c r="S10" s="3">
        <v>13</v>
      </c>
    </row>
    <row r="11" spans="1:19" x14ac:dyDescent="0.2">
      <c r="A11">
        <f t="shared" si="1"/>
        <v>9</v>
      </c>
      <c r="B11">
        <v>1</v>
      </c>
      <c r="C11">
        <v>0.9999999808035559</v>
      </c>
      <c r="D11">
        <v>0.99997480593274957</v>
      </c>
      <c r="E11">
        <v>0.99910561938926823</v>
      </c>
      <c r="F11">
        <v>0.99476500960743119</v>
      </c>
      <c r="G11">
        <v>0.99997165853653935</v>
      </c>
      <c r="I11">
        <f t="shared" si="2"/>
        <v>9</v>
      </c>
      <c r="J11" s="5">
        <f t="array" ref="J11">IF(INDEX($B$3:$G$22,$S11,COLUMN()-COLUMN($I$7))=0,"-",INDEX($B$3:$G$22,$S11,COLUMN()-COLUMN($I$7)))</f>
        <v>0.99999991668927724</v>
      </c>
      <c r="K11" s="5">
        <f t="array" ref="K11">IF(INDEX($B$3:$G$22,$S11,COLUMN()-COLUMN($I$7))=0,"-",INDEX($B$3:$G$22,$S11,COLUMN()-COLUMN($I$7)))</f>
        <v>0.99883449634077759</v>
      </c>
      <c r="L11" s="5">
        <f t="array" ref="L11">IF(INDEX($B$3:$G$22,$S11,COLUMN()-COLUMN($I$7))=0,"-",INDEX($B$3:$G$22,$S11,COLUMN()-COLUMN($I$7)))</f>
        <v>0.97731395260879483</v>
      </c>
      <c r="M11" s="5">
        <f t="array" ref="M11">IF(INDEX($B$3:$G$22,$S11,COLUMN()-COLUMN($I$7))=0,"-",INDEX($B$3:$G$22,$S11,COLUMN()-COLUMN($I$7)))</f>
        <v>0.91229247471109687</v>
      </c>
      <c r="N11" s="5">
        <f t="array" ref="N11">IF(INDEX($B$3:$G$22,$S11,COLUMN()-COLUMN($I$7))=0,"-",INDEX($B$3:$G$22,$S11,COLUMN()-COLUMN($I$7)))</f>
        <v>0.81535083943748277</v>
      </c>
      <c r="O11" s="5">
        <f t="array" ref="O11">INDEX($B$3:$G$22,$S11,COLUMN()-COLUMN($I$7))</f>
        <v>0.97717935917627508</v>
      </c>
      <c r="P11" s="12">
        <f t="shared" si="0"/>
        <v>0.94075833595748592</v>
      </c>
      <c r="S11" s="3">
        <v>15</v>
      </c>
    </row>
    <row r="12" spans="1:19" x14ac:dyDescent="0.2">
      <c r="A12">
        <f t="shared" si="1"/>
        <v>10</v>
      </c>
      <c r="B12">
        <v>0.94366982934867316</v>
      </c>
      <c r="C12">
        <v>0.90922217239528202</v>
      </c>
      <c r="D12">
        <v>0.88784149169806492</v>
      </c>
      <c r="E12">
        <v>0</v>
      </c>
      <c r="F12">
        <v>0</v>
      </c>
      <c r="G12">
        <v>0.89004837485537425</v>
      </c>
      <c r="I12" s="24">
        <f t="shared" si="2"/>
        <v>10</v>
      </c>
      <c r="J12" s="6">
        <f t="array" ref="J12">IF(INDEX($B$3:$G$22,$S12,COLUMN()-COLUMN($I$7))=0,"-",INDEX($B$3:$G$22,$S12,COLUMN()-COLUMN($I$7)))</f>
        <v>0.99999999999999656</v>
      </c>
      <c r="K12" s="6">
        <f t="array" ref="K12">IF(INDEX($B$3:$G$22,$S12,COLUMN()-COLUMN($I$7))=0,"-",INDEX($B$3:$G$22,$S12,COLUMN()-COLUMN($I$7)))</f>
        <v>0.99999947270939815</v>
      </c>
      <c r="L12" s="6">
        <f t="array" ref="L12">IF(INDEX($B$3:$G$22,$S12,COLUMN()-COLUMN($I$7))=0,"-",INDEX($B$3:$G$22,$S12,COLUMN()-COLUMN($I$7)))</f>
        <v>0.99984823223564301</v>
      </c>
      <c r="M12" s="6">
        <f t="array" ref="M12">IF(INDEX($B$3:$G$22,$S12,COLUMN()-COLUMN($I$7))=0,"-",INDEX($B$3:$G$22,$S12,COLUMN()-COLUMN($I$7)))</f>
        <v>0.99748797572030401</v>
      </c>
      <c r="N12" s="6">
        <f t="array" ref="N12">IF(INDEX($B$3:$G$22,$S12,COLUMN()-COLUMN($I$7))=0,"-",INDEX($B$3:$G$22,$S12,COLUMN()-COLUMN($I$7)))</f>
        <v>0.98635074561254854</v>
      </c>
      <c r="O12" s="6">
        <f t="array" ref="O12">INDEX($B$3:$G$22,$S12,COLUMN()-COLUMN($I$7))</f>
        <v>0.99984070059284336</v>
      </c>
      <c r="P12" s="13">
        <f t="shared" si="0"/>
        <v>0.99673728525557803</v>
      </c>
      <c r="S12" s="3">
        <v>19</v>
      </c>
    </row>
    <row r="13" spans="1:19" x14ac:dyDescent="0.2">
      <c r="A13">
        <f t="shared" si="1"/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 s="3"/>
      <c r="J13" s="3"/>
      <c r="K13" s="3"/>
      <c r="L13" s="3"/>
      <c r="M13" s="3"/>
      <c r="N13" s="3"/>
      <c r="O13" s="3"/>
    </row>
    <row r="14" spans="1:19" x14ac:dyDescent="0.2">
      <c r="A14">
        <f t="shared" si="1"/>
        <v>12</v>
      </c>
      <c r="B14">
        <v>0.92001211625904789</v>
      </c>
      <c r="C14">
        <v>0.928902605140425</v>
      </c>
      <c r="D14">
        <v>0.97914991457338285</v>
      </c>
      <c r="E14">
        <v>0.91910370599234104</v>
      </c>
      <c r="F14">
        <v>0.82687924471257102</v>
      </c>
      <c r="G14">
        <v>0.97960286018993648</v>
      </c>
      <c r="I14" s="3"/>
      <c r="J14" s="3"/>
      <c r="K14" s="3"/>
      <c r="L14" s="3"/>
      <c r="M14" s="3"/>
      <c r="N14" s="3"/>
      <c r="O14" s="3"/>
    </row>
    <row r="15" spans="1:19" x14ac:dyDescent="0.2">
      <c r="A15">
        <f t="shared" si="1"/>
        <v>13</v>
      </c>
      <c r="B15">
        <v>0.99999984180456847</v>
      </c>
      <c r="C15">
        <v>0.99813991996586504</v>
      </c>
      <c r="D15">
        <v>0.97167987739994677</v>
      </c>
      <c r="E15">
        <v>0.89509460920734996</v>
      </c>
      <c r="F15">
        <v>0</v>
      </c>
      <c r="G15">
        <v>0.97080788367235649</v>
      </c>
      <c r="I15" s="3"/>
      <c r="J15" s="3"/>
      <c r="K15" s="3"/>
      <c r="L15" s="3"/>
      <c r="M15" s="3"/>
      <c r="N15" s="3"/>
      <c r="O15" s="3"/>
    </row>
    <row r="16" spans="1:19" x14ac:dyDescent="0.2">
      <c r="A16">
        <f t="shared" si="1"/>
        <v>14</v>
      </c>
      <c r="B16">
        <v>0.9991632604032864</v>
      </c>
      <c r="C16">
        <v>0.92452741047995346</v>
      </c>
      <c r="D16">
        <v>0.80610285612699883</v>
      </c>
      <c r="E16">
        <v>0.80105674555818684</v>
      </c>
      <c r="F16">
        <v>0.80072733410626096</v>
      </c>
      <c r="G16">
        <v>0.8069511475412583</v>
      </c>
      <c r="I16" s="3"/>
      <c r="J16" s="3"/>
      <c r="K16" s="3"/>
      <c r="L16" s="3"/>
      <c r="M16" s="3"/>
      <c r="N16" s="3"/>
      <c r="O16" s="3"/>
    </row>
    <row r="17" spans="1:15" x14ac:dyDescent="0.2">
      <c r="A17">
        <f t="shared" si="1"/>
        <v>15</v>
      </c>
      <c r="B17">
        <v>0.99999991668927724</v>
      </c>
      <c r="C17">
        <v>0.99883449634077759</v>
      </c>
      <c r="D17">
        <v>0.97731395260879483</v>
      </c>
      <c r="E17">
        <v>0.91229247471109687</v>
      </c>
      <c r="F17">
        <v>0.81535083943748277</v>
      </c>
      <c r="G17">
        <v>0.97717935917627508</v>
      </c>
      <c r="I17" s="3"/>
      <c r="J17" s="3"/>
      <c r="K17" s="3"/>
      <c r="L17" s="3"/>
      <c r="M17" s="3"/>
      <c r="N17" s="3"/>
      <c r="O17" s="3"/>
    </row>
    <row r="18" spans="1:15" x14ac:dyDescent="0.2">
      <c r="A18">
        <f t="shared" si="1"/>
        <v>16</v>
      </c>
      <c r="B18">
        <v>0.99915641962070822</v>
      </c>
      <c r="C18">
        <v>0.92230119920234954</v>
      </c>
      <c r="D18">
        <v>0.80185698311183939</v>
      </c>
      <c r="E18">
        <v>0</v>
      </c>
      <c r="F18">
        <v>0</v>
      </c>
      <c r="G18">
        <v>0.80086991352388504</v>
      </c>
      <c r="I18" s="3"/>
      <c r="J18" s="3"/>
      <c r="K18" s="3"/>
      <c r="L18" s="3"/>
      <c r="M18" s="3"/>
      <c r="N18" s="3"/>
      <c r="O18" s="3"/>
    </row>
    <row r="19" spans="1:15" x14ac:dyDescent="0.2">
      <c r="A19">
        <f t="shared" si="1"/>
        <v>17</v>
      </c>
      <c r="B19">
        <v>0.99956706069248691</v>
      </c>
      <c r="C19">
        <v>0.9413561095099241</v>
      </c>
      <c r="D19">
        <v>0.98919266306410669</v>
      </c>
      <c r="E19">
        <v>0.94660653100007297</v>
      </c>
      <c r="F19">
        <v>0.8696787710173699</v>
      </c>
      <c r="G19">
        <v>0.98876721437532589</v>
      </c>
      <c r="I19" s="3"/>
      <c r="J19" s="3"/>
      <c r="K19" s="3"/>
      <c r="L19" s="3"/>
      <c r="M19" s="3"/>
      <c r="N19" s="3"/>
      <c r="O19" s="3"/>
    </row>
    <row r="20" spans="1:15" x14ac:dyDescent="0.2">
      <c r="A20">
        <f t="shared" si="1"/>
        <v>18</v>
      </c>
      <c r="B20">
        <v>0.99997556171986501</v>
      </c>
      <c r="C20">
        <v>0.98386008609148046</v>
      </c>
      <c r="D20">
        <v>0.89167058610150662</v>
      </c>
      <c r="E20">
        <v>0.97061528838079436</v>
      </c>
      <c r="F20">
        <v>0.91695645294118733</v>
      </c>
      <c r="G20">
        <v>0.89377296947125107</v>
      </c>
      <c r="I20" s="3"/>
      <c r="J20" s="3"/>
      <c r="K20" s="3"/>
      <c r="L20" s="3"/>
      <c r="M20" s="3"/>
      <c r="N20" s="3"/>
      <c r="O20" s="3"/>
    </row>
    <row r="21" spans="1:15" x14ac:dyDescent="0.2">
      <c r="A21">
        <f t="shared" si="1"/>
        <v>19</v>
      </c>
      <c r="B21">
        <v>0.99999999999999656</v>
      </c>
      <c r="C21">
        <v>0.99999947270939815</v>
      </c>
      <c r="D21">
        <v>0.99984823223564301</v>
      </c>
      <c r="E21">
        <v>0.99748797572030401</v>
      </c>
      <c r="F21">
        <v>0.98635074561254854</v>
      </c>
      <c r="G21">
        <v>0.99984070059284336</v>
      </c>
      <c r="I21" s="3"/>
      <c r="J21" s="3"/>
      <c r="K21" s="3"/>
      <c r="L21" s="3"/>
      <c r="M21" s="3"/>
      <c r="N21" s="3"/>
      <c r="O21" s="3"/>
    </row>
    <row r="22" spans="1:15" x14ac:dyDescent="0.2">
      <c r="A22">
        <f t="shared" si="1"/>
        <v>20</v>
      </c>
      <c r="B22">
        <v>0.99416938564499391</v>
      </c>
      <c r="C22">
        <v>0.83691456730200153</v>
      </c>
      <c r="D22">
        <v>0</v>
      </c>
      <c r="E22">
        <v>0</v>
      </c>
      <c r="F22">
        <v>0</v>
      </c>
      <c r="G22">
        <v>0</v>
      </c>
      <c r="I22" s="3"/>
      <c r="J22" s="3"/>
      <c r="K22" s="3"/>
      <c r="L22" s="3"/>
      <c r="M22" s="3"/>
      <c r="N22" s="3"/>
      <c r="O22" s="3"/>
    </row>
    <row r="23" spans="1:15" x14ac:dyDescent="0.2">
      <c r="B23">
        <v>1</v>
      </c>
      <c r="C23">
        <v>0.99999994309975815</v>
      </c>
      <c r="D23">
        <v>0.99996796141171729</v>
      </c>
      <c r="E23">
        <v>0.99898570456151703</v>
      </c>
      <c r="F23">
        <v>0.99394502578951205</v>
      </c>
      <c r="G23">
        <v>0.99996153741831328</v>
      </c>
    </row>
    <row r="24" spans="1:15" x14ac:dyDescent="0.2">
      <c r="B24">
        <v>0.99723197287318455</v>
      </c>
      <c r="C24">
        <v>0.88125514030008556</v>
      </c>
      <c r="D24">
        <v>0.89031078615318626</v>
      </c>
      <c r="E24">
        <v>0.83839698697428067</v>
      </c>
      <c r="F24">
        <v>0.83164410797796184</v>
      </c>
      <c r="G24">
        <v>0.8900561915438242</v>
      </c>
    </row>
    <row r="25" spans="1:15" x14ac:dyDescent="0.2">
      <c r="B25">
        <v>0.99987557199625077</v>
      </c>
      <c r="C25">
        <v>0.96411868077837526</v>
      </c>
      <c r="D25">
        <v>0.83048453931065458</v>
      </c>
      <c r="E25">
        <v>0.86741249488444083</v>
      </c>
      <c r="F25">
        <v>0.83822393955557373</v>
      </c>
      <c r="G25">
        <v>0.82845168622322651</v>
      </c>
    </row>
    <row r="26" spans="1:15" x14ac:dyDescent="0.2">
      <c r="B26">
        <v>0.96208024552608751</v>
      </c>
      <c r="C26">
        <v>0.95250692472111198</v>
      </c>
      <c r="D26">
        <v>0.82962442498296074</v>
      </c>
      <c r="E26">
        <v>0.82028502980521367</v>
      </c>
      <c r="F26">
        <v>0.82584373720939752</v>
      </c>
      <c r="G26">
        <v>0.83296682330350036</v>
      </c>
    </row>
    <row r="27" spans="1:15" x14ac:dyDescent="0.2">
      <c r="B27">
        <v>0.99999999935079698</v>
      </c>
      <c r="C27">
        <v>0.99986843581920992</v>
      </c>
      <c r="D27">
        <v>0.99452252589922374</v>
      </c>
      <c r="E27">
        <v>0.9668549742058441</v>
      </c>
      <c r="F27">
        <v>0.90768652752060275</v>
      </c>
      <c r="G27">
        <v>0.99425644553657844</v>
      </c>
    </row>
    <row r="28" spans="1:15" x14ac:dyDescent="0.2">
      <c r="B28">
        <v>0.91495166675840789</v>
      </c>
      <c r="C28">
        <v>0.84375778788267242</v>
      </c>
      <c r="D28">
        <v>0</v>
      </c>
      <c r="E28">
        <v>0</v>
      </c>
      <c r="F28">
        <v>0</v>
      </c>
      <c r="G28">
        <v>0</v>
      </c>
    </row>
    <row r="29" spans="1:15" x14ac:dyDescent="0.2">
      <c r="B29">
        <v>0.99997039094467088</v>
      </c>
      <c r="C29">
        <v>0.98360297313256084</v>
      </c>
      <c r="D29">
        <v>0.88357428653741943</v>
      </c>
      <c r="E29">
        <v>0.80227511048646849</v>
      </c>
      <c r="F29">
        <v>0.80126147459039709</v>
      </c>
      <c r="G29">
        <v>0.88688909010140893</v>
      </c>
    </row>
    <row r="30" spans="1:15" x14ac:dyDescent="0.2">
      <c r="B30">
        <v>1</v>
      </c>
      <c r="C30">
        <v>0.99999999947709894</v>
      </c>
      <c r="D30">
        <v>0.99999751230717271</v>
      </c>
      <c r="E30">
        <v>0.99988506746234318</v>
      </c>
      <c r="F30">
        <v>0.99869511323580473</v>
      </c>
      <c r="G30">
        <v>0.99999769784373094</v>
      </c>
    </row>
    <row r="31" spans="1:15" x14ac:dyDescent="0.2">
      <c r="B31">
        <v>0.99801556495911237</v>
      </c>
      <c r="C31">
        <v>0.89098665698214952</v>
      </c>
      <c r="D31">
        <v>0.84854799906443112</v>
      </c>
      <c r="E31">
        <v>0</v>
      </c>
      <c r="F31">
        <v>0</v>
      </c>
      <c r="G31">
        <v>0.84981736078346226</v>
      </c>
    </row>
    <row r="32" spans="1:15" x14ac:dyDescent="0.2">
      <c r="B32">
        <v>0.99990586786235347</v>
      </c>
      <c r="C32">
        <v>0.97102362529976582</v>
      </c>
      <c r="D32">
        <v>0.84113850224510556</v>
      </c>
      <c r="E32">
        <v>0.8024223838300466</v>
      </c>
      <c r="F32">
        <v>0</v>
      </c>
      <c r="G32">
        <v>0.84423336372080549</v>
      </c>
    </row>
    <row r="33" spans="2:7" x14ac:dyDescent="0.2">
      <c r="B33">
        <v>0.99998470521073257</v>
      </c>
      <c r="C33">
        <v>0.987063185940798</v>
      </c>
      <c r="D33">
        <v>0.90719197065243706</v>
      </c>
      <c r="E33">
        <v>0.891604604863107</v>
      </c>
      <c r="F33">
        <v>0.80540171661116411</v>
      </c>
      <c r="G33">
        <v>0.90305224503391845</v>
      </c>
    </row>
    <row r="34" spans="2:7" x14ac:dyDescent="0.2">
      <c r="B34">
        <v>1</v>
      </c>
      <c r="C34">
        <v>1</v>
      </c>
      <c r="D34">
        <v>0.99999999999999067</v>
      </c>
      <c r="E34">
        <v>0.99999999992631161</v>
      </c>
      <c r="F34">
        <v>0.99999998028244019</v>
      </c>
      <c r="G34">
        <v>0.99999999999999201</v>
      </c>
    </row>
    <row r="35" spans="2:7" x14ac:dyDescent="0.2">
      <c r="B35">
        <v>0.9971264849549939</v>
      </c>
      <c r="C35">
        <v>0.86864121971850239</v>
      </c>
      <c r="D35">
        <v>0.89822566556027217</v>
      </c>
      <c r="E35">
        <v>0.81570988763956676</v>
      </c>
      <c r="F35">
        <v>0.81770037427214715</v>
      </c>
      <c r="G35">
        <v>0.89872362622320168</v>
      </c>
    </row>
    <row r="36" spans="2:7" x14ac:dyDescent="0.2">
      <c r="B36">
        <v>0.9897411191192963</v>
      </c>
      <c r="C36">
        <v>0.86985988543839465</v>
      </c>
      <c r="D36">
        <v>0.8544891602655218</v>
      </c>
      <c r="E36">
        <v>0.80382799888017287</v>
      </c>
      <c r="F36">
        <v>0</v>
      </c>
      <c r="G36">
        <v>0.85452171835597379</v>
      </c>
    </row>
    <row r="37" spans="2:7" x14ac:dyDescent="0.2">
      <c r="B37">
        <v>0.9999999999998066</v>
      </c>
      <c r="C37">
        <v>0.99999633582179059</v>
      </c>
      <c r="D37">
        <v>0.99944205348145354</v>
      </c>
      <c r="E37">
        <v>0.99297571941673046</v>
      </c>
      <c r="F37">
        <v>0.97253156026526277</v>
      </c>
      <c r="G37">
        <v>0.9994034734609154</v>
      </c>
    </row>
    <row r="38" spans="2:7" x14ac:dyDescent="0.2">
      <c r="B38">
        <v>0.81229723659042763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2:7" x14ac:dyDescent="0.2">
      <c r="B39">
        <v>0.99728422227716418</v>
      </c>
      <c r="C39">
        <v>0.87498514409878503</v>
      </c>
      <c r="D39">
        <v>0.82745813311223737</v>
      </c>
      <c r="E39">
        <v>0.82752559921215985</v>
      </c>
      <c r="F39">
        <v>0.80868170744207402</v>
      </c>
      <c r="G39">
        <v>0.8273870609409143</v>
      </c>
    </row>
    <row r="40" spans="2:7" x14ac:dyDescent="0.2">
      <c r="B40">
        <v>0.99996896058637386</v>
      </c>
      <c r="C40">
        <v>0.98276071129661757</v>
      </c>
      <c r="D40">
        <v>0.88670295962442081</v>
      </c>
      <c r="E40">
        <v>0.80293221525471214</v>
      </c>
      <c r="F40">
        <v>0.8246774336306949</v>
      </c>
      <c r="G40">
        <v>0.88664423255534874</v>
      </c>
    </row>
    <row r="41" spans="2:7" x14ac:dyDescent="0.2">
      <c r="B41">
        <v>0.9994189044756403</v>
      </c>
      <c r="C41">
        <v>0.93368993156039592</v>
      </c>
      <c r="D41">
        <v>0.80945569752012392</v>
      </c>
      <c r="E41">
        <v>0</v>
      </c>
      <c r="F41">
        <v>0</v>
      </c>
      <c r="G41">
        <v>0.80844748506963515</v>
      </c>
    </row>
    <row r="42" spans="2:7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</sheetData>
  <mergeCells count="4">
    <mergeCell ref="B1:F1"/>
    <mergeCell ref="J1:N1"/>
    <mergeCell ref="O1:O2"/>
    <mergeCell ref="P1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"/>
  <sheetViews>
    <sheetView showGridLines="0" workbookViewId="0">
      <selection activeCell="O23" sqref="O23"/>
    </sheetView>
  </sheetViews>
  <sheetFormatPr baseColWidth="10" defaultColWidth="8.83203125" defaultRowHeight="15" x14ac:dyDescent="0.2"/>
  <cols>
    <col min="1" max="14" width="8.83203125" style="21" customWidth="1"/>
    <col min="15" max="15" width="9.6640625" style="21" bestFit="1" customWidth="1"/>
    <col min="16" max="17" width="8.83203125" style="21" customWidth="1"/>
    <col min="18" max="16384" width="8.83203125" style="21"/>
  </cols>
  <sheetData>
    <row r="1" spans="1:17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1"/>
    </row>
    <row r="2" spans="1:17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1" t="s">
        <v>2</v>
      </c>
      <c r="Q2" s="3" t="s">
        <v>1</v>
      </c>
    </row>
    <row r="3" spans="1:17" x14ac:dyDescent="0.2">
      <c r="A3">
        <f>1</f>
        <v>1</v>
      </c>
      <c r="B3">
        <v>13.781383588000001</v>
      </c>
      <c r="C3">
        <v>14.020142235</v>
      </c>
      <c r="D3">
        <v>14.810914368000001</v>
      </c>
      <c r="E3">
        <v>11.836825377</v>
      </c>
      <c r="F3">
        <v>166.75747930599999</v>
      </c>
      <c r="G3">
        <v>137.45425810200001</v>
      </c>
      <c r="I3" s="2">
        <v>1</v>
      </c>
      <c r="J3" s="4">
        <f t="array" ref="J3">INDEX($B$3:$G$22,$Q3,COLUMN()-COLUMN($I$7))</f>
        <v>13.781383588000001</v>
      </c>
      <c r="K3" s="4">
        <f t="array" ref="K3">INDEX($B$3:$G$22,$Q3,COLUMN()-COLUMN($I$7))</f>
        <v>14.020142235</v>
      </c>
      <c r="L3" s="4">
        <f t="array" ref="L3">INDEX($B$3:$G$22,$Q3,COLUMN()-COLUMN($I$7))</f>
        <v>14.810914368000001</v>
      </c>
      <c r="M3" s="4">
        <f t="array" ref="M3">INDEX($B$3:$G$22,$Q3,COLUMN()-COLUMN($I$7))</f>
        <v>11.836825377</v>
      </c>
      <c r="N3" s="4">
        <f t="array" ref="N3">INDEX($B$3:$G$22,$Q3,COLUMN()-COLUMN($I$7))</f>
        <v>166.75747930599999</v>
      </c>
      <c r="O3" s="4">
        <f t="array" ref="O3">INDEX($B$3:$G$22,$Q3,COLUMN()-COLUMN($I$7))</f>
        <v>137.45425810200001</v>
      </c>
      <c r="Q3" s="3">
        <v>1</v>
      </c>
    </row>
    <row r="4" spans="1:17" x14ac:dyDescent="0.2">
      <c r="A4">
        <f t="shared" ref="A4:A22" si="0">A3+1</f>
        <v>2</v>
      </c>
      <c r="B4">
        <v>18.781874633000001</v>
      </c>
      <c r="C4">
        <v>15.973840993</v>
      </c>
      <c r="D4">
        <v>15.115855734</v>
      </c>
      <c r="E4">
        <v>14.490749949</v>
      </c>
      <c r="F4">
        <v>13.867085935</v>
      </c>
      <c r="G4">
        <v>173.72400679</v>
      </c>
      <c r="I4">
        <f t="shared" ref="I4:I12" si="1">I3+1</f>
        <v>2</v>
      </c>
      <c r="J4" s="5">
        <f t="array" ref="J4">INDEX($B$3:$G$22,$Q4,COLUMN()-COLUMN($I$7))</f>
        <v>18.206584398</v>
      </c>
      <c r="K4" s="5">
        <f t="array" ref="K4">INDEX($B$3:$G$22,$Q4,COLUMN()-COLUMN($I$7))</f>
        <v>16.140965270999999</v>
      </c>
      <c r="L4" s="5">
        <f t="array" ref="L4">INDEX($B$3:$G$22,$Q4,COLUMN()-COLUMN($I$7))</f>
        <v>14.644960964999999</v>
      </c>
      <c r="M4" s="5">
        <f t="array" ref="M4">INDEX($B$3:$G$22,$Q4,COLUMN()-COLUMN($I$7))</f>
        <v>12.117305655999999</v>
      </c>
      <c r="N4" s="5">
        <f t="array" ref="N4">INDEX($B$3:$G$22,$Q4,COLUMN()-COLUMN($I$7))</f>
        <v>11.035538465</v>
      </c>
      <c r="O4" s="5">
        <f t="array" ref="O4">INDEX($B$3:$G$22,$Q4,COLUMN()-COLUMN($I$7))</f>
        <v>169.486506539</v>
      </c>
      <c r="Q4" s="3">
        <v>3</v>
      </c>
    </row>
    <row r="5" spans="1:17" x14ac:dyDescent="0.2">
      <c r="A5">
        <f t="shared" si="0"/>
        <v>3</v>
      </c>
      <c r="B5">
        <v>18.206584398</v>
      </c>
      <c r="C5">
        <v>16.140965270999999</v>
      </c>
      <c r="D5">
        <v>14.644960964999999</v>
      </c>
      <c r="E5">
        <v>12.117305655999999</v>
      </c>
      <c r="F5">
        <v>11.035538465</v>
      </c>
      <c r="G5">
        <v>169.486506539</v>
      </c>
      <c r="I5">
        <f t="shared" si="1"/>
        <v>3</v>
      </c>
      <c r="J5" s="5">
        <f t="array" ref="J5">INDEX($B$3:$G$22,$Q5,COLUMN()-COLUMN($I$7))</f>
        <v>24.971375571999999</v>
      </c>
      <c r="K5" s="5">
        <f t="array" ref="K5">INDEX($B$3:$G$22,$Q5,COLUMN()-COLUMN($I$7))</f>
        <v>23.221404626000002</v>
      </c>
      <c r="L5" s="5">
        <f t="array" ref="L5">INDEX($B$3:$G$22,$Q5,COLUMN()-COLUMN($I$7))</f>
        <v>21.538285265999999</v>
      </c>
      <c r="M5" s="5">
        <f t="array" ref="M5">INDEX($B$3:$G$22,$Q5,COLUMN()-COLUMN($I$7))</f>
        <v>14.151677068</v>
      </c>
      <c r="N5" s="5">
        <f t="array" ref="N5">INDEX($B$3:$G$22,$Q5,COLUMN()-COLUMN($I$7))</f>
        <v>28.104067479000001</v>
      </c>
      <c r="O5" s="5">
        <f t="array" ref="O5">INDEX($B$3:$G$22,$Q5,COLUMN()-COLUMN($I$7))</f>
        <v>208.98354128099999</v>
      </c>
      <c r="Q5" s="3">
        <v>6</v>
      </c>
    </row>
    <row r="6" spans="1:17" x14ac:dyDescent="0.2">
      <c r="A6">
        <f t="shared" si="0"/>
        <v>4</v>
      </c>
      <c r="B6">
        <v>0.65421018900000005</v>
      </c>
      <c r="C6">
        <v>0.54817373800000002</v>
      </c>
      <c r="D6">
        <v>0.58529985500000004</v>
      </c>
      <c r="E6">
        <v>0.56152641700000006</v>
      </c>
      <c r="F6">
        <v>0.56489522199999997</v>
      </c>
      <c r="G6">
        <v>3.2185134180000001</v>
      </c>
      <c r="I6">
        <f t="shared" si="1"/>
        <v>4</v>
      </c>
      <c r="J6" s="5">
        <f t="array" ref="J6">INDEX($B$3:$G$22,$Q6,COLUMN()-COLUMN($I$7))</f>
        <v>8.1255627179999994</v>
      </c>
      <c r="K6" s="5">
        <f t="array" ref="K6">INDEX($B$3:$G$22,$Q6,COLUMN()-COLUMN($I$7))</f>
        <v>7.4186612719999996</v>
      </c>
      <c r="L6" s="5">
        <f t="array" ref="L6">INDEX($B$3:$G$22,$Q6,COLUMN()-COLUMN($I$7))</f>
        <v>7.3776428660000004</v>
      </c>
      <c r="M6" s="5">
        <f t="array" ref="M6">INDEX($B$3:$G$22,$Q6,COLUMN()-COLUMN($I$7))</f>
        <v>6.5295882660000002</v>
      </c>
      <c r="N6" s="5">
        <f t="array" ref="N6">INDEX($B$3:$G$22,$Q6,COLUMN()-COLUMN($I$7))</f>
        <v>6.5164630600000004</v>
      </c>
      <c r="O6" s="5">
        <f t="array" ref="O6">INDEX($B$3:$G$22,$Q6,COLUMN()-COLUMN($I$7))</f>
        <v>72.229570601999995</v>
      </c>
      <c r="Q6" s="3">
        <v>7</v>
      </c>
    </row>
    <row r="7" spans="1:17" x14ac:dyDescent="0.2">
      <c r="A7">
        <f t="shared" si="0"/>
        <v>5</v>
      </c>
      <c r="B7">
        <v>0.25179275800000001</v>
      </c>
      <c r="C7">
        <v>0.248482806</v>
      </c>
      <c r="D7">
        <v>0.154604356</v>
      </c>
      <c r="E7">
        <v>0.17194385700000001</v>
      </c>
      <c r="F7">
        <v>0.172031773</v>
      </c>
      <c r="G7">
        <v>0.985338771</v>
      </c>
      <c r="I7">
        <f t="shared" si="1"/>
        <v>5</v>
      </c>
      <c r="J7" s="5">
        <f t="array" ref="J7">INDEX($B$3:$G$22,$Q7,COLUMN()-COLUMN($I$7))</f>
        <v>38.669434717999998</v>
      </c>
      <c r="K7" s="5">
        <f t="array" ref="K7">INDEX($B$3:$G$22,$Q7,COLUMN()-COLUMN($I$7))</f>
        <v>112.429656917</v>
      </c>
      <c r="L7" s="5">
        <f t="array" ref="L7">INDEX($B$3:$G$22,$Q7,COLUMN()-COLUMN($I$7))</f>
        <v>40.193009082000003</v>
      </c>
      <c r="M7" s="5">
        <f t="array" ref="M7">INDEX($B$3:$G$22,$Q7,COLUMN()-COLUMN($I$7))</f>
        <v>77.839199640000004</v>
      </c>
      <c r="N7" s="5">
        <f t="array" ref="N7">INDEX($B$3:$G$22,$Q7,COLUMN()-COLUMN($I$7))</f>
        <v>105.962011545</v>
      </c>
      <c r="O7" s="5">
        <f t="array" ref="O7">INDEX($B$3:$G$22,$Q7,COLUMN()-COLUMN($I$7))</f>
        <v>941.78018031600004</v>
      </c>
      <c r="Q7" s="3">
        <v>8</v>
      </c>
    </row>
    <row r="8" spans="1:17" x14ac:dyDescent="0.2">
      <c r="A8">
        <f t="shared" si="0"/>
        <v>6</v>
      </c>
      <c r="B8">
        <v>24.971375571999999</v>
      </c>
      <c r="C8">
        <v>23.221404626000002</v>
      </c>
      <c r="D8">
        <v>21.538285265999999</v>
      </c>
      <c r="E8">
        <v>14.151677068</v>
      </c>
      <c r="F8">
        <v>28.104067479000001</v>
      </c>
      <c r="G8">
        <v>208.98354128099999</v>
      </c>
      <c r="I8">
        <f t="shared" si="1"/>
        <v>6</v>
      </c>
      <c r="J8" s="5">
        <f t="array" ref="J8">INDEX($B$3:$G$22,$Q8,COLUMN()-COLUMN($I$7))</f>
        <v>17.110815551000002</v>
      </c>
      <c r="K8" s="5">
        <f t="array" ref="K8">INDEX($B$3:$G$22,$Q8,COLUMN()-COLUMN($I$7))</f>
        <v>17.759902262000001</v>
      </c>
      <c r="L8" s="5">
        <f t="array" ref="L8">INDEX($B$3:$G$22,$Q8,COLUMN()-COLUMN($I$7))</f>
        <v>22.968485097999999</v>
      </c>
      <c r="M8" s="5">
        <f t="array" ref="M8">INDEX($B$3:$G$22,$Q8,COLUMN()-COLUMN($I$7))</f>
        <v>18.224201301000001</v>
      </c>
      <c r="N8" s="5">
        <f t="array" ref="N8">INDEX($B$3:$G$22,$Q8,COLUMN()-COLUMN($I$7))</f>
        <v>59.158500361000002</v>
      </c>
      <c r="O8" s="5">
        <f t="array" ref="O8">INDEX($B$3:$G$22,$Q8,COLUMN()-COLUMN($I$7))</f>
        <v>5018.7428188929998</v>
      </c>
      <c r="Q8" s="3">
        <v>9</v>
      </c>
    </row>
    <row r="9" spans="1:17" x14ac:dyDescent="0.2">
      <c r="A9">
        <f t="shared" si="0"/>
        <v>7</v>
      </c>
      <c r="B9">
        <v>8.1255627179999994</v>
      </c>
      <c r="C9">
        <v>7.4186612719999996</v>
      </c>
      <c r="D9">
        <v>7.3776428660000004</v>
      </c>
      <c r="E9">
        <v>6.5295882660000002</v>
      </c>
      <c r="F9">
        <v>6.5164630600000004</v>
      </c>
      <c r="G9">
        <v>72.229570601999995</v>
      </c>
      <c r="I9">
        <f t="shared" si="1"/>
        <v>7</v>
      </c>
      <c r="J9" s="5">
        <f t="array" ref="J9">INDEX($B$3:$G$22,$Q9,COLUMN()-COLUMN($I$7))</f>
        <v>67.347836696000002</v>
      </c>
      <c r="K9" s="5">
        <f t="array" ref="K9">INDEX($B$3:$G$22,$Q9,COLUMN()-COLUMN($I$7))</f>
        <v>81.857024084000003</v>
      </c>
      <c r="L9" s="5">
        <f t="array" ref="L9">INDEX($B$3:$G$22,$Q9,COLUMN()-COLUMN($I$7))</f>
        <v>68.463132837000003</v>
      </c>
      <c r="M9" s="5">
        <f t="array" ref="M9">INDEX($B$3:$G$22,$Q9,COLUMN()-COLUMN($I$7))</f>
        <v>64.344980191000005</v>
      </c>
      <c r="N9" s="5">
        <f t="array" ref="N9">INDEX($B$3:$G$22,$Q9,COLUMN()-COLUMN($I$7))</f>
        <v>68.599436916000002</v>
      </c>
      <c r="O9" s="5">
        <f t="array" ref="O9">INDEX($B$3:$G$22,$Q9,COLUMN()-COLUMN($I$7))</f>
        <v>1493.5336684890001</v>
      </c>
      <c r="Q9" s="3">
        <v>10</v>
      </c>
    </row>
    <row r="10" spans="1:17" x14ac:dyDescent="0.2">
      <c r="A10">
        <f t="shared" si="0"/>
        <v>8</v>
      </c>
      <c r="B10">
        <v>38.669434717999998</v>
      </c>
      <c r="C10">
        <v>112.429656917</v>
      </c>
      <c r="D10">
        <v>40.193009082000003</v>
      </c>
      <c r="E10">
        <v>77.839199640000004</v>
      </c>
      <c r="F10">
        <v>105.962011545</v>
      </c>
      <c r="G10">
        <v>941.78018031600004</v>
      </c>
      <c r="I10">
        <f t="shared" si="1"/>
        <v>8</v>
      </c>
      <c r="J10" s="5">
        <f t="array" ref="J10">INDEX($B$3:$G$22,$Q10,COLUMN()-COLUMN($I$7))</f>
        <v>0</v>
      </c>
      <c r="K10" s="5">
        <f t="array" ref="K10">INDEX($B$3:$G$22,$Q10,COLUMN()-COLUMN($I$7))</f>
        <v>0</v>
      </c>
      <c r="L10" s="5">
        <f t="array" ref="L10">INDEX($B$3:$G$22,$Q10,COLUMN()-COLUMN($I$7))</f>
        <v>0</v>
      </c>
      <c r="M10" s="5">
        <f t="array" ref="M10">INDEX($B$3:$G$22,$Q10,COLUMN()-COLUMN($I$7))</f>
        <v>0</v>
      </c>
      <c r="N10" s="5">
        <f t="array" ref="N10">INDEX($B$3:$G$22,$Q10,COLUMN()-COLUMN($I$7))</f>
        <v>0</v>
      </c>
      <c r="O10" s="5">
        <f t="array" ref="O10">INDEX($B$3:$G$22,$Q10,COLUMN()-COLUMN($I$7))</f>
        <v>0</v>
      </c>
      <c r="Q10" s="3">
        <v>13</v>
      </c>
    </row>
    <row r="11" spans="1:17" x14ac:dyDescent="0.2">
      <c r="A11">
        <f t="shared" si="0"/>
        <v>9</v>
      </c>
      <c r="B11">
        <v>17.110815551000002</v>
      </c>
      <c r="C11">
        <v>17.759902262000001</v>
      </c>
      <c r="D11">
        <v>22.968485097999999</v>
      </c>
      <c r="E11">
        <v>18.224201301000001</v>
      </c>
      <c r="F11">
        <v>59.158500361000002</v>
      </c>
      <c r="G11">
        <v>5018.7428188929998</v>
      </c>
      <c r="I11">
        <f t="shared" si="1"/>
        <v>9</v>
      </c>
      <c r="J11" s="5">
        <f t="array" ref="J11">INDEX($B$3:$G$22,$Q11,COLUMN()-COLUMN($I$7))</f>
        <v>0</v>
      </c>
      <c r="K11" s="5">
        <f t="array" ref="K11">INDEX($B$3:$G$22,$Q11,COLUMN()-COLUMN($I$7))</f>
        <v>0</v>
      </c>
      <c r="L11" s="5">
        <f t="array" ref="L11">INDEX($B$3:$G$22,$Q11,COLUMN()-COLUMN($I$7))</f>
        <v>0</v>
      </c>
      <c r="M11" s="5">
        <f t="array" ref="M11">INDEX($B$3:$G$22,$Q11,COLUMN()-COLUMN($I$7))</f>
        <v>0</v>
      </c>
      <c r="N11" s="5">
        <f t="array" ref="N11">INDEX($B$3:$G$22,$Q11,COLUMN()-COLUMN($I$7))</f>
        <v>0</v>
      </c>
      <c r="O11" s="5">
        <f t="array" ref="O11">INDEX($B$3:$G$22,$Q11,COLUMN()-COLUMN($I$7))</f>
        <v>0</v>
      </c>
      <c r="Q11" s="3">
        <v>15</v>
      </c>
    </row>
    <row r="12" spans="1:17" x14ac:dyDescent="0.2">
      <c r="A12">
        <f t="shared" si="0"/>
        <v>10</v>
      </c>
      <c r="B12">
        <v>67.347836696000002</v>
      </c>
      <c r="C12">
        <v>81.857024084000003</v>
      </c>
      <c r="D12">
        <v>68.463132837000003</v>
      </c>
      <c r="E12">
        <v>64.344980191000005</v>
      </c>
      <c r="F12">
        <v>68.599436916000002</v>
      </c>
      <c r="G12">
        <v>1493.5336684890001</v>
      </c>
      <c r="I12" s="24">
        <f t="shared" si="1"/>
        <v>10</v>
      </c>
      <c r="J12" s="6">
        <f t="array" ref="J12">INDEX($B$3:$G$22,$Q12,COLUMN()-COLUMN($I$7))</f>
        <v>0</v>
      </c>
      <c r="K12" s="6">
        <f t="array" ref="K12">INDEX($B$3:$G$22,$Q12,COLUMN()-COLUMN($I$7))</f>
        <v>0</v>
      </c>
      <c r="L12" s="6">
        <f t="array" ref="L12">INDEX($B$3:$G$22,$Q12,COLUMN()-COLUMN($I$7))</f>
        <v>0</v>
      </c>
      <c r="M12" s="6">
        <f t="array" ref="M12">INDEX($B$3:$G$22,$Q12,COLUMN()-COLUMN($I$7))</f>
        <v>0</v>
      </c>
      <c r="N12" s="6">
        <f t="array" ref="N12">INDEX($B$3:$G$22,$Q12,COLUMN()-COLUMN($I$7))</f>
        <v>0</v>
      </c>
      <c r="O12" s="6">
        <f t="array" ref="O12">INDEX($B$3:$G$22,$Q12,COLUMN()-COLUMN($I$7))</f>
        <v>0</v>
      </c>
      <c r="Q12" s="3">
        <v>19</v>
      </c>
    </row>
    <row r="13" spans="1:17" x14ac:dyDescent="0.2">
      <c r="A13">
        <f t="shared" si="0"/>
        <v>11</v>
      </c>
      <c r="B13">
        <v>8.6782308619999995</v>
      </c>
      <c r="C13">
        <v>3.5139859850000001</v>
      </c>
      <c r="D13">
        <v>3.0786315929999999</v>
      </c>
      <c r="E13">
        <v>2.474761499</v>
      </c>
      <c r="F13">
        <v>2.4685134039999999</v>
      </c>
      <c r="G13">
        <v>17.201863921000001</v>
      </c>
      <c r="I13" s="23" t="s">
        <v>3</v>
      </c>
      <c r="J13" s="7">
        <f t="shared" ref="J13:O13" si="2">AVERAGE(J3:J12)</f>
        <v>18.8212993241</v>
      </c>
      <c r="K13" s="7">
        <f t="shared" si="2"/>
        <v>27.2847756667</v>
      </c>
      <c r="L13" s="7">
        <f t="shared" si="2"/>
        <v>18.999643048199999</v>
      </c>
      <c r="M13" s="7">
        <f t="shared" si="2"/>
        <v>20.504377749899998</v>
      </c>
      <c r="N13" s="7">
        <f t="shared" si="2"/>
        <v>44.613349713200002</v>
      </c>
      <c r="O13" s="7">
        <f t="shared" si="2"/>
        <v>804.22105442220004</v>
      </c>
    </row>
    <row r="14" spans="1:17" x14ac:dyDescent="0.2">
      <c r="A14">
        <f t="shared" si="0"/>
        <v>12</v>
      </c>
    </row>
    <row r="15" spans="1:17" x14ac:dyDescent="0.2">
      <c r="A15">
        <f t="shared" si="0"/>
        <v>13</v>
      </c>
    </row>
    <row r="16" spans="1:17" x14ac:dyDescent="0.2">
      <c r="A16">
        <f t="shared" si="0"/>
        <v>14</v>
      </c>
    </row>
    <row r="17" spans="1:1" x14ac:dyDescent="0.2">
      <c r="A17">
        <f t="shared" si="0"/>
        <v>15</v>
      </c>
    </row>
    <row r="18" spans="1:1" x14ac:dyDescent="0.2">
      <c r="A18">
        <f t="shared" si="0"/>
        <v>16</v>
      </c>
    </row>
    <row r="19" spans="1:1" x14ac:dyDescent="0.2">
      <c r="A19">
        <f t="shared" si="0"/>
        <v>17</v>
      </c>
    </row>
    <row r="20" spans="1:1" x14ac:dyDescent="0.2">
      <c r="A20">
        <f t="shared" si="0"/>
        <v>18</v>
      </c>
    </row>
    <row r="21" spans="1:1" x14ac:dyDescent="0.2">
      <c r="A21">
        <f t="shared" si="0"/>
        <v>19</v>
      </c>
    </row>
    <row r="22" spans="1:1" x14ac:dyDescent="0.2">
      <c r="A22">
        <f t="shared" si="0"/>
        <v>20</v>
      </c>
    </row>
  </sheetData>
  <mergeCells count="2">
    <mergeCell ref="B1:F1"/>
    <mergeCell ref="J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showGridLines="0" workbookViewId="0">
      <selection activeCell="B3" sqref="B3:G22"/>
    </sheetView>
  </sheetViews>
  <sheetFormatPr baseColWidth="10" defaultColWidth="8.83203125" defaultRowHeight="15" x14ac:dyDescent="0.2"/>
  <cols>
    <col min="1" max="4" width="8.83203125" style="21" customWidth="1"/>
    <col min="5" max="16384" width="8.83203125" style="21"/>
  </cols>
  <sheetData>
    <row r="1" spans="1:19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29" t="s">
        <v>4</v>
      </c>
      <c r="P1" s="29" t="s">
        <v>5</v>
      </c>
      <c r="Q1" s="29" t="s">
        <v>6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Q2" s="30"/>
      <c r="S2" s="3" t="s">
        <v>1</v>
      </c>
    </row>
    <row r="3" spans="1:19" x14ac:dyDescent="0.2">
      <c r="A3">
        <f>1</f>
        <v>1</v>
      </c>
      <c r="B3">
        <v>13951</v>
      </c>
      <c r="C3">
        <v>13951</v>
      </c>
      <c r="D3">
        <v>13951</v>
      </c>
      <c r="E3">
        <v>13981</v>
      </c>
      <c r="F3">
        <v>14751</v>
      </c>
      <c r="G3">
        <v>13981</v>
      </c>
      <c r="I3" s="14">
        <v>1</v>
      </c>
      <c r="J3" s="15">
        <f t="array" ref="J3">IF(INDEX($B$3:$G$22,$S3,COLUMN()-COLUMN($I$7))=9999999,"inf",INDEX($B$3:$G$22,$S3,COLUMN()-COLUMN($I$7)))</f>
        <v>13951</v>
      </c>
      <c r="K3" s="15">
        <f t="array" ref="K3">IF(INDEX($B$3:$G$22,$S3,COLUMN()-COLUMN($I$7))=9999999,"inf",INDEX($B$3:$G$22,$S3,COLUMN()-COLUMN($I$7)))</f>
        <v>13951</v>
      </c>
      <c r="L3" s="15">
        <f t="array" ref="L3">IF(INDEX($B$3:$G$22,$S3,COLUMN()-COLUMN($I$7))=9999999,"inf",INDEX($B$3:$G$22,$S3,COLUMN()-COLUMN($I$7)))</f>
        <v>13951</v>
      </c>
      <c r="M3" s="15">
        <f t="array" ref="M3">IF(INDEX($B$3:$G$22,$S3,COLUMN()-COLUMN($I$7))=9999999,"inf",INDEX($B$3:$G$22,$S3,COLUMN()-COLUMN($I$7)))</f>
        <v>13981</v>
      </c>
      <c r="N3" s="15">
        <f t="array" ref="N3">IF(INDEX($B$3:$G$22,$S3,COLUMN()-COLUMN($I$7))=9999999,"inf",INDEX($B$3:$G$22,$S3,COLUMN()-COLUMN($I$7)))</f>
        <v>14751</v>
      </c>
      <c r="O3" s="8">
        <f t="array" ref="O3">IF(INDEX($B$3:$G$22,$S3,COLUMN()-COLUMN($I$7))=9999999,"inf",INDEX($B$3:$G$22,$S3,COLUMN()-COLUMN($I$7)))</f>
        <v>13981</v>
      </c>
      <c r="P3" s="8">
        <f t="shared" ref="P3:P12" si="0">AVERAGE(J3:N3)</f>
        <v>14117</v>
      </c>
      <c r="Q3" s="8">
        <f t="shared" ref="Q3:Q12" si="1">P3-O3</f>
        <v>136</v>
      </c>
      <c r="S3" s="3">
        <v>1</v>
      </c>
    </row>
    <row r="4" spans="1:19" x14ac:dyDescent="0.2">
      <c r="A4">
        <f t="shared" ref="A4:A22" si="2">A3+1</f>
        <v>2</v>
      </c>
      <c r="B4">
        <v>13546</v>
      </c>
      <c r="C4">
        <v>13546</v>
      </c>
      <c r="D4">
        <v>13546</v>
      </c>
      <c r="E4">
        <v>13546</v>
      </c>
      <c r="F4">
        <v>13546</v>
      </c>
      <c r="G4">
        <v>13546</v>
      </c>
      <c r="I4" s="16">
        <f t="shared" ref="I4:I12" si="3">I3+1</f>
        <v>2</v>
      </c>
      <c r="J4" s="17">
        <f t="array" ref="J4">IF(INDEX($B$3:$G$22,$S4,COLUMN()-COLUMN($I$7))=9999999,"inf",INDEX($B$3:$G$22,$S4,COLUMN()-COLUMN($I$7)))</f>
        <v>12262</v>
      </c>
      <c r="K4" s="17">
        <f t="array" ref="K4">IF(INDEX($B$3:$G$22,$S4,COLUMN()-COLUMN($I$7))=9999999,"inf",INDEX($B$3:$G$22,$S4,COLUMN()-COLUMN($I$7)))</f>
        <v>12262</v>
      </c>
      <c r="L4" s="17">
        <f t="array" ref="L4">IF(INDEX($B$3:$G$22,$S4,COLUMN()-COLUMN($I$7))=9999999,"inf",INDEX($B$3:$G$22,$S4,COLUMN()-COLUMN($I$7)))</f>
        <v>12262</v>
      </c>
      <c r="M4" s="17">
        <f t="array" ref="M4">IF(INDEX($B$3:$G$22,$S4,COLUMN()-COLUMN($I$7))=9999999,"inf",INDEX($B$3:$G$22,$S4,COLUMN()-COLUMN($I$7)))</f>
        <v>12262</v>
      </c>
      <c r="N4" s="17">
        <f t="array" ref="N4">IF(INDEX($B$3:$G$22,$S4,COLUMN()-COLUMN($I$7))=9999999,"inf",INDEX($B$3:$G$22,$S4,COLUMN()-COLUMN($I$7)))</f>
        <v>12262</v>
      </c>
      <c r="O4" s="9">
        <f t="array" ref="O4">IF(INDEX($B$3:$G$22,$S4,COLUMN()-COLUMN($I$7))=9999999,"inf",INDEX($B$3:$G$22,$S4,COLUMN()-COLUMN($I$7)))</f>
        <v>12262</v>
      </c>
      <c r="P4" s="9">
        <f t="shared" si="0"/>
        <v>12262</v>
      </c>
      <c r="Q4" s="9">
        <f t="shared" si="1"/>
        <v>0</v>
      </c>
      <c r="S4" s="3">
        <v>3</v>
      </c>
    </row>
    <row r="5" spans="1:19" x14ac:dyDescent="0.2">
      <c r="A5">
        <f t="shared" si="2"/>
        <v>3</v>
      </c>
      <c r="B5">
        <v>12262</v>
      </c>
      <c r="C5">
        <v>12262</v>
      </c>
      <c r="D5">
        <v>12262</v>
      </c>
      <c r="E5">
        <v>12262</v>
      </c>
      <c r="F5">
        <v>12262</v>
      </c>
      <c r="G5">
        <v>12262</v>
      </c>
      <c r="I5" s="16">
        <f t="shared" si="3"/>
        <v>3</v>
      </c>
      <c r="J5" s="17">
        <f t="array" ref="J5">IF(INDEX($B$3:$G$22,$S5,COLUMN()-COLUMN($I$7))=9999999,"inf",INDEX($B$3:$G$22,$S5,COLUMN()-COLUMN($I$7)))</f>
        <v>12490</v>
      </c>
      <c r="K5" s="17">
        <f t="array" ref="K5">IF(INDEX($B$3:$G$22,$S5,COLUMN()-COLUMN($I$7))=9999999,"inf",INDEX($B$3:$G$22,$S5,COLUMN()-COLUMN($I$7)))</f>
        <v>12658</v>
      </c>
      <c r="L5" s="17">
        <f t="array" ref="L5">IF(INDEX($B$3:$G$22,$S5,COLUMN()-COLUMN($I$7))=9999999,"inf",INDEX($B$3:$G$22,$S5,COLUMN()-COLUMN($I$7)))</f>
        <v>12658</v>
      </c>
      <c r="M5" s="17">
        <f t="array" ref="M5">IF(INDEX($B$3:$G$22,$S5,COLUMN()-COLUMN($I$7))=9999999,"inf",INDEX($B$3:$G$22,$S5,COLUMN()-COLUMN($I$7)))</f>
        <v>12645</v>
      </c>
      <c r="N5" s="17">
        <f t="array" ref="N5">IF(INDEX($B$3:$G$22,$S5,COLUMN()-COLUMN($I$7))=9999999,"inf",INDEX($B$3:$G$22,$S5,COLUMN()-COLUMN($I$7)))</f>
        <v>12645</v>
      </c>
      <c r="O5" s="9">
        <f t="array" ref="O5">IF(INDEX($B$3:$G$22,$S5,COLUMN()-COLUMN($I$7))=9999999,"inf",INDEX($B$3:$G$22,$S5,COLUMN()-COLUMN($I$7)))</f>
        <v>12754</v>
      </c>
      <c r="P5" s="9">
        <f t="shared" si="0"/>
        <v>12619.2</v>
      </c>
      <c r="Q5" s="9">
        <f t="shared" si="1"/>
        <v>-134.79999999999927</v>
      </c>
      <c r="S5" s="3">
        <v>6</v>
      </c>
    </row>
    <row r="6" spans="1:19" x14ac:dyDescent="0.2">
      <c r="A6">
        <f t="shared" si="2"/>
        <v>4</v>
      </c>
      <c r="B6">
        <v>9999999</v>
      </c>
      <c r="C6">
        <v>9999999</v>
      </c>
      <c r="D6">
        <v>9999999</v>
      </c>
      <c r="E6">
        <v>9999999</v>
      </c>
      <c r="F6">
        <v>9999999</v>
      </c>
      <c r="G6">
        <v>9999999</v>
      </c>
      <c r="I6" s="16">
        <f t="shared" si="3"/>
        <v>4</v>
      </c>
      <c r="J6" s="17">
        <f t="array" ref="J6">IF(INDEX($B$3:$G$22,$S6,COLUMN()-COLUMN($I$7))=9999999,"inf",INDEX($B$3:$G$22,$S6,COLUMN()-COLUMN($I$7)))</f>
        <v>13457</v>
      </c>
      <c r="K6" s="17">
        <f t="array" ref="K6">IF(INDEX($B$3:$G$22,$S6,COLUMN()-COLUMN($I$7))=9999999,"inf",INDEX($B$3:$G$22,$S6,COLUMN()-COLUMN($I$7)))</f>
        <v>13457</v>
      </c>
      <c r="L6" s="17">
        <f t="array" ref="L6">IF(INDEX($B$3:$G$22,$S6,COLUMN()-COLUMN($I$7))=9999999,"inf",INDEX($B$3:$G$22,$S6,COLUMN()-COLUMN($I$7)))</f>
        <v>13457</v>
      </c>
      <c r="M6" s="17">
        <f t="array" ref="M6">IF(INDEX($B$3:$G$22,$S6,COLUMN()-COLUMN($I$7))=9999999,"inf",INDEX($B$3:$G$22,$S6,COLUMN()-COLUMN($I$7)))</f>
        <v>13457</v>
      </c>
      <c r="N6" s="17">
        <f t="array" ref="N6">IF(INDEX($B$3:$G$22,$S6,COLUMN()-COLUMN($I$7))=9999999,"inf",INDEX($B$3:$G$22,$S6,COLUMN()-COLUMN($I$7)))</f>
        <v>13457</v>
      </c>
      <c r="O6" s="9">
        <f t="array" ref="O6">IF(INDEX($B$3:$G$22,$S6,COLUMN()-COLUMN($I$7))=9999999,"inf",INDEX($B$3:$G$22,$S6,COLUMN()-COLUMN($I$7)))</f>
        <v>13457</v>
      </c>
      <c r="P6" s="9">
        <f t="shared" si="0"/>
        <v>13457</v>
      </c>
      <c r="Q6" s="9">
        <f t="shared" si="1"/>
        <v>0</v>
      </c>
      <c r="S6" s="3">
        <v>7</v>
      </c>
    </row>
    <row r="7" spans="1:19" x14ac:dyDescent="0.2">
      <c r="A7">
        <f t="shared" si="2"/>
        <v>5</v>
      </c>
      <c r="B7">
        <v>9999999</v>
      </c>
      <c r="C7">
        <v>9999999</v>
      </c>
      <c r="D7">
        <v>9999999</v>
      </c>
      <c r="E7">
        <v>9999999</v>
      </c>
      <c r="F7">
        <v>9999999</v>
      </c>
      <c r="G7">
        <v>9999999</v>
      </c>
      <c r="I7" s="16">
        <f t="shared" si="3"/>
        <v>5</v>
      </c>
      <c r="J7" s="17">
        <f t="array" ref="J7">IF(INDEX($B$3:$G$22,$S7,COLUMN()-COLUMN($I$7))=9999999,"inf",INDEX($B$3:$G$22,$S7,COLUMN()-COLUMN($I$7)))</f>
        <v>15375</v>
      </c>
      <c r="K7" s="17">
        <f t="array" ref="K7">IF(INDEX($B$3:$G$22,$S7,COLUMN()-COLUMN($I$7))=9999999,"inf",INDEX($B$3:$G$22,$S7,COLUMN()-COLUMN($I$7)))</f>
        <v>15375</v>
      </c>
      <c r="L7" s="17">
        <f t="array" ref="L7">IF(INDEX($B$3:$G$22,$S7,COLUMN()-COLUMN($I$7))=9999999,"inf",INDEX($B$3:$G$22,$S7,COLUMN()-COLUMN($I$7)))</f>
        <v>15405</v>
      </c>
      <c r="M7" s="17">
        <f t="array" ref="M7">IF(INDEX($B$3:$G$22,$S7,COLUMN()-COLUMN($I$7))=9999999,"inf",INDEX($B$3:$G$22,$S7,COLUMN()-COLUMN($I$7)))</f>
        <v>15375</v>
      </c>
      <c r="N7" s="17">
        <f t="array" ref="N7">IF(INDEX($B$3:$G$22,$S7,COLUMN()-COLUMN($I$7))=9999999,"inf",INDEX($B$3:$G$22,$S7,COLUMN()-COLUMN($I$7)))</f>
        <v>15666</v>
      </c>
      <c r="O7" s="9">
        <f t="array" ref="O7">IF(INDEX($B$3:$G$22,$S7,COLUMN()-COLUMN($I$7))=9999999,"inf",INDEX($B$3:$G$22,$S7,COLUMN()-COLUMN($I$7)))</f>
        <v>15750</v>
      </c>
      <c r="P7" s="9">
        <f t="shared" si="0"/>
        <v>15439.2</v>
      </c>
      <c r="Q7" s="9">
        <f t="shared" si="1"/>
        <v>-310.79999999999927</v>
      </c>
      <c r="S7" s="3">
        <v>8</v>
      </c>
    </row>
    <row r="8" spans="1:19" x14ac:dyDescent="0.2">
      <c r="A8">
        <f t="shared" si="2"/>
        <v>6</v>
      </c>
      <c r="B8">
        <v>12490</v>
      </c>
      <c r="C8">
        <v>12658</v>
      </c>
      <c r="D8">
        <v>12658</v>
      </c>
      <c r="E8">
        <v>12645</v>
      </c>
      <c r="F8">
        <v>12645</v>
      </c>
      <c r="G8">
        <v>12754</v>
      </c>
      <c r="I8" s="16">
        <f t="shared" si="3"/>
        <v>6</v>
      </c>
      <c r="J8" s="17">
        <f t="array" ref="J8">IF(INDEX($B$3:$G$22,$S8,COLUMN()-COLUMN($I$7))=9999999,"inf",INDEX($B$3:$G$22,$S8,COLUMN()-COLUMN($I$7)))</f>
        <v>11051</v>
      </c>
      <c r="K8" s="17">
        <f t="array" ref="K8">IF(INDEX($B$3:$G$22,$S8,COLUMN()-COLUMN($I$7))=9999999,"inf",INDEX($B$3:$G$22,$S8,COLUMN()-COLUMN($I$7)))</f>
        <v>11051</v>
      </c>
      <c r="L8" s="17">
        <f t="array" ref="L8">IF(INDEX($B$3:$G$22,$S8,COLUMN()-COLUMN($I$7))=9999999,"inf",INDEX($B$3:$G$22,$S8,COLUMN()-COLUMN($I$7)))</f>
        <v>11051</v>
      </c>
      <c r="M8" s="17">
        <f t="array" ref="M8">IF(INDEX($B$3:$G$22,$S8,COLUMN()-COLUMN($I$7))=9999999,"inf",INDEX($B$3:$G$22,$S8,COLUMN()-COLUMN($I$7)))</f>
        <v>11186</v>
      </c>
      <c r="N8" s="17">
        <f t="array" ref="N8">IF(INDEX($B$3:$G$22,$S8,COLUMN()-COLUMN($I$7))=9999999,"inf",INDEX($B$3:$G$22,$S8,COLUMN()-COLUMN($I$7)))</f>
        <v>11257</v>
      </c>
      <c r="O8" s="9" t="str">
        <f t="array" ref="O8">IF(INDEX($B$3:$G$22,$S8,COLUMN()-COLUMN($I$7))=9999999,"inf",INDEX($B$3:$G$22,$S8,COLUMN()-COLUMN($I$7)))</f>
        <v>inf</v>
      </c>
      <c r="P8" s="9">
        <f t="shared" si="0"/>
        <v>11119.2</v>
      </c>
      <c r="Q8" s="9" t="e">
        <f t="shared" si="1"/>
        <v>#VALUE!</v>
      </c>
      <c r="S8" s="3">
        <v>9</v>
      </c>
    </row>
    <row r="9" spans="1:19" x14ac:dyDescent="0.2">
      <c r="A9">
        <f t="shared" si="2"/>
        <v>7</v>
      </c>
      <c r="B9">
        <v>13457</v>
      </c>
      <c r="C9">
        <v>13457</v>
      </c>
      <c r="D9">
        <v>13457</v>
      </c>
      <c r="E9">
        <v>13457</v>
      </c>
      <c r="F9">
        <v>13457</v>
      </c>
      <c r="G9">
        <v>13457</v>
      </c>
      <c r="I9" s="16">
        <f t="shared" si="3"/>
        <v>7</v>
      </c>
      <c r="J9" s="17">
        <f t="array" ref="J9">IF(INDEX($B$3:$G$22,$S9,COLUMN()-COLUMN($I$7))=9999999,"inf",INDEX($B$3:$G$22,$S9,COLUMN()-COLUMN($I$7)))</f>
        <v>14466</v>
      </c>
      <c r="K9" s="17">
        <f t="array" ref="K9">IF(INDEX($B$3:$G$22,$S9,COLUMN()-COLUMN($I$7))=9999999,"inf",INDEX($B$3:$G$22,$S9,COLUMN()-COLUMN($I$7)))</f>
        <v>14503</v>
      </c>
      <c r="L9" s="17">
        <f t="array" ref="L9">IF(INDEX($B$3:$G$22,$S9,COLUMN()-COLUMN($I$7))=9999999,"inf",INDEX($B$3:$G$22,$S9,COLUMN()-COLUMN($I$7)))</f>
        <v>14466</v>
      </c>
      <c r="M9" s="17">
        <f t="array" ref="M9">IF(INDEX($B$3:$G$22,$S9,COLUMN()-COLUMN($I$7))=9999999,"inf",INDEX($B$3:$G$22,$S9,COLUMN()-COLUMN($I$7)))</f>
        <v>14503</v>
      </c>
      <c r="N9" s="17">
        <f t="array" ref="N9">IF(INDEX($B$3:$G$22,$S9,COLUMN()-COLUMN($I$7))=9999999,"inf",INDEX($B$3:$G$22,$S9,COLUMN()-COLUMN($I$7)))</f>
        <v>14570</v>
      </c>
      <c r="O9" s="9">
        <f t="array" ref="O9">IF(INDEX($B$3:$G$22,$S9,COLUMN()-COLUMN($I$7))=9999999,"inf",INDEX($B$3:$G$22,$S9,COLUMN()-COLUMN($I$7)))</f>
        <v>14802</v>
      </c>
      <c r="P9" s="9">
        <f t="shared" si="0"/>
        <v>14501.6</v>
      </c>
      <c r="Q9" s="9">
        <f t="shared" si="1"/>
        <v>-300.39999999999964</v>
      </c>
      <c r="S9" s="3">
        <v>10</v>
      </c>
    </row>
    <row r="10" spans="1:19" x14ac:dyDescent="0.2">
      <c r="A10">
        <f t="shared" si="2"/>
        <v>8</v>
      </c>
      <c r="B10">
        <v>15375</v>
      </c>
      <c r="C10">
        <v>15375</v>
      </c>
      <c r="D10">
        <v>15405</v>
      </c>
      <c r="E10">
        <v>15375</v>
      </c>
      <c r="F10">
        <v>15666</v>
      </c>
      <c r="G10">
        <v>15750</v>
      </c>
      <c r="I10" s="16">
        <f t="shared" si="3"/>
        <v>8</v>
      </c>
      <c r="J10" s="17">
        <f t="array" ref="J10">IF(INDEX($B$3:$G$22,$S10,COLUMN()-COLUMN($I$7))=9999999,"inf",INDEX($B$3:$G$22,$S10,COLUMN()-COLUMN($I$7)))</f>
        <v>0</v>
      </c>
      <c r="K10" s="17">
        <f t="array" ref="K10">IF(INDEX($B$3:$G$22,$S10,COLUMN()-COLUMN($I$7))=9999999,"inf",INDEX($B$3:$G$22,$S10,COLUMN()-COLUMN($I$7)))</f>
        <v>0</v>
      </c>
      <c r="L10" s="17">
        <f t="array" ref="L10">IF(INDEX($B$3:$G$22,$S10,COLUMN()-COLUMN($I$7))=9999999,"inf",INDEX($B$3:$G$22,$S10,COLUMN()-COLUMN($I$7)))</f>
        <v>0</v>
      </c>
      <c r="M10" s="17">
        <f t="array" ref="M10">IF(INDEX($B$3:$G$22,$S10,COLUMN()-COLUMN($I$7))=9999999,"inf",INDEX($B$3:$G$22,$S10,COLUMN()-COLUMN($I$7)))</f>
        <v>0</v>
      </c>
      <c r="N10" s="17">
        <f t="array" ref="N10">IF(INDEX($B$3:$G$22,$S10,COLUMN()-COLUMN($I$7))=9999999,"inf",INDEX($B$3:$G$22,$S10,COLUMN()-COLUMN($I$7)))</f>
        <v>0</v>
      </c>
      <c r="O10" s="9">
        <f t="array" ref="O10">IF(INDEX($B$3:$G$22,$S10,COLUMN()-COLUMN($I$7))=9999999,"inf",INDEX($B$3:$G$22,$S10,COLUMN()-COLUMN($I$7)))</f>
        <v>0</v>
      </c>
      <c r="P10" s="9">
        <f t="shared" si="0"/>
        <v>0</v>
      </c>
      <c r="Q10" s="9">
        <f t="shared" si="1"/>
        <v>0</v>
      </c>
      <c r="S10" s="3">
        <v>13</v>
      </c>
    </row>
    <row r="11" spans="1:19" x14ac:dyDescent="0.2">
      <c r="A11">
        <f t="shared" si="2"/>
        <v>9</v>
      </c>
      <c r="B11">
        <v>11051</v>
      </c>
      <c r="C11">
        <v>11051</v>
      </c>
      <c r="D11">
        <v>11051</v>
      </c>
      <c r="E11">
        <v>11186</v>
      </c>
      <c r="F11">
        <v>11257</v>
      </c>
      <c r="G11">
        <v>9999999</v>
      </c>
      <c r="I11" s="16">
        <f t="shared" si="3"/>
        <v>9</v>
      </c>
      <c r="J11" s="17">
        <f t="array" ref="J11">IF(INDEX($B$3:$G$22,$S11,COLUMN()-COLUMN($I$7))=9999999,"inf",INDEX($B$3:$G$22,$S11,COLUMN()-COLUMN($I$7)))</f>
        <v>0</v>
      </c>
      <c r="K11" s="17">
        <f t="array" ref="K11">IF(INDEX($B$3:$G$22,$S11,COLUMN()-COLUMN($I$7))=9999999,"inf",INDEX($B$3:$G$22,$S11,COLUMN()-COLUMN($I$7)))</f>
        <v>0</v>
      </c>
      <c r="L11" s="17">
        <f t="array" ref="L11">IF(INDEX($B$3:$G$22,$S11,COLUMN()-COLUMN($I$7))=9999999,"inf",INDEX($B$3:$G$22,$S11,COLUMN()-COLUMN($I$7)))</f>
        <v>0</v>
      </c>
      <c r="M11" s="17">
        <f t="array" ref="M11">IF(INDEX($B$3:$G$22,$S11,COLUMN()-COLUMN($I$7))=9999999,"inf",INDEX($B$3:$G$22,$S11,COLUMN()-COLUMN($I$7)))</f>
        <v>0</v>
      </c>
      <c r="N11" s="17">
        <f t="array" ref="N11">IF(INDEX($B$3:$G$22,$S11,COLUMN()-COLUMN($I$7))=9999999,"inf",INDEX($B$3:$G$22,$S11,COLUMN()-COLUMN($I$7)))</f>
        <v>0</v>
      </c>
      <c r="O11" s="9">
        <f t="array" ref="O11">IF(INDEX($B$3:$G$22,$S11,COLUMN()-COLUMN($I$7))=9999999,"inf",INDEX($B$3:$G$22,$S11,COLUMN()-COLUMN($I$7)))</f>
        <v>0</v>
      </c>
      <c r="P11" s="9">
        <f t="shared" si="0"/>
        <v>0</v>
      </c>
      <c r="Q11" s="9">
        <f t="shared" si="1"/>
        <v>0</v>
      </c>
      <c r="S11" s="3">
        <v>15</v>
      </c>
    </row>
    <row r="12" spans="1:19" x14ac:dyDescent="0.2">
      <c r="A12">
        <f t="shared" si="2"/>
        <v>10</v>
      </c>
      <c r="B12">
        <v>14466</v>
      </c>
      <c r="C12">
        <v>14503</v>
      </c>
      <c r="D12">
        <v>14466</v>
      </c>
      <c r="E12">
        <v>14503</v>
      </c>
      <c r="F12">
        <v>14570</v>
      </c>
      <c r="G12">
        <v>14802</v>
      </c>
      <c r="I12" s="18">
        <f t="shared" si="3"/>
        <v>10</v>
      </c>
      <c r="J12" s="19">
        <f t="array" ref="J12">IF(INDEX($B$3:$G$22,$S12,COLUMN()-COLUMN($I$7))=9999999,"inf",INDEX($B$3:$G$22,$S12,COLUMN()-COLUMN($I$7)))</f>
        <v>0</v>
      </c>
      <c r="K12" s="19">
        <f t="array" ref="K12">IF(INDEX($B$3:$G$22,$S12,COLUMN()-COLUMN($I$7))=9999999,"inf",INDEX($B$3:$G$22,$S12,COLUMN()-COLUMN($I$7)))</f>
        <v>0</v>
      </c>
      <c r="L12" s="19">
        <f t="array" ref="L12">IF(INDEX($B$3:$G$22,$S12,COLUMN()-COLUMN($I$7))=9999999,"inf",INDEX($B$3:$G$22,$S12,COLUMN()-COLUMN($I$7)))</f>
        <v>0</v>
      </c>
      <c r="M12" s="19">
        <f t="array" ref="M12">IF(INDEX($B$3:$G$22,$S12,COLUMN()-COLUMN($I$7))=9999999,"inf",INDEX($B$3:$G$22,$S12,COLUMN()-COLUMN($I$7)))</f>
        <v>0</v>
      </c>
      <c r="N12" s="19">
        <f t="array" ref="N12">IF(INDEX($B$3:$G$22,$S12,COLUMN()-COLUMN($I$7))=9999999,"inf",INDEX($B$3:$G$22,$S12,COLUMN()-COLUMN($I$7)))</f>
        <v>0</v>
      </c>
      <c r="O12" s="10">
        <f t="array" ref="O12">IF(INDEX($B$3:$G$22,$S12,COLUMN()-COLUMN($I$7))=9999999,"inf",INDEX($B$3:$G$22,$S12,COLUMN()-COLUMN($I$7)))</f>
        <v>0</v>
      </c>
      <c r="P12" s="10">
        <f t="shared" si="0"/>
        <v>0</v>
      </c>
      <c r="Q12" s="10">
        <f t="shared" si="1"/>
        <v>0</v>
      </c>
      <c r="S12" s="3">
        <v>19</v>
      </c>
    </row>
    <row r="13" spans="1:19" x14ac:dyDescent="0.2">
      <c r="A13">
        <f t="shared" si="2"/>
        <v>11</v>
      </c>
      <c r="B13">
        <v>9999999</v>
      </c>
      <c r="C13">
        <v>9999999</v>
      </c>
      <c r="D13">
        <v>9999999</v>
      </c>
      <c r="E13">
        <v>9999999</v>
      </c>
      <c r="F13">
        <v>9999999</v>
      </c>
      <c r="G13">
        <v>9999999</v>
      </c>
    </row>
    <row r="14" spans="1:19" x14ac:dyDescent="0.2">
      <c r="A14">
        <f t="shared" si="2"/>
        <v>12</v>
      </c>
    </row>
    <row r="15" spans="1:19" x14ac:dyDescent="0.2">
      <c r="A15">
        <f t="shared" si="2"/>
        <v>13</v>
      </c>
    </row>
    <row r="16" spans="1:19" x14ac:dyDescent="0.2">
      <c r="A16">
        <f t="shared" si="2"/>
        <v>14</v>
      </c>
    </row>
    <row r="17" spans="1:1" x14ac:dyDescent="0.2">
      <c r="A17">
        <f t="shared" si="2"/>
        <v>15</v>
      </c>
    </row>
    <row r="18" spans="1:1" x14ac:dyDescent="0.2">
      <c r="A18">
        <f t="shared" si="2"/>
        <v>16</v>
      </c>
    </row>
    <row r="19" spans="1:1" x14ac:dyDescent="0.2">
      <c r="A19">
        <f t="shared" si="2"/>
        <v>17</v>
      </c>
    </row>
    <row r="20" spans="1:1" x14ac:dyDescent="0.2">
      <c r="A20">
        <f t="shared" si="2"/>
        <v>18</v>
      </c>
    </row>
    <row r="21" spans="1:1" x14ac:dyDescent="0.2">
      <c r="A21">
        <f t="shared" si="2"/>
        <v>19</v>
      </c>
    </row>
    <row r="22" spans="1:1" x14ac:dyDescent="0.2">
      <c r="A22">
        <f t="shared" si="2"/>
        <v>20</v>
      </c>
    </row>
  </sheetData>
  <mergeCells count="5">
    <mergeCell ref="B1:F1"/>
    <mergeCell ref="J1:N1"/>
    <mergeCell ref="O1:O2"/>
    <mergeCell ref="P1:P2"/>
    <mergeCell ref="Q1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2"/>
  <sheetViews>
    <sheetView showGridLines="0" workbookViewId="0">
      <selection activeCell="I20" sqref="I20"/>
    </sheetView>
  </sheetViews>
  <sheetFormatPr baseColWidth="10" defaultColWidth="8.83203125" defaultRowHeight="15" x14ac:dyDescent="0.2"/>
  <cols>
    <col min="1" max="9" width="8.83203125" style="21" customWidth="1"/>
    <col min="10" max="15" width="9.6640625" style="21" bestFit="1" customWidth="1"/>
    <col min="16" max="16" width="10.33203125" style="21" customWidth="1"/>
    <col min="17" max="20" width="8.83203125" style="21" customWidth="1"/>
    <col min="21" max="16384" width="8.83203125" style="21"/>
  </cols>
  <sheetData>
    <row r="1" spans="1:19" x14ac:dyDescent="0.2">
      <c r="B1" s="25" t="s">
        <v>0</v>
      </c>
      <c r="C1" s="26"/>
      <c r="D1" s="26"/>
      <c r="E1" s="26"/>
      <c r="F1" s="26"/>
      <c r="I1" s="1"/>
      <c r="J1" s="27" t="s">
        <v>0</v>
      </c>
      <c r="K1" s="28"/>
      <c r="L1" s="28"/>
      <c r="M1" s="28"/>
      <c r="N1" s="28"/>
      <c r="O1" s="31" t="s">
        <v>2</v>
      </c>
      <c r="P1" s="32" t="s">
        <v>5</v>
      </c>
    </row>
    <row r="2" spans="1:19" x14ac:dyDescent="0.2">
      <c r="A2" t="s">
        <v>1</v>
      </c>
      <c r="B2">
        <v>1</v>
      </c>
      <c r="C2" s="20">
        <f>B2+1</f>
        <v>2</v>
      </c>
      <c r="D2" s="20">
        <f>C2+1</f>
        <v>3</v>
      </c>
      <c r="E2" s="20">
        <f>D2+1</f>
        <v>4</v>
      </c>
      <c r="F2" s="20">
        <f>E2+1</f>
        <v>5</v>
      </c>
      <c r="G2" t="s">
        <v>2</v>
      </c>
      <c r="I2" s="23" t="s">
        <v>1</v>
      </c>
      <c r="J2" s="1">
        <v>1</v>
      </c>
      <c r="K2" s="22">
        <v>2</v>
      </c>
      <c r="L2" s="22">
        <v>3</v>
      </c>
      <c r="M2" s="22">
        <v>4</v>
      </c>
      <c r="N2" s="22">
        <v>5</v>
      </c>
      <c r="O2" s="30"/>
      <c r="P2" s="30"/>
      <c r="S2" s="3" t="s">
        <v>1</v>
      </c>
    </row>
    <row r="3" spans="1:19" x14ac:dyDescent="0.2">
      <c r="A3">
        <f>1</f>
        <v>1</v>
      </c>
      <c r="B3">
        <v>0.99999999999999967</v>
      </c>
      <c r="C3">
        <v>0.99999994186879904</v>
      </c>
      <c r="D3">
        <v>0.99997088519052368</v>
      </c>
      <c r="E3">
        <v>0.99995250366194288</v>
      </c>
      <c r="F3">
        <v>0.99995786121028818</v>
      </c>
      <c r="G3">
        <v>0.88983411430404136</v>
      </c>
      <c r="I3" s="2">
        <v>1</v>
      </c>
      <c r="J3" s="4">
        <f t="array" ref="J3">IF(INDEX($B$3:$G$22,$S3,COLUMN()-COLUMN($I$7))=0,"-",INDEX($B$3:$G$22,$S3,COLUMN()-COLUMN($I$7)))</f>
        <v>0.99999999999999967</v>
      </c>
      <c r="K3" s="4">
        <f t="array" ref="K3">IF(INDEX($B$3:$G$22,$S3,COLUMN()-COLUMN($I$7))=0,"-",INDEX($B$3:$G$22,$S3,COLUMN()-COLUMN($I$7)))</f>
        <v>0.99999994186879904</v>
      </c>
      <c r="L3" s="4">
        <f t="array" ref="L3">IF(INDEX($B$3:$G$22,$S3,COLUMN()-COLUMN($I$7))=0,"-",INDEX($B$3:$G$22,$S3,COLUMN()-COLUMN($I$7)))</f>
        <v>0.99997088519052368</v>
      </c>
      <c r="M3" s="4">
        <f t="array" ref="M3">IF(INDEX($B$3:$G$22,$S3,COLUMN()-COLUMN($I$7))=0,"-",INDEX($B$3:$G$22,$S3,COLUMN()-COLUMN($I$7)))</f>
        <v>0.99995250366194288</v>
      </c>
      <c r="N3" s="4">
        <f t="array" ref="N3">IF(INDEX($B$3:$G$22,$S3,COLUMN()-COLUMN($I$7))=0,"-",INDEX($B$3:$G$22,$S3,COLUMN()-COLUMN($I$7)))</f>
        <v>0.99995786121028818</v>
      </c>
      <c r="O3" s="4">
        <f t="array" ref="O3">INDEX($B$3:$G$22,$S3,COLUMN()-COLUMN($I$7))</f>
        <v>0.88983411430404136</v>
      </c>
      <c r="P3" s="11">
        <f t="shared" ref="P3:P12" si="0">AVERAGE(J3:N3)</f>
        <v>0.99997623838631067</v>
      </c>
      <c r="S3" s="3">
        <v>1</v>
      </c>
    </row>
    <row r="4" spans="1:19" x14ac:dyDescent="0.2">
      <c r="A4">
        <f t="shared" ref="A4:A22" si="1">A3+1</f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f t="shared" ref="I4:I12" si="2">I3+1</f>
        <v>2</v>
      </c>
      <c r="J4" s="5">
        <f t="array" ref="J4">IF(INDEX($B$3:$G$22,$S4,COLUMN()-COLUMN($I$7))=0,"-",INDEX($B$3:$G$22,$S4,COLUMN()-COLUMN($I$7)))</f>
        <v>1</v>
      </c>
      <c r="K4" s="5">
        <f t="array" ref="K4">IF(INDEX($B$3:$G$22,$S4,COLUMN()-COLUMN($I$7))=0,"-",INDEX($B$3:$G$22,$S4,COLUMN()-COLUMN($I$7)))</f>
        <v>0.99999999999999989</v>
      </c>
      <c r="L4" s="5">
        <f t="array" ref="L4">IF(INDEX($B$3:$G$22,$S4,COLUMN()-COLUMN($I$7))=0,"-",INDEX($B$3:$G$22,$S4,COLUMN()-COLUMN($I$7)))</f>
        <v>0.99999999989225297</v>
      </c>
      <c r="M4" s="5">
        <f t="array" ref="M4">IF(INDEX($B$3:$G$22,$S4,COLUMN()-COLUMN($I$7))=0,"-",INDEX($B$3:$G$22,$S4,COLUMN()-COLUMN($I$7)))</f>
        <v>0.99999995915511497</v>
      </c>
      <c r="N4" s="5">
        <f t="array" ref="N4">IF(INDEX($B$3:$G$22,$S4,COLUMN()-COLUMN($I$7))=0,"-",INDEX($B$3:$G$22,$S4,COLUMN()-COLUMN($I$7)))</f>
        <v>0.99999810105215781</v>
      </c>
      <c r="O4" s="5">
        <f t="array" ref="O4">INDEX($B$3:$G$22,$S4,COLUMN()-COLUMN($I$7))</f>
        <v>0.99452066959131746</v>
      </c>
      <c r="P4" s="12">
        <f t="shared" si="0"/>
        <v>0.99999961201990506</v>
      </c>
      <c r="S4" s="3">
        <v>3</v>
      </c>
    </row>
    <row r="5" spans="1:19" x14ac:dyDescent="0.2">
      <c r="A5">
        <f t="shared" si="1"/>
        <v>3</v>
      </c>
      <c r="B5">
        <v>1</v>
      </c>
      <c r="C5">
        <v>0.99999999999999989</v>
      </c>
      <c r="D5">
        <v>0.99999999989225297</v>
      </c>
      <c r="E5">
        <v>0.99999995915511497</v>
      </c>
      <c r="F5">
        <v>0.99999810105215781</v>
      </c>
      <c r="G5">
        <v>0.99452066959131746</v>
      </c>
      <c r="I5">
        <f t="shared" si="2"/>
        <v>3</v>
      </c>
      <c r="J5" s="5">
        <f t="array" ref="J5">IF(INDEX($B$3:$G$22,$S5,COLUMN()-COLUMN($I$7))=0,"-",INDEX($B$3:$G$22,$S5,COLUMN()-COLUMN($I$7)))</f>
        <v>0.85206226819174447</v>
      </c>
      <c r="K5" s="5">
        <f t="array" ref="K5">IF(INDEX($B$3:$G$22,$S5,COLUMN()-COLUMN($I$7))=0,"-",INDEX($B$3:$G$22,$S5,COLUMN()-COLUMN($I$7)))</f>
        <v>0.99967292593769874</v>
      </c>
      <c r="L5" s="5">
        <f t="array" ref="L5">IF(INDEX($B$3:$G$22,$S5,COLUMN()-COLUMN($I$7))=0,"-",INDEX($B$3:$G$22,$S5,COLUMN()-COLUMN($I$7)))</f>
        <v>0.9921092199210344</v>
      </c>
      <c r="M5" s="5">
        <f t="array" ref="M5">IF(INDEX($B$3:$G$22,$S5,COLUMN()-COLUMN($I$7))=0,"-",INDEX($B$3:$G$22,$S5,COLUMN()-COLUMN($I$7)))</f>
        <v>0.96638883761847483</v>
      </c>
      <c r="N5" s="5">
        <f t="array" ref="N5">IF(INDEX($B$3:$G$22,$S5,COLUMN()-COLUMN($I$7))=0,"-",INDEX($B$3:$G$22,$S5,COLUMN()-COLUMN($I$7)))</f>
        <v>0.91379904508972332</v>
      </c>
      <c r="O5" s="5">
        <f t="array" ref="O5">INDEX($B$3:$G$22,$S5,COLUMN()-COLUMN($I$7))</f>
        <v>0.88055114679818791</v>
      </c>
      <c r="P5" s="12">
        <f t="shared" si="0"/>
        <v>0.94480645935173513</v>
      </c>
      <c r="S5" s="3">
        <v>6</v>
      </c>
    </row>
    <row r="6" spans="1:19" x14ac:dyDescent="0.2">
      <c r="A6">
        <f t="shared" si="1"/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f t="shared" si="2"/>
        <v>4</v>
      </c>
      <c r="J6" s="5">
        <f t="array" ref="J6">IF(INDEX($B$3:$G$22,$S6,COLUMN()-COLUMN($I$7))=0,"-",INDEX($B$3:$G$22,$S6,COLUMN()-COLUMN($I$7)))</f>
        <v>1</v>
      </c>
      <c r="K6" s="5">
        <f t="array" ref="K6">IF(INDEX($B$3:$G$22,$S6,COLUMN()-COLUMN($I$7))=0,"-",INDEX($B$3:$G$22,$S6,COLUMN()-COLUMN($I$7)))</f>
        <v>1</v>
      </c>
      <c r="L6" s="5">
        <f t="array" ref="L6">IF(INDEX($B$3:$G$22,$S6,COLUMN()-COLUMN($I$7))=0,"-",INDEX($B$3:$G$22,$S6,COLUMN()-COLUMN($I$7)))</f>
        <v>1</v>
      </c>
      <c r="M6" s="5">
        <f t="array" ref="M6">IF(INDEX($B$3:$G$22,$S6,COLUMN()-COLUMN($I$7))=0,"-",INDEX($B$3:$G$22,$S6,COLUMN()-COLUMN($I$7)))</f>
        <v>0.99999999999999512</v>
      </c>
      <c r="N6" s="5">
        <f t="array" ref="N6">IF(INDEX($B$3:$G$22,$S6,COLUMN()-COLUMN($I$7))=0,"-",INDEX($B$3:$G$22,$S6,COLUMN()-COLUMN($I$7)))</f>
        <v>0.99999163395449364</v>
      </c>
      <c r="O6" s="5">
        <f t="array" ref="O6">INDEX($B$3:$G$22,$S6,COLUMN()-COLUMN($I$7))</f>
        <v>0.99999907333075755</v>
      </c>
      <c r="P6" s="12">
        <f t="shared" si="0"/>
        <v>0.99999832679089773</v>
      </c>
      <c r="S6" s="3">
        <v>7</v>
      </c>
    </row>
    <row r="7" spans="1:19" x14ac:dyDescent="0.2">
      <c r="A7">
        <f t="shared" si="1"/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f t="shared" si="2"/>
        <v>5</v>
      </c>
      <c r="J7" s="5">
        <f t="array" ref="J7">IF(INDEX($B$3:$G$22,$S7,COLUMN()-COLUMN($I$7))=0,"-",INDEX($B$3:$G$22,$S7,COLUMN()-COLUMN($I$7)))</f>
        <v>0.99999999999911426</v>
      </c>
      <c r="K7" s="5">
        <f t="array" ref="K7">IF(INDEX($B$3:$G$22,$S7,COLUMN()-COLUMN($I$7))=0,"-",INDEX($B$3:$G$22,$S7,COLUMN()-COLUMN($I$7)))</f>
        <v>0.99999761383727925</v>
      </c>
      <c r="L7" s="5">
        <f t="array" ref="L7">IF(INDEX($B$3:$G$22,$S7,COLUMN()-COLUMN($I$7))=0,"-",INDEX($B$3:$G$22,$S7,COLUMN()-COLUMN($I$7)))</f>
        <v>0.86288281485921725</v>
      </c>
      <c r="M7" s="5">
        <f t="array" ref="M7">IF(INDEX($B$3:$G$22,$S7,COLUMN()-COLUMN($I$7))=0,"-",INDEX($B$3:$G$22,$S7,COLUMN()-COLUMN($I$7)))</f>
        <v>0.99664186221734918</v>
      </c>
      <c r="N7" s="5">
        <f t="array" ref="N7">IF(INDEX($B$3:$G$22,$S7,COLUMN()-COLUMN($I$7))=0,"-",INDEX($B$3:$G$22,$S7,COLUMN()-COLUMN($I$7)))</f>
        <v>0.99687478695623521</v>
      </c>
      <c r="O7" s="5">
        <f t="array" ref="O7">INDEX($B$3:$G$22,$S7,COLUMN()-COLUMN($I$7))</f>
        <v>0.89771079886958771</v>
      </c>
      <c r="P7" s="12">
        <f t="shared" si="0"/>
        <v>0.97127941557383901</v>
      </c>
      <c r="S7" s="3">
        <v>8</v>
      </c>
    </row>
    <row r="8" spans="1:19" x14ac:dyDescent="0.2">
      <c r="A8">
        <f t="shared" si="1"/>
        <v>6</v>
      </c>
      <c r="B8">
        <v>0.85206226819174447</v>
      </c>
      <c r="C8">
        <v>0.99967292593769874</v>
      </c>
      <c r="D8">
        <v>0.9921092199210344</v>
      </c>
      <c r="E8">
        <v>0.96638883761847483</v>
      </c>
      <c r="F8">
        <v>0.91379904508972332</v>
      </c>
      <c r="G8">
        <v>0.88055114679818791</v>
      </c>
      <c r="I8">
        <f t="shared" si="2"/>
        <v>6</v>
      </c>
      <c r="J8" s="5">
        <f t="array" ref="J8">IF(INDEX($B$3:$G$22,$S8,COLUMN()-COLUMN($I$7))=0,"-",INDEX($B$3:$G$22,$S8,COLUMN()-COLUMN($I$7)))</f>
        <v>0.99999999999998057</v>
      </c>
      <c r="K8" s="5">
        <f t="array" ref="K8">IF(INDEX($B$3:$G$22,$S8,COLUMN()-COLUMN($I$7))=0,"-",INDEX($B$3:$G$22,$S8,COLUMN()-COLUMN($I$7)))</f>
        <v>0.99999952855967045</v>
      </c>
      <c r="L8" s="5">
        <f t="array" ref="L8">IF(INDEX($B$3:$G$22,$S8,COLUMN()-COLUMN($I$7))=0,"-",INDEX($B$3:$G$22,$S8,COLUMN()-COLUMN($I$7)))</f>
        <v>0.99989202242762443</v>
      </c>
      <c r="M8" s="5">
        <f t="array" ref="M8">IF(INDEX($B$3:$G$22,$S8,COLUMN()-COLUMN($I$7))=0,"-",INDEX($B$3:$G$22,$S8,COLUMN()-COLUMN($I$7)))</f>
        <v>0.99874633436124527</v>
      </c>
      <c r="N8" s="5">
        <f t="array" ref="N8">IF(INDEX($B$3:$G$22,$S8,COLUMN()-COLUMN($I$7))=0,"-",INDEX($B$3:$G$22,$S8,COLUMN()-COLUMN($I$7)))</f>
        <v>0.98764398733891867</v>
      </c>
      <c r="O8" s="5">
        <f t="array" ref="O8">INDEX($B$3:$G$22,$S8,COLUMN()-COLUMN($I$7))</f>
        <v>0</v>
      </c>
      <c r="P8" s="12">
        <f t="shared" si="0"/>
        <v>0.99725637453748772</v>
      </c>
      <c r="S8" s="3">
        <v>9</v>
      </c>
    </row>
    <row r="9" spans="1:19" x14ac:dyDescent="0.2">
      <c r="A9">
        <f t="shared" si="1"/>
        <v>7</v>
      </c>
      <c r="B9">
        <v>1</v>
      </c>
      <c r="C9">
        <v>1</v>
      </c>
      <c r="D9">
        <v>1</v>
      </c>
      <c r="E9">
        <v>0.99999999999999512</v>
      </c>
      <c r="F9">
        <v>0.99999163395449364</v>
      </c>
      <c r="G9">
        <v>0.99999907333075755</v>
      </c>
      <c r="I9">
        <f t="shared" si="2"/>
        <v>7</v>
      </c>
      <c r="J9" s="5">
        <f t="array" ref="J9">IF(INDEX($B$3:$G$22,$S9,COLUMN()-COLUMN($I$7))=0,"-",INDEX($B$3:$G$22,$S9,COLUMN()-COLUMN($I$7)))</f>
        <v>0.99998949823602079</v>
      </c>
      <c r="K9" s="5">
        <f t="array" ref="K9">IF(INDEX($B$3:$G$22,$S9,COLUMN()-COLUMN($I$7))=0,"-",INDEX($B$3:$G$22,$S9,COLUMN()-COLUMN($I$7)))</f>
        <v>0.99999991052683146</v>
      </c>
      <c r="L9" s="5">
        <f t="array" ref="L9">IF(INDEX($B$3:$G$22,$S9,COLUMN()-COLUMN($I$7))=0,"-",INDEX($B$3:$G$22,$S9,COLUMN()-COLUMN($I$7)))</f>
        <v>0.98317393780673779</v>
      </c>
      <c r="M9" s="5">
        <f t="array" ref="M9">IF(INDEX($B$3:$G$22,$S9,COLUMN()-COLUMN($I$7))=0,"-",INDEX($B$3:$G$22,$S9,COLUMN()-COLUMN($I$7)))</f>
        <v>0.99929842064299479</v>
      </c>
      <c r="N9" s="5">
        <f t="array" ref="N9">IF(INDEX($B$3:$G$22,$S9,COLUMN()-COLUMN($I$7))=0,"-",INDEX($B$3:$G$22,$S9,COLUMN()-COLUMN($I$7)))</f>
        <v>0.80068447888684691</v>
      </c>
      <c r="O9" s="5">
        <f t="array" ref="O9">INDEX($B$3:$G$22,$S9,COLUMN()-COLUMN($I$7))</f>
        <v>0.9999999946131759</v>
      </c>
      <c r="P9" s="12">
        <f t="shared" si="0"/>
        <v>0.95662924921988635</v>
      </c>
      <c r="S9" s="3">
        <v>10</v>
      </c>
    </row>
    <row r="10" spans="1:19" x14ac:dyDescent="0.2">
      <c r="A10">
        <f t="shared" si="1"/>
        <v>8</v>
      </c>
      <c r="B10">
        <v>0.99999999999911426</v>
      </c>
      <c r="C10">
        <v>0.99999761383727925</v>
      </c>
      <c r="D10">
        <v>0.86288281485921725</v>
      </c>
      <c r="E10">
        <v>0.99664186221734918</v>
      </c>
      <c r="F10">
        <v>0.99687478695623521</v>
      </c>
      <c r="G10">
        <v>0.89771079886958771</v>
      </c>
      <c r="I10">
        <f t="shared" si="2"/>
        <v>8</v>
      </c>
      <c r="J10" s="5" t="str">
        <f t="array" ref="J10">IF(INDEX($B$3:$G$22,$S10,COLUMN()-COLUMN($I$7))=0,"-",INDEX($B$3:$G$22,$S10,COLUMN()-COLUMN($I$7)))</f>
        <v>-</v>
      </c>
      <c r="K10" s="5" t="str">
        <f t="array" ref="K10">IF(INDEX($B$3:$G$22,$S10,COLUMN()-COLUMN($I$7))=0,"-",INDEX($B$3:$G$22,$S10,COLUMN()-COLUMN($I$7)))</f>
        <v>-</v>
      </c>
      <c r="L10" s="5" t="str">
        <f t="array" ref="L10">IF(INDEX($B$3:$G$22,$S10,COLUMN()-COLUMN($I$7))=0,"-",INDEX($B$3:$G$22,$S10,COLUMN()-COLUMN($I$7)))</f>
        <v>-</v>
      </c>
      <c r="M10" s="5" t="str">
        <f t="array" ref="M10">IF(INDEX($B$3:$G$22,$S10,COLUMN()-COLUMN($I$7))=0,"-",INDEX($B$3:$G$22,$S10,COLUMN()-COLUMN($I$7)))</f>
        <v>-</v>
      </c>
      <c r="N10" s="5" t="str">
        <f t="array" ref="N10">IF(INDEX($B$3:$G$22,$S10,COLUMN()-COLUMN($I$7))=0,"-",INDEX($B$3:$G$22,$S10,COLUMN()-COLUMN($I$7)))</f>
        <v>-</v>
      </c>
      <c r="O10" s="5">
        <f t="array" ref="O10">INDEX($B$3:$G$22,$S10,COLUMN()-COLUMN($I$7))</f>
        <v>0</v>
      </c>
      <c r="P10" s="12" t="e">
        <f t="shared" si="0"/>
        <v>#DIV/0!</v>
      </c>
      <c r="S10" s="3">
        <v>13</v>
      </c>
    </row>
    <row r="11" spans="1:19" x14ac:dyDescent="0.2">
      <c r="A11">
        <f t="shared" si="1"/>
        <v>9</v>
      </c>
      <c r="B11">
        <v>0.99999999999998057</v>
      </c>
      <c r="C11">
        <v>0.99999952855967045</v>
      </c>
      <c r="D11">
        <v>0.99989202242762443</v>
      </c>
      <c r="E11">
        <v>0.99874633436124527</v>
      </c>
      <c r="F11">
        <v>0.98764398733891867</v>
      </c>
      <c r="G11">
        <v>0</v>
      </c>
      <c r="I11">
        <f t="shared" si="2"/>
        <v>9</v>
      </c>
      <c r="J11" s="5" t="str">
        <f t="array" ref="J11">IF(INDEX($B$3:$G$22,$S11,COLUMN()-COLUMN($I$7))=0,"-",INDEX($B$3:$G$22,$S11,COLUMN()-COLUMN($I$7)))</f>
        <v>-</v>
      </c>
      <c r="K11" s="5" t="str">
        <f t="array" ref="K11">IF(INDEX($B$3:$G$22,$S11,COLUMN()-COLUMN($I$7))=0,"-",INDEX($B$3:$G$22,$S11,COLUMN()-COLUMN($I$7)))</f>
        <v>-</v>
      </c>
      <c r="L11" s="5" t="str">
        <f t="array" ref="L11">IF(INDEX($B$3:$G$22,$S11,COLUMN()-COLUMN($I$7))=0,"-",INDEX($B$3:$G$22,$S11,COLUMN()-COLUMN($I$7)))</f>
        <v>-</v>
      </c>
      <c r="M11" s="5" t="str">
        <f t="array" ref="M11">IF(INDEX($B$3:$G$22,$S11,COLUMN()-COLUMN($I$7))=0,"-",INDEX($B$3:$G$22,$S11,COLUMN()-COLUMN($I$7)))</f>
        <v>-</v>
      </c>
      <c r="N11" s="5" t="str">
        <f t="array" ref="N11">IF(INDEX($B$3:$G$22,$S11,COLUMN()-COLUMN($I$7))=0,"-",INDEX($B$3:$G$22,$S11,COLUMN()-COLUMN($I$7)))</f>
        <v>-</v>
      </c>
      <c r="O11" s="5">
        <f t="array" ref="O11">INDEX($B$3:$G$22,$S11,COLUMN()-COLUMN($I$7))</f>
        <v>0</v>
      </c>
      <c r="P11" s="12" t="e">
        <f t="shared" si="0"/>
        <v>#DIV/0!</v>
      </c>
      <c r="S11" s="3">
        <v>15</v>
      </c>
    </row>
    <row r="12" spans="1:19" x14ac:dyDescent="0.2">
      <c r="A12">
        <f t="shared" si="1"/>
        <v>10</v>
      </c>
      <c r="B12">
        <v>0.99998949823602079</v>
      </c>
      <c r="C12">
        <v>0.99999991052683146</v>
      </c>
      <c r="D12">
        <v>0.98317393780673779</v>
      </c>
      <c r="E12">
        <v>0.99929842064299479</v>
      </c>
      <c r="F12">
        <v>0.80068447888684691</v>
      </c>
      <c r="G12">
        <v>0.9999999946131759</v>
      </c>
      <c r="I12" s="24">
        <f t="shared" si="2"/>
        <v>10</v>
      </c>
      <c r="J12" s="6" t="str">
        <f t="array" ref="J12">IF(INDEX($B$3:$G$22,$S12,COLUMN()-COLUMN($I$7))=0,"-",INDEX($B$3:$G$22,$S12,COLUMN()-COLUMN($I$7)))</f>
        <v>-</v>
      </c>
      <c r="K12" s="6" t="str">
        <f t="array" ref="K12">IF(INDEX($B$3:$G$22,$S12,COLUMN()-COLUMN($I$7))=0,"-",INDEX($B$3:$G$22,$S12,COLUMN()-COLUMN($I$7)))</f>
        <v>-</v>
      </c>
      <c r="L12" s="6" t="str">
        <f t="array" ref="L12">IF(INDEX($B$3:$G$22,$S12,COLUMN()-COLUMN($I$7))=0,"-",INDEX($B$3:$G$22,$S12,COLUMN()-COLUMN($I$7)))</f>
        <v>-</v>
      </c>
      <c r="M12" s="6" t="str">
        <f t="array" ref="M12">IF(INDEX($B$3:$G$22,$S12,COLUMN()-COLUMN($I$7))=0,"-",INDEX($B$3:$G$22,$S12,COLUMN()-COLUMN($I$7)))</f>
        <v>-</v>
      </c>
      <c r="N12" s="6" t="str">
        <f t="array" ref="N12">IF(INDEX($B$3:$G$22,$S12,COLUMN()-COLUMN($I$7))=0,"-",INDEX($B$3:$G$22,$S12,COLUMN()-COLUMN($I$7)))</f>
        <v>-</v>
      </c>
      <c r="O12" s="6">
        <f t="array" ref="O12">INDEX($B$3:$G$22,$S12,COLUMN()-COLUMN($I$7))</f>
        <v>0</v>
      </c>
      <c r="P12" s="13" t="e">
        <f t="shared" si="0"/>
        <v>#DIV/0!</v>
      </c>
      <c r="S12" s="3">
        <v>19</v>
      </c>
    </row>
    <row r="13" spans="1:19" x14ac:dyDescent="0.2">
      <c r="A13">
        <f t="shared" si="1"/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 s="3"/>
      <c r="J13" s="3"/>
      <c r="K13" s="3"/>
      <c r="L13" s="3"/>
      <c r="M13" s="3"/>
      <c r="N13" s="3"/>
      <c r="O13" s="3"/>
    </row>
    <row r="14" spans="1:19" x14ac:dyDescent="0.2">
      <c r="A14">
        <f t="shared" si="1"/>
        <v>12</v>
      </c>
      <c r="I14" s="3"/>
      <c r="J14" s="3"/>
      <c r="K14" s="3"/>
      <c r="L14" s="3"/>
      <c r="M14" s="3"/>
      <c r="N14" s="3"/>
      <c r="O14" s="3"/>
    </row>
    <row r="15" spans="1:19" x14ac:dyDescent="0.2">
      <c r="A15">
        <f t="shared" si="1"/>
        <v>13</v>
      </c>
      <c r="I15" s="3"/>
      <c r="J15" s="3"/>
      <c r="K15" s="3"/>
      <c r="L15" s="3"/>
      <c r="M15" s="3"/>
      <c r="N15" s="3"/>
      <c r="O15" s="3"/>
    </row>
    <row r="16" spans="1:19" x14ac:dyDescent="0.2">
      <c r="A16">
        <f t="shared" si="1"/>
        <v>14</v>
      </c>
      <c r="I16" s="3"/>
      <c r="J16" s="3"/>
      <c r="K16" s="3"/>
      <c r="L16" s="3"/>
      <c r="M16" s="3"/>
      <c r="N16" s="3"/>
      <c r="O16" s="3"/>
    </row>
    <row r="17" spans="1:15" x14ac:dyDescent="0.2">
      <c r="A17">
        <f t="shared" si="1"/>
        <v>15</v>
      </c>
      <c r="I17" s="3"/>
      <c r="J17" s="3"/>
      <c r="K17" s="3"/>
      <c r="L17" s="3"/>
      <c r="M17" s="3"/>
      <c r="N17" s="3"/>
      <c r="O17" s="3"/>
    </row>
    <row r="18" spans="1:15" x14ac:dyDescent="0.2">
      <c r="A18">
        <f t="shared" si="1"/>
        <v>16</v>
      </c>
      <c r="I18" s="3"/>
      <c r="J18" s="3"/>
      <c r="K18" s="3"/>
      <c r="L18" s="3"/>
      <c r="M18" s="3"/>
      <c r="N18" s="3"/>
      <c r="O18" s="3"/>
    </row>
    <row r="19" spans="1:15" x14ac:dyDescent="0.2">
      <c r="A19">
        <f t="shared" si="1"/>
        <v>17</v>
      </c>
      <c r="I19" s="3"/>
      <c r="J19" s="3"/>
      <c r="K19" s="3"/>
      <c r="L19" s="3"/>
      <c r="M19" s="3"/>
      <c r="N19" s="3"/>
      <c r="O19" s="3"/>
    </row>
    <row r="20" spans="1:15" x14ac:dyDescent="0.2">
      <c r="A20">
        <f t="shared" si="1"/>
        <v>18</v>
      </c>
      <c r="I20" s="3"/>
      <c r="J20" s="3"/>
      <c r="K20" s="3"/>
      <c r="L20" s="3"/>
      <c r="M20" s="3"/>
      <c r="N20" s="3"/>
      <c r="O20" s="3"/>
    </row>
    <row r="21" spans="1:15" x14ac:dyDescent="0.2">
      <c r="A21">
        <f t="shared" si="1"/>
        <v>19</v>
      </c>
      <c r="I21" s="3"/>
      <c r="J21" s="3"/>
      <c r="K21" s="3"/>
      <c r="L21" s="3"/>
      <c r="M21" s="3"/>
      <c r="N21" s="3"/>
      <c r="O21" s="3"/>
    </row>
    <row r="22" spans="1:15" x14ac:dyDescent="0.2">
      <c r="A22">
        <f t="shared" si="1"/>
        <v>20</v>
      </c>
      <c r="I22" s="3"/>
      <c r="J22" s="3"/>
      <c r="K22" s="3"/>
      <c r="L22" s="3"/>
      <c r="M22" s="3"/>
      <c r="N22" s="3"/>
      <c r="O22" s="3"/>
    </row>
  </sheetData>
  <mergeCells count="4">
    <mergeCell ref="B1:F1"/>
    <mergeCell ref="J1:N1"/>
    <mergeCell ref="O1:O2"/>
    <mergeCell ref="P1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compTimes5</vt:lpstr>
      <vt:lpstr>objFun5</vt:lpstr>
      <vt:lpstr>reliability5</vt:lpstr>
      <vt:lpstr>compTimes3</vt:lpstr>
      <vt:lpstr>objFun3</vt:lpstr>
      <vt:lpstr>reliability3</vt:lpstr>
      <vt:lpstr>compTimes10</vt:lpstr>
      <vt:lpstr>objFun10</vt:lpstr>
      <vt:lpstr>reliability10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 Corredor Montenegro</cp:lastModifiedBy>
  <dcterms:created xsi:type="dcterms:W3CDTF">2020-09-20T17:51:01Z</dcterms:created>
  <dcterms:modified xsi:type="dcterms:W3CDTF">2020-10-05T20:15:23Z</dcterms:modified>
</cp:coreProperties>
</file>