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davidcorredor/Documents/PulseAlgorithm/SaRP/results/Chicago-Sketch/Scenarios/"/>
    </mc:Choice>
  </mc:AlternateContent>
  <xr:revisionPtr revIDLastSave="0" documentId="13_ncr:1_{4AEB0B27-C904-114A-B9A2-A20EEE8C5255}" xr6:coauthVersionLast="45" xr6:coauthVersionMax="45" xr10:uidLastSave="{00000000-0000-0000-0000-000000000000}"/>
  <bookViews>
    <workbookView xWindow="0" yWindow="460" windowWidth="35840" windowHeight="20440" activeTab="2" xr2:uid="{00000000-000D-0000-FFFF-FFFF00000000}"/>
  </bookViews>
  <sheets>
    <sheet name="aux" sheetId="16" r:id="rId1"/>
    <sheet name="compTimes" sheetId="1" r:id="rId2"/>
    <sheet name="objFun" sheetId="2" r:id="rId3"/>
    <sheet name="reliability" sheetId="3" r:id="rId4"/>
    <sheet name="compTimes0.2" sheetId="4" r:id="rId5"/>
    <sheet name="objFun0.2" sheetId="5" r:id="rId6"/>
    <sheet name="reliability0.2" sheetId="6" r:id="rId7"/>
    <sheet name="compTimes0.4" sheetId="7" r:id="rId8"/>
    <sheet name="objFun0.4" sheetId="8" r:id="rId9"/>
    <sheet name="reliability0.4" sheetId="9" r:id="rId10"/>
    <sheet name="compTimes0.6" sheetId="10" r:id="rId11"/>
    <sheet name="objFun0.6" sheetId="11" r:id="rId12"/>
    <sheet name="reliability0.6" sheetId="12" r:id="rId13"/>
    <sheet name="compTimes0.8" sheetId="13" r:id="rId14"/>
    <sheet name="objFun0.8" sheetId="14" r:id="rId15"/>
    <sheet name="reliability0.8" sheetId="15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1" i="1" l="1"/>
  <c r="A42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23" i="2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B40" i="1" a="1"/>
  <c r="E41" i="1" a="1"/>
  <c r="C41" i="1" a="1"/>
  <c r="B41" i="1" a="1"/>
  <c r="C40" i="1" a="1"/>
  <c r="F41" i="1" a="1"/>
  <c r="F42" i="1" a="1"/>
  <c r="B42" i="1" a="1"/>
  <c r="D40" i="1" a="1"/>
  <c r="D42" i="1" a="1"/>
  <c r="E40" i="1" a="1"/>
  <c r="C42" i="1" a="1"/>
  <c r="E42" i="1" a="1"/>
  <c r="D41" i="1" a="1"/>
  <c r="F40" i="1" a="1"/>
  <c r="B3" i="3" a="1"/>
  <c r="E4" i="3" a="1"/>
  <c r="C6" i="3" a="1"/>
  <c r="F7" i="3" a="1"/>
  <c r="D9" i="3" a="1"/>
  <c r="B11" i="3" a="1"/>
  <c r="E12" i="3" a="1"/>
  <c r="C14" i="3" a="1"/>
  <c r="F15" i="3" a="1"/>
  <c r="D17" i="3" a="1"/>
  <c r="B19" i="3" a="1"/>
  <c r="E20" i="3" a="1"/>
  <c r="C22" i="3" a="1"/>
  <c r="F23" i="3" a="1"/>
  <c r="D25" i="3" a="1"/>
  <c r="B27" i="3" a="1"/>
  <c r="E28" i="3" a="1"/>
  <c r="C30" i="3" a="1"/>
  <c r="F31" i="3" a="1"/>
  <c r="D33" i="3" a="1"/>
  <c r="B35" i="3" a="1"/>
  <c r="E36" i="3" a="1"/>
  <c r="C38" i="3" a="1"/>
  <c r="F39" i="3" a="1"/>
  <c r="D41" i="3" a="1"/>
  <c r="C17" i="3" a="1"/>
  <c r="B38" i="3" a="1"/>
  <c r="D14" i="3" a="1"/>
  <c r="B24" i="3" a="1"/>
  <c r="F28" i="3" a="1"/>
  <c r="B32" i="3" a="1"/>
  <c r="C35" i="3" a="1"/>
  <c r="D38" i="3" a="1"/>
  <c r="E41" i="3" a="1"/>
  <c r="C32" i="3" a="1"/>
  <c r="E38" i="3" a="1"/>
  <c r="F40" i="3" a="1"/>
  <c r="E23" i="3" a="1"/>
  <c r="C3" i="3" a="1"/>
  <c r="F4" i="3" a="1"/>
  <c r="D6" i="3" a="1"/>
  <c r="B8" i="3" a="1"/>
  <c r="E9" i="3" a="1"/>
  <c r="C11" i="3" a="1"/>
  <c r="F12" i="3" a="1"/>
  <c r="B16" i="3" a="1"/>
  <c r="E17" i="3" a="1"/>
  <c r="C19" i="3" a="1"/>
  <c r="F20" i="3" a="1"/>
  <c r="D22" i="3" a="1"/>
  <c r="E25" i="3" a="1"/>
  <c r="C27" i="3" a="1"/>
  <c r="D30" i="3" a="1"/>
  <c r="E33" i="3" a="1"/>
  <c r="F36" i="3" a="1"/>
  <c r="B40" i="3" a="1"/>
  <c r="E30" i="3" a="1"/>
  <c r="B37" i="3" a="1"/>
  <c r="C39" i="3" a="1"/>
  <c r="B22" i="3" a="1"/>
  <c r="D36" i="3" a="1"/>
  <c r="B5" i="3" a="1"/>
  <c r="C8" i="3" a="1"/>
  <c r="D11" i="3" a="1"/>
  <c r="E14" i="3" a="1"/>
  <c r="F17" i="3" a="1"/>
  <c r="B21" i="3" a="1"/>
  <c r="C24" i="3" a="1"/>
  <c r="D27" i="3" a="1"/>
  <c r="F33" i="3" a="1"/>
  <c r="C40" i="3" a="1"/>
  <c r="C36" i="3" a="1"/>
  <c r="B14" i="3" a="1"/>
  <c r="F26" i="3" a="1"/>
  <c r="D3" i="3" a="1"/>
  <c r="E6" i="3" a="1"/>
  <c r="F9" i="3" a="1"/>
  <c r="B13" i="3" a="1"/>
  <c r="C16" i="3" a="1"/>
  <c r="D19" i="3" a="1"/>
  <c r="E22" i="3" a="1"/>
  <c r="F25" i="3" a="1"/>
  <c r="B29" i="3" a="1"/>
  <c r="D35" i="3" a="1"/>
  <c r="F41" i="3" a="1"/>
  <c r="C9" i="3" a="1"/>
  <c r="C33" i="3" a="1"/>
  <c r="F14" i="3" a="1"/>
  <c r="F22" i="3" a="1"/>
  <c r="E27" i="3" a="1"/>
  <c r="F30" i="3" a="1"/>
  <c r="B34" i="3" a="1"/>
  <c r="C37" i="3" a="1"/>
  <c r="D40" i="3" a="1"/>
  <c r="B31" i="3" a="1"/>
  <c r="D37" i="3" a="1"/>
  <c r="B36" i="3" a="1"/>
  <c r="E42" i="3" a="1"/>
  <c r="D4" i="3" a="1"/>
  <c r="C41" i="3" a="1"/>
  <c r="E3" i="3" a="1"/>
  <c r="C5" i="3" a="1"/>
  <c r="F6" i="3" a="1"/>
  <c r="D8" i="3" a="1"/>
  <c r="B10" i="3" a="1"/>
  <c r="E11" i="3" a="1"/>
  <c r="C13" i="3" a="1"/>
  <c r="D16" i="3" a="1"/>
  <c r="B18" i="3" a="1"/>
  <c r="E19" i="3" a="1"/>
  <c r="C21" i="3" a="1"/>
  <c r="D24" i="3" a="1"/>
  <c r="B26" i="3" a="1"/>
  <c r="C29" i="3" a="1"/>
  <c r="D32" i="3" a="1"/>
  <c r="E35" i="3" a="1"/>
  <c r="F38" i="3" a="1"/>
  <c r="B42" i="3" a="1"/>
  <c r="F35" i="3" a="1"/>
  <c r="C42" i="3" a="1"/>
  <c r="D42" i="3" a="1"/>
  <c r="F18" i="3" a="1"/>
  <c r="E31" i="3" a="1"/>
  <c r="D5" i="3" a="1"/>
  <c r="C10" i="3" a="1"/>
  <c r="D13" i="3" a="1"/>
  <c r="E16" i="3" a="1"/>
  <c r="F19" i="3" a="1"/>
  <c r="B23" i="3" a="1"/>
  <c r="C26" i="3" a="1"/>
  <c r="D29" i="3" a="1"/>
  <c r="C34" i="3" a="1"/>
  <c r="E40" i="3" a="1"/>
  <c r="B41" i="3" a="1"/>
  <c r="D20" i="3" a="1"/>
  <c r="F3" i="3" a="1"/>
  <c r="B7" i="3" a="1"/>
  <c r="E8" i="3" a="1"/>
  <c r="F11" i="3" a="1"/>
  <c r="B15" i="3" a="1"/>
  <c r="C18" i="3" a="1"/>
  <c r="D21" i="3" a="1"/>
  <c r="E24" i="3" a="1"/>
  <c r="F27" i="3" a="1"/>
  <c r="E32" i="3" a="1"/>
  <c r="B39" i="3" a="1"/>
  <c r="D39" i="3" a="1"/>
  <c r="D12" i="3" a="1"/>
  <c r="D28" i="3" a="1"/>
  <c r="C7" i="3" a="1"/>
  <c r="B12" i="3" a="1"/>
  <c r="C15" i="3" a="1"/>
  <c r="B20" i="3" a="1"/>
  <c r="C23" i="3" a="1"/>
  <c r="D26" i="3" a="1"/>
  <c r="E29" i="3" a="1"/>
  <c r="F32" i="3" a="1"/>
  <c r="E37" i="3" a="1"/>
  <c r="E15" i="3" a="1"/>
  <c r="B30" i="3" a="1"/>
  <c r="B4" i="3" a="1"/>
  <c r="E5" i="3" a="1"/>
  <c r="F8" i="3" a="1"/>
  <c r="D10" i="3" a="1"/>
  <c r="E13" i="3" a="1"/>
  <c r="F16" i="3" a="1"/>
  <c r="D18" i="3" a="1"/>
  <c r="E21" i="3" a="1"/>
  <c r="F24" i="3" a="1"/>
  <c r="B28" i="3" a="1"/>
  <c r="C31" i="3" a="1"/>
  <c r="D34" i="3" a="1"/>
  <c r="F10" i="3" a="1"/>
  <c r="F34" i="3" a="1"/>
  <c r="D7" i="3" a="1"/>
  <c r="C12" i="3" a="1"/>
  <c r="B17" i="3" a="1"/>
  <c r="C20" i="3" a="1"/>
  <c r="D23" i="3" a="1"/>
  <c r="E26" i="3" a="1"/>
  <c r="F29" i="3" a="1"/>
  <c r="B33" i="3" a="1"/>
  <c r="F37" i="3" a="1"/>
  <c r="B6" i="3" a="1"/>
  <c r="E39" i="3" a="1"/>
  <c r="C4" i="3" a="1"/>
  <c r="F5" i="3" a="1"/>
  <c r="B9" i="3" a="1"/>
  <c r="E10" i="3" a="1"/>
  <c r="F13" i="3" a="1"/>
  <c r="D15" i="3" a="1"/>
  <c r="E18" i="3" a="1"/>
  <c r="F21" i="3" a="1"/>
  <c r="B25" i="3" a="1"/>
  <c r="C28" i="3" a="1"/>
  <c r="D31" i="3" a="1"/>
  <c r="E34" i="3" a="1"/>
  <c r="E7" i="3" a="1"/>
  <c r="F42" i="3" a="1"/>
  <c r="C25" i="3" a="1"/>
  <c r="B3" i="2" a="1"/>
  <c r="D4" i="2" a="1"/>
  <c r="F5" i="2" a="1"/>
  <c r="B7" i="2" a="1"/>
  <c r="D8" i="2" a="1"/>
  <c r="F9" i="2" a="1"/>
  <c r="B11" i="2" a="1"/>
  <c r="D12" i="2" a="1"/>
  <c r="F13" i="2" a="1"/>
  <c r="B15" i="2" a="1"/>
  <c r="D16" i="2" a="1"/>
  <c r="F17" i="2" a="1"/>
  <c r="B19" i="2" a="1"/>
  <c r="D20" i="2" a="1"/>
  <c r="F21" i="2" a="1"/>
  <c r="B23" i="2" a="1"/>
  <c r="D24" i="2" a="1"/>
  <c r="F25" i="2" a="1"/>
  <c r="B27" i="2" a="1"/>
  <c r="D28" i="2" a="1"/>
  <c r="F29" i="2" a="1"/>
  <c r="B31" i="2" a="1"/>
  <c r="D32" i="2" a="1"/>
  <c r="F33" i="2" a="1"/>
  <c r="B35" i="2" a="1"/>
  <c r="D36" i="2" a="1"/>
  <c r="F37" i="2" a="1"/>
  <c r="E4" i="2" a="1"/>
  <c r="C7" i="2" a="1"/>
  <c r="E12" i="2" a="1"/>
  <c r="C15" i="2" a="1"/>
  <c r="E20" i="2" a="1"/>
  <c r="C23" i="2" a="1"/>
  <c r="E28" i="2" a="1"/>
  <c r="C31" i="2" a="1"/>
  <c r="E32" i="2" a="1"/>
  <c r="C35" i="2" a="1"/>
  <c r="E40" i="2" a="1"/>
  <c r="E9" i="2" a="1"/>
  <c r="C3" i="2" a="1"/>
  <c r="E8" i="2" a="1"/>
  <c r="C11" i="2" a="1"/>
  <c r="E16" i="2" a="1"/>
  <c r="C19" i="2" a="1"/>
  <c r="E24" i="2" a="1"/>
  <c r="C27" i="2" a="1"/>
  <c r="E36" i="2" a="1"/>
  <c r="C39" i="2" a="1"/>
  <c r="C16" i="2" a="1"/>
  <c r="E25" i="2" a="1"/>
  <c r="D7" i="2" a="1"/>
  <c r="B14" i="2" a="1"/>
  <c r="F16" i="2" a="1"/>
  <c r="D19" i="2" a="1"/>
  <c r="B22" i="2" a="1"/>
  <c r="F24" i="2" a="1"/>
  <c r="D27" i="2" a="1"/>
  <c r="B30" i="2" a="1"/>
  <c r="F32" i="2" a="1"/>
  <c r="D35" i="2" a="1"/>
  <c r="B38" i="2" a="1"/>
  <c r="F40" i="2" a="1"/>
  <c r="E39" i="2" a="1"/>
  <c r="F35" i="2" a="1"/>
  <c r="E34" i="2" a="1"/>
  <c r="B40" i="2" a="1"/>
  <c r="E37" i="2" a="1"/>
  <c r="D3" i="2" a="1"/>
  <c r="F4" i="2" a="1"/>
  <c r="B6" i="2" a="1"/>
  <c r="F8" i="2" a="1"/>
  <c r="B10" i="2" a="1"/>
  <c r="D11" i="2" a="1"/>
  <c r="F12" i="2" a="1"/>
  <c r="D15" i="2" a="1"/>
  <c r="B18" i="2" a="1"/>
  <c r="F20" i="2" a="1"/>
  <c r="D23" i="2" a="1"/>
  <c r="B26" i="2" a="1"/>
  <c r="F28" i="2" a="1"/>
  <c r="D31" i="2" a="1"/>
  <c r="B34" i="2" a="1"/>
  <c r="F36" i="2" a="1"/>
  <c r="D39" i="2" a="1"/>
  <c r="B42" i="2" a="1"/>
  <c r="C42" i="2" a="1"/>
  <c r="F39" i="2" a="1"/>
  <c r="E38" i="2" a="1"/>
  <c r="D37" i="2" a="1"/>
  <c r="C20" i="2" a="1"/>
  <c r="C36" i="2" a="1"/>
  <c r="E7" i="2" a="1"/>
  <c r="E23" i="2" a="1"/>
  <c r="C26" i="2" a="1"/>
  <c r="E31" i="2" a="1"/>
  <c r="C34" i="2" a="1"/>
  <c r="D38" i="2" a="1"/>
  <c r="E42" i="2" a="1"/>
  <c r="C8" i="2" a="1"/>
  <c r="E41" i="2" a="1"/>
  <c r="B39" i="2" a="1"/>
  <c r="E3" i="2" a="1"/>
  <c r="C6" i="2" a="1"/>
  <c r="C10" i="2" a="1"/>
  <c r="E11" i="2" a="1"/>
  <c r="C14" i="2" a="1"/>
  <c r="E15" i="2" a="1"/>
  <c r="C18" i="2" a="1"/>
  <c r="E19" i="2" a="1"/>
  <c r="C22" i="2" a="1"/>
  <c r="E27" i="2" a="1"/>
  <c r="C30" i="2" a="1"/>
  <c r="E35" i="2" a="1"/>
  <c r="C38" i="2" a="1"/>
  <c r="B37" i="2" a="1"/>
  <c r="D41" i="2" a="1"/>
  <c r="E17" i="2" a="1"/>
  <c r="E33" i="2" a="1"/>
  <c r="F3" i="2" a="1"/>
  <c r="F7" i="2" a="1"/>
  <c r="D10" i="2" a="1"/>
  <c r="B13" i="2" a="1"/>
  <c r="F15" i="2" a="1"/>
  <c r="D18" i="2" a="1"/>
  <c r="B21" i="2" a="1"/>
  <c r="F23" i="2" a="1"/>
  <c r="D26" i="2" a="1"/>
  <c r="B29" i="2" a="1"/>
  <c r="F31" i="2" a="1"/>
  <c r="D34" i="2" a="1"/>
  <c r="D42" i="2" a="1"/>
  <c r="F38" i="2" a="1"/>
  <c r="B5" i="2" a="1"/>
  <c r="D6" i="2" a="1"/>
  <c r="B9" i="2" a="1"/>
  <c r="F11" i="2" a="1"/>
  <c r="D14" i="2" a="1"/>
  <c r="B17" i="2" a="1"/>
  <c r="F19" i="2" a="1"/>
  <c r="D22" i="2" a="1"/>
  <c r="B25" i="2" a="1"/>
  <c r="F27" i="2" a="1"/>
  <c r="D30" i="2" a="1"/>
  <c r="B33" i="2" a="1"/>
  <c r="B41" i="2" a="1"/>
  <c r="B36" i="2" a="1"/>
  <c r="E21" i="2" a="1"/>
  <c r="D40" i="2" a="1"/>
  <c r="C13" i="2" a="1"/>
  <c r="E22" i="2" a="1"/>
  <c r="C25" i="2" a="1"/>
  <c r="E26" i="2" a="1"/>
  <c r="C29" i="2" a="1"/>
  <c r="C37" i="2" a="1"/>
  <c r="F42" i="2" a="1"/>
  <c r="C5" i="2" a="1"/>
  <c r="E6" i="2" a="1"/>
  <c r="C9" i="2" a="1"/>
  <c r="E10" i="2" a="1"/>
  <c r="E14" i="2" a="1"/>
  <c r="C17" i="2" a="1"/>
  <c r="E18" i="2" a="1"/>
  <c r="C21" i="2" a="1"/>
  <c r="E30" i="2" a="1"/>
  <c r="C33" i="2" a="1"/>
  <c r="C41" i="2" a="1"/>
  <c r="C32" i="2" a="1"/>
  <c r="F6" i="2" a="1"/>
  <c r="B12" i="2" a="1"/>
  <c r="F14" i="2" a="1"/>
  <c r="D17" i="2" a="1"/>
  <c r="B20" i="2" a="1"/>
  <c r="F22" i="2" a="1"/>
  <c r="D25" i="2" a="1"/>
  <c r="B28" i="2" a="1"/>
  <c r="F30" i="2" a="1"/>
  <c r="D33" i="2" a="1"/>
  <c r="C12" i="2" a="1"/>
  <c r="C28" i="2" a="1"/>
  <c r="B4" i="2" a="1"/>
  <c r="D5" i="2" a="1"/>
  <c r="B8" i="2" a="1"/>
  <c r="D9" i="2" a="1"/>
  <c r="F10" i="2" a="1"/>
  <c r="D13" i="2" a="1"/>
  <c r="B16" i="2" a="1"/>
  <c r="F18" i="2" a="1"/>
  <c r="D21" i="2" a="1"/>
  <c r="B24" i="2" a="1"/>
  <c r="F26" i="2" a="1"/>
  <c r="D29" i="2" a="1"/>
  <c r="B32" i="2" a="1"/>
  <c r="F34" i="2" a="1"/>
  <c r="E13" i="2" a="1"/>
  <c r="E29" i="2" a="1"/>
  <c r="F41" i="2" a="1"/>
  <c r="C4" i="2" a="1"/>
  <c r="E5" i="2" a="1"/>
  <c r="C24" i="2" a="1"/>
  <c r="C40" i="2" a="1"/>
  <c r="B3" i="1" a="1"/>
  <c r="E4" i="1" a="1"/>
  <c r="C6" i="1" a="1"/>
  <c r="F7" i="1" a="1"/>
  <c r="D9" i="1" a="1"/>
  <c r="B11" i="1" a="1"/>
  <c r="E12" i="1" a="1"/>
  <c r="C14" i="1" a="1"/>
  <c r="F15" i="1" a="1"/>
  <c r="D17" i="1" a="1"/>
  <c r="B19" i="1" a="1"/>
  <c r="E20" i="1" a="1"/>
  <c r="C22" i="1" a="1"/>
  <c r="F23" i="1" a="1"/>
  <c r="B27" i="1" a="1"/>
  <c r="C38" i="1" a="1"/>
  <c r="C23" i="1" a="1"/>
  <c r="C39" i="1" a="1"/>
  <c r="F37" i="1" a="1"/>
  <c r="F4" i="1" a="1"/>
  <c r="B16" i="1" a="1"/>
  <c r="E17" i="1" a="1"/>
  <c r="C19" i="1" a="1"/>
  <c r="F20" i="1" a="1"/>
  <c r="D22" i="1" a="1"/>
  <c r="B24" i="1" a="1"/>
  <c r="E25" i="1" a="1"/>
  <c r="C27" i="1" a="1"/>
  <c r="F28" i="1" a="1"/>
  <c r="D30" i="1" a="1"/>
  <c r="B32" i="1" a="1"/>
  <c r="E33" i="1" a="1"/>
  <c r="C35" i="1" a="1"/>
  <c r="F36" i="1" a="1"/>
  <c r="D38" i="1" a="1"/>
  <c r="F16" i="1" a="1"/>
  <c r="F32" i="1" a="1"/>
  <c r="F29" i="1" a="1"/>
  <c r="C3" i="1" a="1"/>
  <c r="D6" i="1" a="1"/>
  <c r="B8" i="1" a="1"/>
  <c r="E9" i="1" a="1"/>
  <c r="C11" i="1" a="1"/>
  <c r="F12" i="1" a="1"/>
  <c r="D14" i="1" a="1"/>
  <c r="E29" i="1" a="1"/>
  <c r="B5" i="1" a="1"/>
  <c r="D26" i="1" a="1"/>
  <c r="D3" i="1" a="1"/>
  <c r="E6" i="1" a="1"/>
  <c r="C8" i="1" a="1"/>
  <c r="F9" i="1" a="1"/>
  <c r="D11" i="1" a="1"/>
  <c r="B13" i="1" a="1"/>
  <c r="E14" i="1" a="1"/>
  <c r="C16" i="1" a="1"/>
  <c r="F17" i="1" a="1"/>
  <c r="D19" i="1" a="1"/>
  <c r="B21" i="1" a="1"/>
  <c r="E22" i="1" a="1"/>
  <c r="C24" i="1" a="1"/>
  <c r="F25" i="1" a="1"/>
  <c r="D27" i="1" a="1"/>
  <c r="B29" i="1" a="1"/>
  <c r="E30" i="1" a="1"/>
  <c r="C32" i="1" a="1"/>
  <c r="F33" i="1" a="1"/>
  <c r="D35" i="1" a="1"/>
  <c r="B37" i="1" a="1"/>
  <c r="E38" i="1" a="1"/>
  <c r="B31" i="1" a="1"/>
  <c r="D37" i="1" a="1"/>
  <c r="F24" i="1" a="1"/>
  <c r="B33" i="1" a="1"/>
  <c r="C5" i="1" a="1"/>
  <c r="E27" i="1" a="1"/>
  <c r="C29" i="1" a="1"/>
  <c r="D32" i="1" a="1"/>
  <c r="E35" i="1" a="1"/>
  <c r="F38" i="1" a="1"/>
  <c r="C34" i="1" a="1"/>
  <c r="B20" i="1" a="1"/>
  <c r="B36" i="1" a="1"/>
  <c r="C36" i="1" a="1"/>
  <c r="E3" i="1" a="1"/>
  <c r="F6" i="1" a="1"/>
  <c r="D8" i="1" a="1"/>
  <c r="B10" i="1" a="1"/>
  <c r="E11" i="1" a="1"/>
  <c r="C13" i="1" a="1"/>
  <c r="F14" i="1" a="1"/>
  <c r="D16" i="1" a="1"/>
  <c r="B18" i="1" a="1"/>
  <c r="E19" i="1" a="1"/>
  <c r="C21" i="1" a="1"/>
  <c r="F22" i="1" a="1"/>
  <c r="D24" i="1" a="1"/>
  <c r="B26" i="1" a="1"/>
  <c r="F30" i="1" a="1"/>
  <c r="B34" i="1" a="1"/>
  <c r="C37" i="1" a="1"/>
  <c r="F35" i="1" a="1"/>
  <c r="D18" i="1" a="1"/>
  <c r="E37" i="1" a="1"/>
  <c r="E34" i="1" a="1"/>
  <c r="D5" i="1" a="1"/>
  <c r="F3" i="1" a="1"/>
  <c r="B7" i="1" a="1"/>
  <c r="E8" i="1" a="1"/>
  <c r="C10" i="1" a="1"/>
  <c r="F11" i="1" a="1"/>
  <c r="D13" i="1" a="1"/>
  <c r="B15" i="1" a="1"/>
  <c r="E16" i="1" a="1"/>
  <c r="C18" i="1" a="1"/>
  <c r="F19" i="1" a="1"/>
  <c r="D21" i="1" a="1"/>
  <c r="B23" i="1" a="1"/>
  <c r="E24" i="1" a="1"/>
  <c r="C26" i="1" a="1"/>
  <c r="F27" i="1" a="1"/>
  <c r="D29" i="1" a="1"/>
  <c r="E32" i="1" a="1"/>
  <c r="B39" i="1" a="1"/>
  <c r="B28" i="1" a="1"/>
  <c r="B25" i="1" a="1"/>
  <c r="E5" i="1" a="1"/>
  <c r="C7" i="1" a="1"/>
  <c r="F8" i="1" a="1"/>
  <c r="D10" i="1" a="1"/>
  <c r="B12" i="1" a="1"/>
  <c r="E13" i="1" a="1"/>
  <c r="C15" i="1" a="1"/>
  <c r="E21" i="1" a="1"/>
  <c r="D34" i="1" a="1"/>
  <c r="B4" i="1" a="1"/>
  <c r="F5" i="1" a="1"/>
  <c r="C4" i="1" a="1"/>
  <c r="D7" i="1" a="1"/>
  <c r="B9" i="1" a="1"/>
  <c r="E10" i="1" a="1"/>
  <c r="C12" i="1" a="1"/>
  <c r="F13" i="1" a="1"/>
  <c r="D15" i="1" a="1"/>
  <c r="B17" i="1" a="1"/>
  <c r="E18" i="1" a="1"/>
  <c r="C20" i="1" a="1"/>
  <c r="F21" i="1" a="1"/>
  <c r="E26" i="1" a="1"/>
  <c r="D4" i="1" a="1"/>
  <c r="D20" i="1" a="1"/>
  <c r="C25" i="1" a="1"/>
  <c r="D28" i="1" a="1"/>
  <c r="E31" i="1" a="1"/>
  <c r="F34" i="1" a="1"/>
  <c r="B38" i="1" a="1"/>
  <c r="D23" i="1" a="1"/>
  <c r="D39" i="1" a="1"/>
  <c r="B6" i="1" a="1"/>
  <c r="E7" i="1" a="1"/>
  <c r="C9" i="1" a="1"/>
  <c r="F10" i="1" a="1"/>
  <c r="D12" i="1" a="1"/>
  <c r="B14" i="1" a="1"/>
  <c r="E15" i="1" a="1"/>
  <c r="C17" i="1" a="1"/>
  <c r="F18" i="1" a="1"/>
  <c r="B22" i="1" a="1"/>
  <c r="E23" i="1" a="1"/>
  <c r="F26" i="1" a="1"/>
  <c r="B30" i="1" a="1"/>
  <c r="C33" i="1" a="1"/>
  <c r="D36" i="1" a="1"/>
  <c r="E39" i="1" a="1"/>
  <c r="C28" i="1" a="1"/>
  <c r="D25" i="1" a="1"/>
  <c r="E28" i="1" a="1"/>
  <c r="C30" i="1" a="1"/>
  <c r="F31" i="1" a="1"/>
  <c r="D33" i="1" a="1"/>
  <c r="B35" i="1" a="1"/>
  <c r="E36" i="1" a="1"/>
  <c r="F39" i="1" a="1"/>
  <c r="C31" i="1" a="1"/>
  <c r="D31" i="1" a="1"/>
  <c r="F40" i="1" l="1"/>
  <c r="D41" i="1"/>
  <c r="E42" i="1"/>
  <c r="C42" i="1"/>
  <c r="E40" i="1"/>
  <c r="D42" i="1"/>
  <c r="D40" i="1"/>
  <c r="B42" i="1"/>
  <c r="F42" i="1"/>
  <c r="F41" i="1"/>
  <c r="C40" i="1"/>
  <c r="B41" i="1"/>
  <c r="C41" i="1"/>
  <c r="E41" i="1"/>
  <c r="B40" i="1"/>
  <c r="C25" i="3"/>
  <c r="F42" i="3"/>
  <c r="E7" i="3"/>
  <c r="E34" i="3"/>
  <c r="D31" i="3"/>
  <c r="C28" i="3"/>
  <c r="B25" i="3"/>
  <c r="F21" i="3"/>
  <c r="N12" i="3" s="1" a="1"/>
  <c r="N12" i="3" s="1"/>
  <c r="E18" i="3"/>
  <c r="D15" i="3"/>
  <c r="L10" i="3" s="1" a="1"/>
  <c r="L10" i="3" s="1"/>
  <c r="F13" i="3"/>
  <c r="E10" i="3"/>
  <c r="M7" i="3" s="1" a="1"/>
  <c r="M7" i="3" s="1"/>
  <c r="B9" i="3"/>
  <c r="F5" i="3"/>
  <c r="N4" i="3" s="1" a="1"/>
  <c r="N4" i="3" s="1"/>
  <c r="C4" i="3"/>
  <c r="E39" i="3"/>
  <c r="B6" i="3"/>
  <c r="F37" i="3"/>
  <c r="B33" i="3"/>
  <c r="F29" i="3"/>
  <c r="E26" i="3"/>
  <c r="D23" i="3"/>
  <c r="C20" i="3"/>
  <c r="B17" i="3"/>
  <c r="C12" i="3"/>
  <c r="K9" i="3" s="1" a="1"/>
  <c r="K9" i="3" s="1"/>
  <c r="D7" i="3"/>
  <c r="F34" i="3"/>
  <c r="F10" i="3"/>
  <c r="N7" i="3" s="1" a="1"/>
  <c r="N7" i="3" s="1"/>
  <c r="D34" i="3"/>
  <c r="C31" i="3"/>
  <c r="B28" i="3"/>
  <c r="F24" i="3"/>
  <c r="E21" i="3"/>
  <c r="M12" i="3" s="1" a="1"/>
  <c r="M12" i="3" s="1"/>
  <c r="D18" i="3"/>
  <c r="F16" i="3"/>
  <c r="E13" i="3"/>
  <c r="D10" i="3"/>
  <c r="L7" i="3" s="1" a="1"/>
  <c r="L7" i="3" s="1"/>
  <c r="F8" i="3"/>
  <c r="N5" i="3" s="1" a="1"/>
  <c r="N5" i="3" s="1"/>
  <c r="E5" i="3"/>
  <c r="M4" i="3" s="1" a="1"/>
  <c r="M4" i="3" s="1"/>
  <c r="B4" i="3"/>
  <c r="B30" i="3"/>
  <c r="E15" i="3"/>
  <c r="M10" i="3" s="1" a="1"/>
  <c r="M10" i="3" s="1"/>
  <c r="E37" i="3"/>
  <c r="F32" i="3"/>
  <c r="E29" i="3"/>
  <c r="D26" i="3"/>
  <c r="C23" i="3"/>
  <c r="B20" i="3"/>
  <c r="C15" i="3"/>
  <c r="K10" i="3" s="1" a="1"/>
  <c r="K10" i="3" s="1"/>
  <c r="B12" i="3"/>
  <c r="C7" i="3"/>
  <c r="D28" i="3"/>
  <c r="D12" i="3"/>
  <c r="D39" i="3"/>
  <c r="B39" i="3"/>
  <c r="E32" i="3"/>
  <c r="F27" i="3"/>
  <c r="E24" i="3"/>
  <c r="D21" i="3"/>
  <c r="L12" i="3" s="1" a="1"/>
  <c r="L12" i="3" s="1"/>
  <c r="C18" i="3"/>
  <c r="B15" i="3"/>
  <c r="F11" i="3"/>
  <c r="N8" i="3" s="1" a="1"/>
  <c r="N8" i="3" s="1"/>
  <c r="E8" i="3"/>
  <c r="M5" i="3" s="1" a="1"/>
  <c r="M5" i="3" s="1"/>
  <c r="B7" i="3"/>
  <c r="F3" i="3"/>
  <c r="N3" i="3" s="1" a="1"/>
  <c r="N3" i="3" s="1"/>
  <c r="D20" i="3"/>
  <c r="B41" i="3"/>
  <c r="E40" i="3"/>
  <c r="C34" i="3"/>
  <c r="D29" i="3"/>
  <c r="C26" i="3"/>
  <c r="B23" i="3"/>
  <c r="F19" i="3"/>
  <c r="E16" i="3"/>
  <c r="D13" i="3"/>
  <c r="C10" i="3"/>
  <c r="K7" i="3" s="1" a="1"/>
  <c r="K7" i="3" s="1"/>
  <c r="D5" i="3"/>
  <c r="L4" i="3" s="1" a="1"/>
  <c r="L4" i="3" s="1"/>
  <c r="E31" i="3"/>
  <c r="F18" i="3"/>
  <c r="D42" i="3"/>
  <c r="C42" i="3"/>
  <c r="F35" i="3"/>
  <c r="B42" i="3"/>
  <c r="F38" i="3"/>
  <c r="E35" i="3"/>
  <c r="D32" i="3"/>
  <c r="C29" i="3"/>
  <c r="B26" i="3"/>
  <c r="D24" i="3"/>
  <c r="C21" i="3"/>
  <c r="K12" i="3" s="1" a="1"/>
  <c r="K12" i="3" s="1"/>
  <c r="E19" i="3"/>
  <c r="B18" i="3"/>
  <c r="G18" i="3" s="1"/>
  <c r="D16" i="3"/>
  <c r="C13" i="3"/>
  <c r="E11" i="3"/>
  <c r="M8" i="3" s="1" a="1"/>
  <c r="M8" i="3" s="1"/>
  <c r="B10" i="3"/>
  <c r="D8" i="3"/>
  <c r="L5" i="3" s="1" a="1"/>
  <c r="L5" i="3" s="1"/>
  <c r="F6" i="3"/>
  <c r="C5" i="3"/>
  <c r="E3" i="3"/>
  <c r="C41" i="3"/>
  <c r="D4" i="3"/>
  <c r="E42" i="3"/>
  <c r="B36" i="3"/>
  <c r="D37" i="3"/>
  <c r="B31" i="3"/>
  <c r="D40" i="3"/>
  <c r="C37" i="3"/>
  <c r="B34" i="3"/>
  <c r="G34" i="3" s="1"/>
  <c r="F30" i="3"/>
  <c r="E27" i="3"/>
  <c r="F22" i="3"/>
  <c r="F14" i="3"/>
  <c r="C33" i="3"/>
  <c r="C9" i="3"/>
  <c r="F41" i="3"/>
  <c r="D35" i="3"/>
  <c r="B29" i="3"/>
  <c r="F25" i="3"/>
  <c r="E22" i="3"/>
  <c r="D19" i="3"/>
  <c r="C16" i="3"/>
  <c r="B13" i="3"/>
  <c r="F9" i="3"/>
  <c r="N6" i="3" s="1" a="1"/>
  <c r="N6" i="3" s="1"/>
  <c r="E6" i="3"/>
  <c r="D3" i="3"/>
  <c r="L3" i="3" s="1" a="1"/>
  <c r="L3" i="3" s="1"/>
  <c r="F26" i="3"/>
  <c r="B14" i="3"/>
  <c r="C36" i="3"/>
  <c r="C40" i="3"/>
  <c r="F33" i="3"/>
  <c r="D27" i="3"/>
  <c r="C24" i="3"/>
  <c r="B21" i="3"/>
  <c r="F17" i="3"/>
  <c r="N11" i="3" s="1" a="1"/>
  <c r="N11" i="3" s="1"/>
  <c r="E14" i="3"/>
  <c r="D11" i="3"/>
  <c r="L8" i="3" s="1" a="1"/>
  <c r="L8" i="3" s="1"/>
  <c r="C8" i="3"/>
  <c r="K5" i="3" s="1" a="1"/>
  <c r="K5" i="3" s="1"/>
  <c r="B5" i="3"/>
  <c r="D36" i="3"/>
  <c r="B22" i="3"/>
  <c r="C39" i="3"/>
  <c r="B37" i="3"/>
  <c r="E30" i="3"/>
  <c r="B40" i="3"/>
  <c r="G40" i="3" s="1"/>
  <c r="F36" i="3"/>
  <c r="E33" i="3"/>
  <c r="D30" i="3"/>
  <c r="C27" i="3"/>
  <c r="E25" i="3"/>
  <c r="D22" i="3"/>
  <c r="F20" i="3"/>
  <c r="C19" i="3"/>
  <c r="E17" i="3"/>
  <c r="M11" i="3" s="1" a="1"/>
  <c r="M11" i="3" s="1"/>
  <c r="B16" i="3"/>
  <c r="F12" i="3"/>
  <c r="N9" i="3" s="1" a="1"/>
  <c r="N9" i="3" s="1"/>
  <c r="C11" i="3"/>
  <c r="K8" i="3" s="1" a="1"/>
  <c r="K8" i="3" s="1"/>
  <c r="E9" i="3"/>
  <c r="M6" i="3" s="1" a="1"/>
  <c r="M6" i="3" s="1"/>
  <c r="B8" i="3"/>
  <c r="D6" i="3"/>
  <c r="F4" i="3"/>
  <c r="C3" i="3"/>
  <c r="K3" i="3" s="1" a="1"/>
  <c r="K3" i="3" s="1"/>
  <c r="E23" i="3"/>
  <c r="F40" i="3"/>
  <c r="E38" i="3"/>
  <c r="C32" i="3"/>
  <c r="E41" i="3"/>
  <c r="D38" i="3"/>
  <c r="C35" i="3"/>
  <c r="B32" i="3"/>
  <c r="F28" i="3"/>
  <c r="B24" i="3"/>
  <c r="G24" i="3" s="1"/>
  <c r="D14" i="3"/>
  <c r="B38" i="3"/>
  <c r="G38" i="3" s="1"/>
  <c r="C17" i="3"/>
  <c r="K11" i="3" s="1" a="1"/>
  <c r="K11" i="3" s="1"/>
  <c r="D41" i="3"/>
  <c r="F39" i="3"/>
  <c r="C38" i="3"/>
  <c r="E36" i="3"/>
  <c r="B35" i="3"/>
  <c r="D33" i="3"/>
  <c r="F31" i="3"/>
  <c r="C30" i="3"/>
  <c r="E28" i="3"/>
  <c r="B27" i="3"/>
  <c r="D25" i="3"/>
  <c r="F23" i="3"/>
  <c r="C22" i="3"/>
  <c r="E20" i="3"/>
  <c r="B19" i="3"/>
  <c r="G19" i="3" s="1"/>
  <c r="D17" i="3"/>
  <c r="L11" i="3" s="1" a="1"/>
  <c r="L11" i="3" s="1"/>
  <c r="F15" i="3"/>
  <c r="N10" i="3" s="1" a="1"/>
  <c r="N10" i="3" s="1"/>
  <c r="C14" i="3"/>
  <c r="E12" i="3"/>
  <c r="M9" i="3" s="1" a="1"/>
  <c r="M9" i="3" s="1"/>
  <c r="B11" i="3"/>
  <c r="D9" i="3"/>
  <c r="L6" i="3" s="1" a="1"/>
  <c r="L6" i="3" s="1"/>
  <c r="F7" i="3"/>
  <c r="C6" i="3"/>
  <c r="E4" i="3"/>
  <c r="B3" i="3"/>
  <c r="C40" i="2"/>
  <c r="C24" i="2"/>
  <c r="E5" i="2"/>
  <c r="M4" i="2" s="1" a="1"/>
  <c r="M4" i="2" s="1"/>
  <c r="C4" i="2"/>
  <c r="F41" i="2"/>
  <c r="E29" i="2"/>
  <c r="E13" i="2"/>
  <c r="F34" i="2"/>
  <c r="B32" i="2"/>
  <c r="D29" i="2"/>
  <c r="F26" i="2"/>
  <c r="B24" i="2"/>
  <c r="D21" i="2"/>
  <c r="L12" i="2" s="1" a="1"/>
  <c r="L12" i="2" s="1"/>
  <c r="F18" i="2"/>
  <c r="B16" i="2"/>
  <c r="D13" i="2"/>
  <c r="F10" i="2"/>
  <c r="N7" i="2" s="1" a="1"/>
  <c r="N7" i="2" s="1"/>
  <c r="D9" i="2"/>
  <c r="L6" i="2" s="1" a="1"/>
  <c r="L6" i="2" s="1"/>
  <c r="B8" i="2"/>
  <c r="D5" i="2"/>
  <c r="L4" i="2" s="1" a="1"/>
  <c r="L4" i="2" s="1"/>
  <c r="B4" i="2"/>
  <c r="C28" i="2"/>
  <c r="C12" i="2"/>
  <c r="K9" i="2" s="1" a="1"/>
  <c r="K9" i="2" s="1"/>
  <c r="D33" i="2"/>
  <c r="F30" i="2"/>
  <c r="B28" i="2"/>
  <c r="D25" i="2"/>
  <c r="F22" i="2"/>
  <c r="B20" i="2"/>
  <c r="D17" i="2"/>
  <c r="L11" i="2" s="1" a="1"/>
  <c r="L11" i="2" s="1"/>
  <c r="F14" i="2"/>
  <c r="B12" i="2"/>
  <c r="F6" i="2"/>
  <c r="C32" i="2"/>
  <c r="C41" i="2"/>
  <c r="C33" i="2"/>
  <c r="E30" i="2"/>
  <c r="C21" i="2"/>
  <c r="K12" i="2" s="1" a="1"/>
  <c r="K12" i="2" s="1"/>
  <c r="E18" i="2"/>
  <c r="C17" i="2"/>
  <c r="K11" i="2" s="1" a="1"/>
  <c r="K11" i="2" s="1"/>
  <c r="E14" i="2"/>
  <c r="E10" i="2"/>
  <c r="M7" i="2" s="1" a="1"/>
  <c r="M7" i="2" s="1"/>
  <c r="C9" i="2"/>
  <c r="K6" i="2" s="1" a="1"/>
  <c r="K6" i="2" s="1"/>
  <c r="E6" i="2"/>
  <c r="C5" i="2"/>
  <c r="K4" i="2" s="1" a="1"/>
  <c r="K4" i="2" s="1"/>
  <c r="F42" i="2"/>
  <c r="C37" i="2"/>
  <c r="C29" i="2"/>
  <c r="E26" i="2"/>
  <c r="C25" i="2"/>
  <c r="E22" i="2"/>
  <c r="C13" i="2"/>
  <c r="D40" i="2"/>
  <c r="E21" i="2"/>
  <c r="M12" i="2" s="1" a="1"/>
  <c r="M12" i="2" s="1"/>
  <c r="B36" i="2"/>
  <c r="B41" i="2"/>
  <c r="B33" i="2"/>
  <c r="D30" i="2"/>
  <c r="F27" i="2"/>
  <c r="B25" i="2"/>
  <c r="D22" i="2"/>
  <c r="F19" i="2"/>
  <c r="B17" i="2"/>
  <c r="D14" i="2"/>
  <c r="F11" i="2"/>
  <c r="N8" i="2" s="1" a="1"/>
  <c r="N8" i="2" s="1"/>
  <c r="B9" i="2"/>
  <c r="D6" i="2"/>
  <c r="B5" i="2"/>
  <c r="F38" i="2"/>
  <c r="D42" i="2"/>
  <c r="D34" i="2"/>
  <c r="F31" i="2"/>
  <c r="B29" i="2"/>
  <c r="D26" i="2"/>
  <c r="F23" i="2"/>
  <c r="B21" i="2"/>
  <c r="D18" i="2"/>
  <c r="F15" i="2"/>
  <c r="N10" i="2" s="1" a="1"/>
  <c r="N10" i="2" s="1"/>
  <c r="B13" i="2"/>
  <c r="D10" i="2"/>
  <c r="L7" i="2" s="1" a="1"/>
  <c r="L7" i="2" s="1"/>
  <c r="F7" i="2"/>
  <c r="F3" i="2"/>
  <c r="N3" i="2" s="1" a="1"/>
  <c r="N3" i="2" s="1"/>
  <c r="E33" i="2"/>
  <c r="E17" i="2"/>
  <c r="M11" i="2" s="1" a="1"/>
  <c r="M11" i="2" s="1"/>
  <c r="D41" i="2"/>
  <c r="B37" i="2"/>
  <c r="C38" i="2"/>
  <c r="E35" i="2"/>
  <c r="C30" i="2"/>
  <c r="E27" i="2"/>
  <c r="C22" i="2"/>
  <c r="E19" i="2"/>
  <c r="C18" i="2"/>
  <c r="E15" i="2"/>
  <c r="M10" i="2" s="1" a="1"/>
  <c r="M10" i="2" s="1"/>
  <c r="C14" i="2"/>
  <c r="E11" i="2"/>
  <c r="M8" i="2" s="1" a="1"/>
  <c r="M8" i="2" s="1"/>
  <c r="C10" i="2"/>
  <c r="K7" i="2" s="1" a="1"/>
  <c r="K7" i="2" s="1"/>
  <c r="C6" i="2"/>
  <c r="E3" i="2"/>
  <c r="M3" i="2" s="1" a="1"/>
  <c r="M3" i="2" s="1"/>
  <c r="B39" i="2"/>
  <c r="E41" i="2"/>
  <c r="C8" i="2"/>
  <c r="K5" i="2" s="1" a="1"/>
  <c r="K5" i="2" s="1"/>
  <c r="E42" i="2"/>
  <c r="D38" i="2"/>
  <c r="C34" i="2"/>
  <c r="E31" i="2"/>
  <c r="C26" i="2"/>
  <c r="E23" i="2"/>
  <c r="E7" i="2"/>
  <c r="C36" i="2"/>
  <c r="C20" i="2"/>
  <c r="D37" i="2"/>
  <c r="E38" i="2"/>
  <c r="F39" i="2"/>
  <c r="C42" i="2"/>
  <c r="B42" i="2"/>
  <c r="D39" i="2"/>
  <c r="F36" i="2"/>
  <c r="B34" i="2"/>
  <c r="D31" i="2"/>
  <c r="F28" i="2"/>
  <c r="B26" i="2"/>
  <c r="D23" i="2"/>
  <c r="F20" i="2"/>
  <c r="B18" i="2"/>
  <c r="D15" i="2"/>
  <c r="L10" i="2" s="1" a="1"/>
  <c r="L10" i="2" s="1"/>
  <c r="F12" i="2"/>
  <c r="N9" i="2" s="1" a="1"/>
  <c r="N9" i="2" s="1"/>
  <c r="D11" i="2"/>
  <c r="L8" i="2" s="1" a="1"/>
  <c r="L8" i="2" s="1"/>
  <c r="B10" i="2"/>
  <c r="F8" i="2"/>
  <c r="N5" i="2" s="1" a="1"/>
  <c r="N5" i="2" s="1"/>
  <c r="B6" i="2"/>
  <c r="F4" i="2"/>
  <c r="D3" i="2"/>
  <c r="L3" i="2" s="1" a="1"/>
  <c r="L3" i="2" s="1"/>
  <c r="E37" i="2"/>
  <c r="B40" i="2"/>
  <c r="G40" i="2" s="1"/>
  <c r="E34" i="2"/>
  <c r="F35" i="2"/>
  <c r="E39" i="2"/>
  <c r="F40" i="2"/>
  <c r="B38" i="2"/>
  <c r="D35" i="2"/>
  <c r="F32" i="2"/>
  <c r="B30" i="2"/>
  <c r="D27" i="2"/>
  <c r="F24" i="2"/>
  <c r="B22" i="2"/>
  <c r="G22" i="2" s="1"/>
  <c r="D19" i="2"/>
  <c r="F16" i="2"/>
  <c r="B14" i="2"/>
  <c r="D7" i="2"/>
  <c r="E25" i="2"/>
  <c r="C16" i="2"/>
  <c r="C39" i="2"/>
  <c r="E36" i="2"/>
  <c r="C27" i="2"/>
  <c r="E24" i="2"/>
  <c r="C19" i="2"/>
  <c r="E16" i="2"/>
  <c r="C11" i="2"/>
  <c r="K8" i="2" s="1" a="1"/>
  <c r="K8" i="2" s="1"/>
  <c r="E8" i="2"/>
  <c r="M5" i="2" s="1" a="1"/>
  <c r="M5" i="2" s="1"/>
  <c r="C3" i="2"/>
  <c r="K3" i="2" s="1" a="1"/>
  <c r="K3" i="2" s="1"/>
  <c r="E9" i="2"/>
  <c r="M6" i="2" s="1" a="1"/>
  <c r="M6" i="2" s="1"/>
  <c r="E40" i="2"/>
  <c r="C35" i="2"/>
  <c r="E32" i="2"/>
  <c r="C31" i="2"/>
  <c r="E28" i="2"/>
  <c r="C23" i="2"/>
  <c r="E20" i="2"/>
  <c r="C15" i="2"/>
  <c r="K10" i="2" s="1" a="1"/>
  <c r="K10" i="2" s="1"/>
  <c r="E12" i="2"/>
  <c r="M9" i="2" s="1" a="1"/>
  <c r="M9" i="2" s="1"/>
  <c r="C7" i="2"/>
  <c r="E4" i="2"/>
  <c r="F37" i="2"/>
  <c r="D36" i="2"/>
  <c r="B35" i="2"/>
  <c r="F33" i="2"/>
  <c r="D32" i="2"/>
  <c r="B31" i="2"/>
  <c r="F29" i="2"/>
  <c r="D28" i="2"/>
  <c r="B27" i="2"/>
  <c r="G27" i="2" s="1"/>
  <c r="F25" i="2"/>
  <c r="D24" i="2"/>
  <c r="B23" i="2"/>
  <c r="G23" i="2" s="1"/>
  <c r="F21" i="2"/>
  <c r="N12" i="2" s="1" a="1"/>
  <c r="N12" i="2" s="1"/>
  <c r="D20" i="2"/>
  <c r="B19" i="2"/>
  <c r="F17" i="2"/>
  <c r="N11" i="2" s="1" a="1"/>
  <c r="N11" i="2" s="1"/>
  <c r="D16" i="2"/>
  <c r="B15" i="2"/>
  <c r="F13" i="2"/>
  <c r="D12" i="2"/>
  <c r="L9" i="2" s="1" a="1"/>
  <c r="L9" i="2" s="1"/>
  <c r="B11" i="2"/>
  <c r="F9" i="2"/>
  <c r="N6" i="2" s="1" a="1"/>
  <c r="N6" i="2" s="1"/>
  <c r="D8" i="2"/>
  <c r="L5" i="2" s="1" a="1"/>
  <c r="L5" i="2" s="1"/>
  <c r="B7" i="2"/>
  <c r="F5" i="2"/>
  <c r="N4" i="2" s="1" a="1"/>
  <c r="N4" i="2" s="1"/>
  <c r="D4" i="2"/>
  <c r="B3" i="2"/>
  <c r="B3" i="1"/>
  <c r="J3" i="1" s="1" a="1"/>
  <c r="J3" i="1" s="1"/>
  <c r="D31" i="1"/>
  <c r="C31" i="1"/>
  <c r="F39" i="1"/>
  <c r="E36" i="1"/>
  <c r="B35" i="1"/>
  <c r="D33" i="1"/>
  <c r="F31" i="1"/>
  <c r="C30" i="1"/>
  <c r="E28" i="1"/>
  <c r="D25" i="1"/>
  <c r="C28" i="1"/>
  <c r="E39" i="1"/>
  <c r="D36" i="1"/>
  <c r="C33" i="1"/>
  <c r="B30" i="1"/>
  <c r="F26" i="1"/>
  <c r="E23" i="1"/>
  <c r="B22" i="1"/>
  <c r="F18" i="1"/>
  <c r="C17" i="1"/>
  <c r="K11" i="1" s="1" a="1"/>
  <c r="K11" i="1" s="1"/>
  <c r="E15" i="1"/>
  <c r="M10" i="1" s="1" a="1"/>
  <c r="M10" i="1" s="1"/>
  <c r="B14" i="1"/>
  <c r="D12" i="1"/>
  <c r="L9" i="1" s="1" a="1"/>
  <c r="L9" i="1" s="1"/>
  <c r="F10" i="1"/>
  <c r="N7" i="1" s="1" a="1"/>
  <c r="N7" i="1" s="1"/>
  <c r="C9" i="1"/>
  <c r="K6" i="1" s="1" a="1"/>
  <c r="K6" i="1" s="1"/>
  <c r="E7" i="1"/>
  <c r="B6" i="1"/>
  <c r="D39" i="1"/>
  <c r="D23" i="1"/>
  <c r="B38" i="1"/>
  <c r="F34" i="1"/>
  <c r="E31" i="1"/>
  <c r="D28" i="1"/>
  <c r="C25" i="1"/>
  <c r="D20" i="1"/>
  <c r="D4" i="1"/>
  <c r="E26" i="1"/>
  <c r="F21" i="1"/>
  <c r="N12" i="1" s="1" a="1"/>
  <c r="N12" i="1" s="1"/>
  <c r="C20" i="1"/>
  <c r="E18" i="1"/>
  <c r="B17" i="1"/>
  <c r="J11" i="1" s="1" a="1"/>
  <c r="J11" i="1" s="1"/>
  <c r="D15" i="1"/>
  <c r="L10" i="1" s="1" a="1"/>
  <c r="L10" i="1" s="1"/>
  <c r="F13" i="1"/>
  <c r="C12" i="1"/>
  <c r="K9" i="1" s="1" a="1"/>
  <c r="K9" i="1" s="1"/>
  <c r="E10" i="1"/>
  <c r="M7" i="1" s="1" a="1"/>
  <c r="M7" i="1" s="1"/>
  <c r="B9" i="1"/>
  <c r="J6" i="1" s="1" a="1"/>
  <c r="J6" i="1" s="1"/>
  <c r="D7" i="1"/>
  <c r="C4" i="1"/>
  <c r="F5" i="1"/>
  <c r="N4" i="1" s="1" a="1"/>
  <c r="N4" i="1" s="1"/>
  <c r="B4" i="1"/>
  <c r="D34" i="1"/>
  <c r="E21" i="1"/>
  <c r="M12" i="1" s="1" a="1"/>
  <c r="M12" i="1" s="1"/>
  <c r="C15" i="1"/>
  <c r="K10" i="1" s="1" a="1"/>
  <c r="K10" i="1" s="1"/>
  <c r="E13" i="1"/>
  <c r="B12" i="1"/>
  <c r="J9" i="1" s="1" a="1"/>
  <c r="J9" i="1" s="1"/>
  <c r="D10" i="1"/>
  <c r="L7" i="1" s="1" a="1"/>
  <c r="L7" i="1" s="1"/>
  <c r="F8" i="1"/>
  <c r="N5" i="1" s="1" a="1"/>
  <c r="N5" i="1" s="1"/>
  <c r="C7" i="1"/>
  <c r="E5" i="1"/>
  <c r="M4" i="1" s="1" a="1"/>
  <c r="M4" i="1" s="1"/>
  <c r="B25" i="1"/>
  <c r="B28" i="1"/>
  <c r="B39" i="1"/>
  <c r="E32" i="1"/>
  <c r="D29" i="1"/>
  <c r="F27" i="1"/>
  <c r="C26" i="1"/>
  <c r="E24" i="1"/>
  <c r="B23" i="1"/>
  <c r="D21" i="1"/>
  <c r="L12" i="1" s="1" a="1"/>
  <c r="L12" i="1" s="1"/>
  <c r="F19" i="1"/>
  <c r="C18" i="1"/>
  <c r="E16" i="1"/>
  <c r="B15" i="1"/>
  <c r="J10" i="1" s="1" a="1"/>
  <c r="J10" i="1" s="1"/>
  <c r="D13" i="1"/>
  <c r="F11" i="1"/>
  <c r="N8" i="1" s="1" a="1"/>
  <c r="N8" i="1" s="1"/>
  <c r="C10" i="1"/>
  <c r="K7" i="1" s="1" a="1"/>
  <c r="K7" i="1" s="1"/>
  <c r="E8" i="1"/>
  <c r="M5" i="1" s="1" a="1"/>
  <c r="M5" i="1" s="1"/>
  <c r="B7" i="1"/>
  <c r="F3" i="1"/>
  <c r="N3" i="1" s="1" a="1"/>
  <c r="N3" i="1" s="1"/>
  <c r="D5" i="1"/>
  <c r="L4" i="1" s="1" a="1"/>
  <c r="L4" i="1" s="1"/>
  <c r="E34" i="1"/>
  <c r="E37" i="1"/>
  <c r="D18" i="1"/>
  <c r="F35" i="1"/>
  <c r="C37" i="1"/>
  <c r="B34" i="1"/>
  <c r="F30" i="1"/>
  <c r="B26" i="1"/>
  <c r="D24" i="1"/>
  <c r="F22" i="1"/>
  <c r="C21" i="1"/>
  <c r="K12" i="1" s="1" a="1"/>
  <c r="K12" i="1" s="1"/>
  <c r="E19" i="1"/>
  <c r="B18" i="1"/>
  <c r="D16" i="1"/>
  <c r="F14" i="1"/>
  <c r="C13" i="1"/>
  <c r="E11" i="1"/>
  <c r="M8" i="1" s="1" a="1"/>
  <c r="M8" i="1" s="1"/>
  <c r="B10" i="1"/>
  <c r="J7" i="1" s="1" a="1"/>
  <c r="J7" i="1" s="1"/>
  <c r="D8" i="1"/>
  <c r="L5" i="1" s="1" a="1"/>
  <c r="L5" i="1" s="1"/>
  <c r="F6" i="1"/>
  <c r="E3" i="1"/>
  <c r="M3" i="1" s="1" a="1"/>
  <c r="M3" i="1" s="1"/>
  <c r="C36" i="1"/>
  <c r="B36" i="1"/>
  <c r="B20" i="1"/>
  <c r="C34" i="1"/>
  <c r="F38" i="1"/>
  <c r="E35" i="1"/>
  <c r="D32" i="1"/>
  <c r="C29" i="1"/>
  <c r="E27" i="1"/>
  <c r="C5" i="1"/>
  <c r="K4" i="1" s="1" a="1"/>
  <c r="K4" i="1" s="1"/>
  <c r="B33" i="1"/>
  <c r="F24" i="1"/>
  <c r="D37" i="1"/>
  <c r="B31" i="1"/>
  <c r="E38" i="1"/>
  <c r="B37" i="1"/>
  <c r="D35" i="1"/>
  <c r="F33" i="1"/>
  <c r="C32" i="1"/>
  <c r="E30" i="1"/>
  <c r="B29" i="1"/>
  <c r="D27" i="1"/>
  <c r="F25" i="1"/>
  <c r="C24" i="1"/>
  <c r="E22" i="1"/>
  <c r="B21" i="1"/>
  <c r="J12" i="1" s="1" a="1"/>
  <c r="J12" i="1" s="1"/>
  <c r="D19" i="1"/>
  <c r="F17" i="1"/>
  <c r="N11" i="1" s="1" a="1"/>
  <c r="N11" i="1" s="1"/>
  <c r="C16" i="1"/>
  <c r="E14" i="1"/>
  <c r="B13" i="1"/>
  <c r="D11" i="1"/>
  <c r="L8" i="1" s="1" a="1"/>
  <c r="L8" i="1" s="1"/>
  <c r="F9" i="1"/>
  <c r="N6" i="1" s="1" a="1"/>
  <c r="N6" i="1" s="1"/>
  <c r="C8" i="1"/>
  <c r="K5" i="1" s="1" a="1"/>
  <c r="K5" i="1" s="1"/>
  <c r="E6" i="1"/>
  <c r="D3" i="1"/>
  <c r="L3" i="1" s="1" a="1"/>
  <c r="L3" i="1" s="1"/>
  <c r="D26" i="1"/>
  <c r="B5" i="1"/>
  <c r="J4" i="1" s="1" a="1"/>
  <c r="J4" i="1" s="1"/>
  <c r="E29" i="1"/>
  <c r="D14" i="1"/>
  <c r="F12" i="1"/>
  <c r="N9" i="1" s="1" a="1"/>
  <c r="N9" i="1" s="1"/>
  <c r="C11" i="1"/>
  <c r="K8" i="1" s="1" a="1"/>
  <c r="K8" i="1" s="1"/>
  <c r="E9" i="1"/>
  <c r="M6" i="1" s="1" a="1"/>
  <c r="M6" i="1" s="1"/>
  <c r="B8" i="1"/>
  <c r="J5" i="1" s="1" a="1"/>
  <c r="J5" i="1" s="1"/>
  <c r="D6" i="1"/>
  <c r="C3" i="1"/>
  <c r="K3" i="1" s="1" a="1"/>
  <c r="K3" i="1" s="1"/>
  <c r="F29" i="1"/>
  <c r="F32" i="1"/>
  <c r="F16" i="1"/>
  <c r="D38" i="1"/>
  <c r="F36" i="1"/>
  <c r="C35" i="1"/>
  <c r="E33" i="1"/>
  <c r="B32" i="1"/>
  <c r="D30" i="1"/>
  <c r="F28" i="1"/>
  <c r="C27" i="1"/>
  <c r="E25" i="1"/>
  <c r="B24" i="1"/>
  <c r="D22" i="1"/>
  <c r="F20" i="1"/>
  <c r="C19" i="1"/>
  <c r="E17" i="1"/>
  <c r="M11" i="1" s="1" a="1"/>
  <c r="M11" i="1" s="1"/>
  <c r="B16" i="1"/>
  <c r="F4" i="1"/>
  <c r="F37" i="1"/>
  <c r="C39" i="1"/>
  <c r="C23" i="1"/>
  <c r="C38" i="1"/>
  <c r="B27" i="1"/>
  <c r="F23" i="1"/>
  <c r="C22" i="1"/>
  <c r="E20" i="1"/>
  <c r="B19" i="1"/>
  <c r="D17" i="1"/>
  <c r="L11" i="1" s="1" a="1"/>
  <c r="L11" i="1" s="1"/>
  <c r="F15" i="1"/>
  <c r="N10" i="1" s="1" a="1"/>
  <c r="N10" i="1" s="1"/>
  <c r="C14" i="1"/>
  <c r="E12" i="1"/>
  <c r="M9" i="1" s="1" a="1"/>
  <c r="M9" i="1" s="1"/>
  <c r="B11" i="1"/>
  <c r="J8" i="1" s="1" a="1"/>
  <c r="J8" i="1" s="1"/>
  <c r="D9" i="1"/>
  <c r="L6" i="1" s="1" a="1"/>
  <c r="L6" i="1" s="1"/>
  <c r="F7" i="1"/>
  <c r="C6" i="1"/>
  <c r="E4" i="1"/>
  <c r="J3" i="4"/>
  <c r="I3" i="4"/>
  <c r="L9" i="3" a="1"/>
  <c r="L9" i="3" s="1"/>
  <c r="J9" i="3" a="1"/>
  <c r="J9" i="3" s="1"/>
  <c r="J8" i="3" a="1"/>
  <c r="J8" i="3" s="1"/>
  <c r="K6" i="3" a="1"/>
  <c r="K6" i="3" s="1"/>
  <c r="K4" i="3" a="1"/>
  <c r="K4" i="3" s="1"/>
  <c r="I4" i="3"/>
  <c r="I5" i="3" s="1"/>
  <c r="I6" i="3" s="1"/>
  <c r="I7" i="3" s="1"/>
  <c r="I8" i="3" s="1"/>
  <c r="I9" i="3" s="1"/>
  <c r="I10" i="3" s="1"/>
  <c r="I11" i="3" s="1"/>
  <c r="I12" i="3" s="1"/>
  <c r="M3" i="3" a="1"/>
  <c r="M3" i="3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C2" i="3"/>
  <c r="D2" i="3" s="1"/>
  <c r="E2" i="3" s="1"/>
  <c r="F2" i="3" s="1"/>
  <c r="I4" i="2"/>
  <c r="I5" i="2" s="1"/>
  <c r="I6" i="2" s="1"/>
  <c r="I7" i="2" s="1"/>
  <c r="I8" i="2" s="1"/>
  <c r="I9" i="2" s="1"/>
  <c r="I10" i="2" s="1"/>
  <c r="I11" i="2" s="1"/>
  <c r="I12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C2" i="2"/>
  <c r="D2" i="2" s="1"/>
  <c r="E2" i="2" s="1"/>
  <c r="F2" i="2" s="1"/>
  <c r="O12" i="1" a="1"/>
  <c r="O12" i="1" s="1"/>
  <c r="O11" i="1" a="1"/>
  <c r="O11" i="1" s="1"/>
  <c r="O10" i="1" a="1"/>
  <c r="O10" i="1" s="1"/>
  <c r="O9" i="1" a="1"/>
  <c r="O9" i="1" s="1"/>
  <c r="O8" i="1" a="1"/>
  <c r="O8" i="1" s="1"/>
  <c r="O7" i="1" a="1"/>
  <c r="O7" i="1" s="1"/>
  <c r="O6" i="1" a="1"/>
  <c r="O6" i="1" s="1"/>
  <c r="O5" i="1" a="1"/>
  <c r="O5" i="1" s="1"/>
  <c r="I5" i="1"/>
  <c r="I6" i="1" s="1"/>
  <c r="I7" i="1" s="1"/>
  <c r="I8" i="1" s="1"/>
  <c r="I9" i="1" s="1"/>
  <c r="I10" i="1" s="1"/>
  <c r="I11" i="1" s="1"/>
  <c r="I12" i="1" s="1"/>
  <c r="O4" i="1" a="1"/>
  <c r="O4" i="1" s="1"/>
  <c r="I4" i="1"/>
  <c r="A4" i="1"/>
  <c r="O3" i="1" a="1"/>
  <c r="O3" i="1" s="1"/>
  <c r="A3" i="1"/>
  <c r="C2" i="1"/>
  <c r="D2" i="1" s="1"/>
  <c r="E2" i="1" s="1"/>
  <c r="F2" i="1" s="1"/>
  <c r="G29" i="2" l="1"/>
  <c r="G33" i="2"/>
  <c r="G32" i="2"/>
  <c r="G6" i="2"/>
  <c r="G41" i="2"/>
  <c r="G34" i="2"/>
  <c r="G36" i="2"/>
  <c r="G37" i="2"/>
  <c r="G7" i="2"/>
  <c r="G14" i="2"/>
  <c r="G4" i="2"/>
  <c r="G31" i="2"/>
  <c r="J5" i="2" a="1"/>
  <c r="J5" i="2" s="1"/>
  <c r="G8" i="2"/>
  <c r="G42" i="2"/>
  <c r="J7" i="2" a="1"/>
  <c r="J7" i="2" s="1"/>
  <c r="O7" i="2" s="1"/>
  <c r="G10" i="2"/>
  <c r="J9" i="2" a="1"/>
  <c r="J9" i="2" s="1"/>
  <c r="O9" i="2" s="1"/>
  <c r="G12" i="2"/>
  <c r="J10" i="2" a="1"/>
  <c r="J10" i="2" s="1"/>
  <c r="O10" i="2" s="1"/>
  <c r="G15" i="2"/>
  <c r="G30" i="2"/>
  <c r="G13" i="2"/>
  <c r="J11" i="2" a="1"/>
  <c r="J11" i="2" s="1"/>
  <c r="G17" i="2"/>
  <c r="G16" i="2"/>
  <c r="G35" i="2"/>
  <c r="J8" i="2" a="1"/>
  <c r="J8" i="2" s="1"/>
  <c r="O8" i="2" s="1"/>
  <c r="G11" i="2"/>
  <c r="G18" i="2"/>
  <c r="G20" i="2"/>
  <c r="G39" i="2"/>
  <c r="G19" i="2"/>
  <c r="G38" i="2"/>
  <c r="J12" i="2" a="1"/>
  <c r="J12" i="2" s="1"/>
  <c r="O12" i="2" s="1"/>
  <c r="G21" i="2"/>
  <c r="G25" i="2"/>
  <c r="G24" i="2"/>
  <c r="J4" i="2" a="1"/>
  <c r="J4" i="2" s="1"/>
  <c r="O4" i="2" s="1"/>
  <c r="G5" i="2"/>
  <c r="J6" i="2" a="1"/>
  <c r="J6" i="2" s="1"/>
  <c r="G9" i="2"/>
  <c r="G26" i="2"/>
  <c r="G28" i="2"/>
  <c r="G6" i="3"/>
  <c r="J3" i="2" a="1"/>
  <c r="J3" i="2" s="1"/>
  <c r="O3" i="2" s="1"/>
  <c r="G3" i="2"/>
  <c r="G7" i="3"/>
  <c r="G14" i="3"/>
  <c r="J7" i="3" a="1"/>
  <c r="J7" i="3" s="1"/>
  <c r="O7" i="3" s="1"/>
  <c r="G10" i="3"/>
  <c r="G20" i="3"/>
  <c r="J5" i="3" a="1"/>
  <c r="J5" i="3" s="1"/>
  <c r="O5" i="3" s="1"/>
  <c r="G8" i="3"/>
  <c r="G37" i="3"/>
  <c r="G28" i="3"/>
  <c r="G22" i="3"/>
  <c r="J10" i="3" a="1"/>
  <c r="J10" i="3" s="1"/>
  <c r="O10" i="3" s="1"/>
  <c r="G15" i="3"/>
  <c r="J6" i="3" a="1"/>
  <c r="J6" i="3" s="1"/>
  <c r="O6" i="3" s="1"/>
  <c r="G9" i="3"/>
  <c r="G16" i="3"/>
  <c r="J4" i="3" a="1"/>
  <c r="J4" i="3" s="1"/>
  <c r="O4" i="3" s="1"/>
  <c r="G5" i="3"/>
  <c r="G13" i="3"/>
  <c r="G36" i="3"/>
  <c r="G26" i="3"/>
  <c r="G23" i="3"/>
  <c r="G4" i="3"/>
  <c r="J11" i="3" a="1"/>
  <c r="J11" i="3" s="1"/>
  <c r="G17" i="3"/>
  <c r="G27" i="3"/>
  <c r="G39" i="3"/>
  <c r="G25" i="3"/>
  <c r="G32" i="3"/>
  <c r="J12" i="3" a="1"/>
  <c r="J12" i="3" s="1"/>
  <c r="O12" i="3" s="1"/>
  <c r="G21" i="3"/>
  <c r="G29" i="3"/>
  <c r="G31" i="3"/>
  <c r="G30" i="3"/>
  <c r="G35" i="3"/>
  <c r="G11" i="3"/>
  <c r="G42" i="3"/>
  <c r="G41" i="3"/>
  <c r="G33" i="3"/>
  <c r="G12" i="3"/>
  <c r="J3" i="3" a="1"/>
  <c r="J3" i="3" s="1"/>
  <c r="O3" i="3" s="1"/>
  <c r="G3" i="3"/>
  <c r="O8" i="3"/>
  <c r="O11" i="3"/>
  <c r="J13" i="1"/>
  <c r="O13" i="1"/>
  <c r="N13" i="1"/>
  <c r="O6" i="2"/>
  <c r="O11" i="2"/>
  <c r="O5" i="2"/>
  <c r="K13" i="1"/>
  <c r="O9" i="3"/>
  <c r="M13" i="1"/>
  <c r="L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<sst xmlns="http://schemas.openxmlformats.org/spreadsheetml/2006/main" count="22" uniqueCount="6">
  <si>
    <t>Scenario</t>
  </si>
  <si>
    <t>Instance</t>
  </si>
  <si>
    <t>Total</t>
  </si>
  <si>
    <t>Avg.</t>
  </si>
  <si>
    <t>Total Prob. Theorem</t>
  </si>
  <si>
    <t>Tightness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</si>
</sst>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0" xfId="0" applyFont="1"/>
    <xf numFmtId="164" fontId="1" fillId="0" borderId="2" xfId="0" applyNumberFormat="1" applyFont="1" applyBorder="1"/>
    <xf numFmtId="164" fontId="1" fillId="0" borderId="0" xfId="0" applyNumberFormat="1" applyFont="1"/>
    <xf numFmtId="164" fontId="1" fillId="0" borderId="3" xfId="0" applyNumberFormat="1" applyFont="1" applyBorder="1"/>
    <xf numFmtId="164" fontId="0" fillId="0" borderId="1" xfId="0" applyNumberFormat="1" applyBorder="1"/>
    <xf numFmtId="1" fontId="1" fillId="0" borderId="2" xfId="0" applyNumberFormat="1" applyFont="1" applyBorder="1"/>
    <xf numFmtId="1" fontId="1" fillId="0" borderId="0" xfId="0" applyNumberFormat="1" applyFont="1"/>
    <xf numFmtId="1" fontId="1" fillId="0" borderId="3" xfId="0" applyNumberFormat="1" applyFont="1" applyBorder="1"/>
    <xf numFmtId="165" fontId="1" fillId="0" borderId="2" xfId="0" applyNumberFormat="1" applyFont="1" applyBorder="1"/>
    <xf numFmtId="165" fontId="1" fillId="0" borderId="0" xfId="0" applyNumberFormat="1" applyFont="1"/>
    <xf numFmtId="165" fontId="1" fillId="0" borderId="3" xfId="0" applyNumberFormat="1" applyFont="1" applyBorder="1"/>
    <xf numFmtId="0" fontId="0" fillId="0" borderId="2" xfId="0" applyBorder="1" applyAlignment="1">
      <alignment horizontal="right"/>
    </xf>
    <xf numFmtId="1" fontId="1" fillId="0" borderId="2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1" fontId="1" fillId="0" borderId="0" xfId="0" applyNumberFormat="1" applyFont="1" applyAlignment="1">
      <alignment horizontal="right"/>
    </xf>
    <xf numFmtId="0" fontId="0" fillId="0" borderId="3" xfId="0" applyBorder="1" applyAlignment="1">
      <alignment horizontal="right"/>
    </xf>
    <xf numFmtId="1" fontId="1" fillId="0" borderId="3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top" wrapText="1"/>
    </xf>
    <xf numFmtId="0" fontId="0" fillId="0" borderId="3" xfId="0" applyBorder="1"/>
    <xf numFmtId="0" fontId="1" fillId="0" borderId="1" xfId="0" applyFont="1" applyBorder="1" applyAlignment="1">
      <alignment horizontal="center" vertical="center" wrapText="1"/>
    </xf>
    <xf numFmtId="0" fontId="0" fillId="0" borderId="4" xfId="0" applyBorder="1" applyAlignment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09FF0-7956-9346-A366-D4287369AE45}">
  <dimension ref="A1:A4"/>
  <sheetViews>
    <sheetView workbookViewId="0">
      <selection activeCell="A5" sqref="A5"/>
    </sheetView>
  </sheetViews>
  <sheetFormatPr baseColWidth="10" defaultRowHeight="15" x14ac:dyDescent="0.2"/>
  <sheetData>
    <row r="1" spans="1:1" x14ac:dyDescent="0.2">
      <c r="A1">
        <v>0.2</v>
      </c>
    </row>
    <row r="2" spans="1:1" x14ac:dyDescent="0.2">
      <c r="A2">
        <v>0.4</v>
      </c>
    </row>
    <row r="3" spans="1:1" x14ac:dyDescent="0.2">
      <c r="A3">
        <v>0.6</v>
      </c>
    </row>
    <row r="4" spans="1:1" x14ac:dyDescent="0.2">
      <c r="A4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"/>
  <sheetViews>
    <sheetView showGridLines="0" workbookViewId="0">
      <selection activeCell="A42" sqref="A42"/>
    </sheetView>
  </sheetViews>
  <sheetFormatPr baseColWidth="10" defaultColWidth="8.83203125" defaultRowHeight="15" x14ac:dyDescent="0.2"/>
  <sheetData>
    <row r="1" spans="1:17" x14ac:dyDescent="0.2">
      <c r="B1" s="25" t="s">
        <v>0</v>
      </c>
      <c r="C1" s="25"/>
      <c r="D1" s="25"/>
      <c r="E1" s="25"/>
      <c r="F1" s="31" t="s">
        <v>5</v>
      </c>
      <c r="G1" s="32">
        <v>0.8</v>
      </c>
      <c r="I1" s="1"/>
      <c r="J1" s="26" t="s">
        <v>0</v>
      </c>
      <c r="K1" s="27"/>
      <c r="L1" s="27"/>
      <c r="M1" s="27"/>
      <c r="N1" s="27"/>
      <c r="O1" s="1"/>
    </row>
    <row r="2" spans="1:17" x14ac:dyDescent="0.2">
      <c r="A2" t="s">
        <v>1</v>
      </c>
      <c r="B2">
        <v>1</v>
      </c>
      <c r="C2" s="20">
        <f>B2+1</f>
        <v>2</v>
      </c>
      <c r="D2" s="20">
        <f>C2+1</f>
        <v>3</v>
      </c>
      <c r="E2" s="20">
        <f>D2+1</f>
        <v>4</v>
      </c>
      <c r="F2" s="20">
        <f>E2+1</f>
        <v>5</v>
      </c>
      <c r="I2" s="23" t="s">
        <v>1</v>
      </c>
      <c r="J2" s="1">
        <v>1</v>
      </c>
      <c r="K2" s="22">
        <v>2</v>
      </c>
      <c r="L2" s="22">
        <v>3</v>
      </c>
      <c r="M2" s="22">
        <v>4</v>
      </c>
      <c r="N2" s="22">
        <v>5</v>
      </c>
      <c r="O2" s="1" t="s">
        <v>2</v>
      </c>
      <c r="Q2" s="3" t="s">
        <v>1</v>
      </c>
    </row>
    <row r="3" spans="1:17" x14ac:dyDescent="0.2">
      <c r="A3">
        <f>1</f>
        <v>1</v>
      </c>
      <c r="B3" cm="1">
        <f t="array" aca="1" ref="B3" ca="1">INDIRECT(_xlfn.CONCAT("compTimes",$G$1,"!",ADDRESS(ROW(),COLUMN(),1,1)))</f>
        <v>0.23526279999999999</v>
      </c>
      <c r="C3" cm="1">
        <f t="array" aca="1" ref="C3" ca="1">INDIRECT(_xlfn.CONCAT("compTimes",$G$1,"!",ADDRESS(ROW(),COLUMN(),1,1)))</f>
        <v>0.1564904</v>
      </c>
      <c r="D3" cm="1">
        <f t="array" aca="1" ref="D3" ca="1">INDIRECT(_xlfn.CONCAT("compTimes",$G$1,"!",ADDRESS(ROW(),COLUMN(),1,1)))</f>
        <v>0.1468912</v>
      </c>
      <c r="E3" cm="1">
        <f t="array" aca="1" ref="E3" ca="1">INDIRECT(_xlfn.CONCAT("compTimes",$G$1,"!",ADDRESS(ROW(),COLUMN(),1,1)))</f>
        <v>0.14935899999999999</v>
      </c>
      <c r="F3" cm="1">
        <f t="array" aca="1" ref="F3" ca="1">INDIRECT(_xlfn.CONCAT("compTimes",$G$1,"!",ADDRESS(ROW(),COLUMN(),1,1)))</f>
        <v>0.1489617</v>
      </c>
      <c r="I3" s="2">
        <v>1</v>
      </c>
      <c r="J3" s="4">
        <f t="array" aca="1" ref="J3" ca="1">INDEX($B$3:$G$22,$Q3,COLUMN()-COLUMN($I$7))</f>
        <v>0.23526279999999999</v>
      </c>
      <c r="K3" s="4">
        <f t="array" aca="1" ref="K3" ca="1">INDEX($B$3:$G$22,$Q3,COLUMN()-COLUMN($I$7))</f>
        <v>0.1564904</v>
      </c>
      <c r="L3" s="4">
        <f t="array" aca="1" ref="L3" ca="1">INDEX($B$3:$G$22,$Q3,COLUMN()-COLUMN($I$7))</f>
        <v>0.1468912</v>
      </c>
      <c r="M3" s="4">
        <f t="array" aca="1" ref="M3" ca="1">INDEX($B$3:$G$22,$Q3,COLUMN()-COLUMN($I$7))</f>
        <v>0.14935899999999999</v>
      </c>
      <c r="N3" s="4">
        <f t="array" aca="1" ref="N3" ca="1">INDEX($B$3:$G$22,$Q3,COLUMN()-COLUMN($I$7))</f>
        <v>0.1489617</v>
      </c>
      <c r="O3" s="4">
        <f t="array" ref="O3">INDEX($B$3:$G$22,$Q3,COLUMN()-COLUMN($I$7))</f>
        <v>0</v>
      </c>
      <c r="Q3" s="3">
        <v>1</v>
      </c>
    </row>
    <row r="4" spans="1:17" x14ac:dyDescent="0.2">
      <c r="A4">
        <f t="shared" ref="A4:A42" si="0">A3+1</f>
        <v>2</v>
      </c>
      <c r="B4" s="21" cm="1">
        <f t="array" aca="1" ref="B4" ca="1">INDIRECT(_xlfn.CONCAT("compTimes",$G$1,"!",ADDRESS(ROW(),COLUMN(),1,1)))</f>
        <v>0.94225939999999997</v>
      </c>
      <c r="C4" s="21" cm="1">
        <f t="array" aca="1" ref="C4" ca="1">INDIRECT(_xlfn.CONCAT("compTimes",$G$1,"!",ADDRESS(ROW(),COLUMN(),1,1)))</f>
        <v>0.79785910000000004</v>
      </c>
      <c r="D4" s="21" cm="1">
        <f t="array" aca="1" ref="D4" ca="1">INDIRECT(_xlfn.CONCAT("compTimes",$G$1,"!",ADDRESS(ROW(),COLUMN(),1,1)))</f>
        <v>0.83097430000000005</v>
      </c>
      <c r="E4" s="21" cm="1">
        <f t="array" aca="1" ref="E4" ca="1">INDIRECT(_xlfn.CONCAT("compTimes",$G$1,"!",ADDRESS(ROW(),COLUMN(),1,1)))</f>
        <v>0.76538059999999997</v>
      </c>
      <c r="F4" s="21" cm="1">
        <f t="array" aca="1" ref="F4" ca="1">INDIRECT(_xlfn.CONCAT("compTimes",$G$1,"!",ADDRESS(ROW(),COLUMN(),1,1)))</f>
        <v>0.82187279999999996</v>
      </c>
      <c r="I4">
        <f t="shared" ref="I4:I12" si="1">I3+1</f>
        <v>2</v>
      </c>
      <c r="J4" s="5">
        <f t="array" aca="1" ref="J4" ca="1">INDEX($B$3:$G$22,$Q4,COLUMN()-COLUMN($I$7))</f>
        <v>2.164774</v>
      </c>
      <c r="K4" s="5">
        <f t="array" aca="1" ref="K4" ca="1">INDEX($B$3:$G$22,$Q4,COLUMN()-COLUMN($I$7))</f>
        <v>1.9687197000000001</v>
      </c>
      <c r="L4" s="5">
        <f t="array" aca="1" ref="L4" ca="1">INDEX($B$3:$G$22,$Q4,COLUMN()-COLUMN($I$7))</f>
        <v>1.6660885999999999</v>
      </c>
      <c r="M4" s="5">
        <f t="array" aca="1" ref="M4" ca="1">INDEX($B$3:$G$22,$Q4,COLUMN()-COLUMN($I$7))</f>
        <v>24.370546399999998</v>
      </c>
      <c r="N4" s="5">
        <f t="array" aca="1" ref="N4" ca="1">INDEX($B$3:$G$22,$Q4,COLUMN()-COLUMN($I$7))</f>
        <v>51.352301099999998</v>
      </c>
      <c r="O4" s="5">
        <f t="array" ref="O4">INDEX($B$3:$G$22,$Q4,COLUMN()-COLUMN($I$7))</f>
        <v>0</v>
      </c>
      <c r="Q4" s="3">
        <v>3</v>
      </c>
    </row>
    <row r="5" spans="1:17" x14ac:dyDescent="0.2">
      <c r="A5" s="21">
        <f t="shared" si="0"/>
        <v>3</v>
      </c>
      <c r="B5" s="21" cm="1">
        <f t="array" aca="1" ref="B5" ca="1">INDIRECT(_xlfn.CONCAT("compTimes",$G$1,"!",ADDRESS(ROW(),COLUMN(),1,1)))</f>
        <v>2.164774</v>
      </c>
      <c r="C5" s="21" cm="1">
        <f t="array" aca="1" ref="C5" ca="1">INDIRECT(_xlfn.CONCAT("compTimes",$G$1,"!",ADDRESS(ROW(),COLUMN(),1,1)))</f>
        <v>1.9687197000000001</v>
      </c>
      <c r="D5" s="21" cm="1">
        <f t="array" aca="1" ref="D5" ca="1">INDIRECT(_xlfn.CONCAT("compTimes",$G$1,"!",ADDRESS(ROW(),COLUMN(),1,1)))</f>
        <v>1.6660885999999999</v>
      </c>
      <c r="E5" s="21" cm="1">
        <f t="array" aca="1" ref="E5" ca="1">INDIRECT(_xlfn.CONCAT("compTimes",$G$1,"!",ADDRESS(ROW(),COLUMN(),1,1)))</f>
        <v>24.370546399999998</v>
      </c>
      <c r="F5" s="21" cm="1">
        <f t="array" aca="1" ref="F5" ca="1">INDIRECT(_xlfn.CONCAT("compTimes",$G$1,"!",ADDRESS(ROW(),COLUMN(),1,1)))</f>
        <v>51.352301099999998</v>
      </c>
      <c r="I5">
        <f t="shared" si="1"/>
        <v>3</v>
      </c>
      <c r="J5" s="5">
        <f t="array" aca="1" ref="J5" ca="1">INDEX($B$3:$G$22,$Q5,COLUMN()-COLUMN($I$7))</f>
        <v>1.7162522</v>
      </c>
      <c r="K5" s="5">
        <f t="array" aca="1" ref="K5" ca="1">INDEX($B$3:$G$22,$Q5,COLUMN()-COLUMN($I$7))</f>
        <v>12.420360799999999</v>
      </c>
      <c r="L5" s="5">
        <f t="array" aca="1" ref="L5" ca="1">INDEX($B$3:$G$22,$Q5,COLUMN()-COLUMN($I$7))</f>
        <v>93.414392500000005</v>
      </c>
      <c r="M5" s="5">
        <f t="array" aca="1" ref="M5" ca="1">INDEX($B$3:$G$22,$Q5,COLUMN()-COLUMN($I$7))</f>
        <v>64.0395994</v>
      </c>
      <c r="N5" s="5">
        <f t="array" aca="1" ref="N5" ca="1">INDEX($B$3:$G$22,$Q5,COLUMN()-COLUMN($I$7))</f>
        <v>47.084558999999999</v>
      </c>
      <c r="O5" s="5">
        <f t="array" ref="O5">INDEX($B$3:$G$22,$Q5,COLUMN()-COLUMN($I$7))</f>
        <v>0</v>
      </c>
      <c r="Q5" s="3">
        <v>6</v>
      </c>
    </row>
    <row r="6" spans="1:17" x14ac:dyDescent="0.2">
      <c r="A6" s="21">
        <f t="shared" si="0"/>
        <v>4</v>
      </c>
      <c r="B6" s="21" cm="1">
        <f t="array" aca="1" ref="B6" ca="1">INDIRECT(_xlfn.CONCAT("compTimes",$G$1,"!",ADDRESS(ROW(),COLUMN(),1,1)))</f>
        <v>0.81129890000000005</v>
      </c>
      <c r="C6" s="21" cm="1">
        <f t="array" aca="1" ref="C6" ca="1">INDIRECT(_xlfn.CONCAT("compTimes",$G$1,"!",ADDRESS(ROW(),COLUMN(),1,1)))</f>
        <v>0.85441719999999999</v>
      </c>
      <c r="D6" s="21" cm="1">
        <f t="array" aca="1" ref="D6" ca="1">INDIRECT(_xlfn.CONCAT("compTimes",$G$1,"!",ADDRESS(ROW(),COLUMN(),1,1)))</f>
        <v>0.85457640000000001</v>
      </c>
      <c r="E6" s="21" cm="1">
        <f t="array" aca="1" ref="E6" ca="1">INDIRECT(_xlfn.CONCAT("compTimes",$G$1,"!",ADDRESS(ROW(),COLUMN(),1,1)))</f>
        <v>81.243449200000001</v>
      </c>
      <c r="F6" s="21" cm="1">
        <f t="array" aca="1" ref="F6" ca="1">INDIRECT(_xlfn.CONCAT("compTimes",$G$1,"!",ADDRESS(ROW(),COLUMN(),1,1)))</f>
        <v>65.719607400000001</v>
      </c>
      <c r="I6">
        <f t="shared" si="1"/>
        <v>4</v>
      </c>
      <c r="J6" s="5">
        <f t="array" aca="1" ref="J6" ca="1">INDEX($B$3:$G$22,$Q6,COLUMN()-COLUMN($I$7))</f>
        <v>1.8668804999999999</v>
      </c>
      <c r="K6" s="5">
        <f t="array" aca="1" ref="K6" ca="1">INDEX($B$3:$G$22,$Q6,COLUMN()-COLUMN($I$7))</f>
        <v>3.5266087000000002</v>
      </c>
      <c r="L6" s="5">
        <f t="array" aca="1" ref="L6" ca="1">INDEX($B$3:$G$22,$Q6,COLUMN()-COLUMN($I$7))</f>
        <v>2.8243857999999999</v>
      </c>
      <c r="M6" s="5">
        <f t="array" aca="1" ref="M6" ca="1">INDEX($B$3:$G$22,$Q6,COLUMN()-COLUMN($I$7))</f>
        <v>3.209689</v>
      </c>
      <c r="N6" s="5">
        <f t="array" aca="1" ref="N6" ca="1">INDEX($B$3:$G$22,$Q6,COLUMN()-COLUMN($I$7))</f>
        <v>2.4969131999999998</v>
      </c>
      <c r="O6" s="5">
        <f t="array" ref="O6">INDEX($B$3:$G$22,$Q6,COLUMN()-COLUMN($I$7))</f>
        <v>0</v>
      </c>
      <c r="Q6" s="3">
        <v>7</v>
      </c>
    </row>
    <row r="7" spans="1:17" x14ac:dyDescent="0.2">
      <c r="A7" s="21">
        <f t="shared" si="0"/>
        <v>5</v>
      </c>
      <c r="B7" s="21" cm="1">
        <f t="array" aca="1" ref="B7" ca="1">INDIRECT(_xlfn.CONCAT("compTimes",$G$1,"!",ADDRESS(ROW(),COLUMN(),1,1)))</f>
        <v>1.9648601999999999</v>
      </c>
      <c r="C7" s="21" cm="1">
        <f t="array" aca="1" ref="C7" ca="1">INDIRECT(_xlfn.CONCAT("compTimes",$G$1,"!",ADDRESS(ROW(),COLUMN(),1,1)))</f>
        <v>7.5909186000000002</v>
      </c>
      <c r="D7" s="21" cm="1">
        <f t="array" aca="1" ref="D7" ca="1">INDIRECT(_xlfn.CONCAT("compTimes",$G$1,"!",ADDRESS(ROW(),COLUMN(),1,1)))</f>
        <v>4.4246638000000003</v>
      </c>
      <c r="E7" s="21" cm="1">
        <f t="array" aca="1" ref="E7" ca="1">INDIRECT(_xlfn.CONCAT("compTimes",$G$1,"!",ADDRESS(ROW(),COLUMN(),1,1)))</f>
        <v>11.274554800000001</v>
      </c>
      <c r="F7" s="21" cm="1">
        <f t="array" aca="1" ref="F7" ca="1">INDIRECT(_xlfn.CONCAT("compTimes",$G$1,"!",ADDRESS(ROW(),COLUMN(),1,1)))</f>
        <v>6.9772799000000001</v>
      </c>
      <c r="I7">
        <f t="shared" si="1"/>
        <v>5</v>
      </c>
      <c r="J7" s="5">
        <f t="array" aca="1" ref="J7" ca="1">INDEX($B$3:$G$22,$Q7,COLUMN()-COLUMN($I$7))</f>
        <v>0.4150278</v>
      </c>
      <c r="K7" s="5">
        <f t="array" aca="1" ref="K7" ca="1">INDEX($B$3:$G$22,$Q7,COLUMN()-COLUMN($I$7))</f>
        <v>0.42213139999999999</v>
      </c>
      <c r="L7" s="5">
        <f t="array" aca="1" ref="L7" ca="1">INDEX($B$3:$G$22,$Q7,COLUMN()-COLUMN($I$7))</f>
        <v>0.43398160000000002</v>
      </c>
      <c r="M7" s="5">
        <f t="array" aca="1" ref="M7" ca="1">INDEX($B$3:$G$22,$Q7,COLUMN()-COLUMN($I$7))</f>
        <v>0.40557260000000001</v>
      </c>
      <c r="N7" s="5">
        <f t="array" aca="1" ref="N7" ca="1">INDEX($B$3:$G$22,$Q7,COLUMN()-COLUMN($I$7))</f>
        <v>0.41728199999999999</v>
      </c>
      <c r="O7" s="5">
        <f t="array" ref="O7">INDEX($B$3:$G$22,$Q7,COLUMN()-COLUMN($I$7))</f>
        <v>0</v>
      </c>
      <c r="Q7" s="3">
        <v>8</v>
      </c>
    </row>
    <row r="8" spans="1:17" x14ac:dyDescent="0.2">
      <c r="A8" s="21">
        <f t="shared" si="0"/>
        <v>6</v>
      </c>
      <c r="B8" s="21" cm="1">
        <f t="array" aca="1" ref="B8" ca="1">INDIRECT(_xlfn.CONCAT("compTimes",$G$1,"!",ADDRESS(ROW(),COLUMN(),1,1)))</f>
        <v>1.7162522</v>
      </c>
      <c r="C8" s="21" cm="1">
        <f t="array" aca="1" ref="C8" ca="1">INDIRECT(_xlfn.CONCAT("compTimes",$G$1,"!",ADDRESS(ROW(),COLUMN(),1,1)))</f>
        <v>12.420360799999999</v>
      </c>
      <c r="D8" s="21" cm="1">
        <f t="array" aca="1" ref="D8" ca="1">INDIRECT(_xlfn.CONCAT("compTimes",$G$1,"!",ADDRESS(ROW(),COLUMN(),1,1)))</f>
        <v>93.414392500000005</v>
      </c>
      <c r="E8" s="21" cm="1">
        <f t="array" aca="1" ref="E8" ca="1">INDIRECT(_xlfn.CONCAT("compTimes",$G$1,"!",ADDRESS(ROW(),COLUMN(),1,1)))</f>
        <v>64.0395994</v>
      </c>
      <c r="F8" s="21" cm="1">
        <f t="array" aca="1" ref="F8" ca="1">INDIRECT(_xlfn.CONCAT("compTimes",$G$1,"!",ADDRESS(ROW(),COLUMN(),1,1)))</f>
        <v>47.084558999999999</v>
      </c>
      <c r="I8">
        <f t="shared" si="1"/>
        <v>6</v>
      </c>
      <c r="J8" s="5">
        <f t="array" aca="1" ref="J8" ca="1">INDEX($B$3:$G$22,$Q8,COLUMN()-COLUMN($I$7))</f>
        <v>0.7500696</v>
      </c>
      <c r="K8" s="5">
        <f t="array" aca="1" ref="K8" ca="1">INDEX($B$3:$G$22,$Q8,COLUMN()-COLUMN($I$7))</f>
        <v>0.69341260000000005</v>
      </c>
      <c r="L8" s="5">
        <f t="array" aca="1" ref="L8" ca="1">INDEX($B$3:$G$22,$Q8,COLUMN()-COLUMN($I$7))</f>
        <v>0.67641269999999998</v>
      </c>
      <c r="M8" s="5">
        <f t="array" aca="1" ref="M8" ca="1">INDEX($B$3:$G$22,$Q8,COLUMN()-COLUMN($I$7))</f>
        <v>1.1843965000000001</v>
      </c>
      <c r="N8" s="5">
        <f t="array" aca="1" ref="N8" ca="1">INDEX($B$3:$G$22,$Q8,COLUMN()-COLUMN($I$7))</f>
        <v>1.1074778999999999</v>
      </c>
      <c r="O8" s="5">
        <f t="array" ref="O8">INDEX($B$3:$G$22,$Q8,COLUMN()-COLUMN($I$7))</f>
        <v>0</v>
      </c>
      <c r="Q8" s="3">
        <v>9</v>
      </c>
    </row>
    <row r="9" spans="1:17" x14ac:dyDescent="0.2">
      <c r="A9" s="21">
        <f t="shared" si="0"/>
        <v>7</v>
      </c>
      <c r="B9" s="21" cm="1">
        <f t="array" aca="1" ref="B9" ca="1">INDIRECT(_xlfn.CONCAT("compTimes",$G$1,"!",ADDRESS(ROW(),COLUMN(),1,1)))</f>
        <v>1.8668804999999999</v>
      </c>
      <c r="C9" s="21" cm="1">
        <f t="array" aca="1" ref="C9" ca="1">INDIRECT(_xlfn.CONCAT("compTimes",$G$1,"!",ADDRESS(ROW(),COLUMN(),1,1)))</f>
        <v>3.5266087000000002</v>
      </c>
      <c r="D9" s="21" cm="1">
        <f t="array" aca="1" ref="D9" ca="1">INDIRECT(_xlfn.CONCAT("compTimes",$G$1,"!",ADDRESS(ROW(),COLUMN(),1,1)))</f>
        <v>2.8243857999999999</v>
      </c>
      <c r="E9" s="21" cm="1">
        <f t="array" aca="1" ref="E9" ca="1">INDIRECT(_xlfn.CONCAT("compTimes",$G$1,"!",ADDRESS(ROW(),COLUMN(),1,1)))</f>
        <v>3.209689</v>
      </c>
      <c r="F9" s="21" cm="1">
        <f t="array" aca="1" ref="F9" ca="1">INDIRECT(_xlfn.CONCAT("compTimes",$G$1,"!",ADDRESS(ROW(),COLUMN(),1,1)))</f>
        <v>2.4969131999999998</v>
      </c>
      <c r="I9">
        <f t="shared" si="1"/>
        <v>7</v>
      </c>
      <c r="J9" s="5">
        <f t="array" aca="1" ref="J9" ca="1">INDEX($B$3:$G$22,$Q9,COLUMN()-COLUMN($I$7))</f>
        <v>0.51418770000000003</v>
      </c>
      <c r="K9" s="5">
        <f t="array" aca="1" ref="K9" ca="1">INDEX($B$3:$G$22,$Q9,COLUMN()-COLUMN($I$7))</f>
        <v>1.2629459999999999</v>
      </c>
      <c r="L9" s="5">
        <f t="array" aca="1" ref="L9" ca="1">INDEX($B$3:$G$22,$Q9,COLUMN()-COLUMN($I$7))</f>
        <v>1.2687952</v>
      </c>
      <c r="M9" s="5">
        <f t="array" aca="1" ref="M9" ca="1">INDEX($B$3:$G$22,$Q9,COLUMN()-COLUMN($I$7))</f>
        <v>1.6858580999999999</v>
      </c>
      <c r="N9" s="5">
        <f t="array" aca="1" ref="N9" ca="1">INDEX($B$3:$G$22,$Q9,COLUMN()-COLUMN($I$7))</f>
        <v>1.2933573</v>
      </c>
      <c r="O9" s="5">
        <f t="array" ref="O9">INDEX($B$3:$G$22,$Q9,COLUMN()-COLUMN($I$7))</f>
        <v>0</v>
      </c>
      <c r="Q9" s="3">
        <v>10</v>
      </c>
    </row>
    <row r="10" spans="1:17" x14ac:dyDescent="0.2">
      <c r="A10" s="21">
        <f t="shared" si="0"/>
        <v>8</v>
      </c>
      <c r="B10" s="21" cm="1">
        <f t="array" aca="1" ref="B10" ca="1">INDIRECT(_xlfn.CONCAT("compTimes",$G$1,"!",ADDRESS(ROW(),COLUMN(),1,1)))</f>
        <v>0.4150278</v>
      </c>
      <c r="C10" s="21" cm="1">
        <f t="array" aca="1" ref="C10" ca="1">INDIRECT(_xlfn.CONCAT("compTimes",$G$1,"!",ADDRESS(ROW(),COLUMN(),1,1)))</f>
        <v>0.42213139999999999</v>
      </c>
      <c r="D10" s="21" cm="1">
        <f t="array" aca="1" ref="D10" ca="1">INDIRECT(_xlfn.CONCAT("compTimes",$G$1,"!",ADDRESS(ROW(),COLUMN(),1,1)))</f>
        <v>0.43398160000000002</v>
      </c>
      <c r="E10" s="21" cm="1">
        <f t="array" aca="1" ref="E10" ca="1">INDIRECT(_xlfn.CONCAT("compTimes",$G$1,"!",ADDRESS(ROW(),COLUMN(),1,1)))</f>
        <v>0.40557260000000001</v>
      </c>
      <c r="F10" s="21" cm="1">
        <f t="array" aca="1" ref="F10" ca="1">INDIRECT(_xlfn.CONCAT("compTimes",$G$1,"!",ADDRESS(ROW(),COLUMN(),1,1)))</f>
        <v>0.41728199999999999</v>
      </c>
      <c r="I10">
        <f t="shared" si="1"/>
        <v>8</v>
      </c>
      <c r="J10" s="5">
        <f t="array" aca="1" ref="J10" ca="1">INDEX($B$3:$G$22,$Q10,COLUMN()-COLUMN($I$7))</f>
        <v>1.1466936000000001</v>
      </c>
      <c r="K10" s="5">
        <f t="array" aca="1" ref="K10" ca="1">INDEX($B$3:$G$22,$Q10,COLUMN()-COLUMN($I$7))</f>
        <v>1.0619223</v>
      </c>
      <c r="L10" s="5">
        <f t="array" aca="1" ref="L10" ca="1">INDEX($B$3:$G$22,$Q10,COLUMN()-COLUMN($I$7))</f>
        <v>1.1161018</v>
      </c>
      <c r="M10" s="5">
        <f t="array" aca="1" ref="M10" ca="1">INDEX($B$3:$G$22,$Q10,COLUMN()-COLUMN($I$7))</f>
        <v>1.2050240999999999</v>
      </c>
      <c r="N10" s="5">
        <f t="array" aca="1" ref="N10" ca="1">INDEX($B$3:$G$22,$Q10,COLUMN()-COLUMN($I$7))</f>
        <v>2.7437005999999999</v>
      </c>
      <c r="O10" s="5">
        <f t="array" ref="O10">INDEX($B$3:$G$22,$Q10,COLUMN()-COLUMN($I$7))</f>
        <v>0</v>
      </c>
      <c r="Q10" s="3">
        <v>13</v>
      </c>
    </row>
    <row r="11" spans="1:17" x14ac:dyDescent="0.2">
      <c r="A11" s="21">
        <f t="shared" si="0"/>
        <v>9</v>
      </c>
      <c r="B11" s="21" cm="1">
        <f t="array" aca="1" ref="B11" ca="1">INDIRECT(_xlfn.CONCAT("compTimes",$G$1,"!",ADDRESS(ROW(),COLUMN(),1,1)))</f>
        <v>0.7500696</v>
      </c>
      <c r="C11" s="21" cm="1">
        <f t="array" aca="1" ref="C11" ca="1">INDIRECT(_xlfn.CONCAT("compTimes",$G$1,"!",ADDRESS(ROW(),COLUMN(),1,1)))</f>
        <v>0.69341260000000005</v>
      </c>
      <c r="D11" s="21" cm="1">
        <f t="array" aca="1" ref="D11" ca="1">INDIRECT(_xlfn.CONCAT("compTimes",$G$1,"!",ADDRESS(ROW(),COLUMN(),1,1)))</f>
        <v>0.67641269999999998</v>
      </c>
      <c r="E11" s="21" cm="1">
        <f t="array" aca="1" ref="E11" ca="1">INDIRECT(_xlfn.CONCAT("compTimes",$G$1,"!",ADDRESS(ROW(),COLUMN(),1,1)))</f>
        <v>1.1843965000000001</v>
      </c>
      <c r="F11" s="21" cm="1">
        <f t="array" aca="1" ref="F11" ca="1">INDIRECT(_xlfn.CONCAT("compTimes",$G$1,"!",ADDRESS(ROW(),COLUMN(),1,1)))</f>
        <v>1.1074778999999999</v>
      </c>
      <c r="I11">
        <f t="shared" si="1"/>
        <v>9</v>
      </c>
      <c r="J11" s="5">
        <f t="array" aca="1" ref="J11" ca="1">INDEX($B$3:$G$22,$Q11,COLUMN()-COLUMN($I$7))</f>
        <v>1.7918232000000001</v>
      </c>
      <c r="K11" s="5">
        <f t="array" aca="1" ref="K11" ca="1">INDEX($B$3:$G$22,$Q11,COLUMN()-COLUMN($I$7))</f>
        <v>1.760450399</v>
      </c>
      <c r="L11" s="5">
        <f t="array" aca="1" ref="L11" ca="1">INDEX($B$3:$G$22,$Q11,COLUMN()-COLUMN($I$7))</f>
        <v>1.6738759990000001</v>
      </c>
      <c r="M11" s="5">
        <f t="array" aca="1" ref="M11" ca="1">INDEX($B$3:$G$22,$Q11,COLUMN()-COLUMN($I$7))</f>
        <v>1.4285191989999999</v>
      </c>
      <c r="N11" s="5">
        <f t="array" aca="1" ref="N11" ca="1">INDEX($B$3:$G$22,$Q11,COLUMN()-COLUMN($I$7))</f>
        <v>0.95040740000000001</v>
      </c>
      <c r="O11" s="5">
        <f t="array" ref="O11">INDEX($B$3:$G$22,$Q11,COLUMN()-COLUMN($I$7))</f>
        <v>0</v>
      </c>
      <c r="Q11" s="3">
        <v>15</v>
      </c>
    </row>
    <row r="12" spans="1:17" x14ac:dyDescent="0.2">
      <c r="A12" s="21">
        <f t="shared" si="0"/>
        <v>10</v>
      </c>
      <c r="B12" s="21" cm="1">
        <f t="array" aca="1" ref="B12" ca="1">INDIRECT(_xlfn.CONCAT("compTimes",$G$1,"!",ADDRESS(ROW(),COLUMN(),1,1)))</f>
        <v>0.51418770000000003</v>
      </c>
      <c r="C12" s="21" cm="1">
        <f t="array" aca="1" ref="C12" ca="1">INDIRECT(_xlfn.CONCAT("compTimes",$G$1,"!",ADDRESS(ROW(),COLUMN(),1,1)))</f>
        <v>1.2629459999999999</v>
      </c>
      <c r="D12" s="21" cm="1">
        <f t="array" aca="1" ref="D12" ca="1">INDIRECT(_xlfn.CONCAT("compTimes",$G$1,"!",ADDRESS(ROW(),COLUMN(),1,1)))</f>
        <v>1.2687952</v>
      </c>
      <c r="E12" s="21" cm="1">
        <f t="array" aca="1" ref="E12" ca="1">INDIRECT(_xlfn.CONCAT("compTimes",$G$1,"!",ADDRESS(ROW(),COLUMN(),1,1)))</f>
        <v>1.6858580999999999</v>
      </c>
      <c r="F12" s="21" cm="1">
        <f t="array" aca="1" ref="F12" ca="1">INDIRECT(_xlfn.CONCAT("compTimes",$G$1,"!",ADDRESS(ROW(),COLUMN(),1,1)))</f>
        <v>1.2933573</v>
      </c>
      <c r="I12" s="24">
        <f t="shared" si="1"/>
        <v>10</v>
      </c>
      <c r="J12" s="6">
        <f t="array" aca="1" ref="J12" ca="1">INDEX($B$3:$G$22,$Q12,COLUMN()-COLUMN($I$7))</f>
        <v>0.53920180100000004</v>
      </c>
      <c r="K12" s="6">
        <f t="array" aca="1" ref="K12" ca="1">INDEX($B$3:$G$22,$Q12,COLUMN()-COLUMN($I$7))</f>
        <v>0.38057269999999999</v>
      </c>
      <c r="L12" s="6">
        <f t="array" aca="1" ref="L12" ca="1">INDEX($B$3:$G$22,$Q12,COLUMN()-COLUMN($I$7))</f>
        <v>0.39613029900000002</v>
      </c>
      <c r="M12" s="6">
        <f t="array" aca="1" ref="M12" ca="1">INDEX($B$3:$G$22,$Q12,COLUMN()-COLUMN($I$7))</f>
        <v>0.37079010099999998</v>
      </c>
      <c r="N12" s="6">
        <f t="array" aca="1" ref="N12" ca="1">INDEX($B$3:$G$22,$Q12,COLUMN()-COLUMN($I$7))</f>
        <v>0.37346509999999999</v>
      </c>
      <c r="O12" s="6">
        <f t="array" ref="O12">INDEX($B$3:$G$22,$Q12,COLUMN()-COLUMN($I$7))</f>
        <v>0</v>
      </c>
      <c r="Q12" s="3">
        <v>19</v>
      </c>
    </row>
    <row r="13" spans="1:17" x14ac:dyDescent="0.2">
      <c r="A13" s="21">
        <f t="shared" si="0"/>
        <v>11</v>
      </c>
      <c r="B13" s="21" cm="1">
        <f t="array" aca="1" ref="B13" ca="1">INDIRECT(_xlfn.CONCAT("compTimes",$G$1,"!",ADDRESS(ROW(),COLUMN(),1,1)))</f>
        <v>0.18443180000000001</v>
      </c>
      <c r="C13" s="21" cm="1">
        <f t="array" aca="1" ref="C13" ca="1">INDIRECT(_xlfn.CONCAT("compTimes",$G$1,"!",ADDRESS(ROW(),COLUMN(),1,1)))</f>
        <v>0.1102139</v>
      </c>
      <c r="D13" s="21" cm="1">
        <f t="array" aca="1" ref="D13" ca="1">INDIRECT(_xlfn.CONCAT("compTimes",$G$1,"!",ADDRESS(ROW(),COLUMN(),1,1)))</f>
        <v>0.103392</v>
      </c>
      <c r="E13" s="21" cm="1">
        <f t="array" aca="1" ref="E13" ca="1">INDIRECT(_xlfn.CONCAT("compTimes",$G$1,"!",ADDRESS(ROW(),COLUMN(),1,1)))</f>
        <v>0.10462050000000001</v>
      </c>
      <c r="F13" s="21" cm="1">
        <f t="array" aca="1" ref="F13" ca="1">INDIRECT(_xlfn.CONCAT("compTimes",$G$1,"!",ADDRESS(ROW(),COLUMN(),1,1)))</f>
        <v>7.6586199999999993E-2</v>
      </c>
      <c r="I13" s="23" t="s">
        <v>3</v>
      </c>
      <c r="J13" s="7">
        <f t="shared" ref="J13:O13" ca="1" si="2">AVERAGE(J3:J12)</f>
        <v>1.1140173200999999</v>
      </c>
      <c r="K13" s="7">
        <f t="shared" ca="1" si="2"/>
        <v>2.3653614998999997</v>
      </c>
      <c r="L13" s="7">
        <f t="shared" ca="1" si="2"/>
        <v>10.3617055698</v>
      </c>
      <c r="M13" s="7">
        <f t="shared" ca="1" si="2"/>
        <v>9.8049354399999995</v>
      </c>
      <c r="N13" s="7">
        <f t="shared" ca="1" si="2"/>
        <v>10.796842529999999</v>
      </c>
      <c r="O13" s="7">
        <f t="shared" si="2"/>
        <v>0</v>
      </c>
    </row>
    <row r="14" spans="1:17" x14ac:dyDescent="0.2">
      <c r="A14" s="21">
        <f t="shared" si="0"/>
        <v>12</v>
      </c>
      <c r="B14" s="21" cm="1">
        <f t="array" aca="1" ref="B14" ca="1">INDIRECT(_xlfn.CONCAT("compTimes",$G$1,"!",ADDRESS(ROW(),COLUMN(),1,1)))</f>
        <v>1.3663635999999999</v>
      </c>
      <c r="C14" s="21" cm="1">
        <f t="array" aca="1" ref="C14" ca="1">INDIRECT(_xlfn.CONCAT("compTimes",$G$1,"!",ADDRESS(ROW(),COLUMN(),1,1)))</f>
        <v>1.0356733</v>
      </c>
      <c r="D14" s="21" cm="1">
        <f t="array" aca="1" ref="D14" ca="1">INDIRECT(_xlfn.CONCAT("compTimes",$G$1,"!",ADDRESS(ROW(),COLUMN(),1,1)))</f>
        <v>1.2057374000000001</v>
      </c>
      <c r="E14" s="21" cm="1">
        <f t="array" aca="1" ref="E14" ca="1">INDIRECT(_xlfn.CONCAT("compTimes",$G$1,"!",ADDRESS(ROW(),COLUMN(),1,1)))</f>
        <v>4.0093693000000004</v>
      </c>
      <c r="F14" s="21" cm="1">
        <f t="array" aca="1" ref="F14" ca="1">INDIRECT(_xlfn.CONCAT("compTimes",$G$1,"!",ADDRESS(ROW(),COLUMN(),1,1)))</f>
        <v>4.4950476000000004</v>
      </c>
    </row>
    <row r="15" spans="1:17" x14ac:dyDescent="0.2">
      <c r="A15" s="21">
        <f t="shared" si="0"/>
        <v>13</v>
      </c>
      <c r="B15" s="21" cm="1">
        <f t="array" aca="1" ref="B15" ca="1">INDIRECT(_xlfn.CONCAT("compTimes",$G$1,"!",ADDRESS(ROW(),COLUMN(),1,1)))</f>
        <v>1.1466936000000001</v>
      </c>
      <c r="C15" s="21" cm="1">
        <f t="array" aca="1" ref="C15" ca="1">INDIRECT(_xlfn.CONCAT("compTimes",$G$1,"!",ADDRESS(ROW(),COLUMN(),1,1)))</f>
        <v>1.0619223</v>
      </c>
      <c r="D15" s="21" cm="1">
        <f t="array" aca="1" ref="D15" ca="1">INDIRECT(_xlfn.CONCAT("compTimes",$G$1,"!",ADDRESS(ROW(),COLUMN(),1,1)))</f>
        <v>1.1161018</v>
      </c>
      <c r="E15" s="21" cm="1">
        <f t="array" aca="1" ref="E15" ca="1">INDIRECT(_xlfn.CONCAT("compTimes",$G$1,"!",ADDRESS(ROW(),COLUMN(),1,1)))</f>
        <v>1.2050240999999999</v>
      </c>
      <c r="F15" s="21" cm="1">
        <f t="array" aca="1" ref="F15" ca="1">INDIRECT(_xlfn.CONCAT("compTimes",$G$1,"!",ADDRESS(ROW(),COLUMN(),1,1)))</f>
        <v>2.7437005999999999</v>
      </c>
    </row>
    <row r="16" spans="1:17" x14ac:dyDescent="0.2">
      <c r="A16" s="21">
        <f t="shared" si="0"/>
        <v>14</v>
      </c>
      <c r="B16" s="21" cm="1">
        <f t="array" aca="1" ref="B16" ca="1">INDIRECT(_xlfn.CONCAT("compTimes",$G$1,"!",ADDRESS(ROW(),COLUMN(),1,1)))</f>
        <v>3.5598589999999999</v>
      </c>
      <c r="C16" s="21" cm="1">
        <f t="array" aca="1" ref="C16" ca="1">INDIRECT(_xlfn.CONCAT("compTimes",$G$1,"!",ADDRESS(ROW(),COLUMN(),1,1)))</f>
        <v>3.5828372000000002</v>
      </c>
      <c r="D16" s="21" cm="1">
        <f t="array" aca="1" ref="D16" ca="1">INDIRECT(_xlfn.CONCAT("compTimes",$G$1,"!",ADDRESS(ROW(),COLUMN(),1,1)))</f>
        <v>28.7034938</v>
      </c>
      <c r="E16" s="21" cm="1">
        <f t="array" aca="1" ref="E16" ca="1">INDIRECT(_xlfn.CONCAT("compTimes",$G$1,"!",ADDRESS(ROW(),COLUMN(),1,1)))</f>
        <v>382.00983250000002</v>
      </c>
      <c r="F16" s="21" cm="1">
        <f t="array" aca="1" ref="F16" ca="1">INDIRECT(_xlfn.CONCAT("compTimes",$G$1,"!",ADDRESS(ROW(),COLUMN(),1,1)))</f>
        <v>323.12388199999998</v>
      </c>
    </row>
    <row r="17" spans="1:6" x14ac:dyDescent="0.2">
      <c r="A17" s="21">
        <f t="shared" si="0"/>
        <v>15</v>
      </c>
      <c r="B17" s="21" cm="1">
        <f t="array" aca="1" ref="B17" ca="1">INDIRECT(_xlfn.CONCAT("compTimes",$G$1,"!",ADDRESS(ROW(),COLUMN(),1,1)))</f>
        <v>1.7918232000000001</v>
      </c>
      <c r="C17" s="21" cm="1">
        <f t="array" aca="1" ref="C17" ca="1">INDIRECT(_xlfn.CONCAT("compTimes",$G$1,"!",ADDRESS(ROW(),COLUMN(),1,1)))</f>
        <v>1.760450399</v>
      </c>
      <c r="D17" s="21" cm="1">
        <f t="array" aca="1" ref="D17" ca="1">INDIRECT(_xlfn.CONCAT("compTimes",$G$1,"!",ADDRESS(ROW(),COLUMN(),1,1)))</f>
        <v>1.6738759990000001</v>
      </c>
      <c r="E17" s="21" cm="1">
        <f t="array" aca="1" ref="E17" ca="1">INDIRECT(_xlfn.CONCAT("compTimes",$G$1,"!",ADDRESS(ROW(),COLUMN(),1,1)))</f>
        <v>1.4285191989999999</v>
      </c>
      <c r="F17" s="21" cm="1">
        <f t="array" aca="1" ref="F17" ca="1">INDIRECT(_xlfn.CONCAT("compTimes",$G$1,"!",ADDRESS(ROW(),COLUMN(),1,1)))</f>
        <v>0.95040740000000001</v>
      </c>
    </row>
    <row r="18" spans="1:6" x14ac:dyDescent="0.2">
      <c r="A18" s="21">
        <f t="shared" si="0"/>
        <v>16</v>
      </c>
      <c r="B18" s="21" cm="1">
        <f t="array" aca="1" ref="B18" ca="1">INDIRECT(_xlfn.CONCAT("compTimes",$G$1,"!",ADDRESS(ROW(),COLUMN(),1,1)))</f>
        <v>5.1104789999999998</v>
      </c>
      <c r="C18" s="21" cm="1">
        <f t="array" aca="1" ref="C18" ca="1">INDIRECT(_xlfn.CONCAT("compTimes",$G$1,"!",ADDRESS(ROW(),COLUMN(),1,1)))</f>
        <v>3.5246244999999998</v>
      </c>
      <c r="D18" s="21" cm="1">
        <f t="array" aca="1" ref="D18" ca="1">INDIRECT(_xlfn.CONCAT("compTimes",$G$1,"!",ADDRESS(ROW(),COLUMN(),1,1)))</f>
        <v>21.2811056</v>
      </c>
      <c r="E18" s="21" cm="1">
        <f t="array" aca="1" ref="E18" ca="1">INDIRECT(_xlfn.CONCAT("compTimes",$G$1,"!",ADDRESS(ROW(),COLUMN(),1,1)))</f>
        <v>15.3715016</v>
      </c>
      <c r="F18" s="21" cm="1">
        <f t="array" aca="1" ref="F18" ca="1">INDIRECT(_xlfn.CONCAT("compTimes",$G$1,"!",ADDRESS(ROW(),COLUMN(),1,1)))</f>
        <v>11.818563499</v>
      </c>
    </row>
    <row r="19" spans="1:6" x14ac:dyDescent="0.2">
      <c r="A19" s="21">
        <f t="shared" si="0"/>
        <v>17</v>
      </c>
      <c r="B19" s="21" cm="1">
        <f t="array" aca="1" ref="B19" ca="1">INDIRECT(_xlfn.CONCAT("compTimes",$G$1,"!",ADDRESS(ROW(),COLUMN(),1,1)))</f>
        <v>0.94821540000000004</v>
      </c>
      <c r="C19" s="21" cm="1">
        <f t="array" aca="1" ref="C19" ca="1">INDIRECT(_xlfn.CONCAT("compTimes",$G$1,"!",ADDRESS(ROW(),COLUMN(),1,1)))</f>
        <v>0.90644430099999995</v>
      </c>
      <c r="D19" s="21" cm="1">
        <f t="array" aca="1" ref="D19" ca="1">INDIRECT(_xlfn.CONCAT("compTimes",$G$1,"!",ADDRESS(ROW(),COLUMN(),1,1)))</f>
        <v>1.0029254000000001</v>
      </c>
      <c r="E19" s="21" cm="1">
        <f t="array" aca="1" ref="E19" ca="1">INDIRECT(_xlfn.CONCAT("compTimes",$G$1,"!",ADDRESS(ROW(),COLUMN(),1,1)))</f>
        <v>0.82690549899999999</v>
      </c>
      <c r="F19" s="21" cm="1">
        <f t="array" aca="1" ref="F19" ca="1">INDIRECT(_xlfn.CONCAT("compTimes",$G$1,"!",ADDRESS(ROW(),COLUMN(),1,1)))</f>
        <v>0.712315001</v>
      </c>
    </row>
    <row r="20" spans="1:6" x14ac:dyDescent="0.2">
      <c r="A20" s="21">
        <f t="shared" si="0"/>
        <v>18</v>
      </c>
      <c r="B20" s="21" cm="1">
        <f t="array" aca="1" ref="B20" ca="1">INDIRECT(_xlfn.CONCAT("compTimes",$G$1,"!",ADDRESS(ROW(),COLUMN(),1,1)))</f>
        <v>1.497119399</v>
      </c>
      <c r="C20" s="21" cm="1">
        <f t="array" aca="1" ref="C20" ca="1">INDIRECT(_xlfn.CONCAT("compTimes",$G$1,"!",ADDRESS(ROW(),COLUMN(),1,1)))</f>
        <v>5.0378917999999997</v>
      </c>
      <c r="D20" s="21" cm="1">
        <f t="array" aca="1" ref="D20" ca="1">INDIRECT(_xlfn.CONCAT("compTimes",$G$1,"!",ADDRESS(ROW(),COLUMN(),1,1)))</f>
        <v>4.4874659000000001</v>
      </c>
      <c r="E20" s="21" cm="1">
        <f t="array" aca="1" ref="E20" ca="1">INDIRECT(_xlfn.CONCAT("compTimes",$G$1,"!",ADDRESS(ROW(),COLUMN(),1,1)))</f>
        <v>3.5460683</v>
      </c>
      <c r="F20" s="21" cm="1">
        <f t="array" aca="1" ref="F20" ca="1">INDIRECT(_xlfn.CONCAT("compTimes",$G$1,"!",ADDRESS(ROW(),COLUMN(),1,1)))</f>
        <v>3.5108371009999999</v>
      </c>
    </row>
    <row r="21" spans="1:6" x14ac:dyDescent="0.2">
      <c r="A21" s="21">
        <f t="shared" si="0"/>
        <v>19</v>
      </c>
      <c r="B21" s="21" cm="1">
        <f t="array" aca="1" ref="B21" ca="1">INDIRECT(_xlfn.CONCAT("compTimes",$G$1,"!",ADDRESS(ROW(),COLUMN(),1,1)))</f>
        <v>0.53920180100000004</v>
      </c>
      <c r="C21" s="21" cm="1">
        <f t="array" aca="1" ref="C21" ca="1">INDIRECT(_xlfn.CONCAT("compTimes",$G$1,"!",ADDRESS(ROW(),COLUMN(),1,1)))</f>
        <v>0.38057269999999999</v>
      </c>
      <c r="D21" s="21" cm="1">
        <f t="array" aca="1" ref="D21" ca="1">INDIRECT(_xlfn.CONCAT("compTimes",$G$1,"!",ADDRESS(ROW(),COLUMN(),1,1)))</f>
        <v>0.39613029900000002</v>
      </c>
      <c r="E21" s="21" cm="1">
        <f t="array" aca="1" ref="E21" ca="1">INDIRECT(_xlfn.CONCAT("compTimes",$G$1,"!",ADDRESS(ROW(),COLUMN(),1,1)))</f>
        <v>0.37079010099999998</v>
      </c>
      <c r="F21" s="21" cm="1">
        <f t="array" aca="1" ref="F21" ca="1">INDIRECT(_xlfn.CONCAT("compTimes",$G$1,"!",ADDRESS(ROW(),COLUMN(),1,1)))</f>
        <v>0.37346509999999999</v>
      </c>
    </row>
    <row r="22" spans="1:6" x14ac:dyDescent="0.2">
      <c r="A22" s="21">
        <f t="shared" si="0"/>
        <v>20</v>
      </c>
      <c r="B22" s="21" cm="1">
        <f t="array" aca="1" ref="B22" ca="1">INDIRECT(_xlfn.CONCAT("compTimes",$G$1,"!",ADDRESS(ROW(),COLUMN(),1,1)))</f>
        <v>1.185515501</v>
      </c>
      <c r="C22" s="21" cm="1">
        <f t="array" aca="1" ref="C22" ca="1">INDIRECT(_xlfn.CONCAT("compTimes",$G$1,"!",ADDRESS(ROW(),COLUMN(),1,1)))</f>
        <v>0.73056450100000003</v>
      </c>
      <c r="D22" s="21" cm="1">
        <f t="array" aca="1" ref="D22" ca="1">INDIRECT(_xlfn.CONCAT("compTimes",$G$1,"!",ADDRESS(ROW(),COLUMN(),1,1)))</f>
        <v>1.5517901999999999</v>
      </c>
      <c r="E22" s="21" cm="1">
        <f t="array" aca="1" ref="E22" ca="1">INDIRECT(_xlfn.CONCAT("compTimes",$G$1,"!",ADDRESS(ROW(),COLUMN(),1,1)))</f>
        <v>1.0235270000000001</v>
      </c>
      <c r="F22" s="21" cm="1">
        <f t="array" aca="1" ref="F22" ca="1">INDIRECT(_xlfn.CONCAT("compTimes",$G$1,"!",ADDRESS(ROW(),COLUMN(),1,1)))</f>
        <v>0.94703680000000001</v>
      </c>
    </row>
    <row r="23" spans="1:6" x14ac:dyDescent="0.2">
      <c r="A23" s="21">
        <f t="shared" si="0"/>
        <v>21</v>
      </c>
      <c r="B23" s="21" cm="1">
        <f t="array" aca="1" ref="B23" ca="1">INDIRECT(_xlfn.CONCAT("compTimes",$G$1,"!",ADDRESS(ROW(),COLUMN(),1,1)))</f>
        <v>1.7229366989999999</v>
      </c>
      <c r="C23" s="21" cm="1">
        <f t="array" aca="1" ref="C23" ca="1">INDIRECT(_xlfn.CONCAT("compTimes",$G$1,"!",ADDRESS(ROW(),COLUMN(),1,1)))</f>
        <v>1.5541381000000001</v>
      </c>
      <c r="D23" s="21" cm="1">
        <f t="array" aca="1" ref="D23" ca="1">INDIRECT(_xlfn.CONCAT("compTimes",$G$1,"!",ADDRESS(ROW(),COLUMN(),1,1)))</f>
        <v>1.3551493990000001</v>
      </c>
      <c r="E23" s="21" cm="1">
        <f t="array" aca="1" ref="E23" ca="1">INDIRECT(_xlfn.CONCAT("compTimes",$G$1,"!",ADDRESS(ROW(),COLUMN(),1,1)))</f>
        <v>2.4432334010000001</v>
      </c>
      <c r="F23" s="21" cm="1">
        <f t="array" aca="1" ref="F23" ca="1">INDIRECT(_xlfn.CONCAT("compTimes",$G$1,"!",ADDRESS(ROW(),COLUMN(),1,1)))</f>
        <v>2.2560961000000002</v>
      </c>
    </row>
    <row r="24" spans="1:6" x14ac:dyDescent="0.2">
      <c r="A24" s="21">
        <f t="shared" si="0"/>
        <v>22</v>
      </c>
      <c r="B24" s="21" cm="1">
        <f t="array" aca="1" ref="B24" ca="1">INDIRECT(_xlfn.CONCAT("compTimes",$G$1,"!",ADDRESS(ROW(),COLUMN(),1,1)))</f>
        <v>6.7016571999999996</v>
      </c>
      <c r="C24" s="21" cm="1">
        <f t="array" aca="1" ref="C24" ca="1">INDIRECT(_xlfn.CONCAT("compTimes",$G$1,"!",ADDRESS(ROW(),COLUMN(),1,1)))</f>
        <v>4.7172309989999999</v>
      </c>
      <c r="D24" s="21" cm="1">
        <f t="array" aca="1" ref="D24" ca="1">INDIRECT(_xlfn.CONCAT("compTimes",$G$1,"!",ADDRESS(ROW(),COLUMN(),1,1)))</f>
        <v>4.2702897999999996</v>
      </c>
      <c r="E24" s="21" cm="1">
        <f t="array" aca="1" ref="E24" ca="1">INDIRECT(_xlfn.CONCAT("compTimes",$G$1,"!",ADDRESS(ROW(),COLUMN(),1,1)))</f>
        <v>5.5620729999999998</v>
      </c>
      <c r="F24" s="21" cm="1">
        <f t="array" aca="1" ref="F24" ca="1">INDIRECT(_xlfn.CONCAT("compTimes",$G$1,"!",ADDRESS(ROW(),COLUMN(),1,1)))</f>
        <v>26.0997925</v>
      </c>
    </row>
    <row r="25" spans="1:6" x14ac:dyDescent="0.2">
      <c r="A25" s="21">
        <f t="shared" si="0"/>
        <v>23</v>
      </c>
      <c r="B25" s="21" cm="1">
        <f t="array" aca="1" ref="B25" ca="1">INDIRECT(_xlfn.CONCAT("compTimes",$G$1,"!",ADDRESS(ROW(),COLUMN(),1,1)))</f>
        <v>3.5038744999999998</v>
      </c>
      <c r="C25" s="21" cm="1">
        <f t="array" aca="1" ref="C25" ca="1">INDIRECT(_xlfn.CONCAT("compTimes",$G$1,"!",ADDRESS(ROW(),COLUMN(),1,1)))</f>
        <v>2.7023793</v>
      </c>
      <c r="D25" s="21" cm="1">
        <f t="array" aca="1" ref="D25" ca="1">INDIRECT(_xlfn.CONCAT("compTimes",$G$1,"!",ADDRESS(ROW(),COLUMN(),1,1)))</f>
        <v>3.4851420000000002</v>
      </c>
      <c r="E25" s="21" cm="1">
        <f t="array" aca="1" ref="E25" ca="1">INDIRECT(_xlfn.CONCAT("compTimes",$G$1,"!",ADDRESS(ROW(),COLUMN(),1,1)))</f>
        <v>4.9828079000000001</v>
      </c>
      <c r="F25" s="21" cm="1">
        <f t="array" aca="1" ref="F25" ca="1">INDIRECT(_xlfn.CONCAT("compTimes",$G$1,"!",ADDRESS(ROW(),COLUMN(),1,1)))</f>
        <v>7.7484415000000002</v>
      </c>
    </row>
    <row r="26" spans="1:6" x14ac:dyDescent="0.2">
      <c r="A26" s="21">
        <f t="shared" si="0"/>
        <v>24</v>
      </c>
      <c r="B26" s="21" cm="1">
        <f t="array" aca="1" ref="B26" ca="1">INDIRECT(_xlfn.CONCAT("compTimes",$G$1,"!",ADDRESS(ROW(),COLUMN(),1,1)))</f>
        <v>1.8571359000000001</v>
      </c>
      <c r="C26" s="21" cm="1">
        <f t="array" aca="1" ref="C26" ca="1">INDIRECT(_xlfn.CONCAT("compTimes",$G$1,"!",ADDRESS(ROW(),COLUMN(),1,1)))</f>
        <v>2.2670477999999998</v>
      </c>
      <c r="D26" s="21" cm="1">
        <f t="array" aca="1" ref="D26" ca="1">INDIRECT(_xlfn.CONCAT("compTimes",$G$1,"!",ADDRESS(ROW(),COLUMN(),1,1)))</f>
        <v>3.4979607000000001</v>
      </c>
      <c r="E26" s="21" cm="1">
        <f t="array" aca="1" ref="E26" ca="1">INDIRECT(_xlfn.CONCAT("compTimes",$G$1,"!",ADDRESS(ROW(),COLUMN(),1,1)))</f>
        <v>33.445442200000002</v>
      </c>
      <c r="F26" s="21" cm="1">
        <f t="array" aca="1" ref="F26" ca="1">INDIRECT(_xlfn.CONCAT("compTimes",$G$1,"!",ADDRESS(ROW(),COLUMN(),1,1)))</f>
        <v>26.061944498999999</v>
      </c>
    </row>
    <row r="27" spans="1:6" x14ac:dyDescent="0.2">
      <c r="A27" s="21">
        <f t="shared" si="0"/>
        <v>25</v>
      </c>
      <c r="B27" s="21" cm="1">
        <f t="array" aca="1" ref="B27" ca="1">INDIRECT(_xlfn.CONCAT("compTimes",$G$1,"!",ADDRESS(ROW(),COLUMN(),1,1)))</f>
        <v>1.3485558010000001</v>
      </c>
      <c r="C27" s="21" cm="1">
        <f t="array" aca="1" ref="C27" ca="1">INDIRECT(_xlfn.CONCAT("compTimes",$G$1,"!",ADDRESS(ROW(),COLUMN(),1,1)))</f>
        <v>1.2116583000000001</v>
      </c>
      <c r="D27" s="21" cm="1">
        <f t="array" aca="1" ref="D27" ca="1">INDIRECT(_xlfn.CONCAT("compTimes",$G$1,"!",ADDRESS(ROW(),COLUMN(),1,1)))</f>
        <v>1.2247685989999999</v>
      </c>
      <c r="E27" s="21" cm="1">
        <f t="array" aca="1" ref="E27" ca="1">INDIRECT(_xlfn.CONCAT("compTimes",$G$1,"!",ADDRESS(ROW(),COLUMN(),1,1)))</f>
        <v>1.1939751999999999</v>
      </c>
      <c r="F27" s="21" cm="1">
        <f t="array" aca="1" ref="F27" ca="1">INDIRECT(_xlfn.CONCAT("compTimes",$G$1,"!",ADDRESS(ROW(),COLUMN(),1,1)))</f>
        <v>1.1811723999999999</v>
      </c>
    </row>
    <row r="28" spans="1:6" x14ac:dyDescent="0.2">
      <c r="A28" s="21">
        <f t="shared" si="0"/>
        <v>26</v>
      </c>
      <c r="B28" s="21" cm="1">
        <f t="array" aca="1" ref="B28" ca="1">INDIRECT(_xlfn.CONCAT("compTimes",$G$1,"!",ADDRESS(ROW(),COLUMN(),1,1)))</f>
        <v>10.402684499999999</v>
      </c>
      <c r="C28" s="21" cm="1">
        <f t="array" aca="1" ref="C28" ca="1">INDIRECT(_xlfn.CONCAT("compTimes",$G$1,"!",ADDRESS(ROW(),COLUMN(),1,1)))</f>
        <v>9.7765186990000004</v>
      </c>
      <c r="D28" s="21" cm="1">
        <f t="array" aca="1" ref="D28" ca="1">INDIRECT(_xlfn.CONCAT("compTimes",$G$1,"!",ADDRESS(ROW(),COLUMN(),1,1)))</f>
        <v>8.6897561999999997</v>
      </c>
      <c r="E28" s="21" cm="1">
        <f t="array" aca="1" ref="E28" ca="1">INDIRECT(_xlfn.CONCAT("compTimes",$G$1,"!",ADDRESS(ROW(),COLUMN(),1,1)))</f>
        <v>6.5353965990000003</v>
      </c>
      <c r="F28" s="21" cm="1">
        <f t="array" aca="1" ref="F28" ca="1">INDIRECT(_xlfn.CONCAT("compTimes",$G$1,"!",ADDRESS(ROW(),COLUMN(),1,1)))</f>
        <v>5.0320112000000004</v>
      </c>
    </row>
    <row r="29" spans="1:6" x14ac:dyDescent="0.2">
      <c r="A29" s="21">
        <f t="shared" si="0"/>
        <v>27</v>
      </c>
      <c r="B29" s="21" cm="1">
        <f t="array" aca="1" ref="B29" ca="1">INDIRECT(_xlfn.CONCAT("compTimes",$G$1,"!",ADDRESS(ROW(),COLUMN(),1,1)))</f>
        <v>4.1228461999999997</v>
      </c>
      <c r="C29" s="21" cm="1">
        <f t="array" aca="1" ref="C29" ca="1">INDIRECT(_xlfn.CONCAT("compTimes",$G$1,"!",ADDRESS(ROW(),COLUMN(),1,1)))</f>
        <v>3.8172757000000002</v>
      </c>
      <c r="D29" s="21" cm="1">
        <f t="array" aca="1" ref="D29" ca="1">INDIRECT(_xlfn.CONCAT("compTimes",$G$1,"!",ADDRESS(ROW(),COLUMN(),1,1)))</f>
        <v>4.7212797000000002</v>
      </c>
      <c r="E29" s="21" cm="1">
        <f t="array" aca="1" ref="E29" ca="1">INDIRECT(_xlfn.CONCAT("compTimes",$G$1,"!",ADDRESS(ROW(),COLUMN(),1,1)))</f>
        <v>15.2304964</v>
      </c>
      <c r="F29" s="21" cm="1">
        <f t="array" aca="1" ref="F29" ca="1">INDIRECT(_xlfn.CONCAT("compTimes",$G$1,"!",ADDRESS(ROW(),COLUMN(),1,1)))</f>
        <v>50.263057500000002</v>
      </c>
    </row>
    <row r="30" spans="1:6" x14ac:dyDescent="0.2">
      <c r="A30" s="21">
        <f t="shared" si="0"/>
        <v>28</v>
      </c>
      <c r="B30" s="21" cm="1">
        <f t="array" aca="1" ref="B30" ca="1">INDIRECT(_xlfn.CONCAT("compTimes",$G$1,"!",ADDRESS(ROW(),COLUMN(),1,1)))</f>
        <v>0.71202849999999995</v>
      </c>
      <c r="C30" s="21" cm="1">
        <f t="array" aca="1" ref="C30" ca="1">INDIRECT(_xlfn.CONCAT("compTimes",$G$1,"!",ADDRESS(ROW(),COLUMN(),1,1)))</f>
        <v>0.64130450000000006</v>
      </c>
      <c r="D30" s="21" cm="1">
        <f t="array" aca="1" ref="D30" ca="1">INDIRECT(_xlfn.CONCAT("compTimes",$G$1,"!",ADDRESS(ROW(),COLUMN(),1,1)))</f>
        <v>0.658206399</v>
      </c>
      <c r="E30" s="21" cm="1">
        <f t="array" aca="1" ref="E30" ca="1">INDIRECT(_xlfn.CONCAT("compTimes",$G$1,"!",ADDRESS(ROW(),COLUMN(),1,1)))</f>
        <v>0.69618210000000003</v>
      </c>
      <c r="F30" s="21" cm="1">
        <f t="array" aca="1" ref="F30" ca="1">INDIRECT(_xlfn.CONCAT("compTimes",$G$1,"!",ADDRESS(ROW(),COLUMN(),1,1)))</f>
        <v>0.65884739999999997</v>
      </c>
    </row>
    <row r="31" spans="1:6" x14ac:dyDescent="0.2">
      <c r="A31" s="21">
        <f t="shared" si="0"/>
        <v>29</v>
      </c>
      <c r="B31" s="21" cm="1">
        <f t="array" aca="1" ref="B31" ca="1">INDIRECT(_xlfn.CONCAT("compTimes",$G$1,"!",ADDRESS(ROW(),COLUMN(),1,1)))</f>
        <v>1.1927329</v>
      </c>
      <c r="C31" s="21" cm="1">
        <f t="array" aca="1" ref="C31" ca="1">INDIRECT(_xlfn.CONCAT("compTimes",$G$1,"!",ADDRESS(ROW(),COLUMN(),1,1)))</f>
        <v>1.2106705</v>
      </c>
      <c r="D31" s="21" cm="1">
        <f t="array" aca="1" ref="D31" ca="1">INDIRECT(_xlfn.CONCAT("compTimes",$G$1,"!",ADDRESS(ROW(),COLUMN(),1,1)))</f>
        <v>2.0765212000000002</v>
      </c>
      <c r="E31" s="21" cm="1">
        <f t="array" aca="1" ref="E31" ca="1">INDIRECT(_xlfn.CONCAT("compTimes",$G$1,"!",ADDRESS(ROW(),COLUMN(),1,1)))</f>
        <v>8.1260370010000003</v>
      </c>
      <c r="F31" s="21" cm="1">
        <f t="array" aca="1" ref="F31" ca="1">INDIRECT(_xlfn.CONCAT("compTimes",$G$1,"!",ADDRESS(ROW(),COLUMN(),1,1)))</f>
        <v>5.3360380000000003</v>
      </c>
    </row>
    <row r="32" spans="1:6" x14ac:dyDescent="0.2">
      <c r="A32" s="21">
        <f t="shared" si="0"/>
        <v>30</v>
      </c>
      <c r="B32" s="21" cm="1">
        <f t="array" aca="1" ref="B32" ca="1">INDIRECT(_xlfn.CONCAT("compTimes",$G$1,"!",ADDRESS(ROW(),COLUMN(),1,1)))</f>
        <v>2.3930044000000001</v>
      </c>
      <c r="C32" s="21" cm="1">
        <f t="array" aca="1" ref="C32" ca="1">INDIRECT(_xlfn.CONCAT("compTimes",$G$1,"!",ADDRESS(ROW(),COLUMN(),1,1)))</f>
        <v>1.8184524</v>
      </c>
      <c r="D32" s="21" cm="1">
        <f t="array" aca="1" ref="D32" ca="1">INDIRECT(_xlfn.CONCAT("compTimes",$G$1,"!",ADDRESS(ROW(),COLUMN(),1,1)))</f>
        <v>1.7524925010000001</v>
      </c>
      <c r="E32" s="21" cm="1">
        <f t="array" aca="1" ref="E32" ca="1">INDIRECT(_xlfn.CONCAT("compTimes",$G$1,"!",ADDRESS(ROW(),COLUMN(),1,1)))</f>
        <v>6.9079525009999996</v>
      </c>
      <c r="F32" s="21" cm="1">
        <f t="array" aca="1" ref="F32" ca="1">INDIRECT(_xlfn.CONCAT("compTimes",$G$1,"!",ADDRESS(ROW(),COLUMN(),1,1)))</f>
        <v>5.6169922010000004</v>
      </c>
    </row>
    <row r="33" spans="1:6" x14ac:dyDescent="0.2">
      <c r="A33" s="21">
        <f t="shared" si="0"/>
        <v>31</v>
      </c>
      <c r="B33" s="21" cm="1">
        <f t="array" aca="1" ref="B33" ca="1">INDIRECT(_xlfn.CONCAT("compTimes",$G$1,"!",ADDRESS(ROW(),COLUMN(),1,1)))</f>
        <v>1.3422786</v>
      </c>
      <c r="C33" s="21" cm="1">
        <f t="array" aca="1" ref="C33" ca="1">INDIRECT(_xlfn.CONCAT("compTimes",$G$1,"!",ADDRESS(ROW(),COLUMN(),1,1)))</f>
        <v>1.3647815000000001</v>
      </c>
      <c r="D33" s="21" cm="1">
        <f t="array" aca="1" ref="D33" ca="1">INDIRECT(_xlfn.CONCAT("compTimes",$G$1,"!",ADDRESS(ROW(),COLUMN(),1,1)))</f>
        <v>1.6747240000000001</v>
      </c>
      <c r="E33" s="21" cm="1">
        <f t="array" aca="1" ref="E33" ca="1">INDIRECT(_xlfn.CONCAT("compTimes",$G$1,"!",ADDRESS(ROW(),COLUMN(),1,1)))</f>
        <v>26.919217799999998</v>
      </c>
      <c r="F33" s="21" cm="1">
        <f t="array" aca="1" ref="F33" ca="1">INDIRECT(_xlfn.CONCAT("compTimes",$G$1,"!",ADDRESS(ROW(),COLUMN(),1,1)))</f>
        <v>16.671958100000001</v>
      </c>
    </row>
    <row r="34" spans="1:6" x14ac:dyDescent="0.2">
      <c r="A34" s="21">
        <f t="shared" si="0"/>
        <v>32</v>
      </c>
      <c r="B34" s="21" cm="1">
        <f t="array" aca="1" ref="B34" ca="1">INDIRECT(_xlfn.CONCAT("compTimes",$G$1,"!",ADDRESS(ROW(),COLUMN(),1,1)))</f>
        <v>1.327270299</v>
      </c>
      <c r="C34" s="21" cm="1">
        <f t="array" aca="1" ref="C34" ca="1">INDIRECT(_xlfn.CONCAT("compTimes",$G$1,"!",ADDRESS(ROW(),COLUMN(),1,1)))</f>
        <v>1.3401818999999999</v>
      </c>
      <c r="D34" s="21" cm="1">
        <f t="array" aca="1" ref="D34" ca="1">INDIRECT(_xlfn.CONCAT("compTimes",$G$1,"!",ADDRESS(ROW(),COLUMN(),1,1)))</f>
        <v>1.2973562999999999</v>
      </c>
      <c r="E34" s="21" cm="1">
        <f t="array" aca="1" ref="E34" ca="1">INDIRECT(_xlfn.CONCAT("compTimes",$G$1,"!",ADDRESS(ROW(),COLUMN(),1,1)))</f>
        <v>1.1608072</v>
      </c>
      <c r="F34" s="21" cm="1">
        <f t="array" aca="1" ref="F34" ca="1">INDIRECT(_xlfn.CONCAT("compTimes",$G$1,"!",ADDRESS(ROW(),COLUMN(),1,1)))</f>
        <v>1.0248345000000001</v>
      </c>
    </row>
    <row r="35" spans="1:6" x14ac:dyDescent="0.2">
      <c r="A35" s="21">
        <f t="shared" si="0"/>
        <v>33</v>
      </c>
      <c r="B35" s="21" cm="1">
        <f t="array" aca="1" ref="B35" ca="1">INDIRECT(_xlfn.CONCAT("compTimes",$G$1,"!",ADDRESS(ROW(),COLUMN(),1,1)))</f>
        <v>1.4529993990000001</v>
      </c>
      <c r="C35" s="21" cm="1">
        <f t="array" aca="1" ref="C35" ca="1">INDIRECT(_xlfn.CONCAT("compTimes",$G$1,"!",ADDRESS(ROW(),COLUMN(),1,1)))</f>
        <v>1.9152072</v>
      </c>
      <c r="D35" s="21" cm="1">
        <f t="array" aca="1" ref="D35" ca="1">INDIRECT(_xlfn.CONCAT("compTimes",$G$1,"!",ADDRESS(ROW(),COLUMN(),1,1)))</f>
        <v>1.743073699</v>
      </c>
      <c r="E35" s="21" cm="1">
        <f t="array" aca="1" ref="E35" ca="1">INDIRECT(_xlfn.CONCAT("compTimes",$G$1,"!",ADDRESS(ROW(),COLUMN(),1,1)))</f>
        <v>1.0536681000000001</v>
      </c>
      <c r="F35" s="21" cm="1">
        <f t="array" aca="1" ref="F35" ca="1">INDIRECT(_xlfn.CONCAT("compTimes",$G$1,"!",ADDRESS(ROW(),COLUMN(),1,1)))</f>
        <v>6.7701966010000003</v>
      </c>
    </row>
    <row r="36" spans="1:6" x14ac:dyDescent="0.2">
      <c r="A36" s="21">
        <f t="shared" si="0"/>
        <v>34</v>
      </c>
      <c r="B36" s="21" cm="1">
        <f t="array" aca="1" ref="B36" ca="1">INDIRECT(_xlfn.CONCAT("compTimes",$G$1,"!",ADDRESS(ROW(),COLUMN(),1,1)))</f>
        <v>2.7202438</v>
      </c>
      <c r="C36" s="21" cm="1">
        <f t="array" aca="1" ref="C36" ca="1">INDIRECT(_xlfn.CONCAT("compTimes",$G$1,"!",ADDRESS(ROW(),COLUMN(),1,1)))</f>
        <v>5.0479291000000002</v>
      </c>
      <c r="D36" s="21" cm="1">
        <f t="array" aca="1" ref="D36" ca="1">INDIRECT(_xlfn.CONCAT("compTimes",$G$1,"!",ADDRESS(ROW(),COLUMN(),1,1)))</f>
        <v>35.351601600000002</v>
      </c>
      <c r="E36" s="21" cm="1">
        <f t="array" aca="1" ref="E36" ca="1">INDIRECT(_xlfn.CONCAT("compTimes",$G$1,"!",ADDRESS(ROW(),COLUMN(),1,1)))</f>
        <v>230.74729769999999</v>
      </c>
      <c r="F36" s="21" cm="1">
        <f t="array" aca="1" ref="F36" ca="1">INDIRECT(_xlfn.CONCAT("compTimes",$G$1,"!",ADDRESS(ROW(),COLUMN(),1,1)))</f>
        <v>158.66373379999999</v>
      </c>
    </row>
    <row r="37" spans="1:6" x14ac:dyDescent="0.2">
      <c r="A37" s="21">
        <f t="shared" si="0"/>
        <v>35</v>
      </c>
      <c r="B37" s="21" cm="1">
        <f t="array" aca="1" ref="B37" ca="1">INDIRECT(_xlfn.CONCAT("compTimes",$G$1,"!",ADDRESS(ROW(),COLUMN(),1,1)))</f>
        <v>2.0596858</v>
      </c>
      <c r="C37" s="21" cm="1">
        <f t="array" aca="1" ref="C37" ca="1">INDIRECT(_xlfn.CONCAT("compTimes",$G$1,"!",ADDRESS(ROW(),COLUMN(),1,1)))</f>
        <v>1.7647319990000001</v>
      </c>
      <c r="D37" s="21" cm="1">
        <f t="array" aca="1" ref="D37" ca="1">INDIRECT(_xlfn.CONCAT("compTimes",$G$1,"!",ADDRESS(ROW(),COLUMN(),1,1)))</f>
        <v>1.5509953999999999</v>
      </c>
      <c r="E37" s="21" cm="1">
        <f t="array" aca="1" ref="E37" ca="1">INDIRECT(_xlfn.CONCAT("compTimes",$G$1,"!",ADDRESS(ROW(),COLUMN(),1,1)))</f>
        <v>1.138286699</v>
      </c>
      <c r="F37" s="21" cm="1">
        <f t="array" aca="1" ref="F37" ca="1">INDIRECT(_xlfn.CONCAT("compTimes",$G$1,"!",ADDRESS(ROW(),COLUMN(),1,1)))</f>
        <v>1.0204086999999999</v>
      </c>
    </row>
    <row r="38" spans="1:6" x14ac:dyDescent="0.2">
      <c r="A38" s="21">
        <f t="shared" si="0"/>
        <v>36</v>
      </c>
      <c r="B38" s="21" cm="1">
        <f t="array" aca="1" ref="B38" ca="1">INDIRECT(_xlfn.CONCAT("compTimes",$G$1,"!",ADDRESS(ROW(),COLUMN(),1,1)))</f>
        <v>2.3352054</v>
      </c>
      <c r="C38" s="21" cm="1">
        <f t="array" aca="1" ref="C38" ca="1">INDIRECT(_xlfn.CONCAT("compTimes",$G$1,"!",ADDRESS(ROW(),COLUMN(),1,1)))</f>
        <v>0.92657579999999995</v>
      </c>
      <c r="D38" s="21" cm="1">
        <f t="array" aca="1" ref="D38" ca="1">INDIRECT(_xlfn.CONCAT("compTimes",$G$1,"!",ADDRESS(ROW(),COLUMN(),1,1)))</f>
        <v>0.56570050000000005</v>
      </c>
      <c r="E38" s="21" cm="1">
        <f t="array" aca="1" ref="E38" ca="1">INDIRECT(_xlfn.CONCAT("compTimes",$G$1,"!",ADDRESS(ROW(),COLUMN(),1,1)))</f>
        <v>0.4654218</v>
      </c>
      <c r="F38" s="21" cm="1">
        <f t="array" aca="1" ref="F38" ca="1">INDIRECT(_xlfn.CONCAT("compTimes",$G$1,"!",ADDRESS(ROW(),COLUMN(),1,1)))</f>
        <v>0.33211020000000002</v>
      </c>
    </row>
    <row r="39" spans="1:6" x14ac:dyDescent="0.2">
      <c r="A39" s="21">
        <f t="shared" si="0"/>
        <v>37</v>
      </c>
      <c r="B39" s="21" cm="1">
        <f t="array" aca="1" ref="B39" ca="1">INDIRECT(_xlfn.CONCAT("compTimes",$G$1,"!",ADDRESS(ROW(),COLUMN(),1,1)))</f>
        <v>4.0581886989999996</v>
      </c>
      <c r="C39" s="21" cm="1">
        <f t="array" aca="1" ref="C39" ca="1">INDIRECT(_xlfn.CONCAT("compTimes",$G$1,"!",ADDRESS(ROW(),COLUMN(),1,1)))</f>
        <v>7.7812472000000001</v>
      </c>
      <c r="D39" s="21" cm="1">
        <f t="array" aca="1" ref="D39" ca="1">INDIRECT(_xlfn.CONCAT("compTimes",$G$1,"!",ADDRESS(ROW(),COLUMN(),1,1)))</f>
        <v>23.866928700999999</v>
      </c>
      <c r="E39" s="21" cm="1">
        <f t="array" aca="1" ref="E39" ca="1">INDIRECT(_xlfn.CONCAT("compTimes",$G$1,"!",ADDRESS(ROW(),COLUMN(),1,1)))</f>
        <v>56.255735199999997</v>
      </c>
      <c r="F39" s="21" cm="1">
        <f t="array" aca="1" ref="F39" ca="1">INDIRECT(_xlfn.CONCAT("compTimes",$G$1,"!",ADDRESS(ROW(),COLUMN(),1,1)))</f>
        <v>97.706145098999997</v>
      </c>
    </row>
    <row r="40" spans="1:6" x14ac:dyDescent="0.2">
      <c r="A40" s="21">
        <f t="shared" si="0"/>
        <v>38</v>
      </c>
      <c r="B40" s="21" cm="1">
        <f t="array" aca="1" ref="B40" ca="1">INDIRECT(_xlfn.CONCAT("compTimes",$G$1,"!",ADDRESS(ROW(),COLUMN(),1,1)))</f>
        <v>2.764931399</v>
      </c>
      <c r="C40" s="21" cm="1">
        <f t="array" aca="1" ref="C40" ca="1">INDIRECT(_xlfn.CONCAT("compTimes",$G$1,"!",ADDRESS(ROW(),COLUMN(),1,1)))</f>
        <v>2.7997131</v>
      </c>
      <c r="D40" s="21" cm="1">
        <f t="array" aca="1" ref="D40" ca="1">INDIRECT(_xlfn.CONCAT("compTimes",$G$1,"!",ADDRESS(ROW(),COLUMN(),1,1)))</f>
        <v>8.3343439000000004</v>
      </c>
      <c r="E40" s="21" cm="1">
        <f t="array" aca="1" ref="E40" ca="1">INDIRECT(_xlfn.CONCAT("compTimes",$G$1,"!",ADDRESS(ROW(),COLUMN(),1,1)))</f>
        <v>32.516074199999998</v>
      </c>
      <c r="F40" s="21" cm="1">
        <f t="array" aca="1" ref="F40" ca="1">INDIRECT(_xlfn.CONCAT("compTimes",$G$1,"!",ADDRESS(ROW(),COLUMN(),1,1)))</f>
        <v>58.2724853</v>
      </c>
    </row>
    <row r="41" spans="1:6" x14ac:dyDescent="0.2">
      <c r="A41" s="21">
        <f t="shared" si="0"/>
        <v>39</v>
      </c>
      <c r="B41" s="21" cm="1">
        <f t="array" aca="1" ref="B41" ca="1">INDIRECT(_xlfn.CONCAT("compTimes",$G$1,"!",ADDRESS(ROW(),COLUMN(),1,1)))</f>
        <v>4.4459331999999998</v>
      </c>
      <c r="C41" s="21" cm="1">
        <f t="array" aca="1" ref="C41" ca="1">INDIRECT(_xlfn.CONCAT("compTimes",$G$1,"!",ADDRESS(ROW(),COLUMN(),1,1)))</f>
        <v>3.2838699</v>
      </c>
      <c r="D41" s="21" cm="1">
        <f t="array" aca="1" ref="D41" ca="1">INDIRECT(_xlfn.CONCAT("compTimes",$G$1,"!",ADDRESS(ROW(),COLUMN(),1,1)))</f>
        <v>12.484595800999999</v>
      </c>
      <c r="E41" s="21" cm="1">
        <f t="array" aca="1" ref="E41" ca="1">INDIRECT(_xlfn.CONCAT("compTimes",$G$1,"!",ADDRESS(ROW(),COLUMN(),1,1)))</f>
        <v>8.7799068009999992</v>
      </c>
      <c r="F41" s="21" cm="1">
        <f t="array" aca="1" ref="F41" ca="1">INDIRECT(_xlfn.CONCAT("compTimes",$G$1,"!",ADDRESS(ROW(),COLUMN(),1,1)))</f>
        <v>6.4863448989999997</v>
      </c>
    </row>
    <row r="42" spans="1:6" x14ac:dyDescent="0.2">
      <c r="A42" s="21">
        <f t="shared" si="0"/>
        <v>40</v>
      </c>
      <c r="B42" s="21" cm="1">
        <f t="array" aca="1" ref="B42" ca="1">INDIRECT(_xlfn.CONCAT("compTimes",$G$1,"!",ADDRESS(ROW(),COLUMN(),1,1)))</f>
        <v>2.1299601000000001E-2</v>
      </c>
      <c r="C42" s="21" cm="1">
        <f t="array" aca="1" ref="C42" ca="1">INDIRECT(_xlfn.CONCAT("compTimes",$G$1,"!",ADDRESS(ROW(),COLUMN(),1,1)))</f>
        <v>2.0064698999999998E-2</v>
      </c>
      <c r="D42" s="21" cm="1">
        <f t="array" aca="1" ref="D42" ca="1">INDIRECT(_xlfn.CONCAT("compTimes",$G$1,"!",ADDRESS(ROW(),COLUMN(),1,1)))</f>
        <v>2.0438199000000001E-2</v>
      </c>
      <c r="E42" s="21" cm="1">
        <f t="array" aca="1" ref="E42" ca="1">INDIRECT(_xlfn.CONCAT("compTimes",$G$1,"!",ADDRESS(ROW(),COLUMN(),1,1)))</f>
        <v>2.3069200000000002E-2</v>
      </c>
      <c r="F42" s="21" cm="1">
        <f t="array" aca="1" ref="F42" ca="1">INDIRECT(_xlfn.CONCAT("compTimes",$G$1,"!",ADDRESS(ROW(),COLUMN(),1,1)))</f>
        <v>2.2420598999999999E-2</v>
      </c>
    </row>
  </sheetData>
  <mergeCells count="2">
    <mergeCell ref="J1:N1"/>
    <mergeCell ref="B1:E1"/>
  </mergeCells>
  <conditionalFormatting sqref="B3:F3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F4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F5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F6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F7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F8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F9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F10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F11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:F12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F13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F14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F15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:F16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7:F17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:F18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F19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0:F20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1:F21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2:F22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3:F23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4:F24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5:F25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6:F26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7:F27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8:F28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9:F29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0:F30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1:F31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2:F32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3:F33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4:F34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5:F3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6:F3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7:F3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8:F3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:F3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:F4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1:F4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:F4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ED1A36B-2985-3B4B-9E48-664771A75A00}">
          <x14:formula1>
            <xm:f>aux!$A$1:$A$4</xm:f>
          </x14:formula1>
          <xm:sqref>G1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2"/>
  <sheetViews>
    <sheetView showGridLines="0" tabSelected="1" workbookViewId="0">
      <selection activeCell="I21" sqref="I21"/>
    </sheetView>
  </sheetViews>
  <sheetFormatPr baseColWidth="10" defaultColWidth="8.83203125" defaultRowHeight="15" x14ac:dyDescent="0.2"/>
  <cols>
    <col min="10" max="12" width="9.6640625" style="21" bestFit="1" customWidth="1"/>
    <col min="13" max="14" width="11.6640625" style="21" bestFit="1" customWidth="1"/>
    <col min="15" max="15" width="13" style="21" customWidth="1"/>
  </cols>
  <sheetData>
    <row r="1" spans="1:17" ht="15" customHeight="1" x14ac:dyDescent="0.2">
      <c r="B1" s="25" t="s">
        <v>0</v>
      </c>
      <c r="C1" s="25"/>
      <c r="D1" s="25"/>
      <c r="E1" s="25"/>
      <c r="F1" s="31" t="s">
        <v>5</v>
      </c>
      <c r="G1" s="32">
        <v>0.2</v>
      </c>
      <c r="I1" s="1"/>
      <c r="J1" s="26" t="s">
        <v>0</v>
      </c>
      <c r="K1" s="27"/>
      <c r="L1" s="27"/>
      <c r="M1" s="27"/>
      <c r="N1" s="27"/>
      <c r="O1" s="28" t="s">
        <v>4</v>
      </c>
    </row>
    <row r="2" spans="1:17" x14ac:dyDescent="0.2">
      <c r="A2" t="s">
        <v>1</v>
      </c>
      <c r="B2">
        <v>1</v>
      </c>
      <c r="C2" s="20">
        <f>B2+1</f>
        <v>2</v>
      </c>
      <c r="D2" s="20">
        <f>C2+1</f>
        <v>3</v>
      </c>
      <c r="E2" s="20">
        <f>D2+1</f>
        <v>4</v>
      </c>
      <c r="F2" s="20">
        <f>E2+1</f>
        <v>5</v>
      </c>
      <c r="I2" s="23" t="s">
        <v>1</v>
      </c>
      <c r="J2" s="1">
        <v>1</v>
      </c>
      <c r="K2" s="22">
        <v>2</v>
      </c>
      <c r="L2" s="22">
        <v>3</v>
      </c>
      <c r="M2" s="22">
        <v>4</v>
      </c>
      <c r="N2" s="22">
        <v>5</v>
      </c>
      <c r="O2" s="29"/>
      <c r="Q2" s="3" t="s">
        <v>1</v>
      </c>
    </row>
    <row r="3" spans="1:17" x14ac:dyDescent="0.2">
      <c r="A3">
        <f>1</f>
        <v>1</v>
      </c>
      <c r="B3" cm="1">
        <f t="array" aca="1" ref="B3" ca="1">INDIRECT(_xlfn.CONCAT("objFun",$G$1,"!",ADDRESS(ROW(),COLUMN(),1,1)))</f>
        <v>11426</v>
      </c>
      <c r="C3" cm="1">
        <f t="array" aca="1" ref="C3" ca="1">INDIRECT(_xlfn.CONCAT("objFun",$G$1,"!",ADDRESS(ROW(),COLUMN(),1,1)))</f>
        <v>11426</v>
      </c>
      <c r="D3" cm="1">
        <f t="array" aca="1" ref="D3" ca="1">INDIRECT(_xlfn.CONCAT("objFun",$G$1,"!",ADDRESS(ROW(),COLUMN(),1,1)))</f>
        <v>11435</v>
      </c>
      <c r="E3" cm="1">
        <f t="array" aca="1" ref="E3" ca="1">INDIRECT(_xlfn.CONCAT("objFun",$G$1,"!",ADDRESS(ROW(),COLUMN(),1,1)))</f>
        <v>11896</v>
      </c>
      <c r="F3" cm="1">
        <f t="array" aca="1" ref="F3" ca="1">INDIRECT(_xlfn.CONCAT("objFun",$G$1,"!",ADDRESS(ROW(),COLUMN(),1,1)))</f>
        <v>9999999</v>
      </c>
      <c r="G3">
        <f ca="1">AVERAGE(B3:F3)</f>
        <v>2009236.4</v>
      </c>
      <c r="I3" s="14">
        <v>1</v>
      </c>
      <c r="J3" s="15">
        <f t="array" aca="1" ref="J3" ca="1">IF(INDEX($B$3:$G$22,$Q3,COLUMN()-COLUMN($I$7))=9999999,"inf",INDEX($B$3:$G$22,$Q3,COLUMN()-COLUMN($I$7)))</f>
        <v>11426</v>
      </c>
      <c r="K3" s="15">
        <f t="array" aca="1" ref="K3" ca="1">IF(INDEX($B$3:$G$22,$Q3,COLUMN()-COLUMN($I$7))=9999999,"inf",INDEX($B$3:$G$22,$Q3,COLUMN()-COLUMN($I$7)))</f>
        <v>11426</v>
      </c>
      <c r="L3" s="15">
        <f t="array" aca="1" ref="L3" ca="1">IF(INDEX($B$3:$G$22,$Q3,COLUMN()-COLUMN($I$7))=9999999,"inf",INDEX($B$3:$G$22,$Q3,COLUMN()-COLUMN($I$7)))</f>
        <v>11435</v>
      </c>
      <c r="M3" s="15">
        <f t="array" aca="1" ref="M3" ca="1">IF(INDEX($B$3:$G$22,$Q3,COLUMN()-COLUMN($I$7))=9999999,"inf",INDEX($B$3:$G$22,$Q3,COLUMN()-COLUMN($I$7)))</f>
        <v>11896</v>
      </c>
      <c r="N3" s="15" t="str">
        <f t="array" aca="1" ref="N3" ca="1">IF(INDEX($B$3:$G$22,$Q3,COLUMN()-COLUMN($I$7))=9999999,"inf",INDEX($B$3:$G$22,$Q3,COLUMN()-COLUMN($I$7)))</f>
        <v>inf</v>
      </c>
      <c r="O3" s="8">
        <f ca="1">AVERAGE(J3:N3)</f>
        <v>11545.75</v>
      </c>
      <c r="Q3" s="3">
        <v>1</v>
      </c>
    </row>
    <row r="4" spans="1:17" x14ac:dyDescent="0.2">
      <c r="A4">
        <f t="shared" ref="A4:A42" si="0">A3+1</f>
        <v>2</v>
      </c>
      <c r="B4" cm="1">
        <f t="array" aca="1" ref="B4" ca="1">INDIRECT(_xlfn.CONCAT("objFun",$G$1,"!",ADDRESS(ROW(),COLUMN(),1,1)))</f>
        <v>7466</v>
      </c>
      <c r="C4" cm="1">
        <f t="array" aca="1" ref="C4" ca="1">INDIRECT(_xlfn.CONCAT("objFun",$G$1,"!",ADDRESS(ROW(),COLUMN(),1,1)))</f>
        <v>7466</v>
      </c>
      <c r="D4" cm="1">
        <f t="array" aca="1" ref="D4" ca="1">INDIRECT(_xlfn.CONCAT("objFun",$G$1,"!",ADDRESS(ROW(),COLUMN(),1,1)))</f>
        <v>7466</v>
      </c>
      <c r="E4" cm="1">
        <f t="array" aca="1" ref="E4" ca="1">INDIRECT(_xlfn.CONCAT("objFun",$G$1,"!",ADDRESS(ROW(),COLUMN(),1,1)))</f>
        <v>7466</v>
      </c>
      <c r="F4" cm="1">
        <f t="array" aca="1" ref="F4" ca="1">INDIRECT(_xlfn.CONCAT("objFun",$G$1,"!",ADDRESS(ROW(),COLUMN(),1,1)))</f>
        <v>7466</v>
      </c>
      <c r="G4" s="21">
        <f t="shared" ref="G4:G42" ca="1" si="1">AVERAGE(B4:F4)</f>
        <v>7466</v>
      </c>
      <c r="I4" s="16">
        <f t="shared" ref="I4:I12" si="2">I3+1</f>
        <v>2</v>
      </c>
      <c r="J4" s="17">
        <f t="array" aca="1" ref="J4" ca="1">IF(INDEX($B$3:$G$22,$Q4,COLUMN()-COLUMN($I$7))=9999999,"inf",INDEX($B$3:$G$22,$Q4,COLUMN()-COLUMN($I$7)))</f>
        <v>12980</v>
      </c>
      <c r="K4" s="17">
        <f t="array" aca="1" ref="K4" ca="1">IF(INDEX($B$3:$G$22,$Q4,COLUMN()-COLUMN($I$7))=9999999,"inf",INDEX($B$3:$G$22,$Q4,COLUMN()-COLUMN($I$7)))</f>
        <v>12980</v>
      </c>
      <c r="L4" s="17">
        <f t="array" aca="1" ref="L4" ca="1">IF(INDEX($B$3:$G$22,$Q4,COLUMN()-COLUMN($I$7))=9999999,"inf",INDEX($B$3:$G$22,$Q4,COLUMN()-COLUMN($I$7)))</f>
        <v>12980</v>
      </c>
      <c r="M4" s="17">
        <f t="array" aca="1" ref="M4" ca="1">IF(INDEX($B$3:$G$22,$Q4,COLUMN()-COLUMN($I$7))=9999999,"inf",INDEX($B$3:$G$22,$Q4,COLUMN()-COLUMN($I$7)))</f>
        <v>12980</v>
      </c>
      <c r="N4" s="17">
        <f t="array" aca="1" ref="N4" ca="1">IF(INDEX($B$3:$G$22,$Q4,COLUMN()-COLUMN($I$7))=9999999,"inf",INDEX($B$3:$G$22,$Q4,COLUMN()-COLUMN($I$7)))</f>
        <v>13087</v>
      </c>
      <c r="O4" s="9">
        <f ca="1">AVERAGE(J4:N4)</f>
        <v>13001.4</v>
      </c>
      <c r="Q4" s="3">
        <v>3</v>
      </c>
    </row>
    <row r="5" spans="1:17" x14ac:dyDescent="0.2">
      <c r="A5">
        <f t="shared" si="0"/>
        <v>3</v>
      </c>
      <c r="B5" cm="1">
        <f t="array" aca="1" ref="B5" ca="1">INDIRECT(_xlfn.CONCAT("objFun",$G$1,"!",ADDRESS(ROW(),COLUMN(),1,1)))</f>
        <v>12980</v>
      </c>
      <c r="C5" cm="1">
        <f t="array" aca="1" ref="C5" ca="1">INDIRECT(_xlfn.CONCAT("objFun",$G$1,"!",ADDRESS(ROW(),COLUMN(),1,1)))</f>
        <v>12980</v>
      </c>
      <c r="D5" cm="1">
        <f t="array" aca="1" ref="D5" ca="1">INDIRECT(_xlfn.CONCAT("objFun",$G$1,"!",ADDRESS(ROW(),COLUMN(),1,1)))</f>
        <v>12980</v>
      </c>
      <c r="E5" cm="1">
        <f t="array" aca="1" ref="E5" ca="1">INDIRECT(_xlfn.CONCAT("objFun",$G$1,"!",ADDRESS(ROW(),COLUMN(),1,1)))</f>
        <v>12980</v>
      </c>
      <c r="F5" cm="1">
        <f t="array" aca="1" ref="F5" ca="1">INDIRECT(_xlfn.CONCAT("objFun",$G$1,"!",ADDRESS(ROW(),COLUMN(),1,1)))</f>
        <v>13087</v>
      </c>
      <c r="G5" s="21">
        <f t="shared" ca="1" si="1"/>
        <v>13001.4</v>
      </c>
      <c r="I5" s="16">
        <f t="shared" si="2"/>
        <v>3</v>
      </c>
      <c r="J5" s="17">
        <f t="array" aca="1" ref="J5" ca="1">IF(INDEX($B$3:$G$22,$Q5,COLUMN()-COLUMN($I$7))=9999999,"inf",INDEX($B$3:$G$22,$Q5,COLUMN()-COLUMN($I$7)))</f>
        <v>17628</v>
      </c>
      <c r="K5" s="17">
        <f t="array" aca="1" ref="K5" ca="1">IF(INDEX($B$3:$G$22,$Q5,COLUMN()-COLUMN($I$7))=9999999,"inf",INDEX($B$3:$G$22,$Q5,COLUMN()-COLUMN($I$7)))</f>
        <v>17628</v>
      </c>
      <c r="L5" s="17">
        <f t="array" aca="1" ref="L5" ca="1">IF(INDEX($B$3:$G$22,$Q5,COLUMN()-COLUMN($I$7))=9999999,"inf",INDEX($B$3:$G$22,$Q5,COLUMN()-COLUMN($I$7)))</f>
        <v>17972</v>
      </c>
      <c r="M5" s="17" t="str">
        <f t="array" aca="1" ref="M5" ca="1">IF(INDEX($B$3:$G$22,$Q5,COLUMN()-COLUMN($I$7))=9999999,"inf",INDEX($B$3:$G$22,$Q5,COLUMN()-COLUMN($I$7)))</f>
        <v>inf</v>
      </c>
      <c r="N5" s="17" t="str">
        <f t="array" aca="1" ref="N5" ca="1">IF(INDEX($B$3:$G$22,$Q5,COLUMN()-COLUMN($I$7))=9999999,"inf",INDEX($B$3:$G$22,$Q5,COLUMN()-COLUMN($I$7)))</f>
        <v>inf</v>
      </c>
      <c r="O5" s="9">
        <f ca="1">AVERAGE(J5:N5)</f>
        <v>17742.666666666668</v>
      </c>
      <c r="Q5" s="3">
        <v>6</v>
      </c>
    </row>
    <row r="6" spans="1:17" x14ac:dyDescent="0.2">
      <c r="A6">
        <f t="shared" si="0"/>
        <v>4</v>
      </c>
      <c r="B6" cm="1">
        <f t="array" aca="1" ref="B6" ca="1">INDIRECT(_xlfn.CONCAT("objFun",$G$1,"!",ADDRESS(ROW(),COLUMN(),1,1)))</f>
        <v>9742</v>
      </c>
      <c r="C6" cm="1">
        <f t="array" aca="1" ref="C6" ca="1">INDIRECT(_xlfn.CONCAT("objFun",$G$1,"!",ADDRESS(ROW(),COLUMN(),1,1)))</f>
        <v>9742</v>
      </c>
      <c r="D6" cm="1">
        <f t="array" aca="1" ref="D6" ca="1">INDIRECT(_xlfn.CONCAT("objFun",$G$1,"!",ADDRESS(ROW(),COLUMN(),1,1)))</f>
        <v>9742</v>
      </c>
      <c r="E6" cm="1">
        <f t="array" aca="1" ref="E6" ca="1">INDIRECT(_xlfn.CONCAT("objFun",$G$1,"!",ADDRESS(ROW(),COLUMN(),1,1)))</f>
        <v>9742</v>
      </c>
      <c r="F6" cm="1">
        <f t="array" aca="1" ref="F6" ca="1">INDIRECT(_xlfn.CONCAT("objFun",$G$1,"!",ADDRESS(ROW(),COLUMN(),1,1)))</f>
        <v>9999999</v>
      </c>
      <c r="G6" s="21">
        <f t="shared" ca="1" si="1"/>
        <v>2007793.4</v>
      </c>
      <c r="I6" s="16">
        <f t="shared" si="2"/>
        <v>4</v>
      </c>
      <c r="J6" s="17">
        <f t="array" aca="1" ref="J6" ca="1">IF(INDEX($B$3:$G$22,$Q6,COLUMN()-COLUMN($I$7))=9999999,"inf",INDEX($B$3:$G$22,$Q6,COLUMN()-COLUMN($I$7)))</f>
        <v>16423</v>
      </c>
      <c r="K6" s="17">
        <f t="array" aca="1" ref="K6" ca="1">IF(INDEX($B$3:$G$22,$Q6,COLUMN()-COLUMN($I$7))=9999999,"inf",INDEX($B$3:$G$22,$Q6,COLUMN()-COLUMN($I$7)))</f>
        <v>16423</v>
      </c>
      <c r="L6" s="17">
        <f t="array" aca="1" ref="L6" ca="1">IF(INDEX($B$3:$G$22,$Q6,COLUMN()-COLUMN($I$7))=9999999,"inf",INDEX($B$3:$G$22,$Q6,COLUMN()-COLUMN($I$7)))</f>
        <v>16443</v>
      </c>
      <c r="M6" s="17">
        <f t="array" aca="1" ref="M6" ca="1">IF(INDEX($B$3:$G$22,$Q6,COLUMN()-COLUMN($I$7))=9999999,"inf",INDEX($B$3:$G$22,$Q6,COLUMN()-COLUMN($I$7)))</f>
        <v>16443</v>
      </c>
      <c r="N6" s="17">
        <f t="array" aca="1" ref="N6" ca="1">IF(INDEX($B$3:$G$22,$Q6,COLUMN()-COLUMN($I$7))=9999999,"inf",INDEX($B$3:$G$22,$Q6,COLUMN()-COLUMN($I$7)))</f>
        <v>16443</v>
      </c>
      <c r="O6" s="9">
        <f ca="1">AVERAGE(J6:N6)</f>
        <v>16435</v>
      </c>
      <c r="Q6" s="3">
        <v>7</v>
      </c>
    </row>
    <row r="7" spans="1:17" x14ac:dyDescent="0.2">
      <c r="A7">
        <f t="shared" si="0"/>
        <v>5</v>
      </c>
      <c r="B7" cm="1">
        <f t="array" aca="1" ref="B7" ca="1">INDIRECT(_xlfn.CONCAT("objFun",$G$1,"!",ADDRESS(ROW(),COLUMN(),1,1)))</f>
        <v>13807</v>
      </c>
      <c r="C7" cm="1">
        <f t="array" aca="1" ref="C7" ca="1">INDIRECT(_xlfn.CONCAT("objFun",$G$1,"!",ADDRESS(ROW(),COLUMN(),1,1)))</f>
        <v>13807</v>
      </c>
      <c r="D7" cm="1">
        <f t="array" aca="1" ref="D7" ca="1">INDIRECT(_xlfn.CONCAT("objFun",$G$1,"!",ADDRESS(ROW(),COLUMN(),1,1)))</f>
        <v>13837</v>
      </c>
      <c r="E7" cm="1">
        <f t="array" aca="1" ref="E7" ca="1">INDIRECT(_xlfn.CONCAT("objFun",$G$1,"!",ADDRESS(ROW(),COLUMN(),1,1)))</f>
        <v>13986</v>
      </c>
      <c r="F7" cm="1">
        <f t="array" aca="1" ref="F7" ca="1">INDIRECT(_xlfn.CONCAT("objFun",$G$1,"!",ADDRESS(ROW(),COLUMN(),1,1)))</f>
        <v>14053</v>
      </c>
      <c r="G7" s="21">
        <f t="shared" ca="1" si="1"/>
        <v>13898</v>
      </c>
      <c r="I7" s="16">
        <f t="shared" si="2"/>
        <v>5</v>
      </c>
      <c r="J7" s="17">
        <f t="array" aca="1" ref="J7" ca="1">IF(INDEX($B$3:$G$22,$Q7,COLUMN()-COLUMN($I$7))=9999999,"inf",INDEX($B$3:$G$22,$Q7,COLUMN()-COLUMN($I$7)))</f>
        <v>6979</v>
      </c>
      <c r="K7" s="17">
        <f t="array" aca="1" ref="K7" ca="1">IF(INDEX($B$3:$G$22,$Q7,COLUMN()-COLUMN($I$7))=9999999,"inf",INDEX($B$3:$G$22,$Q7,COLUMN()-COLUMN($I$7)))</f>
        <v>6979</v>
      </c>
      <c r="L7" s="17">
        <f t="array" aca="1" ref="L7" ca="1">IF(INDEX($B$3:$G$22,$Q7,COLUMN()-COLUMN($I$7))=9999999,"inf",INDEX($B$3:$G$22,$Q7,COLUMN()-COLUMN($I$7)))</f>
        <v>6979</v>
      </c>
      <c r="M7" s="17">
        <f t="array" aca="1" ref="M7" ca="1">IF(INDEX($B$3:$G$22,$Q7,COLUMN()-COLUMN($I$7))=9999999,"inf",INDEX($B$3:$G$22,$Q7,COLUMN()-COLUMN($I$7)))</f>
        <v>6979</v>
      </c>
      <c r="N7" s="17">
        <f t="array" aca="1" ref="N7" ca="1">IF(INDEX($B$3:$G$22,$Q7,COLUMN()-COLUMN($I$7))=9999999,"inf",INDEX($B$3:$G$22,$Q7,COLUMN()-COLUMN($I$7)))</f>
        <v>6979</v>
      </c>
      <c r="O7" s="9">
        <f ca="1">AVERAGE(J7:N7)</f>
        <v>6979</v>
      </c>
      <c r="Q7" s="3">
        <v>8</v>
      </c>
    </row>
    <row r="8" spans="1:17" x14ac:dyDescent="0.2">
      <c r="A8">
        <f t="shared" si="0"/>
        <v>6</v>
      </c>
      <c r="B8" cm="1">
        <f t="array" aca="1" ref="B8" ca="1">INDIRECT(_xlfn.CONCAT("objFun",$G$1,"!",ADDRESS(ROW(),COLUMN(),1,1)))</f>
        <v>17628</v>
      </c>
      <c r="C8" cm="1">
        <f t="array" aca="1" ref="C8" ca="1">INDIRECT(_xlfn.CONCAT("objFun",$G$1,"!",ADDRESS(ROW(),COLUMN(),1,1)))</f>
        <v>17628</v>
      </c>
      <c r="D8" cm="1">
        <f t="array" aca="1" ref="D8" ca="1">INDIRECT(_xlfn.CONCAT("objFun",$G$1,"!",ADDRESS(ROW(),COLUMN(),1,1)))</f>
        <v>17972</v>
      </c>
      <c r="E8" cm="1">
        <f t="array" aca="1" ref="E8" ca="1">INDIRECT(_xlfn.CONCAT("objFun",$G$1,"!",ADDRESS(ROW(),COLUMN(),1,1)))</f>
        <v>9999999</v>
      </c>
      <c r="F8" cm="1">
        <f t="array" aca="1" ref="F8" ca="1">INDIRECT(_xlfn.CONCAT("objFun",$G$1,"!",ADDRESS(ROW(),COLUMN(),1,1)))</f>
        <v>9999999</v>
      </c>
      <c r="G8" s="21">
        <f t="shared" ca="1" si="1"/>
        <v>4010645.2</v>
      </c>
      <c r="I8" s="16">
        <f t="shared" si="2"/>
        <v>6</v>
      </c>
      <c r="J8" s="17">
        <f t="array" aca="1" ref="J8" ca="1">IF(INDEX($B$3:$G$22,$Q8,COLUMN()-COLUMN($I$7))=9999999,"inf",INDEX($B$3:$G$22,$Q8,COLUMN()-COLUMN($I$7)))</f>
        <v>9585</v>
      </c>
      <c r="K8" s="17">
        <f t="array" aca="1" ref="K8" ca="1">IF(INDEX($B$3:$G$22,$Q8,COLUMN()-COLUMN($I$7))=9999999,"inf",INDEX($B$3:$G$22,$Q8,COLUMN()-COLUMN($I$7)))</f>
        <v>9585</v>
      </c>
      <c r="L8" s="17">
        <f t="array" aca="1" ref="L8" ca="1">IF(INDEX($B$3:$G$22,$Q8,COLUMN()-COLUMN($I$7))=9999999,"inf",INDEX($B$3:$G$22,$Q8,COLUMN()-COLUMN($I$7)))</f>
        <v>9585</v>
      </c>
      <c r="M8" s="17">
        <f t="array" aca="1" ref="M8" ca="1">IF(INDEX($B$3:$G$22,$Q8,COLUMN()-COLUMN($I$7))=9999999,"inf",INDEX($B$3:$G$22,$Q8,COLUMN()-COLUMN($I$7)))</f>
        <v>9585</v>
      </c>
      <c r="N8" s="17">
        <f t="array" aca="1" ref="N8" ca="1">IF(INDEX($B$3:$G$22,$Q8,COLUMN()-COLUMN($I$7))=9999999,"inf",INDEX($B$3:$G$22,$Q8,COLUMN()-COLUMN($I$7)))</f>
        <v>9585</v>
      </c>
      <c r="O8" s="9">
        <f ca="1">AVERAGE(J8:N8)</f>
        <v>9585</v>
      </c>
      <c r="Q8" s="3">
        <v>9</v>
      </c>
    </row>
    <row r="9" spans="1:17" x14ac:dyDescent="0.2">
      <c r="A9">
        <f t="shared" si="0"/>
        <v>7</v>
      </c>
      <c r="B9" cm="1">
        <f t="array" aca="1" ref="B9" ca="1">INDIRECT(_xlfn.CONCAT("objFun",$G$1,"!",ADDRESS(ROW(),COLUMN(),1,1)))</f>
        <v>16423</v>
      </c>
      <c r="C9" cm="1">
        <f t="array" aca="1" ref="C9" ca="1">INDIRECT(_xlfn.CONCAT("objFun",$G$1,"!",ADDRESS(ROW(),COLUMN(),1,1)))</f>
        <v>16423</v>
      </c>
      <c r="D9" cm="1">
        <f t="array" aca="1" ref="D9" ca="1">INDIRECT(_xlfn.CONCAT("objFun",$G$1,"!",ADDRESS(ROW(),COLUMN(),1,1)))</f>
        <v>16443</v>
      </c>
      <c r="E9" cm="1">
        <f t="array" aca="1" ref="E9" ca="1">INDIRECT(_xlfn.CONCAT("objFun",$G$1,"!",ADDRESS(ROW(),COLUMN(),1,1)))</f>
        <v>16443</v>
      </c>
      <c r="F9" cm="1">
        <f t="array" aca="1" ref="F9" ca="1">INDIRECT(_xlfn.CONCAT("objFun",$G$1,"!",ADDRESS(ROW(),COLUMN(),1,1)))</f>
        <v>16443</v>
      </c>
      <c r="G9" s="21">
        <f t="shared" ca="1" si="1"/>
        <v>16435</v>
      </c>
      <c r="I9" s="16">
        <f t="shared" si="2"/>
        <v>7</v>
      </c>
      <c r="J9" s="17">
        <f t="array" aca="1" ref="J9" ca="1">IF(INDEX($B$3:$G$22,$Q9,COLUMN()-COLUMN($I$7))=9999999,"inf",INDEX($B$3:$G$22,$Q9,COLUMN()-COLUMN($I$7)))</f>
        <v>13276</v>
      </c>
      <c r="K9" s="17">
        <f t="array" aca="1" ref="K9" ca="1">IF(INDEX($B$3:$G$22,$Q9,COLUMN()-COLUMN($I$7))=9999999,"inf",INDEX($B$3:$G$22,$Q9,COLUMN()-COLUMN($I$7)))</f>
        <v>13386</v>
      </c>
      <c r="L9" s="17">
        <f t="array" aca="1" ref="L9" ca="1">IF(INDEX($B$3:$G$22,$Q9,COLUMN()-COLUMN($I$7))=9999999,"inf",INDEX($B$3:$G$22,$Q9,COLUMN()-COLUMN($I$7)))</f>
        <v>13474</v>
      </c>
      <c r="M9" s="17" t="str">
        <f t="array" aca="1" ref="M9" ca="1">IF(INDEX($B$3:$G$22,$Q9,COLUMN()-COLUMN($I$7))=9999999,"inf",INDEX($B$3:$G$22,$Q9,COLUMN()-COLUMN($I$7)))</f>
        <v>inf</v>
      </c>
      <c r="N9" s="17" t="str">
        <f t="array" aca="1" ref="N9" ca="1">IF(INDEX($B$3:$G$22,$Q9,COLUMN()-COLUMN($I$7))=9999999,"inf",INDEX($B$3:$G$22,$Q9,COLUMN()-COLUMN($I$7)))</f>
        <v>inf</v>
      </c>
      <c r="O9" s="9">
        <f ca="1">AVERAGE(J9:N9)</f>
        <v>13378.666666666666</v>
      </c>
      <c r="Q9" s="3">
        <v>10</v>
      </c>
    </row>
    <row r="10" spans="1:17" x14ac:dyDescent="0.2">
      <c r="A10">
        <f t="shared" si="0"/>
        <v>8</v>
      </c>
      <c r="B10" cm="1">
        <f t="array" aca="1" ref="B10" ca="1">INDIRECT(_xlfn.CONCAT("objFun",$G$1,"!",ADDRESS(ROW(),COLUMN(),1,1)))</f>
        <v>6979</v>
      </c>
      <c r="C10" cm="1">
        <f t="array" aca="1" ref="C10" ca="1">INDIRECT(_xlfn.CONCAT("objFun",$G$1,"!",ADDRESS(ROW(),COLUMN(),1,1)))</f>
        <v>6979</v>
      </c>
      <c r="D10" cm="1">
        <f t="array" aca="1" ref="D10" ca="1">INDIRECT(_xlfn.CONCAT("objFun",$G$1,"!",ADDRESS(ROW(),COLUMN(),1,1)))</f>
        <v>6979</v>
      </c>
      <c r="E10" cm="1">
        <f t="array" aca="1" ref="E10" ca="1">INDIRECT(_xlfn.CONCAT("objFun",$G$1,"!",ADDRESS(ROW(),COLUMN(),1,1)))</f>
        <v>6979</v>
      </c>
      <c r="F10" cm="1">
        <f t="array" aca="1" ref="F10" ca="1">INDIRECT(_xlfn.CONCAT("objFun",$G$1,"!",ADDRESS(ROW(),COLUMN(),1,1)))</f>
        <v>6979</v>
      </c>
      <c r="G10" s="21">
        <f t="shared" ca="1" si="1"/>
        <v>6979</v>
      </c>
      <c r="I10" s="16">
        <f t="shared" si="2"/>
        <v>8</v>
      </c>
      <c r="J10" s="17">
        <f t="array" aca="1" ref="J10" ca="1">IF(INDEX($B$3:$G$22,$Q10,COLUMN()-COLUMN($I$7))=9999999,"inf",INDEX($B$3:$G$22,$Q10,COLUMN()-COLUMN($I$7)))</f>
        <v>13232</v>
      </c>
      <c r="K10" s="17">
        <f t="array" aca="1" ref="K10" ca="1">IF(INDEX($B$3:$G$22,$Q10,COLUMN()-COLUMN($I$7))=9999999,"inf",INDEX($B$3:$G$22,$Q10,COLUMN()-COLUMN($I$7)))</f>
        <v>13232</v>
      </c>
      <c r="L10" s="17">
        <f t="array" aca="1" ref="L10" ca="1">IF(INDEX($B$3:$G$22,$Q10,COLUMN()-COLUMN($I$7))=9999999,"inf",INDEX($B$3:$G$22,$Q10,COLUMN()-COLUMN($I$7)))</f>
        <v>13232</v>
      </c>
      <c r="M10" s="17">
        <f t="array" aca="1" ref="M10" ca="1">IF(INDEX($B$3:$G$22,$Q10,COLUMN()-COLUMN($I$7))=9999999,"inf",INDEX($B$3:$G$22,$Q10,COLUMN()-COLUMN($I$7)))</f>
        <v>13232</v>
      </c>
      <c r="N10" s="17">
        <f t="array" aca="1" ref="N10" ca="1">IF(INDEX($B$3:$G$22,$Q10,COLUMN()-COLUMN($I$7))=9999999,"inf",INDEX($B$3:$G$22,$Q10,COLUMN()-COLUMN($I$7)))</f>
        <v>13232</v>
      </c>
      <c r="O10" s="9">
        <f ca="1">AVERAGE(J10:N10)</f>
        <v>13232</v>
      </c>
      <c r="Q10" s="3">
        <v>13</v>
      </c>
    </row>
    <row r="11" spans="1:17" x14ac:dyDescent="0.2">
      <c r="A11">
        <f t="shared" si="0"/>
        <v>9</v>
      </c>
      <c r="B11" cm="1">
        <f t="array" aca="1" ref="B11" ca="1">INDIRECT(_xlfn.CONCAT("objFun",$G$1,"!",ADDRESS(ROW(),COLUMN(),1,1)))</f>
        <v>9585</v>
      </c>
      <c r="C11" cm="1">
        <f t="array" aca="1" ref="C11" ca="1">INDIRECT(_xlfn.CONCAT("objFun",$G$1,"!",ADDRESS(ROW(),COLUMN(),1,1)))</f>
        <v>9585</v>
      </c>
      <c r="D11" cm="1">
        <f t="array" aca="1" ref="D11" ca="1">INDIRECT(_xlfn.CONCAT("objFun",$G$1,"!",ADDRESS(ROW(),COLUMN(),1,1)))</f>
        <v>9585</v>
      </c>
      <c r="E11" cm="1">
        <f t="array" aca="1" ref="E11" ca="1">INDIRECT(_xlfn.CONCAT("objFun",$G$1,"!",ADDRESS(ROW(),COLUMN(),1,1)))</f>
        <v>9585</v>
      </c>
      <c r="F11" cm="1">
        <f t="array" aca="1" ref="F11" ca="1">INDIRECT(_xlfn.CONCAT("objFun",$G$1,"!",ADDRESS(ROW(),COLUMN(),1,1)))</f>
        <v>9585</v>
      </c>
      <c r="G11" s="21">
        <f t="shared" ca="1" si="1"/>
        <v>9585</v>
      </c>
      <c r="I11" s="16">
        <f t="shared" si="2"/>
        <v>9</v>
      </c>
      <c r="J11" s="17">
        <f t="array" aca="1" ref="J11" ca="1">IF(INDEX($B$3:$G$22,$Q11,COLUMN()-COLUMN($I$7))=9999999,"inf",INDEX($B$3:$G$22,$Q11,COLUMN()-COLUMN($I$7)))</f>
        <v>16589</v>
      </c>
      <c r="K11" s="17">
        <f t="array" aca="1" ref="K11" ca="1">IF(INDEX($B$3:$G$22,$Q11,COLUMN()-COLUMN($I$7))=9999999,"inf",INDEX($B$3:$G$22,$Q11,COLUMN()-COLUMN($I$7)))</f>
        <v>16589</v>
      </c>
      <c r="L11" s="17">
        <f t="array" aca="1" ref="L11" ca="1">IF(INDEX($B$3:$G$22,$Q11,COLUMN()-COLUMN($I$7))=9999999,"inf",INDEX($B$3:$G$22,$Q11,COLUMN()-COLUMN($I$7)))</f>
        <v>16589</v>
      </c>
      <c r="M11" s="17">
        <f t="array" aca="1" ref="M11" ca="1">IF(INDEX($B$3:$G$22,$Q11,COLUMN()-COLUMN($I$7))=9999999,"inf",INDEX($B$3:$G$22,$Q11,COLUMN()-COLUMN($I$7)))</f>
        <v>16589</v>
      </c>
      <c r="N11" s="17">
        <f t="array" aca="1" ref="N11" ca="1">IF(INDEX($B$3:$G$22,$Q11,COLUMN()-COLUMN($I$7))=9999999,"inf",INDEX($B$3:$G$22,$Q11,COLUMN()-COLUMN($I$7)))</f>
        <v>16589</v>
      </c>
      <c r="O11" s="9">
        <f ca="1">AVERAGE(J11:N11)</f>
        <v>16589</v>
      </c>
      <c r="Q11" s="3">
        <v>15</v>
      </c>
    </row>
    <row r="12" spans="1:17" x14ac:dyDescent="0.2">
      <c r="A12">
        <f t="shared" si="0"/>
        <v>10</v>
      </c>
      <c r="B12" cm="1">
        <f t="array" aca="1" ref="B12" ca="1">INDIRECT(_xlfn.CONCAT("objFun",$G$1,"!",ADDRESS(ROW(),COLUMN(),1,1)))</f>
        <v>13276</v>
      </c>
      <c r="C12" cm="1">
        <f t="array" aca="1" ref="C12" ca="1">INDIRECT(_xlfn.CONCAT("objFun",$G$1,"!",ADDRESS(ROW(),COLUMN(),1,1)))</f>
        <v>13386</v>
      </c>
      <c r="D12" cm="1">
        <f t="array" aca="1" ref="D12" ca="1">INDIRECT(_xlfn.CONCAT("objFun",$G$1,"!",ADDRESS(ROW(),COLUMN(),1,1)))</f>
        <v>13474</v>
      </c>
      <c r="E12" cm="1">
        <f t="array" aca="1" ref="E12" ca="1">INDIRECT(_xlfn.CONCAT("objFun",$G$1,"!",ADDRESS(ROW(),COLUMN(),1,1)))</f>
        <v>9999999</v>
      </c>
      <c r="F12" cm="1">
        <f t="array" aca="1" ref="F12" ca="1">INDIRECT(_xlfn.CONCAT("objFun",$G$1,"!",ADDRESS(ROW(),COLUMN(),1,1)))</f>
        <v>9999999</v>
      </c>
      <c r="G12" s="21">
        <f t="shared" ca="1" si="1"/>
        <v>4008026.8</v>
      </c>
      <c r="I12" s="18">
        <f t="shared" si="2"/>
        <v>10</v>
      </c>
      <c r="J12" s="19">
        <f t="array" aca="1" ref="J12" ca="1">IF(INDEX($B$3:$G$22,$Q12,COLUMN()-COLUMN($I$7))=9999999,"inf",INDEX($B$3:$G$22,$Q12,COLUMN()-COLUMN($I$7)))</f>
        <v>10653</v>
      </c>
      <c r="K12" s="19">
        <f t="array" aca="1" ref="K12" ca="1">IF(INDEX($B$3:$G$22,$Q12,COLUMN()-COLUMN($I$7))=9999999,"inf",INDEX($B$3:$G$22,$Q12,COLUMN()-COLUMN($I$7)))</f>
        <v>10653</v>
      </c>
      <c r="L12" s="19">
        <f t="array" aca="1" ref="L12" ca="1">IF(INDEX($B$3:$G$22,$Q12,COLUMN()-COLUMN($I$7))=9999999,"inf",INDEX($B$3:$G$22,$Q12,COLUMN()-COLUMN($I$7)))</f>
        <v>10653</v>
      </c>
      <c r="M12" s="19">
        <f t="array" aca="1" ref="M12" ca="1">IF(INDEX($B$3:$G$22,$Q12,COLUMN()-COLUMN($I$7))=9999999,"inf",INDEX($B$3:$G$22,$Q12,COLUMN()-COLUMN($I$7)))</f>
        <v>10653</v>
      </c>
      <c r="N12" s="19">
        <f t="array" aca="1" ref="N12" ca="1">IF(INDEX($B$3:$G$22,$Q12,COLUMN()-COLUMN($I$7))=9999999,"inf",INDEX($B$3:$G$22,$Q12,COLUMN()-COLUMN($I$7)))</f>
        <v>10653</v>
      </c>
      <c r="O12" s="10">
        <f ca="1">AVERAGE(J12:N12)</f>
        <v>10653</v>
      </c>
      <c r="Q12" s="3">
        <v>19</v>
      </c>
    </row>
    <row r="13" spans="1:17" x14ac:dyDescent="0.2">
      <c r="A13">
        <f t="shared" si="0"/>
        <v>11</v>
      </c>
      <c r="B13" cm="1">
        <f t="array" aca="1" ref="B13" ca="1">INDIRECT(_xlfn.CONCAT("objFun",$G$1,"!",ADDRESS(ROW(),COLUMN(),1,1)))</f>
        <v>9999999</v>
      </c>
      <c r="C13" cm="1">
        <f t="array" aca="1" ref="C13" ca="1">INDIRECT(_xlfn.CONCAT("objFun",$G$1,"!",ADDRESS(ROW(),COLUMN(),1,1)))</f>
        <v>9999999</v>
      </c>
      <c r="D13" cm="1">
        <f t="array" aca="1" ref="D13" ca="1">INDIRECT(_xlfn.CONCAT("objFun",$G$1,"!",ADDRESS(ROW(),COLUMN(),1,1)))</f>
        <v>9999999</v>
      </c>
      <c r="E13" cm="1">
        <f t="array" aca="1" ref="E13" ca="1">INDIRECT(_xlfn.CONCAT("objFun",$G$1,"!",ADDRESS(ROW(),COLUMN(),1,1)))</f>
        <v>9999999</v>
      </c>
      <c r="F13" cm="1">
        <f t="array" aca="1" ref="F13" ca="1">INDIRECT(_xlfn.CONCAT("objFun",$G$1,"!",ADDRESS(ROW(),COLUMN(),1,1)))</f>
        <v>9999999</v>
      </c>
      <c r="G13" s="21">
        <f t="shared" ca="1" si="1"/>
        <v>9999999</v>
      </c>
    </row>
    <row r="14" spans="1:17" x14ac:dyDescent="0.2">
      <c r="A14">
        <f t="shared" si="0"/>
        <v>12</v>
      </c>
      <c r="B14" cm="1">
        <f t="array" aca="1" ref="B14" ca="1">INDIRECT(_xlfn.CONCAT("objFun",$G$1,"!",ADDRESS(ROW(),COLUMN(),1,1)))</f>
        <v>11318</v>
      </c>
      <c r="C14" cm="1">
        <f t="array" aca="1" ref="C14" ca="1">INDIRECT(_xlfn.CONCAT("objFun",$G$1,"!",ADDRESS(ROW(),COLUMN(),1,1)))</f>
        <v>11318</v>
      </c>
      <c r="D14" cm="1">
        <f t="array" aca="1" ref="D14" ca="1">INDIRECT(_xlfn.CONCAT("objFun",$G$1,"!",ADDRESS(ROW(),COLUMN(),1,1)))</f>
        <v>11345</v>
      </c>
      <c r="E14" cm="1">
        <f t="array" aca="1" ref="E14" ca="1">INDIRECT(_xlfn.CONCAT("objFun",$G$1,"!",ADDRESS(ROW(),COLUMN(),1,1)))</f>
        <v>11464</v>
      </c>
      <c r="F14" cm="1">
        <f t="array" aca="1" ref="F14" ca="1">INDIRECT(_xlfn.CONCAT("objFun",$G$1,"!",ADDRESS(ROW(),COLUMN(),1,1)))</f>
        <v>11464</v>
      </c>
      <c r="G14" s="21">
        <f t="shared" ca="1" si="1"/>
        <v>11381.8</v>
      </c>
    </row>
    <row r="15" spans="1:17" x14ac:dyDescent="0.2">
      <c r="A15">
        <f t="shared" si="0"/>
        <v>13</v>
      </c>
      <c r="B15" cm="1">
        <f t="array" aca="1" ref="B15" ca="1">INDIRECT(_xlfn.CONCAT("objFun",$G$1,"!",ADDRESS(ROW(),COLUMN(),1,1)))</f>
        <v>13232</v>
      </c>
      <c r="C15" cm="1">
        <f t="array" aca="1" ref="C15" ca="1">INDIRECT(_xlfn.CONCAT("objFun",$G$1,"!",ADDRESS(ROW(),COLUMN(),1,1)))</f>
        <v>13232</v>
      </c>
      <c r="D15" cm="1">
        <f t="array" aca="1" ref="D15" ca="1">INDIRECT(_xlfn.CONCAT("objFun",$G$1,"!",ADDRESS(ROW(),COLUMN(),1,1)))</f>
        <v>13232</v>
      </c>
      <c r="E15" cm="1">
        <f t="array" aca="1" ref="E15" ca="1">INDIRECT(_xlfn.CONCAT("objFun",$G$1,"!",ADDRESS(ROW(),COLUMN(),1,1)))</f>
        <v>13232</v>
      </c>
      <c r="F15" cm="1">
        <f t="array" aca="1" ref="F15" ca="1">INDIRECT(_xlfn.CONCAT("objFun",$G$1,"!",ADDRESS(ROW(),COLUMN(),1,1)))</f>
        <v>13232</v>
      </c>
      <c r="G15" s="21">
        <f t="shared" ca="1" si="1"/>
        <v>13232</v>
      </c>
    </row>
    <row r="16" spans="1:17" x14ac:dyDescent="0.2">
      <c r="A16">
        <f t="shared" si="0"/>
        <v>14</v>
      </c>
      <c r="B16" cm="1">
        <f t="array" aca="1" ref="B16" ca="1">INDIRECT(_xlfn.CONCAT("objFun",$G$1,"!",ADDRESS(ROW(),COLUMN(),1,1)))</f>
        <v>20369</v>
      </c>
      <c r="C16" cm="1">
        <f t="array" aca="1" ref="C16" ca="1">INDIRECT(_xlfn.CONCAT("objFun",$G$1,"!",ADDRESS(ROW(),COLUMN(),1,1)))</f>
        <v>20369</v>
      </c>
      <c r="D16" cm="1">
        <f t="array" aca="1" ref="D16" ca="1">INDIRECT(_xlfn.CONCAT("objFun",$G$1,"!",ADDRESS(ROW(),COLUMN(),1,1)))</f>
        <v>20376</v>
      </c>
      <c r="E16" cm="1">
        <f t="array" aca="1" ref="E16" ca="1">INDIRECT(_xlfn.CONCAT("objFun",$G$1,"!",ADDRESS(ROW(),COLUMN(),1,1)))</f>
        <v>20481</v>
      </c>
      <c r="F16" cm="1">
        <f t="array" aca="1" ref="F16" ca="1">INDIRECT(_xlfn.CONCAT("objFun",$G$1,"!",ADDRESS(ROW(),COLUMN(),1,1)))</f>
        <v>21612</v>
      </c>
      <c r="G16" s="21">
        <f t="shared" ca="1" si="1"/>
        <v>20641.400000000001</v>
      </c>
    </row>
    <row r="17" spans="1:7" x14ac:dyDescent="0.2">
      <c r="A17">
        <f t="shared" si="0"/>
        <v>15</v>
      </c>
      <c r="B17" cm="1">
        <f t="array" aca="1" ref="B17" ca="1">INDIRECT(_xlfn.CONCAT("objFun",$G$1,"!",ADDRESS(ROW(),COLUMN(),1,1)))</f>
        <v>16589</v>
      </c>
      <c r="C17" cm="1">
        <f t="array" aca="1" ref="C17" ca="1">INDIRECT(_xlfn.CONCAT("objFun",$G$1,"!",ADDRESS(ROW(),COLUMN(),1,1)))</f>
        <v>16589</v>
      </c>
      <c r="D17" cm="1">
        <f t="array" aca="1" ref="D17" ca="1">INDIRECT(_xlfn.CONCAT("objFun",$G$1,"!",ADDRESS(ROW(),COLUMN(),1,1)))</f>
        <v>16589</v>
      </c>
      <c r="E17" cm="1">
        <f t="array" aca="1" ref="E17" ca="1">INDIRECT(_xlfn.CONCAT("objFun",$G$1,"!",ADDRESS(ROW(),COLUMN(),1,1)))</f>
        <v>16589</v>
      </c>
      <c r="F17" cm="1">
        <f t="array" aca="1" ref="F17" ca="1">INDIRECT(_xlfn.CONCAT("objFun",$G$1,"!",ADDRESS(ROW(),COLUMN(),1,1)))</f>
        <v>16589</v>
      </c>
      <c r="G17" s="21">
        <f t="shared" ca="1" si="1"/>
        <v>16589</v>
      </c>
    </row>
    <row r="18" spans="1:7" x14ac:dyDescent="0.2">
      <c r="A18">
        <f t="shared" si="0"/>
        <v>16</v>
      </c>
      <c r="B18" cm="1">
        <f t="array" aca="1" ref="B18" ca="1">INDIRECT(_xlfn.CONCAT("objFun",$G$1,"!",ADDRESS(ROW(),COLUMN(),1,1)))</f>
        <v>14548</v>
      </c>
      <c r="C18" cm="1">
        <f t="array" aca="1" ref="C18" ca="1">INDIRECT(_xlfn.CONCAT("objFun",$G$1,"!",ADDRESS(ROW(),COLUMN(),1,1)))</f>
        <v>14548</v>
      </c>
      <c r="D18" cm="1">
        <f t="array" aca="1" ref="D18" ca="1">INDIRECT(_xlfn.CONCAT("objFun",$G$1,"!",ADDRESS(ROW(),COLUMN(),1,1)))</f>
        <v>14555</v>
      </c>
      <c r="E18" cm="1">
        <f t="array" aca="1" ref="E18" ca="1">INDIRECT(_xlfn.CONCAT("objFun",$G$1,"!",ADDRESS(ROW(),COLUMN(),1,1)))</f>
        <v>9999999</v>
      </c>
      <c r="F18" cm="1">
        <f t="array" aca="1" ref="F18" ca="1">INDIRECT(_xlfn.CONCAT("objFun",$G$1,"!",ADDRESS(ROW(),COLUMN(),1,1)))</f>
        <v>9999999</v>
      </c>
      <c r="G18" s="21">
        <f t="shared" ca="1" si="1"/>
        <v>4008729.8</v>
      </c>
    </row>
    <row r="19" spans="1:7" x14ac:dyDescent="0.2">
      <c r="A19">
        <f t="shared" si="0"/>
        <v>17</v>
      </c>
      <c r="B19" cm="1">
        <f t="array" aca="1" ref="B19" ca="1">INDIRECT(_xlfn.CONCAT("objFun",$G$1,"!",ADDRESS(ROW(),COLUMN(),1,1)))</f>
        <v>14941</v>
      </c>
      <c r="C19" cm="1">
        <f t="array" aca="1" ref="C19" ca="1">INDIRECT(_xlfn.CONCAT("objFun",$G$1,"!",ADDRESS(ROW(),COLUMN(),1,1)))</f>
        <v>14941</v>
      </c>
      <c r="D19" cm="1">
        <f t="array" aca="1" ref="D19" ca="1">INDIRECT(_xlfn.CONCAT("objFun",$G$1,"!",ADDRESS(ROW(),COLUMN(),1,1)))</f>
        <v>14941</v>
      </c>
      <c r="E19" cm="1">
        <f t="array" aca="1" ref="E19" ca="1">INDIRECT(_xlfn.CONCAT("objFun",$G$1,"!",ADDRESS(ROW(),COLUMN(),1,1)))</f>
        <v>14958</v>
      </c>
      <c r="F19" cm="1">
        <f t="array" aca="1" ref="F19" ca="1">INDIRECT(_xlfn.CONCAT("objFun",$G$1,"!",ADDRESS(ROW(),COLUMN(),1,1)))</f>
        <v>14958</v>
      </c>
      <c r="G19" s="21">
        <f t="shared" ca="1" si="1"/>
        <v>14947.8</v>
      </c>
    </row>
    <row r="20" spans="1:7" x14ac:dyDescent="0.2">
      <c r="A20">
        <f t="shared" si="0"/>
        <v>18</v>
      </c>
      <c r="B20" cm="1">
        <f t="array" aca="1" ref="B20" ca="1">INDIRECT(_xlfn.CONCAT("objFun",$G$1,"!",ADDRESS(ROW(),COLUMN(),1,1)))</f>
        <v>10904</v>
      </c>
      <c r="C20" cm="1">
        <f t="array" aca="1" ref="C20" ca="1">INDIRECT(_xlfn.CONCAT("objFun",$G$1,"!",ADDRESS(ROW(),COLUMN(),1,1)))</f>
        <v>10918</v>
      </c>
      <c r="D20" cm="1">
        <f t="array" aca="1" ref="D20" ca="1">INDIRECT(_xlfn.CONCAT("objFun",$G$1,"!",ADDRESS(ROW(),COLUMN(),1,1)))</f>
        <v>10918</v>
      </c>
      <c r="E20" cm="1">
        <f t="array" aca="1" ref="E20" ca="1">INDIRECT(_xlfn.CONCAT("objFun",$G$1,"!",ADDRESS(ROW(),COLUMN(),1,1)))</f>
        <v>10918</v>
      </c>
      <c r="F20" cm="1">
        <f t="array" aca="1" ref="F20" ca="1">INDIRECT(_xlfn.CONCAT("objFun",$G$1,"!",ADDRESS(ROW(),COLUMN(),1,1)))</f>
        <v>11501</v>
      </c>
      <c r="G20" s="21">
        <f t="shared" ca="1" si="1"/>
        <v>11031.8</v>
      </c>
    </row>
    <row r="21" spans="1:7" x14ac:dyDescent="0.2">
      <c r="A21">
        <f t="shared" si="0"/>
        <v>19</v>
      </c>
      <c r="B21" cm="1">
        <f t="array" aca="1" ref="B21" ca="1">INDIRECT(_xlfn.CONCAT("objFun",$G$1,"!",ADDRESS(ROW(),COLUMN(),1,1)))</f>
        <v>10653</v>
      </c>
      <c r="C21" cm="1">
        <f t="array" aca="1" ref="C21" ca="1">INDIRECT(_xlfn.CONCAT("objFun",$G$1,"!",ADDRESS(ROW(),COLUMN(),1,1)))</f>
        <v>10653</v>
      </c>
      <c r="D21" cm="1">
        <f t="array" aca="1" ref="D21" ca="1">INDIRECT(_xlfn.CONCAT("objFun",$G$1,"!",ADDRESS(ROW(),COLUMN(),1,1)))</f>
        <v>10653</v>
      </c>
      <c r="E21" cm="1">
        <f t="array" aca="1" ref="E21" ca="1">INDIRECT(_xlfn.CONCAT("objFun",$G$1,"!",ADDRESS(ROW(),COLUMN(),1,1)))</f>
        <v>10653</v>
      </c>
      <c r="F21" cm="1">
        <f t="array" aca="1" ref="F21" ca="1">INDIRECT(_xlfn.CONCAT("objFun",$G$1,"!",ADDRESS(ROW(),COLUMN(),1,1)))</f>
        <v>10653</v>
      </c>
      <c r="G21" s="21">
        <f t="shared" ca="1" si="1"/>
        <v>10653</v>
      </c>
    </row>
    <row r="22" spans="1:7" x14ac:dyDescent="0.2">
      <c r="A22">
        <f t="shared" si="0"/>
        <v>20</v>
      </c>
      <c r="B22" cm="1">
        <f t="array" aca="1" ref="B22" ca="1">INDIRECT(_xlfn.CONCAT("objFun",$G$1,"!",ADDRESS(ROW(),COLUMN(),1,1)))</f>
        <v>13094</v>
      </c>
      <c r="C22" cm="1">
        <f t="array" aca="1" ref="C22" ca="1">INDIRECT(_xlfn.CONCAT("objFun",$G$1,"!",ADDRESS(ROW(),COLUMN(),1,1)))</f>
        <v>13094</v>
      </c>
      <c r="D22" cm="1">
        <f t="array" aca="1" ref="D22" ca="1">INDIRECT(_xlfn.CONCAT("objFun",$G$1,"!",ADDRESS(ROW(),COLUMN(),1,1)))</f>
        <v>9999999</v>
      </c>
      <c r="E22" cm="1">
        <f t="array" aca="1" ref="E22" ca="1">INDIRECT(_xlfn.CONCAT("objFun",$G$1,"!",ADDRESS(ROW(),COLUMN(),1,1)))</f>
        <v>9999999</v>
      </c>
      <c r="F22" cm="1">
        <f t="array" aca="1" ref="F22" ca="1">INDIRECT(_xlfn.CONCAT("objFun",$G$1,"!",ADDRESS(ROW(),COLUMN(),1,1)))</f>
        <v>9999999</v>
      </c>
      <c r="G22" s="21">
        <f t="shared" ca="1" si="1"/>
        <v>6005237</v>
      </c>
    </row>
    <row r="23" spans="1:7" x14ac:dyDescent="0.2">
      <c r="A23" s="21">
        <f t="shared" si="0"/>
        <v>21</v>
      </c>
      <c r="B23" cm="1">
        <f t="array" aca="1" ref="B23" ca="1">INDIRECT(_xlfn.CONCAT("objFun",$G$1,"!",ADDRESS(ROW(),COLUMN(),1,1)))</f>
        <v>18770</v>
      </c>
      <c r="C23" cm="1">
        <f t="array" aca="1" ref="C23" ca="1">INDIRECT(_xlfn.CONCAT("objFun",$G$1,"!",ADDRESS(ROW(),COLUMN(),1,1)))</f>
        <v>18770</v>
      </c>
      <c r="D23" cm="1">
        <f t="array" aca="1" ref="D23" ca="1">INDIRECT(_xlfn.CONCAT("objFun",$G$1,"!",ADDRESS(ROW(),COLUMN(),1,1)))</f>
        <v>18770</v>
      </c>
      <c r="E23" cm="1">
        <f t="array" aca="1" ref="E23" ca="1">INDIRECT(_xlfn.CONCAT("objFun",$G$1,"!",ADDRESS(ROW(),COLUMN(),1,1)))</f>
        <v>18770</v>
      </c>
      <c r="F23" cm="1">
        <f t="array" aca="1" ref="F23" ca="1">INDIRECT(_xlfn.CONCAT("objFun",$G$1,"!",ADDRESS(ROW(),COLUMN(),1,1)))</f>
        <v>18770</v>
      </c>
      <c r="G23" s="21">
        <f t="shared" ca="1" si="1"/>
        <v>18770</v>
      </c>
    </row>
    <row r="24" spans="1:7" x14ac:dyDescent="0.2">
      <c r="A24" s="21">
        <f t="shared" si="0"/>
        <v>22</v>
      </c>
      <c r="B24" cm="1">
        <f t="array" aca="1" ref="B24" ca="1">INDIRECT(_xlfn.CONCAT("objFun",$G$1,"!",ADDRESS(ROW(),COLUMN(),1,1)))</f>
        <v>13886</v>
      </c>
      <c r="C24" cm="1">
        <f t="array" aca="1" ref="C24" ca="1">INDIRECT(_xlfn.CONCAT("objFun",$G$1,"!",ADDRESS(ROW(),COLUMN(),1,1)))</f>
        <v>13886</v>
      </c>
      <c r="D24" cm="1">
        <f t="array" aca="1" ref="D24" ca="1">INDIRECT(_xlfn.CONCAT("objFun",$G$1,"!",ADDRESS(ROW(),COLUMN(),1,1)))</f>
        <v>13886</v>
      </c>
      <c r="E24" cm="1">
        <f t="array" aca="1" ref="E24" ca="1">INDIRECT(_xlfn.CONCAT("objFun",$G$1,"!",ADDRESS(ROW(),COLUMN(),1,1)))</f>
        <v>13974</v>
      </c>
      <c r="F24" cm="1">
        <f t="array" aca="1" ref="F24" ca="1">INDIRECT(_xlfn.CONCAT("objFun",$G$1,"!",ADDRESS(ROW(),COLUMN(),1,1)))</f>
        <v>14074</v>
      </c>
      <c r="G24" s="21">
        <f t="shared" ca="1" si="1"/>
        <v>13941.2</v>
      </c>
    </row>
    <row r="25" spans="1:7" x14ac:dyDescent="0.2">
      <c r="A25" s="21">
        <f t="shared" si="0"/>
        <v>23</v>
      </c>
      <c r="B25" cm="1">
        <f t="array" aca="1" ref="B25" ca="1">INDIRECT(_xlfn.CONCAT("objFun",$G$1,"!",ADDRESS(ROW(),COLUMN(),1,1)))</f>
        <v>11087</v>
      </c>
      <c r="C25" cm="1">
        <f t="array" aca="1" ref="C25" ca="1">INDIRECT(_xlfn.CONCAT("objFun",$G$1,"!",ADDRESS(ROW(),COLUMN(),1,1)))</f>
        <v>11087</v>
      </c>
      <c r="D25" cm="1">
        <f t="array" aca="1" ref="D25" ca="1">INDIRECT(_xlfn.CONCAT("objFun",$G$1,"!",ADDRESS(ROW(),COLUMN(),1,1)))</f>
        <v>11087</v>
      </c>
      <c r="E25" cm="1">
        <f t="array" aca="1" ref="E25" ca="1">INDIRECT(_xlfn.CONCAT("objFun",$G$1,"!",ADDRESS(ROW(),COLUMN(),1,1)))</f>
        <v>11094</v>
      </c>
      <c r="F25" cm="1">
        <f t="array" aca="1" ref="F25" ca="1">INDIRECT(_xlfn.CONCAT("objFun",$G$1,"!",ADDRESS(ROW(),COLUMN(),1,1)))</f>
        <v>11437</v>
      </c>
      <c r="G25" s="21">
        <f t="shared" ca="1" si="1"/>
        <v>11158.4</v>
      </c>
    </row>
    <row r="26" spans="1:7" x14ac:dyDescent="0.2">
      <c r="A26" s="21">
        <f t="shared" si="0"/>
        <v>24</v>
      </c>
      <c r="B26" cm="1">
        <f t="array" aca="1" ref="B26" ca="1">INDIRECT(_xlfn.CONCAT("objFun",$G$1,"!",ADDRESS(ROW(),COLUMN(),1,1)))</f>
        <v>12563</v>
      </c>
      <c r="C26" cm="1">
        <f t="array" aca="1" ref="C26" ca="1">INDIRECT(_xlfn.CONCAT("objFun",$G$1,"!",ADDRESS(ROW(),COLUMN(),1,1)))</f>
        <v>12563</v>
      </c>
      <c r="D26" cm="1">
        <f t="array" aca="1" ref="D26" ca="1">INDIRECT(_xlfn.CONCAT("objFun",$G$1,"!",ADDRESS(ROW(),COLUMN(),1,1)))</f>
        <v>12633</v>
      </c>
      <c r="E26" cm="1">
        <f t="array" aca="1" ref="E26" ca="1">INDIRECT(_xlfn.CONCAT("objFun",$G$1,"!",ADDRESS(ROW(),COLUMN(),1,1)))</f>
        <v>12645</v>
      </c>
      <c r="F26" cm="1">
        <f t="array" aca="1" ref="F26" ca="1">INDIRECT(_xlfn.CONCAT("objFun",$G$1,"!",ADDRESS(ROW(),COLUMN(),1,1)))</f>
        <v>12817</v>
      </c>
      <c r="G26" s="21">
        <f t="shared" ca="1" si="1"/>
        <v>12644.2</v>
      </c>
    </row>
    <row r="27" spans="1:7" x14ac:dyDescent="0.2">
      <c r="A27" s="21">
        <f t="shared" si="0"/>
        <v>25</v>
      </c>
      <c r="B27" cm="1">
        <f t="array" aca="1" ref="B27" ca="1">INDIRECT(_xlfn.CONCAT("objFun",$G$1,"!",ADDRESS(ROW(),COLUMN(),1,1)))</f>
        <v>13779</v>
      </c>
      <c r="C27" cm="1">
        <f t="array" aca="1" ref="C27" ca="1">INDIRECT(_xlfn.CONCAT("objFun",$G$1,"!",ADDRESS(ROW(),COLUMN(),1,1)))</f>
        <v>13779</v>
      </c>
      <c r="D27" cm="1">
        <f t="array" aca="1" ref="D27" ca="1">INDIRECT(_xlfn.CONCAT("objFun",$G$1,"!",ADDRESS(ROW(),COLUMN(),1,1)))</f>
        <v>13779</v>
      </c>
      <c r="E27" cm="1">
        <f t="array" aca="1" ref="E27" ca="1">INDIRECT(_xlfn.CONCAT("objFun",$G$1,"!",ADDRESS(ROW(),COLUMN(),1,1)))</f>
        <v>13779</v>
      </c>
      <c r="F27" cm="1">
        <f t="array" aca="1" ref="F27" ca="1">INDIRECT(_xlfn.CONCAT("objFun",$G$1,"!",ADDRESS(ROW(),COLUMN(),1,1)))</f>
        <v>13779</v>
      </c>
      <c r="G27" s="21">
        <f t="shared" ca="1" si="1"/>
        <v>13779</v>
      </c>
    </row>
    <row r="28" spans="1:7" x14ac:dyDescent="0.2">
      <c r="A28" s="21">
        <f t="shared" si="0"/>
        <v>26</v>
      </c>
      <c r="B28" cm="1">
        <f t="array" aca="1" ref="B28" ca="1">INDIRECT(_xlfn.CONCAT("objFun",$G$1,"!",ADDRESS(ROW(),COLUMN(),1,1)))</f>
        <v>15434</v>
      </c>
      <c r="C28" cm="1">
        <f t="array" aca="1" ref="C28" ca="1">INDIRECT(_xlfn.CONCAT("objFun",$G$1,"!",ADDRESS(ROW(),COLUMN(),1,1)))</f>
        <v>15525</v>
      </c>
      <c r="D28" cm="1">
        <f t="array" aca="1" ref="D28" ca="1">INDIRECT(_xlfn.CONCAT("objFun",$G$1,"!",ADDRESS(ROW(),COLUMN(),1,1)))</f>
        <v>9999999</v>
      </c>
      <c r="E28" cm="1">
        <f t="array" aca="1" ref="E28" ca="1">INDIRECT(_xlfn.CONCAT("objFun",$G$1,"!",ADDRESS(ROW(),COLUMN(),1,1)))</f>
        <v>9999999</v>
      </c>
      <c r="F28" cm="1">
        <f t="array" aca="1" ref="F28" ca="1">INDIRECT(_xlfn.CONCAT("objFun",$G$1,"!",ADDRESS(ROW(),COLUMN(),1,1)))</f>
        <v>9999999</v>
      </c>
      <c r="G28" s="21">
        <f t="shared" ca="1" si="1"/>
        <v>6006191.2000000002</v>
      </c>
    </row>
    <row r="29" spans="1:7" x14ac:dyDescent="0.2">
      <c r="A29" s="21">
        <f t="shared" si="0"/>
        <v>27</v>
      </c>
      <c r="B29" cm="1">
        <f t="array" aca="1" ref="B29" ca="1">INDIRECT(_xlfn.CONCAT("objFun",$G$1,"!",ADDRESS(ROW(),COLUMN(),1,1)))</f>
        <v>13275</v>
      </c>
      <c r="C29" cm="1">
        <f t="array" aca="1" ref="C29" ca="1">INDIRECT(_xlfn.CONCAT("objFun",$G$1,"!",ADDRESS(ROW(),COLUMN(),1,1)))</f>
        <v>13275</v>
      </c>
      <c r="D29" cm="1">
        <f t="array" aca="1" ref="D29" ca="1">INDIRECT(_xlfn.CONCAT("objFun",$G$1,"!",ADDRESS(ROW(),COLUMN(),1,1)))</f>
        <v>13275</v>
      </c>
      <c r="E29" cm="1">
        <f t="array" aca="1" ref="E29" ca="1">INDIRECT(_xlfn.CONCAT("objFun",$G$1,"!",ADDRESS(ROW(),COLUMN(),1,1)))</f>
        <v>13455</v>
      </c>
      <c r="F29" cm="1">
        <f t="array" aca="1" ref="F29" ca="1">INDIRECT(_xlfn.CONCAT("objFun",$G$1,"!",ADDRESS(ROW(),COLUMN(),1,1)))</f>
        <v>13855</v>
      </c>
      <c r="G29" s="21">
        <f t="shared" ca="1" si="1"/>
        <v>13427</v>
      </c>
    </row>
    <row r="30" spans="1:7" x14ac:dyDescent="0.2">
      <c r="A30" s="21">
        <f t="shared" si="0"/>
        <v>28</v>
      </c>
      <c r="B30" cm="1">
        <f t="array" aca="1" ref="B30" ca="1">INDIRECT(_xlfn.CONCAT("objFun",$G$1,"!",ADDRESS(ROW(),COLUMN(),1,1)))</f>
        <v>16103</v>
      </c>
      <c r="C30" cm="1">
        <f t="array" aca="1" ref="C30" ca="1">INDIRECT(_xlfn.CONCAT("objFun",$G$1,"!",ADDRESS(ROW(),COLUMN(),1,1)))</f>
        <v>16103</v>
      </c>
      <c r="D30" cm="1">
        <f t="array" aca="1" ref="D30" ca="1">INDIRECT(_xlfn.CONCAT("objFun",$G$1,"!",ADDRESS(ROW(),COLUMN(),1,1)))</f>
        <v>16103</v>
      </c>
      <c r="E30" cm="1">
        <f t="array" aca="1" ref="E30" ca="1">INDIRECT(_xlfn.CONCAT("objFun",$G$1,"!",ADDRESS(ROW(),COLUMN(),1,1)))</f>
        <v>16103</v>
      </c>
      <c r="F30" cm="1">
        <f t="array" aca="1" ref="F30" ca="1">INDIRECT(_xlfn.CONCAT("objFun",$G$1,"!",ADDRESS(ROW(),COLUMN(),1,1)))</f>
        <v>16103</v>
      </c>
      <c r="G30" s="21">
        <f t="shared" ca="1" si="1"/>
        <v>16103</v>
      </c>
    </row>
    <row r="31" spans="1:7" x14ac:dyDescent="0.2">
      <c r="A31" s="21">
        <f t="shared" si="0"/>
        <v>29</v>
      </c>
      <c r="B31" cm="1">
        <f t="array" aca="1" ref="B31" ca="1">INDIRECT(_xlfn.CONCAT("objFun",$G$1,"!",ADDRESS(ROW(),COLUMN(),1,1)))</f>
        <v>13716</v>
      </c>
      <c r="C31" cm="1">
        <f t="array" aca="1" ref="C31" ca="1">INDIRECT(_xlfn.CONCAT("objFun",$G$1,"!",ADDRESS(ROW(),COLUMN(),1,1)))</f>
        <v>13716</v>
      </c>
      <c r="D31" cm="1">
        <f t="array" aca="1" ref="D31" ca="1">INDIRECT(_xlfn.CONCAT("objFun",$G$1,"!",ADDRESS(ROW(),COLUMN(),1,1)))</f>
        <v>13746</v>
      </c>
      <c r="E31" cm="1">
        <f t="array" aca="1" ref="E31" ca="1">INDIRECT(_xlfn.CONCAT("objFun",$G$1,"!",ADDRESS(ROW(),COLUMN(),1,1)))</f>
        <v>9999999</v>
      </c>
      <c r="F31" cm="1">
        <f t="array" aca="1" ref="F31" ca="1">INDIRECT(_xlfn.CONCAT("objFun",$G$1,"!",ADDRESS(ROW(),COLUMN(),1,1)))</f>
        <v>9999999</v>
      </c>
      <c r="G31" s="21">
        <f t="shared" ca="1" si="1"/>
        <v>4008235.2</v>
      </c>
    </row>
    <row r="32" spans="1:7" x14ac:dyDescent="0.2">
      <c r="A32" s="21">
        <f t="shared" si="0"/>
        <v>30</v>
      </c>
      <c r="B32" cm="1">
        <f t="array" aca="1" ref="B32" ca="1">INDIRECT(_xlfn.CONCAT("objFun",$G$1,"!",ADDRESS(ROW(),COLUMN(),1,1)))</f>
        <v>14011</v>
      </c>
      <c r="C32" cm="1">
        <f t="array" aca="1" ref="C32" ca="1">INDIRECT(_xlfn.CONCAT("objFun",$G$1,"!",ADDRESS(ROW(),COLUMN(),1,1)))</f>
        <v>14011</v>
      </c>
      <c r="D32" cm="1">
        <f t="array" aca="1" ref="D32" ca="1">INDIRECT(_xlfn.CONCAT("objFun",$G$1,"!",ADDRESS(ROW(),COLUMN(),1,1)))</f>
        <v>14011</v>
      </c>
      <c r="E32" cm="1">
        <f t="array" aca="1" ref="E32" ca="1">INDIRECT(_xlfn.CONCAT("objFun",$G$1,"!",ADDRESS(ROW(),COLUMN(),1,1)))</f>
        <v>14037</v>
      </c>
      <c r="F32" cm="1">
        <f t="array" aca="1" ref="F32" ca="1">INDIRECT(_xlfn.CONCAT("objFun",$G$1,"!",ADDRESS(ROW(),COLUMN(),1,1)))</f>
        <v>9999999</v>
      </c>
      <c r="G32" s="21">
        <f t="shared" ca="1" si="1"/>
        <v>2011213.8</v>
      </c>
    </row>
    <row r="33" spans="1:7" x14ac:dyDescent="0.2">
      <c r="A33" s="21">
        <f t="shared" si="0"/>
        <v>31</v>
      </c>
      <c r="B33" cm="1">
        <f t="array" aca="1" ref="B33" ca="1">INDIRECT(_xlfn.CONCAT("objFun",$G$1,"!",ADDRESS(ROW(),COLUMN(),1,1)))</f>
        <v>13947</v>
      </c>
      <c r="C33" cm="1">
        <f t="array" aca="1" ref="C33" ca="1">INDIRECT(_xlfn.CONCAT("objFun",$G$1,"!",ADDRESS(ROW(),COLUMN(),1,1)))</f>
        <v>13947</v>
      </c>
      <c r="D33" cm="1">
        <f t="array" aca="1" ref="D33" ca="1">INDIRECT(_xlfn.CONCAT("objFun",$G$1,"!",ADDRESS(ROW(),COLUMN(),1,1)))</f>
        <v>13947</v>
      </c>
      <c r="E33" cm="1">
        <f t="array" aca="1" ref="E33" ca="1">INDIRECT(_xlfn.CONCAT("objFun",$G$1,"!",ADDRESS(ROW(),COLUMN(),1,1)))</f>
        <v>13947</v>
      </c>
      <c r="F33" cm="1">
        <f t="array" aca="1" ref="F33" ca="1">INDIRECT(_xlfn.CONCAT("objFun",$G$1,"!",ADDRESS(ROW(),COLUMN(),1,1)))</f>
        <v>13977</v>
      </c>
      <c r="G33" s="21">
        <f t="shared" ca="1" si="1"/>
        <v>13953</v>
      </c>
    </row>
    <row r="34" spans="1:7" x14ac:dyDescent="0.2">
      <c r="A34" s="21">
        <f t="shared" si="0"/>
        <v>32</v>
      </c>
      <c r="B34" cm="1">
        <f t="array" aca="1" ref="B34" ca="1">INDIRECT(_xlfn.CONCAT("objFun",$G$1,"!",ADDRESS(ROW(),COLUMN(),1,1)))</f>
        <v>14139</v>
      </c>
      <c r="C34" cm="1">
        <f t="array" aca="1" ref="C34" ca="1">INDIRECT(_xlfn.CONCAT("objFun",$G$1,"!",ADDRESS(ROW(),COLUMN(),1,1)))</f>
        <v>14139</v>
      </c>
      <c r="D34" cm="1">
        <f t="array" aca="1" ref="D34" ca="1">INDIRECT(_xlfn.CONCAT("objFun",$G$1,"!",ADDRESS(ROW(),COLUMN(),1,1)))</f>
        <v>14139</v>
      </c>
      <c r="E34" cm="1">
        <f t="array" aca="1" ref="E34" ca="1">INDIRECT(_xlfn.CONCAT("objFun",$G$1,"!",ADDRESS(ROW(),COLUMN(),1,1)))</f>
        <v>14139</v>
      </c>
      <c r="F34" cm="1">
        <f t="array" aca="1" ref="F34" ca="1">INDIRECT(_xlfn.CONCAT("objFun",$G$1,"!",ADDRESS(ROW(),COLUMN(),1,1)))</f>
        <v>14139</v>
      </c>
      <c r="G34" s="21">
        <f t="shared" ca="1" si="1"/>
        <v>14139</v>
      </c>
    </row>
    <row r="35" spans="1:7" x14ac:dyDescent="0.2">
      <c r="A35" s="21">
        <f t="shared" si="0"/>
        <v>33</v>
      </c>
      <c r="B35" cm="1">
        <f t="array" aca="1" ref="B35" ca="1">INDIRECT(_xlfn.CONCAT("objFun",$G$1,"!",ADDRESS(ROW(),COLUMN(),1,1)))</f>
        <v>10843</v>
      </c>
      <c r="C35" cm="1">
        <f t="array" aca="1" ref="C35" ca="1">INDIRECT(_xlfn.CONCAT("objFun",$G$1,"!",ADDRESS(ROW(),COLUMN(),1,1)))</f>
        <v>10926</v>
      </c>
      <c r="D35" cm="1">
        <f t="array" aca="1" ref="D35" ca="1">INDIRECT(_xlfn.CONCAT("objFun",$G$1,"!",ADDRESS(ROW(),COLUMN(),1,1)))</f>
        <v>10926</v>
      </c>
      <c r="E35" cm="1">
        <f t="array" aca="1" ref="E35" ca="1">INDIRECT(_xlfn.CONCAT("objFun",$G$1,"!",ADDRESS(ROW(),COLUMN(),1,1)))</f>
        <v>10997</v>
      </c>
      <c r="F35" cm="1">
        <f t="array" aca="1" ref="F35" ca="1">INDIRECT(_xlfn.CONCAT("objFun",$G$1,"!",ADDRESS(ROW(),COLUMN(),1,1)))</f>
        <v>11080</v>
      </c>
      <c r="G35" s="21">
        <f t="shared" ca="1" si="1"/>
        <v>10954.4</v>
      </c>
    </row>
    <row r="36" spans="1:7" x14ac:dyDescent="0.2">
      <c r="A36" s="21">
        <f t="shared" si="0"/>
        <v>34</v>
      </c>
      <c r="B36" cm="1">
        <f t="array" aca="1" ref="B36" ca="1">INDIRECT(_xlfn.CONCAT("objFun",$G$1,"!",ADDRESS(ROW(),COLUMN(),1,1)))</f>
        <v>19100</v>
      </c>
      <c r="C36" cm="1">
        <f t="array" aca="1" ref="C36" ca="1">INDIRECT(_xlfn.CONCAT("objFun",$G$1,"!",ADDRESS(ROW(),COLUMN(),1,1)))</f>
        <v>19100</v>
      </c>
      <c r="D36" cm="1">
        <f t="array" aca="1" ref="D36" ca="1">INDIRECT(_xlfn.CONCAT("objFun",$G$1,"!",ADDRESS(ROW(),COLUMN(),1,1)))</f>
        <v>19212</v>
      </c>
      <c r="E36" cm="1">
        <f t="array" aca="1" ref="E36" ca="1">INDIRECT(_xlfn.CONCAT("objFun",$G$1,"!",ADDRESS(ROW(),COLUMN(),1,1)))</f>
        <v>19505</v>
      </c>
      <c r="F36" cm="1">
        <f t="array" aca="1" ref="F36" ca="1">INDIRECT(_xlfn.CONCAT("objFun",$G$1,"!",ADDRESS(ROW(),COLUMN(),1,1)))</f>
        <v>22811</v>
      </c>
      <c r="G36" s="21">
        <f t="shared" ca="1" si="1"/>
        <v>19945.599999999999</v>
      </c>
    </row>
    <row r="37" spans="1:7" x14ac:dyDescent="0.2">
      <c r="A37" s="21">
        <f t="shared" si="0"/>
        <v>35</v>
      </c>
      <c r="B37" cm="1">
        <f t="array" aca="1" ref="B37" ca="1">INDIRECT(_xlfn.CONCAT("objFun",$G$1,"!",ADDRESS(ROW(),COLUMN(),1,1)))</f>
        <v>12208</v>
      </c>
      <c r="C37" cm="1">
        <f t="array" aca="1" ref="C37" ca="1">INDIRECT(_xlfn.CONCAT("objFun",$G$1,"!",ADDRESS(ROW(),COLUMN(),1,1)))</f>
        <v>12208</v>
      </c>
      <c r="D37" cm="1">
        <f t="array" aca="1" ref="D37" ca="1">INDIRECT(_xlfn.CONCAT("objFun",$G$1,"!",ADDRESS(ROW(),COLUMN(),1,1)))</f>
        <v>12208</v>
      </c>
      <c r="E37" cm="1">
        <f t="array" aca="1" ref="E37" ca="1">INDIRECT(_xlfn.CONCAT("objFun",$G$1,"!",ADDRESS(ROW(),COLUMN(),1,1)))</f>
        <v>12208</v>
      </c>
      <c r="F37" cm="1">
        <f t="array" aca="1" ref="F37" ca="1">INDIRECT(_xlfn.CONCAT("objFun",$G$1,"!",ADDRESS(ROW(),COLUMN(),1,1)))</f>
        <v>12208</v>
      </c>
      <c r="G37" s="21">
        <f t="shared" ca="1" si="1"/>
        <v>12208</v>
      </c>
    </row>
    <row r="38" spans="1:7" x14ac:dyDescent="0.2">
      <c r="A38" s="21">
        <f t="shared" si="0"/>
        <v>36</v>
      </c>
      <c r="B38" cm="1">
        <f t="array" aca="1" ref="B38" ca="1">INDIRECT(_xlfn.CONCAT("objFun",$G$1,"!",ADDRESS(ROW(),COLUMN(),1,1)))</f>
        <v>13830</v>
      </c>
      <c r="C38" cm="1">
        <f t="array" aca="1" ref="C38" ca="1">INDIRECT(_xlfn.CONCAT("objFun",$G$1,"!",ADDRESS(ROW(),COLUMN(),1,1)))</f>
        <v>9999999</v>
      </c>
      <c r="D38" cm="1">
        <f t="array" aca="1" ref="D38" ca="1">INDIRECT(_xlfn.CONCAT("objFun",$G$1,"!",ADDRESS(ROW(),COLUMN(),1,1)))</f>
        <v>9999999</v>
      </c>
      <c r="E38" cm="1">
        <f t="array" aca="1" ref="E38" ca="1">INDIRECT(_xlfn.CONCAT("objFun",$G$1,"!",ADDRESS(ROW(),COLUMN(),1,1)))</f>
        <v>9999999</v>
      </c>
      <c r="F38" cm="1">
        <f t="array" aca="1" ref="F38" ca="1">INDIRECT(_xlfn.CONCAT("objFun",$G$1,"!",ADDRESS(ROW(),COLUMN(),1,1)))</f>
        <v>9999999</v>
      </c>
      <c r="G38" s="21">
        <f t="shared" ca="1" si="1"/>
        <v>8002765.2000000002</v>
      </c>
    </row>
    <row r="39" spans="1:7" x14ac:dyDescent="0.2">
      <c r="A39" s="21">
        <f t="shared" si="0"/>
        <v>37</v>
      </c>
      <c r="B39" cm="1">
        <f t="array" aca="1" ref="B39" ca="1">INDIRECT(_xlfn.CONCAT("objFun",$G$1,"!",ADDRESS(ROW(),COLUMN(),1,1)))</f>
        <v>17547</v>
      </c>
      <c r="C39" cm="1">
        <f t="array" aca="1" ref="C39" ca="1">INDIRECT(_xlfn.CONCAT("objFun",$G$1,"!",ADDRESS(ROW(),COLUMN(),1,1)))</f>
        <v>17547</v>
      </c>
      <c r="D39" cm="1">
        <f t="array" aca="1" ref="D39" ca="1">INDIRECT(_xlfn.CONCAT("objFun",$G$1,"!",ADDRESS(ROW(),COLUMN(),1,1)))</f>
        <v>17622</v>
      </c>
      <c r="E39" cm="1">
        <f t="array" aca="1" ref="E39" ca="1">INDIRECT(_xlfn.CONCAT("objFun",$G$1,"!",ADDRESS(ROW(),COLUMN(),1,1)))</f>
        <v>17659</v>
      </c>
      <c r="F39" cm="1">
        <f t="array" aca="1" ref="F39" ca="1">INDIRECT(_xlfn.CONCAT("objFun",$G$1,"!",ADDRESS(ROW(),COLUMN(),1,1)))</f>
        <v>17742</v>
      </c>
      <c r="G39" s="21">
        <f t="shared" ca="1" si="1"/>
        <v>17623.400000000001</v>
      </c>
    </row>
    <row r="40" spans="1:7" x14ac:dyDescent="0.2">
      <c r="A40" s="21">
        <f t="shared" si="0"/>
        <v>38</v>
      </c>
      <c r="B40" cm="1">
        <f t="array" aca="1" ref="B40" ca="1">INDIRECT(_xlfn.CONCAT("objFun",$G$1,"!",ADDRESS(ROW(),COLUMN(),1,1)))</f>
        <v>13738</v>
      </c>
      <c r="C40" cm="1">
        <f t="array" aca="1" ref="C40" ca="1">INDIRECT(_xlfn.CONCAT("objFun",$G$1,"!",ADDRESS(ROW(),COLUMN(),1,1)))</f>
        <v>13738</v>
      </c>
      <c r="D40" cm="1">
        <f t="array" aca="1" ref="D40" ca="1">INDIRECT(_xlfn.CONCAT("objFun",$G$1,"!",ADDRESS(ROW(),COLUMN(),1,1)))</f>
        <v>13738</v>
      </c>
      <c r="E40" cm="1">
        <f t="array" aca="1" ref="E40" ca="1">INDIRECT(_xlfn.CONCAT("objFun",$G$1,"!",ADDRESS(ROW(),COLUMN(),1,1)))</f>
        <v>13846</v>
      </c>
      <c r="F40" cm="1">
        <f t="array" aca="1" ref="F40" ca="1">INDIRECT(_xlfn.CONCAT("objFun",$G$1,"!",ADDRESS(ROW(),COLUMN(),1,1)))</f>
        <v>14164</v>
      </c>
      <c r="G40" s="21">
        <f t="shared" ca="1" si="1"/>
        <v>13844.8</v>
      </c>
    </row>
    <row r="41" spans="1:7" x14ac:dyDescent="0.2">
      <c r="A41" s="21">
        <f t="shared" si="0"/>
        <v>39</v>
      </c>
      <c r="B41" cm="1">
        <f t="array" aca="1" ref="B41" ca="1">INDIRECT(_xlfn.CONCAT("objFun",$G$1,"!",ADDRESS(ROW(),COLUMN(),1,1)))</f>
        <v>11848</v>
      </c>
      <c r="C41" cm="1">
        <f t="array" aca="1" ref="C41" ca="1">INDIRECT(_xlfn.CONCAT("objFun",$G$1,"!",ADDRESS(ROW(),COLUMN(),1,1)))</f>
        <v>11848</v>
      </c>
      <c r="D41" cm="1">
        <f t="array" aca="1" ref="D41" ca="1">INDIRECT(_xlfn.CONCAT("objFun",$G$1,"!",ADDRESS(ROW(),COLUMN(),1,1)))</f>
        <v>11848</v>
      </c>
      <c r="E41" cm="1">
        <f t="array" aca="1" ref="E41" ca="1">INDIRECT(_xlfn.CONCAT("objFun",$G$1,"!",ADDRESS(ROW(),COLUMN(),1,1)))</f>
        <v>9999999</v>
      </c>
      <c r="F41" cm="1">
        <f t="array" aca="1" ref="F41" ca="1">INDIRECT(_xlfn.CONCAT("objFun",$G$1,"!",ADDRESS(ROW(),COLUMN(),1,1)))</f>
        <v>9999999</v>
      </c>
      <c r="G41" s="21">
        <f t="shared" ca="1" si="1"/>
        <v>4007108.4</v>
      </c>
    </row>
    <row r="42" spans="1:7" x14ac:dyDescent="0.2">
      <c r="A42" s="21">
        <f t="shared" si="0"/>
        <v>40</v>
      </c>
      <c r="B42" cm="1">
        <f t="array" aca="1" ref="B42" ca="1">INDIRECT(_xlfn.CONCAT("objFun",$G$1,"!",ADDRESS(ROW(),COLUMN(),1,1)))</f>
        <v>9999999</v>
      </c>
      <c r="C42" cm="1">
        <f t="array" aca="1" ref="C42" ca="1">INDIRECT(_xlfn.CONCAT("objFun",$G$1,"!",ADDRESS(ROW(),COLUMN(),1,1)))</f>
        <v>9999999</v>
      </c>
      <c r="D42" cm="1">
        <f t="array" aca="1" ref="D42" ca="1">INDIRECT(_xlfn.CONCAT("objFun",$G$1,"!",ADDRESS(ROW(),COLUMN(),1,1)))</f>
        <v>9999999</v>
      </c>
      <c r="E42" cm="1">
        <f t="array" aca="1" ref="E42" ca="1">INDIRECT(_xlfn.CONCAT("objFun",$G$1,"!",ADDRESS(ROW(),COLUMN(),1,1)))</f>
        <v>9999999</v>
      </c>
      <c r="F42" cm="1">
        <f t="array" aca="1" ref="F42" ca="1">INDIRECT(_xlfn.CONCAT("objFun",$G$1,"!",ADDRESS(ROW(),COLUMN(),1,1)))</f>
        <v>9999999</v>
      </c>
      <c r="G42" s="21">
        <f t="shared" ca="1" si="1"/>
        <v>9999999</v>
      </c>
    </row>
  </sheetData>
  <mergeCells count="3">
    <mergeCell ref="O1:O2"/>
    <mergeCell ref="J1:N1"/>
    <mergeCell ref="B1:E1"/>
  </mergeCells>
  <conditionalFormatting sqref="B3:G3 G4:G42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F4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F5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F6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F7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F8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F9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F10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F11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:F12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F13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F14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F15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:F16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7:F17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:F18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F19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0:F20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1:F21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2:F22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3:F23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4:F24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5:F25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6:F26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7:F27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8:F28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9:F29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0:F30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1:F31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2:F32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3:F33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4:F34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5:F3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6:F3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7:F3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8:F3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:F3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:F4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1:F4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:F4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244381-3F11-CB4F-805B-80744D7BA9FC}">
          <x14:formula1>
            <xm:f>aux!$A$1:$A$4</xm:f>
          </x14:formula1>
          <xm:sqref>G1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3"/>
  <sheetViews>
    <sheetView showGridLines="0" workbookViewId="0">
      <selection activeCell="G3" sqref="G3:G42"/>
    </sheetView>
  </sheetViews>
  <sheetFormatPr baseColWidth="10" defaultColWidth="8.83203125" defaultRowHeight="15" x14ac:dyDescent="0.2"/>
  <cols>
    <col min="7" max="7" width="8.83203125" style="21"/>
    <col min="10" max="14" width="9.6640625" style="21" bestFit="1" customWidth="1"/>
    <col min="15" max="15" width="10.33203125" style="21" customWidth="1"/>
  </cols>
  <sheetData>
    <row r="1" spans="1:18" x14ac:dyDescent="0.2">
      <c r="B1" s="25" t="s">
        <v>0</v>
      </c>
      <c r="C1" s="25"/>
      <c r="D1" s="25"/>
      <c r="E1" s="25"/>
      <c r="F1" s="31" t="s">
        <v>5</v>
      </c>
      <c r="G1" s="32">
        <v>0.2</v>
      </c>
      <c r="I1" s="1"/>
      <c r="J1" s="26" t="s">
        <v>0</v>
      </c>
      <c r="K1" s="27"/>
      <c r="L1" s="27"/>
      <c r="M1" s="27"/>
      <c r="N1" s="27"/>
      <c r="O1" s="30" t="s">
        <v>4</v>
      </c>
    </row>
    <row r="2" spans="1:18" x14ac:dyDescent="0.2">
      <c r="A2" t="s">
        <v>1</v>
      </c>
      <c r="B2">
        <v>1</v>
      </c>
      <c r="C2" s="20">
        <f>B2+1</f>
        <v>2</v>
      </c>
      <c r="D2" s="20">
        <f>C2+1</f>
        <v>3</v>
      </c>
      <c r="E2" s="20">
        <f>D2+1</f>
        <v>4</v>
      </c>
      <c r="F2" s="20">
        <f>E2+1</f>
        <v>5</v>
      </c>
      <c r="G2" s="20"/>
      <c r="I2" s="23" t="s">
        <v>1</v>
      </c>
      <c r="J2" s="1">
        <v>1</v>
      </c>
      <c r="K2" s="22">
        <v>2</v>
      </c>
      <c r="L2" s="22">
        <v>3</v>
      </c>
      <c r="M2" s="22">
        <v>4</v>
      </c>
      <c r="N2" s="22">
        <v>5</v>
      </c>
      <c r="O2" s="29"/>
      <c r="R2" s="3" t="s">
        <v>1</v>
      </c>
    </row>
    <row r="3" spans="1:18" x14ac:dyDescent="0.2">
      <c r="A3">
        <f>1</f>
        <v>1</v>
      </c>
      <c r="B3" s="21" cm="1">
        <f t="array" aca="1" ref="B3" ca="1">INDIRECT(_xlfn.CONCAT("reliability",$G$1,"!",ADDRESS(ROW(),COLUMN(),1,1)))</f>
        <v>0.99035655561161873</v>
      </c>
      <c r="C3" s="21" cm="1">
        <f t="array" aca="1" ref="C3" ca="1">INDIRECT(_xlfn.CONCAT("reliability",$G$1,"!",ADDRESS(ROW(),COLUMN(),1,1)))</f>
        <v>0.80070452877008191</v>
      </c>
      <c r="D3" s="21" cm="1">
        <f t="array" aca="1" ref="D3" ca="1">INDIRECT(_xlfn.CONCAT("reliability",$G$1,"!",ADDRESS(ROW(),COLUMN(),1,1)))</f>
        <v>0.87693822889566797</v>
      </c>
      <c r="E3" s="21" cm="1">
        <f t="array" aca="1" ref="E3" ca="1">INDIRECT(_xlfn.CONCAT("reliability",$G$1,"!",ADDRESS(ROW(),COLUMN(),1,1)))</f>
        <v>0.84800969007716442</v>
      </c>
      <c r="F3" s="21" cm="1">
        <f t="array" aca="1" ref="F3" ca="1">INDIRECT(_xlfn.CONCAT("reliability",$G$1,"!",ADDRESS(ROW(),COLUMN(),1,1)))</f>
        <v>0</v>
      </c>
      <c r="G3" s="21">
        <f ca="1">AVERAGE(B3:F3)</f>
        <v>0.70320180067090665</v>
      </c>
      <c r="I3" s="2">
        <v>1</v>
      </c>
      <c r="J3" s="4">
        <f t="array" aca="1" ref="J3" ca="1">IF(INDEX($B$3:$F$22,$R3,COLUMN()-COLUMN($I$7))=0,"-",INDEX($B$3:$F$22,$R3,COLUMN()-COLUMN($I$7)))</f>
        <v>0.99035655561161873</v>
      </c>
      <c r="K3" s="4">
        <f t="array" aca="1" ref="K3" ca="1">IF(INDEX($B$3:$F$22,$R3,COLUMN()-COLUMN($I$7))=0,"-",INDEX($B$3:$F$22,$R3,COLUMN()-COLUMN($I$7)))</f>
        <v>0.80070452877008191</v>
      </c>
      <c r="L3" s="4">
        <f t="array" aca="1" ref="L3" ca="1">IF(INDEX($B$3:$F$22,$R3,COLUMN()-COLUMN($I$7))=0,"-",INDEX($B$3:$F$22,$R3,COLUMN()-COLUMN($I$7)))</f>
        <v>0.87693822889566797</v>
      </c>
      <c r="M3" s="4">
        <f t="array" aca="1" ref="M3" ca="1">IF(INDEX($B$3:$F$22,$R3,COLUMN()-COLUMN($I$7))=0,"-",INDEX($B$3:$F$22,$R3,COLUMN()-COLUMN($I$7)))</f>
        <v>0.84800969007716442</v>
      </c>
      <c r="N3" s="4" t="str">
        <f t="array" aca="1" ref="N3" ca="1">IF(INDEX($B$3:$F$22,$R3,COLUMN()-COLUMN($I$7))=0,"-",INDEX($B$3:$F$22,$R3,COLUMN()-COLUMN($I$7)))</f>
        <v>-</v>
      </c>
      <c r="O3" s="11">
        <f t="shared" ref="O3:O12" ca="1" si="0">AVERAGE(J3:N3)</f>
        <v>0.87900225083863326</v>
      </c>
      <c r="R3" s="3">
        <v>1</v>
      </c>
    </row>
    <row r="4" spans="1:18" x14ac:dyDescent="0.2">
      <c r="A4">
        <f t="shared" ref="A4:A42" si="1">A3+1</f>
        <v>2</v>
      </c>
      <c r="B4" s="21" cm="1">
        <f t="array" aca="1" ref="B4" ca="1">INDIRECT(_xlfn.CONCAT("reliability",$G$1,"!",ADDRESS(ROW(),COLUMN(),1,1)))</f>
        <v>0.99999999960579811</v>
      </c>
      <c r="C4" s="21" cm="1">
        <f t="array" aca="1" ref="C4" ca="1">INDIRECT(_xlfn.CONCAT("reliability",$G$1,"!",ADDRESS(ROW(),COLUMN(),1,1)))</f>
        <v>0.99991172827304486</v>
      </c>
      <c r="D4" s="21" cm="1">
        <f t="array" aca="1" ref="D4" ca="1">INDIRECT(_xlfn.CONCAT("reliability",$G$1,"!",ADDRESS(ROW(),COLUMN(),1,1)))</f>
        <v>0.99546688039301701</v>
      </c>
      <c r="E4" s="21" cm="1">
        <f t="array" aca="1" ref="E4" ca="1">INDIRECT(_xlfn.CONCAT("reliability",$G$1,"!",ADDRESS(ROW(),COLUMN(),1,1)))</f>
        <v>0.97230133748116776</v>
      </c>
      <c r="F4" s="21" cm="1">
        <f t="array" aca="1" ref="F4" ca="1">INDIRECT(_xlfn.CONCAT("reliability",$G$1,"!",ADDRESS(ROW(),COLUMN(),1,1)))</f>
        <v>0.91849507265260832</v>
      </c>
      <c r="G4" s="21">
        <f t="shared" ref="G4:G42" ca="1" si="2">AVERAGE(B4:F4)</f>
        <v>0.97723500368112715</v>
      </c>
      <c r="I4">
        <f t="shared" ref="I4:I12" si="3">I3+1</f>
        <v>2</v>
      </c>
      <c r="J4" s="5">
        <f t="array" aca="1" ref="J4" ca="1">IF(INDEX($B$3:$F$22,$R4,COLUMN()-COLUMN($I$7))=0,"-",INDEX($B$3:$F$22,$R4,COLUMN()-COLUMN($I$7)))</f>
        <v>0.99999964169846567</v>
      </c>
      <c r="K4" s="5">
        <f t="array" aca="1" ref="K4" ca="1">IF(INDEX($B$3:$F$22,$R4,COLUMN()-COLUMN($I$7))=0,"-",INDEX($B$3:$F$22,$R4,COLUMN()-COLUMN($I$7)))</f>
        <v>0.9972690633324961</v>
      </c>
      <c r="L4" s="5">
        <f t="array" aca="1" ref="L4" ca="1">IF(INDEX($B$3:$F$22,$R4,COLUMN()-COLUMN($I$7))=0,"-",INDEX($B$3:$F$22,$R4,COLUMN()-COLUMN($I$7)))</f>
        <v>0.96345686740160252</v>
      </c>
      <c r="M4" s="5">
        <f t="array" aca="1" ref="M4" ca="1">IF(INDEX($B$3:$F$22,$R4,COLUMN()-COLUMN($I$7))=0,"-",INDEX($B$3:$F$22,$R4,COLUMN()-COLUMN($I$7)))</f>
        <v>0.87744772453450037</v>
      </c>
      <c r="N4" s="5">
        <f t="array" aca="1" ref="N4" ca="1">IF(INDEX($B$3:$F$22,$R4,COLUMN()-COLUMN($I$7))=0,"-",INDEX($B$3:$F$22,$R4,COLUMN()-COLUMN($I$7)))</f>
        <v>0.82282910484441496</v>
      </c>
      <c r="O4" s="12">
        <f t="shared" ca="1" si="0"/>
        <v>0.93220048036229597</v>
      </c>
      <c r="R4" s="3">
        <v>3</v>
      </c>
    </row>
    <row r="5" spans="1:18" x14ac:dyDescent="0.2">
      <c r="A5">
        <f t="shared" si="1"/>
        <v>3</v>
      </c>
      <c r="B5" s="21" cm="1">
        <f t="array" aca="1" ref="B5" ca="1">INDIRECT(_xlfn.CONCAT("reliability",$G$1,"!",ADDRESS(ROW(),COLUMN(),1,1)))</f>
        <v>0.99999964169846567</v>
      </c>
      <c r="C5" s="21" cm="1">
        <f t="array" aca="1" ref="C5" ca="1">INDIRECT(_xlfn.CONCAT("reliability",$G$1,"!",ADDRESS(ROW(),COLUMN(),1,1)))</f>
        <v>0.9972690633324961</v>
      </c>
      <c r="D5" s="21" cm="1">
        <f t="array" aca="1" ref="D5" ca="1">INDIRECT(_xlfn.CONCAT("reliability",$G$1,"!",ADDRESS(ROW(),COLUMN(),1,1)))</f>
        <v>0.96345686740160252</v>
      </c>
      <c r="E5" s="21" cm="1">
        <f t="array" aca="1" ref="E5" ca="1">INDIRECT(_xlfn.CONCAT("reliability",$G$1,"!",ADDRESS(ROW(),COLUMN(),1,1)))</f>
        <v>0.87744772453450037</v>
      </c>
      <c r="F5" s="21" cm="1">
        <f t="array" aca="1" ref="F5" ca="1">INDIRECT(_xlfn.CONCAT("reliability",$G$1,"!",ADDRESS(ROW(),COLUMN(),1,1)))</f>
        <v>0.82282910484441496</v>
      </c>
      <c r="G5" s="21">
        <f t="shared" ca="1" si="2"/>
        <v>0.93220048036229597</v>
      </c>
      <c r="I5">
        <f t="shared" si="3"/>
        <v>3</v>
      </c>
      <c r="J5" s="5">
        <f t="array" aca="1" ref="J5" ca="1">IF(INDEX($B$3:$F$22,$R5,COLUMN()-COLUMN($I$7))=0,"-",INDEX($B$3:$F$22,$R5,COLUMN()-COLUMN($I$7)))</f>
        <v>0.99398038399551458</v>
      </c>
      <c r="K5" s="5">
        <f t="array" aca="1" ref="K5" ca="1">IF(INDEX($B$3:$F$22,$R5,COLUMN()-COLUMN($I$7))=0,"-",INDEX($B$3:$F$22,$R5,COLUMN()-COLUMN($I$7)))</f>
        <v>0.82807067450161176</v>
      </c>
      <c r="L5" s="5">
        <f t="array" aca="1" ref="L5" ca="1">IF(INDEX($B$3:$F$22,$R5,COLUMN()-COLUMN($I$7))=0,"-",INDEX($B$3:$F$22,$R5,COLUMN()-COLUMN($I$7)))</f>
        <v>0.80033918925387559</v>
      </c>
      <c r="M5" s="5" t="str">
        <f t="array" aca="1" ref="M5" ca="1">IF(INDEX($B$3:$F$22,$R5,COLUMN()-COLUMN($I$7))=0,"-",INDEX($B$3:$F$22,$R5,COLUMN()-COLUMN($I$7)))</f>
        <v>-</v>
      </c>
      <c r="N5" s="5" t="str">
        <f t="array" aca="1" ref="N5" ca="1">IF(INDEX($B$3:$F$22,$R5,COLUMN()-COLUMN($I$7))=0,"-",INDEX($B$3:$F$22,$R5,COLUMN()-COLUMN($I$7)))</f>
        <v>-</v>
      </c>
      <c r="O5" s="12">
        <f t="shared" ca="1" si="0"/>
        <v>0.87413008258366742</v>
      </c>
      <c r="R5" s="3">
        <v>6</v>
      </c>
    </row>
    <row r="6" spans="1:18" x14ac:dyDescent="0.2">
      <c r="A6">
        <f t="shared" si="1"/>
        <v>4</v>
      </c>
      <c r="B6" s="21" cm="1">
        <f t="array" aca="1" ref="B6" ca="1">INDIRECT(_xlfn.CONCAT("reliability",$G$1,"!",ADDRESS(ROW(),COLUMN(),1,1)))</f>
        <v>0.99999546114083704</v>
      </c>
      <c r="C6" s="21" cm="1">
        <f t="array" aca="1" ref="C6" ca="1">INDIRECT(_xlfn.CONCAT("reliability",$G$1,"!",ADDRESS(ROW(),COLUMN(),1,1)))</f>
        <v>0.99211414006941623</v>
      </c>
      <c r="D6" s="21" cm="1">
        <f t="array" aca="1" ref="D6" ca="1">INDIRECT(_xlfn.CONCAT("reliability",$G$1,"!",ADDRESS(ROW(),COLUMN(),1,1)))</f>
        <v>0.92995063889009788</v>
      </c>
      <c r="E6" s="21" cm="1">
        <f t="array" aca="1" ref="E6" ca="1">INDIRECT(_xlfn.CONCAT("reliability",$G$1,"!",ADDRESS(ROW(),COLUMN(),1,1)))</f>
        <v>0.80559275138662612</v>
      </c>
      <c r="F6" s="21" cm="1">
        <f t="array" aca="1" ref="F6" ca="1">INDIRECT(_xlfn.CONCAT("reliability",$G$1,"!",ADDRESS(ROW(),COLUMN(),1,1)))</f>
        <v>0</v>
      </c>
      <c r="G6" s="21">
        <f t="shared" ca="1" si="2"/>
        <v>0.74553059829739543</v>
      </c>
      <c r="I6">
        <f t="shared" si="3"/>
        <v>4</v>
      </c>
      <c r="J6" s="5">
        <f t="array" aca="1" ref="J6" ca="1">IF(INDEX($B$3:$F$22,$R6,COLUMN()-COLUMN($I$7))=0,"-",INDEX($B$3:$F$22,$R6,COLUMN()-COLUMN($I$7)))</f>
        <v>0.99965771781679846</v>
      </c>
      <c r="K6" s="5">
        <f t="array" aca="1" ref="K6" ca="1">IF(INDEX($B$3:$F$22,$R6,COLUMN()-COLUMN($I$7))=0,"-",INDEX($B$3:$F$22,$R6,COLUMN()-COLUMN($I$7)))</f>
        <v>0.945736082879166</v>
      </c>
      <c r="L6" s="5">
        <f t="array" aca="1" ref="L6" ca="1">IF(INDEX($B$3:$F$22,$R6,COLUMN()-COLUMN($I$7))=0,"-",INDEX($B$3:$F$22,$R6,COLUMN()-COLUMN($I$7)))</f>
        <v>0.99992916765579776</v>
      </c>
      <c r="M6" s="5">
        <f t="array" aca="1" ref="M6" ca="1">IF(INDEX($B$3:$F$22,$R6,COLUMN()-COLUMN($I$7))=0,"-",INDEX($B$3:$F$22,$R6,COLUMN()-COLUMN($I$7)))</f>
        <v>0.99845005351197236</v>
      </c>
      <c r="N6" s="5">
        <f t="array" aca="1" ref="N6" ca="1">IF(INDEX($B$3:$F$22,$R6,COLUMN()-COLUMN($I$7))=0,"-",INDEX($B$3:$F$22,$R6,COLUMN()-COLUMN($I$7)))</f>
        <v>0.99095592553178735</v>
      </c>
      <c r="O6" s="12">
        <f t="shared" ca="1" si="0"/>
        <v>0.98694578947910439</v>
      </c>
      <c r="R6" s="3">
        <v>7</v>
      </c>
    </row>
    <row r="7" spans="1:18" x14ac:dyDescent="0.2">
      <c r="A7">
        <f t="shared" si="1"/>
        <v>5</v>
      </c>
      <c r="B7" s="21" cm="1">
        <f t="array" aca="1" ref="B7" ca="1">INDIRECT(_xlfn.CONCAT("reliability",$G$1,"!",ADDRESS(ROW(),COLUMN(),1,1)))</f>
        <v>0.99811404433598294</v>
      </c>
      <c r="C7" s="21" cm="1">
        <f t="array" aca="1" ref="C7" ca="1">INDIRECT(_xlfn.CONCAT("reliability",$G$1,"!",ADDRESS(ROW(),COLUMN(),1,1)))</f>
        <v>0.89076787411842273</v>
      </c>
      <c r="D7" s="21" cm="1">
        <f t="array" aca="1" ref="D7" ca="1">INDIRECT(_xlfn.CONCAT("reliability",$G$1,"!",ADDRESS(ROW(),COLUMN(),1,1)))</f>
        <v>0.83637042816549867</v>
      </c>
      <c r="E7" s="21" cm="1">
        <f t="array" aca="1" ref="E7" ca="1">INDIRECT(_xlfn.CONCAT("reliability",$G$1,"!",ADDRESS(ROW(),COLUMN(),1,1)))</f>
        <v>0.81345419544847086</v>
      </c>
      <c r="F7" s="21" cm="1">
        <f t="array" aca="1" ref="F7" ca="1">INDIRECT(_xlfn.CONCAT("reliability",$G$1,"!",ADDRESS(ROW(),COLUMN(),1,1)))</f>
        <v>0.94235072547017229</v>
      </c>
      <c r="G7" s="21">
        <f t="shared" ca="1" si="2"/>
        <v>0.89621145350770948</v>
      </c>
      <c r="I7">
        <f t="shared" si="3"/>
        <v>5</v>
      </c>
      <c r="J7" s="5">
        <f t="array" aca="1" ref="J7" ca="1">IF(INDEX($B$3:$F$22,$R7,COLUMN()-COLUMN($I$7))=0,"-",INDEX($B$3:$F$22,$R7,COLUMN()-COLUMN($I$7)))</f>
        <v>1</v>
      </c>
      <c r="K7" s="5">
        <f t="array" aca="1" ref="K7" ca="1">IF(INDEX($B$3:$F$22,$R7,COLUMN()-COLUMN($I$7))=0,"-",INDEX($B$3:$F$22,$R7,COLUMN()-COLUMN($I$7)))</f>
        <v>0.99999997197503365</v>
      </c>
      <c r="L7" s="5">
        <f t="array" aca="1" ref="L7" ca="1">IF(INDEX($B$3:$F$22,$R7,COLUMN()-COLUMN($I$7))=0,"-",INDEX($B$3:$F$22,$R7,COLUMN()-COLUMN($I$7)))</f>
        <v>0.99997237462762067</v>
      </c>
      <c r="M7" s="5">
        <f t="array" aca="1" ref="M7" ca="1">IF(INDEX($B$3:$F$22,$R7,COLUMN()-COLUMN($I$7))=0,"-",INDEX($B$3:$F$22,$R7,COLUMN()-COLUMN($I$7)))</f>
        <v>0.99923938156631709</v>
      </c>
      <c r="N7" s="5">
        <f t="array" aca="1" ref="N7" ca="1">IF(INDEX($B$3:$F$22,$R7,COLUMN()-COLUMN($I$7))=0,"-",INDEX($B$3:$F$22,$R7,COLUMN()-COLUMN($I$7)))</f>
        <v>0.99505695260066518</v>
      </c>
      <c r="O7" s="12">
        <f t="shared" ca="1" si="0"/>
        <v>0.99885373615392725</v>
      </c>
      <c r="R7" s="3">
        <v>8</v>
      </c>
    </row>
    <row r="8" spans="1:18" x14ac:dyDescent="0.2">
      <c r="A8">
        <f t="shared" si="1"/>
        <v>6</v>
      </c>
      <c r="B8" s="21" cm="1">
        <f t="array" aca="1" ref="B8" ca="1">INDIRECT(_xlfn.CONCAT("reliability",$G$1,"!",ADDRESS(ROW(),COLUMN(),1,1)))</f>
        <v>0.99398038399551458</v>
      </c>
      <c r="C8" s="21" cm="1">
        <f t="array" aca="1" ref="C8" ca="1">INDIRECT(_xlfn.CONCAT("reliability",$G$1,"!",ADDRESS(ROW(),COLUMN(),1,1)))</f>
        <v>0.82807067450161176</v>
      </c>
      <c r="D8" s="21" cm="1">
        <f t="array" aca="1" ref="D8" ca="1">INDIRECT(_xlfn.CONCAT("reliability",$G$1,"!",ADDRESS(ROW(),COLUMN(),1,1)))</f>
        <v>0.80033918925387559</v>
      </c>
      <c r="E8" s="21" cm="1">
        <f t="array" aca="1" ref="E8" ca="1">INDIRECT(_xlfn.CONCAT("reliability",$G$1,"!",ADDRESS(ROW(),COLUMN(),1,1)))</f>
        <v>0</v>
      </c>
      <c r="F8" s="21" cm="1">
        <f t="array" aca="1" ref="F8" ca="1">INDIRECT(_xlfn.CONCAT("reliability",$G$1,"!",ADDRESS(ROW(),COLUMN(),1,1)))</f>
        <v>0</v>
      </c>
      <c r="G8" s="21">
        <f t="shared" ca="1" si="2"/>
        <v>0.52447804955020039</v>
      </c>
      <c r="I8">
        <f t="shared" si="3"/>
        <v>6</v>
      </c>
      <c r="J8" s="5">
        <f t="array" aca="1" ref="J8" ca="1">IF(INDEX($B$3:$F$22,$R8,COLUMN()-COLUMN($I$7))=0,"-",INDEX($B$3:$F$22,$R8,COLUMN()-COLUMN($I$7)))</f>
        <v>1</v>
      </c>
      <c r="K8" s="5">
        <f t="array" aca="1" ref="K8" ca="1">IF(INDEX($B$3:$F$22,$R8,COLUMN()-COLUMN($I$7))=0,"-",INDEX($B$3:$F$22,$R8,COLUMN()-COLUMN($I$7)))</f>
        <v>0.99999999891882363</v>
      </c>
      <c r="L8" s="5">
        <f t="array" aca="1" ref="L8" ca="1">IF(INDEX($B$3:$F$22,$R8,COLUMN()-COLUMN($I$7))=0,"-",INDEX($B$3:$F$22,$R8,COLUMN()-COLUMN($I$7)))</f>
        <v>0.99999593554653021</v>
      </c>
      <c r="M8" s="5">
        <f t="array" aca="1" ref="M8" ca="1">IF(INDEX($B$3:$F$22,$R8,COLUMN()-COLUMN($I$7))=0,"-",INDEX($B$3:$F$22,$R8,COLUMN()-COLUMN($I$7)))</f>
        <v>0.99975118934539331</v>
      </c>
      <c r="N8" s="5">
        <f t="array" aca="1" ref="N8" ca="1">IF(INDEX($B$3:$F$22,$R8,COLUMN()-COLUMN($I$7))=0,"-",INDEX($B$3:$F$22,$R8,COLUMN()-COLUMN($I$7)))</f>
        <v>0.99807274675965918</v>
      </c>
      <c r="O8" s="12">
        <f t="shared" ca="1" si="0"/>
        <v>0.99956397411408138</v>
      </c>
      <c r="R8" s="3">
        <v>9</v>
      </c>
    </row>
    <row r="9" spans="1:18" x14ac:dyDescent="0.2">
      <c r="A9">
        <f t="shared" si="1"/>
        <v>7</v>
      </c>
      <c r="B9" s="21" cm="1">
        <f t="array" aca="1" ref="B9" ca="1">INDIRECT(_xlfn.CONCAT("reliability",$G$1,"!",ADDRESS(ROW(),COLUMN(),1,1)))</f>
        <v>0.99965771781679846</v>
      </c>
      <c r="C9" s="21" cm="1">
        <f t="array" aca="1" ref="C9" ca="1">INDIRECT(_xlfn.CONCAT("reliability",$G$1,"!",ADDRESS(ROW(),COLUMN(),1,1)))</f>
        <v>0.945736082879166</v>
      </c>
      <c r="D9" s="21" cm="1">
        <f t="array" aca="1" ref="D9" ca="1">INDIRECT(_xlfn.CONCAT("reliability",$G$1,"!",ADDRESS(ROW(),COLUMN(),1,1)))</f>
        <v>0.99992916765579776</v>
      </c>
      <c r="E9" s="21" cm="1">
        <f t="array" aca="1" ref="E9" ca="1">INDIRECT(_xlfn.CONCAT("reliability",$G$1,"!",ADDRESS(ROW(),COLUMN(),1,1)))</f>
        <v>0.99845005351197236</v>
      </c>
      <c r="F9" s="21" cm="1">
        <f t="array" aca="1" ref="F9" ca="1">INDIRECT(_xlfn.CONCAT("reliability",$G$1,"!",ADDRESS(ROW(),COLUMN(),1,1)))</f>
        <v>0.99095592553178735</v>
      </c>
      <c r="G9" s="21">
        <f t="shared" ca="1" si="2"/>
        <v>0.98694578947910439</v>
      </c>
      <c r="I9">
        <f t="shared" si="3"/>
        <v>7</v>
      </c>
      <c r="J9" s="5">
        <f t="array" aca="1" ref="J9" ca="1">IF(INDEX($B$3:$F$22,$R9,COLUMN()-COLUMN($I$7))=0,"-",INDEX($B$3:$F$22,$R9,COLUMN()-COLUMN($I$7)))</f>
        <v>0.94366982934867316</v>
      </c>
      <c r="K9" s="5">
        <f t="array" aca="1" ref="K9" ca="1">IF(INDEX($B$3:$F$22,$R9,COLUMN()-COLUMN($I$7))=0,"-",INDEX($B$3:$F$22,$R9,COLUMN()-COLUMN($I$7)))</f>
        <v>0.90922217239528202</v>
      </c>
      <c r="L9" s="5">
        <f t="array" aca="1" ref="L9" ca="1">IF(INDEX($B$3:$F$22,$R9,COLUMN()-COLUMN($I$7))=0,"-",INDEX($B$3:$F$22,$R9,COLUMN()-COLUMN($I$7)))</f>
        <v>0.88784149169806492</v>
      </c>
      <c r="M9" s="5" t="str">
        <f t="array" aca="1" ref="M9" ca="1">IF(INDEX($B$3:$F$22,$R9,COLUMN()-COLUMN($I$7))=0,"-",INDEX($B$3:$F$22,$R9,COLUMN()-COLUMN($I$7)))</f>
        <v>-</v>
      </c>
      <c r="N9" s="5" t="str">
        <f t="array" aca="1" ref="N9" ca="1">IF(INDEX($B$3:$F$22,$R9,COLUMN()-COLUMN($I$7))=0,"-",INDEX($B$3:$F$22,$R9,COLUMN()-COLUMN($I$7)))</f>
        <v>-</v>
      </c>
      <c r="O9" s="12">
        <f t="shared" ca="1" si="0"/>
        <v>0.91357783114734004</v>
      </c>
      <c r="R9" s="3">
        <v>10</v>
      </c>
    </row>
    <row r="10" spans="1:18" x14ac:dyDescent="0.2">
      <c r="A10">
        <f t="shared" si="1"/>
        <v>8</v>
      </c>
      <c r="B10" s="21" cm="1">
        <f t="array" aca="1" ref="B10" ca="1">INDIRECT(_xlfn.CONCAT("reliability",$G$1,"!",ADDRESS(ROW(),COLUMN(),1,1)))</f>
        <v>1</v>
      </c>
      <c r="C10" s="21" cm="1">
        <f t="array" aca="1" ref="C10" ca="1">INDIRECT(_xlfn.CONCAT("reliability",$G$1,"!",ADDRESS(ROW(),COLUMN(),1,1)))</f>
        <v>0.99999997197503365</v>
      </c>
      <c r="D10" s="21" cm="1">
        <f t="array" aca="1" ref="D10" ca="1">INDIRECT(_xlfn.CONCAT("reliability",$G$1,"!",ADDRESS(ROW(),COLUMN(),1,1)))</f>
        <v>0.99997237462762067</v>
      </c>
      <c r="E10" s="21" cm="1">
        <f t="array" aca="1" ref="E10" ca="1">INDIRECT(_xlfn.CONCAT("reliability",$G$1,"!",ADDRESS(ROW(),COLUMN(),1,1)))</f>
        <v>0.99923938156631709</v>
      </c>
      <c r="F10" s="21" cm="1">
        <f t="array" aca="1" ref="F10" ca="1">INDIRECT(_xlfn.CONCAT("reliability",$G$1,"!",ADDRESS(ROW(),COLUMN(),1,1)))</f>
        <v>0.99505695260066518</v>
      </c>
      <c r="G10" s="21">
        <f t="shared" ca="1" si="2"/>
        <v>0.99885373615392725</v>
      </c>
      <c r="I10">
        <f t="shared" si="3"/>
        <v>8</v>
      </c>
      <c r="J10" s="5">
        <f t="array" aca="1" ref="J10" ca="1">IF(INDEX($B$3:$F$22,$R10,COLUMN()-COLUMN($I$7))=0,"-",INDEX($B$3:$F$22,$R10,COLUMN()-COLUMN($I$7)))</f>
        <v>0.99999994928492342</v>
      </c>
      <c r="K10" s="5">
        <f t="array" aca="1" ref="K10" ca="1">IF(INDEX($B$3:$F$22,$R10,COLUMN()-COLUMN($I$7))=0,"-",INDEX($B$3:$F$22,$R10,COLUMN()-COLUMN($I$7)))</f>
        <v>0.99888699321696117</v>
      </c>
      <c r="L10" s="5">
        <f t="array" aca="1" ref="L10" ca="1">IF(INDEX($B$3:$F$22,$R10,COLUMN()-COLUMN($I$7))=0,"-",INDEX($B$3:$F$22,$R10,COLUMN()-COLUMN($I$7)))</f>
        <v>0.97936820550667902</v>
      </c>
      <c r="M10" s="5">
        <f t="array" aca="1" ref="M10" ca="1">IF(INDEX($B$3:$F$22,$R10,COLUMN()-COLUMN($I$7))=0,"-",INDEX($B$3:$F$22,$R10,COLUMN()-COLUMN($I$7)))</f>
        <v>0.91540133758592646</v>
      </c>
      <c r="N10" s="5">
        <f t="array" aca="1" ref="N10" ca="1">IF(INDEX($B$3:$F$22,$R10,COLUMN()-COLUMN($I$7))=0,"-",INDEX($B$3:$F$22,$R10,COLUMN()-COLUMN($I$7)))</f>
        <v>0.82148800302529978</v>
      </c>
      <c r="O10" s="12">
        <f t="shared" ca="1" si="0"/>
        <v>0.94302889772395793</v>
      </c>
      <c r="R10" s="3">
        <v>13</v>
      </c>
    </row>
    <row r="11" spans="1:18" x14ac:dyDescent="0.2">
      <c r="A11">
        <f t="shared" si="1"/>
        <v>9</v>
      </c>
      <c r="B11" s="21" cm="1">
        <f t="array" aca="1" ref="B11" ca="1">INDIRECT(_xlfn.CONCAT("reliability",$G$1,"!",ADDRESS(ROW(),COLUMN(),1,1)))</f>
        <v>1</v>
      </c>
      <c r="C11" s="21" cm="1">
        <f t="array" aca="1" ref="C11" ca="1">INDIRECT(_xlfn.CONCAT("reliability",$G$1,"!",ADDRESS(ROW(),COLUMN(),1,1)))</f>
        <v>0.99999999891882363</v>
      </c>
      <c r="D11" s="21" cm="1">
        <f t="array" aca="1" ref="D11" ca="1">INDIRECT(_xlfn.CONCAT("reliability",$G$1,"!",ADDRESS(ROW(),COLUMN(),1,1)))</f>
        <v>0.99999593554653021</v>
      </c>
      <c r="E11" s="21" cm="1">
        <f t="array" aca="1" ref="E11" ca="1">INDIRECT(_xlfn.CONCAT("reliability",$G$1,"!",ADDRESS(ROW(),COLUMN(),1,1)))</f>
        <v>0.99975118934539331</v>
      </c>
      <c r="F11" s="21" cm="1">
        <f t="array" aca="1" ref="F11" ca="1">INDIRECT(_xlfn.CONCAT("reliability",$G$1,"!",ADDRESS(ROW(),COLUMN(),1,1)))</f>
        <v>0.99807274675965918</v>
      </c>
      <c r="G11" s="21">
        <f t="shared" ca="1" si="2"/>
        <v>0.99956397411408138</v>
      </c>
      <c r="I11">
        <f t="shared" si="3"/>
        <v>9</v>
      </c>
      <c r="J11" s="5">
        <f t="array" aca="1" ref="J11" ca="1">IF(INDEX($B$3:$F$22,$R11,COLUMN()-COLUMN($I$7))=0,"-",INDEX($B$3:$F$22,$R11,COLUMN()-COLUMN($I$7)))</f>
        <v>0.9999999848779666</v>
      </c>
      <c r="K11" s="5">
        <f t="array" aca="1" ref="K11" ca="1">IF(INDEX($B$3:$F$22,$R11,COLUMN()-COLUMN($I$7))=0,"-",INDEX($B$3:$F$22,$R11,COLUMN()-COLUMN($I$7)))</f>
        <v>0.99947178115653346</v>
      </c>
      <c r="L11" s="5">
        <f t="array" aca="1" ref="L11" ca="1">IF(INDEX($B$3:$F$22,$R11,COLUMN()-COLUMN($I$7))=0,"-",INDEX($B$3:$F$22,$R11,COLUMN()-COLUMN($I$7)))</f>
        <v>0.98601186125240703</v>
      </c>
      <c r="M11" s="5">
        <f t="array" aca="1" ref="M11" ca="1">IF(INDEX($B$3:$F$22,$R11,COLUMN()-COLUMN($I$7))=0,"-",INDEX($B$3:$F$22,$R11,COLUMN()-COLUMN($I$7)))</f>
        <v>0.93714476511098899</v>
      </c>
      <c r="N11" s="5">
        <f t="array" aca="1" ref="N11" ca="1">IF(INDEX($B$3:$F$22,$R11,COLUMN()-COLUMN($I$7))=0,"-",INDEX($B$3:$F$22,$R11,COLUMN()-COLUMN($I$7)))</f>
        <v>0.85548554689747569</v>
      </c>
      <c r="O11" s="12">
        <f t="shared" ca="1" si="0"/>
        <v>0.95562278785907429</v>
      </c>
      <c r="R11" s="3">
        <v>15</v>
      </c>
    </row>
    <row r="12" spans="1:18" x14ac:dyDescent="0.2">
      <c r="A12">
        <f t="shared" si="1"/>
        <v>10</v>
      </c>
      <c r="B12" s="21" cm="1">
        <f t="array" aca="1" ref="B12" ca="1">INDIRECT(_xlfn.CONCAT("reliability",$G$1,"!",ADDRESS(ROW(),COLUMN(),1,1)))</f>
        <v>0.94366982934867316</v>
      </c>
      <c r="C12" s="21" cm="1">
        <f t="array" aca="1" ref="C12" ca="1">INDIRECT(_xlfn.CONCAT("reliability",$G$1,"!",ADDRESS(ROW(),COLUMN(),1,1)))</f>
        <v>0.90922217239528202</v>
      </c>
      <c r="D12" s="21" cm="1">
        <f t="array" aca="1" ref="D12" ca="1">INDIRECT(_xlfn.CONCAT("reliability",$G$1,"!",ADDRESS(ROW(),COLUMN(),1,1)))</f>
        <v>0.88784149169806492</v>
      </c>
      <c r="E12" s="21" cm="1">
        <f t="array" aca="1" ref="E12" ca="1">INDIRECT(_xlfn.CONCAT("reliability",$G$1,"!",ADDRESS(ROW(),COLUMN(),1,1)))</f>
        <v>0</v>
      </c>
      <c r="F12" s="21" cm="1">
        <f t="array" aca="1" ref="F12" ca="1">INDIRECT(_xlfn.CONCAT("reliability",$G$1,"!",ADDRESS(ROW(),COLUMN(),1,1)))</f>
        <v>0</v>
      </c>
      <c r="G12" s="21">
        <f t="shared" ca="1" si="2"/>
        <v>0.54814669868840404</v>
      </c>
      <c r="I12" s="24">
        <f t="shared" si="3"/>
        <v>10</v>
      </c>
      <c r="J12" s="6">
        <f t="array" aca="1" ref="J12" ca="1">IF(INDEX($B$3:$F$22,$R12,COLUMN()-COLUMN($I$7))=0,"-",INDEX($B$3:$F$22,$R12,COLUMN()-COLUMN($I$7)))</f>
        <v>0.99999999999999933</v>
      </c>
      <c r="K12" s="6">
        <f t="array" aca="1" ref="K12" ca="1">IF(INDEX($B$3:$F$22,$R12,COLUMN()-COLUMN($I$7))=0,"-",INDEX($B$3:$F$22,$R12,COLUMN()-COLUMN($I$7)))</f>
        <v>0.99999976017950076</v>
      </c>
      <c r="L12" s="6">
        <f t="array" aca="1" ref="L12" ca="1">IF(INDEX($B$3:$F$22,$R12,COLUMN()-COLUMN($I$7))=0,"-",INDEX($B$3:$F$22,$R12,COLUMN()-COLUMN($I$7)))</f>
        <v>0.99990883394674712</v>
      </c>
      <c r="M12" s="6">
        <f t="array" aca="1" ref="M12" ca="1">IF(INDEX($B$3:$F$22,$R12,COLUMN()-COLUMN($I$7))=0,"-",INDEX($B$3:$F$22,$R12,COLUMN()-COLUMN($I$7)))</f>
        <v>0.9982576509489145</v>
      </c>
      <c r="N12" s="6">
        <f t="array" aca="1" ref="N12" ca="1">IF(INDEX($B$3:$F$22,$R12,COLUMN()-COLUMN($I$7))=0,"-",INDEX($B$3:$F$22,$R12,COLUMN()-COLUMN($I$7)))</f>
        <v>0.98963748394317852</v>
      </c>
      <c r="O12" s="13">
        <f t="shared" ca="1" si="0"/>
        <v>0.99756074580366805</v>
      </c>
      <c r="R12" s="3">
        <v>19</v>
      </c>
    </row>
    <row r="13" spans="1:18" x14ac:dyDescent="0.2">
      <c r="A13">
        <f t="shared" si="1"/>
        <v>11</v>
      </c>
      <c r="B13" s="21" cm="1">
        <f t="array" aca="1" ref="B13" ca="1">INDIRECT(_xlfn.CONCAT("reliability",$G$1,"!",ADDRESS(ROW(),COLUMN(),1,1)))</f>
        <v>0</v>
      </c>
      <c r="C13" s="21" cm="1">
        <f t="array" aca="1" ref="C13" ca="1">INDIRECT(_xlfn.CONCAT("reliability",$G$1,"!",ADDRESS(ROW(),COLUMN(),1,1)))</f>
        <v>0</v>
      </c>
      <c r="D13" s="21" cm="1">
        <f t="array" aca="1" ref="D13" ca="1">INDIRECT(_xlfn.CONCAT("reliability",$G$1,"!",ADDRESS(ROW(),COLUMN(),1,1)))</f>
        <v>0</v>
      </c>
      <c r="E13" s="21" cm="1">
        <f t="array" aca="1" ref="E13" ca="1">INDIRECT(_xlfn.CONCAT("reliability",$G$1,"!",ADDRESS(ROW(),COLUMN(),1,1)))</f>
        <v>0</v>
      </c>
      <c r="F13" s="21" cm="1">
        <f t="array" aca="1" ref="F13" ca="1">INDIRECT(_xlfn.CONCAT("reliability",$G$1,"!",ADDRESS(ROW(),COLUMN(),1,1)))</f>
        <v>0</v>
      </c>
      <c r="G13" s="21">
        <f t="shared" ca="1" si="2"/>
        <v>0</v>
      </c>
      <c r="I13" s="3"/>
      <c r="J13" s="3"/>
      <c r="K13" s="3"/>
      <c r="L13" s="3"/>
      <c r="M13" s="3"/>
      <c r="N13" s="3"/>
    </row>
    <row r="14" spans="1:18" x14ac:dyDescent="0.2">
      <c r="A14">
        <f t="shared" si="1"/>
        <v>12</v>
      </c>
      <c r="B14" s="21" cm="1">
        <f t="array" aca="1" ref="B14" ca="1">INDIRECT(_xlfn.CONCAT("reliability",$G$1,"!",ADDRESS(ROW(),COLUMN(),1,1)))</f>
        <v>0.99470921837758719</v>
      </c>
      <c r="C14" s="21" cm="1">
        <f t="array" aca="1" ref="C14" ca="1">INDIRECT(_xlfn.CONCAT("reliability",$G$1,"!",ADDRESS(ROW(),COLUMN(),1,1)))</f>
        <v>0.84356513676834288</v>
      </c>
      <c r="D14" s="21" cm="1">
        <f t="array" aca="1" ref="D14" ca="1">INDIRECT(_xlfn.CONCAT("reliability",$G$1,"!",ADDRESS(ROW(),COLUMN(),1,1)))</f>
        <v>0.91179807510839428</v>
      </c>
      <c r="E14" s="21" cm="1">
        <f t="array" aca="1" ref="E14" ca="1">INDIRECT(_xlfn.CONCAT("reliability",$G$1,"!",ADDRESS(ROW(),COLUMN(),1,1)))</f>
        <v>0.95725165708733195</v>
      </c>
      <c r="F14" s="21" cm="1">
        <f t="array" aca="1" ref="F14" ca="1">INDIRECT(_xlfn.CONCAT("reliability",$G$1,"!",ADDRESS(ROW(),COLUMN(),1,1)))</f>
        <v>0.89203826004358755</v>
      </c>
      <c r="G14" s="21">
        <f t="shared" ca="1" si="2"/>
        <v>0.91987246947704882</v>
      </c>
      <c r="I14" s="3"/>
      <c r="J14" s="3"/>
      <c r="K14" s="3"/>
      <c r="L14" s="3"/>
      <c r="M14" s="3"/>
      <c r="N14" s="3"/>
    </row>
    <row r="15" spans="1:18" x14ac:dyDescent="0.2">
      <c r="A15">
        <f t="shared" si="1"/>
        <v>13</v>
      </c>
      <c r="B15" s="21" cm="1">
        <f t="array" aca="1" ref="B15" ca="1">INDIRECT(_xlfn.CONCAT("reliability",$G$1,"!",ADDRESS(ROW(),COLUMN(),1,1)))</f>
        <v>0.99999994928492342</v>
      </c>
      <c r="C15" s="21" cm="1">
        <f t="array" aca="1" ref="C15" ca="1">INDIRECT(_xlfn.CONCAT("reliability",$G$1,"!",ADDRESS(ROW(),COLUMN(),1,1)))</f>
        <v>0.99888699321696117</v>
      </c>
      <c r="D15" s="21" cm="1">
        <f t="array" aca="1" ref="D15" ca="1">INDIRECT(_xlfn.CONCAT("reliability",$G$1,"!",ADDRESS(ROW(),COLUMN(),1,1)))</f>
        <v>0.97936820550667902</v>
      </c>
      <c r="E15" s="21" cm="1">
        <f t="array" aca="1" ref="E15" ca="1">INDIRECT(_xlfn.CONCAT("reliability",$G$1,"!",ADDRESS(ROW(),COLUMN(),1,1)))</f>
        <v>0.91540133758592646</v>
      </c>
      <c r="F15" s="21" cm="1">
        <f t="array" aca="1" ref="F15" ca="1">INDIRECT(_xlfn.CONCAT("reliability",$G$1,"!",ADDRESS(ROW(),COLUMN(),1,1)))</f>
        <v>0.82148800302529978</v>
      </c>
      <c r="G15" s="21">
        <f t="shared" ca="1" si="2"/>
        <v>0.94302889772395793</v>
      </c>
      <c r="I15" s="3"/>
      <c r="J15" s="3"/>
      <c r="K15" s="3"/>
      <c r="L15" s="3"/>
      <c r="M15" s="3"/>
      <c r="N15" s="3"/>
    </row>
    <row r="16" spans="1:18" x14ac:dyDescent="0.2">
      <c r="A16">
        <f t="shared" si="1"/>
        <v>14</v>
      </c>
      <c r="B16" s="21" cm="1">
        <f t="array" aca="1" ref="B16" ca="1">INDIRECT(_xlfn.CONCAT("reliability",$G$1,"!",ADDRESS(ROW(),COLUMN(),1,1)))</f>
        <v>0.9996330681012735</v>
      </c>
      <c r="C16" s="21" cm="1">
        <f t="array" aca="1" ref="C16" ca="1">INDIRECT(_xlfn.CONCAT("reliability",$G$1,"!",ADDRESS(ROW(),COLUMN(),1,1)))</f>
        <v>0.94682996433354627</v>
      </c>
      <c r="D16" s="21" cm="1">
        <f t="array" aca="1" ref="D16" ca="1">INDIRECT(_xlfn.CONCAT("reliability",$G$1,"!",ADDRESS(ROW(),COLUMN(),1,1)))</f>
        <v>0.80019838385035769</v>
      </c>
      <c r="E16" s="21" cm="1">
        <f t="array" aca="1" ref="E16" ca="1">INDIRECT(_xlfn.CONCAT("reliability",$G$1,"!",ADDRESS(ROW(),COLUMN(),1,1)))</f>
        <v>0.83444515283237541</v>
      </c>
      <c r="F16" s="21" cm="1">
        <f t="array" aca="1" ref="F16" ca="1">INDIRECT(_xlfn.CONCAT("reliability",$G$1,"!",ADDRESS(ROW(),COLUMN(),1,1)))</f>
        <v>0.8006703048110364</v>
      </c>
      <c r="G16" s="21">
        <f t="shared" ca="1" si="2"/>
        <v>0.8763553747857179</v>
      </c>
      <c r="I16" s="3"/>
      <c r="J16" s="3"/>
      <c r="K16" s="3"/>
      <c r="L16" s="3"/>
      <c r="M16" s="3"/>
      <c r="N16" s="3"/>
    </row>
    <row r="17" spans="1:14" x14ac:dyDescent="0.2">
      <c r="A17">
        <f t="shared" si="1"/>
        <v>15</v>
      </c>
      <c r="B17" s="21" cm="1">
        <f t="array" aca="1" ref="B17" ca="1">INDIRECT(_xlfn.CONCAT("reliability",$G$1,"!",ADDRESS(ROW(),COLUMN(),1,1)))</f>
        <v>0.9999999848779666</v>
      </c>
      <c r="C17" s="21" cm="1">
        <f t="array" aca="1" ref="C17" ca="1">INDIRECT(_xlfn.CONCAT("reliability",$G$1,"!",ADDRESS(ROW(),COLUMN(),1,1)))</f>
        <v>0.99947178115653346</v>
      </c>
      <c r="D17" s="21" cm="1">
        <f t="array" aca="1" ref="D17" ca="1">INDIRECT(_xlfn.CONCAT("reliability",$G$1,"!",ADDRESS(ROW(),COLUMN(),1,1)))</f>
        <v>0.98601186125240703</v>
      </c>
      <c r="E17" s="21" cm="1">
        <f t="array" aca="1" ref="E17" ca="1">INDIRECT(_xlfn.CONCAT("reliability",$G$1,"!",ADDRESS(ROW(),COLUMN(),1,1)))</f>
        <v>0.93714476511098899</v>
      </c>
      <c r="F17" s="21" cm="1">
        <f t="array" aca="1" ref="F17" ca="1">INDIRECT(_xlfn.CONCAT("reliability",$G$1,"!",ADDRESS(ROW(),COLUMN(),1,1)))</f>
        <v>0.85548554689747569</v>
      </c>
      <c r="G17" s="21">
        <f t="shared" ca="1" si="2"/>
        <v>0.95562278785907429</v>
      </c>
      <c r="I17" s="3"/>
      <c r="J17" s="3"/>
      <c r="K17" s="3"/>
      <c r="L17" s="3"/>
      <c r="M17" s="3"/>
      <c r="N17" s="3"/>
    </row>
    <row r="18" spans="1:14" x14ac:dyDescent="0.2">
      <c r="A18">
        <f t="shared" si="1"/>
        <v>16</v>
      </c>
      <c r="B18" s="21" cm="1">
        <f t="array" aca="1" ref="B18" ca="1">INDIRECT(_xlfn.CONCAT("reliability",$G$1,"!",ADDRESS(ROW(),COLUMN(),1,1)))</f>
        <v>0.99955219396698181</v>
      </c>
      <c r="C18" s="21" cm="1">
        <f t="array" aca="1" ref="C18" ca="1">INDIRECT(_xlfn.CONCAT("reliability",$G$1,"!",ADDRESS(ROW(),COLUMN(),1,1)))</f>
        <v>0.94047354658717042</v>
      </c>
      <c r="D18" s="21" cm="1">
        <f t="array" aca="1" ref="D18" ca="1">INDIRECT(_xlfn.CONCAT("reliability",$G$1,"!",ADDRESS(ROW(),COLUMN(),1,1)))</f>
        <v>0.81673764247342762</v>
      </c>
      <c r="E18" s="21" cm="1">
        <f t="array" aca="1" ref="E18" ca="1">INDIRECT(_xlfn.CONCAT("reliability",$G$1,"!",ADDRESS(ROW(),COLUMN(),1,1)))</f>
        <v>0</v>
      </c>
      <c r="F18" s="21" cm="1">
        <f t="array" aca="1" ref="F18" ca="1">INDIRECT(_xlfn.CONCAT("reliability",$G$1,"!",ADDRESS(ROW(),COLUMN(),1,1)))</f>
        <v>0</v>
      </c>
      <c r="G18" s="21">
        <f t="shared" ca="1" si="2"/>
        <v>0.5513526766055159</v>
      </c>
      <c r="I18" s="3"/>
      <c r="J18" s="3"/>
      <c r="K18" s="3"/>
      <c r="L18" s="3"/>
      <c r="M18" s="3"/>
      <c r="N18" s="3"/>
    </row>
    <row r="19" spans="1:14" x14ac:dyDescent="0.2">
      <c r="A19">
        <f t="shared" si="1"/>
        <v>17</v>
      </c>
      <c r="B19" s="21" cm="1">
        <f t="array" aca="1" ref="B19" ca="1">INDIRECT(_xlfn.CONCAT("reliability",$G$1,"!",ADDRESS(ROW(),COLUMN(),1,1)))</f>
        <v>0.99994694045517096</v>
      </c>
      <c r="C19" s="21" cm="1">
        <f t="array" aca="1" ref="C19" ca="1">INDIRECT(_xlfn.CONCAT("reliability",$G$1,"!",ADDRESS(ROW(),COLUMN(),1,1)))</f>
        <v>0.97616744498387586</v>
      </c>
      <c r="D19" s="21" cm="1">
        <f t="array" aca="1" ref="D19" ca="1">INDIRECT(_xlfn.CONCAT("reliability",$G$1,"!",ADDRESS(ROW(),COLUMN(),1,1)))</f>
        <v>0.86199476491002314</v>
      </c>
      <c r="E19" s="21" cm="1">
        <f t="array" aca="1" ref="E19" ca="1">INDIRECT(_xlfn.CONCAT("reliability",$G$1,"!",ADDRESS(ROW(),COLUMN(),1,1)))</f>
        <v>0.9638292516905228</v>
      </c>
      <c r="F19" s="21" cm="1">
        <f t="array" aca="1" ref="F19" ca="1">INDIRECT(_xlfn.CONCAT("reliability",$G$1,"!",ADDRESS(ROW(),COLUMN(),1,1)))</f>
        <v>0.90218243067104087</v>
      </c>
      <c r="G19" s="21">
        <f t="shared" ca="1" si="2"/>
        <v>0.94082416654212664</v>
      </c>
      <c r="I19" s="3"/>
      <c r="J19" s="3"/>
      <c r="K19" s="3"/>
      <c r="L19" s="3"/>
      <c r="M19" s="3"/>
      <c r="N19" s="3"/>
    </row>
    <row r="20" spans="1:14" x14ac:dyDescent="0.2">
      <c r="A20">
        <f t="shared" si="1"/>
        <v>18</v>
      </c>
      <c r="B20" s="21" cm="1">
        <f t="array" aca="1" ref="B20" ca="1">INDIRECT(_xlfn.CONCAT("reliability",$G$1,"!",ADDRESS(ROW(),COLUMN(),1,1)))</f>
        <v>0.95762387930829729</v>
      </c>
      <c r="C20" s="21" cm="1">
        <f t="array" aca="1" ref="C20" ca="1">INDIRECT(_xlfn.CONCAT("reliability",$G$1,"!",ADDRESS(ROW(),COLUMN(),1,1)))</f>
        <v>0.99651497717391313</v>
      </c>
      <c r="D20" s="21" cm="1">
        <f t="array" aca="1" ref="D20" ca="1">INDIRECT(_xlfn.CONCAT("reliability",$G$1,"!",ADDRESS(ROW(),COLUMN(),1,1)))</f>
        <v>0.95669402703199691</v>
      </c>
      <c r="E20" s="21" cm="1">
        <f t="array" aca="1" ref="E20" ca="1">INDIRECT(_xlfn.CONCAT("reliability",$G$1,"!",ADDRESS(ROW(),COLUMN(),1,1)))</f>
        <v>0.86861118286174999</v>
      </c>
      <c r="F20" s="21" cm="1">
        <f t="array" aca="1" ref="F20" ca="1">INDIRECT(_xlfn.CONCAT("reliability",$G$1,"!",ADDRESS(ROW(),COLUMN(),1,1)))</f>
        <v>0.95126602427846374</v>
      </c>
      <c r="G20" s="21">
        <f t="shared" ca="1" si="2"/>
        <v>0.94614201813088417</v>
      </c>
      <c r="I20" s="3"/>
      <c r="J20" s="3"/>
      <c r="K20" s="3"/>
      <c r="L20" s="3"/>
      <c r="M20" s="3"/>
      <c r="N20" s="3"/>
    </row>
    <row r="21" spans="1:14" x14ac:dyDescent="0.2">
      <c r="A21">
        <f t="shared" si="1"/>
        <v>19</v>
      </c>
      <c r="B21" s="21" cm="1">
        <f t="array" aca="1" ref="B21" ca="1">INDIRECT(_xlfn.CONCAT("reliability",$G$1,"!",ADDRESS(ROW(),COLUMN(),1,1)))</f>
        <v>0.99999999999999933</v>
      </c>
      <c r="C21" s="21" cm="1">
        <f t="array" aca="1" ref="C21" ca="1">INDIRECT(_xlfn.CONCAT("reliability",$G$1,"!",ADDRESS(ROW(),COLUMN(),1,1)))</f>
        <v>0.99999976017950076</v>
      </c>
      <c r="D21" s="21" cm="1">
        <f t="array" aca="1" ref="D21" ca="1">INDIRECT(_xlfn.CONCAT("reliability",$G$1,"!",ADDRESS(ROW(),COLUMN(),1,1)))</f>
        <v>0.99990883394674712</v>
      </c>
      <c r="E21" s="21" cm="1">
        <f t="array" aca="1" ref="E21" ca="1">INDIRECT(_xlfn.CONCAT("reliability",$G$1,"!",ADDRESS(ROW(),COLUMN(),1,1)))</f>
        <v>0.9982576509489145</v>
      </c>
      <c r="F21" s="21" cm="1">
        <f t="array" aca="1" ref="F21" ca="1">INDIRECT(_xlfn.CONCAT("reliability",$G$1,"!",ADDRESS(ROW(),COLUMN(),1,1)))</f>
        <v>0.98963748394317852</v>
      </c>
      <c r="G21" s="21">
        <f t="shared" ca="1" si="2"/>
        <v>0.99756074580366805</v>
      </c>
      <c r="I21" s="3"/>
      <c r="J21" s="3"/>
      <c r="K21" s="3"/>
      <c r="L21" s="3"/>
      <c r="M21" s="3"/>
      <c r="N21" s="3"/>
    </row>
    <row r="22" spans="1:14" x14ac:dyDescent="0.2">
      <c r="A22">
        <f t="shared" si="1"/>
        <v>20</v>
      </c>
      <c r="B22" s="21" cm="1">
        <f t="array" aca="1" ref="B22" ca="1">INDIRECT(_xlfn.CONCAT("reliability",$G$1,"!",ADDRESS(ROW(),COLUMN(),1,1)))</f>
        <v>0.99648389692868533</v>
      </c>
      <c r="C22" s="21" cm="1">
        <f t="array" aca="1" ref="C22" ca="1">INDIRECT(_xlfn.CONCAT("reliability",$G$1,"!",ADDRESS(ROW(),COLUMN(),1,1)))</f>
        <v>0.86773861687097531</v>
      </c>
      <c r="D22" s="21" cm="1">
        <f t="array" aca="1" ref="D22" ca="1">INDIRECT(_xlfn.CONCAT("reliability",$G$1,"!",ADDRESS(ROW(),COLUMN(),1,1)))</f>
        <v>0</v>
      </c>
      <c r="E22" s="21" cm="1">
        <f t="array" aca="1" ref="E22" ca="1">INDIRECT(_xlfn.CONCAT("reliability",$G$1,"!",ADDRESS(ROW(),COLUMN(),1,1)))</f>
        <v>0</v>
      </c>
      <c r="F22" s="21" cm="1">
        <f t="array" aca="1" ref="F22" ca="1">INDIRECT(_xlfn.CONCAT("reliability",$G$1,"!",ADDRESS(ROW(),COLUMN(),1,1)))</f>
        <v>0</v>
      </c>
      <c r="G22" s="21">
        <f t="shared" ca="1" si="2"/>
        <v>0.37284450275993214</v>
      </c>
      <c r="I22" s="3"/>
      <c r="J22" s="3"/>
      <c r="K22" s="3"/>
      <c r="L22" s="3"/>
      <c r="M22" s="3"/>
      <c r="N22" s="3"/>
    </row>
    <row r="23" spans="1:14" x14ac:dyDescent="0.2">
      <c r="A23" s="21">
        <f t="shared" si="1"/>
        <v>21</v>
      </c>
      <c r="B23" s="21" cm="1">
        <f t="array" aca="1" ref="B23" ca="1">INDIRECT(_xlfn.CONCAT("reliability",$G$1,"!",ADDRESS(ROW(),COLUMN(),1,1)))</f>
        <v>1</v>
      </c>
      <c r="C23" s="21" cm="1">
        <f t="array" aca="1" ref="C23" ca="1">INDIRECT(_xlfn.CONCAT("reliability",$G$1,"!",ADDRESS(ROW(),COLUMN(),1,1)))</f>
        <v>0.99999999995328814</v>
      </c>
      <c r="D23" s="21" cm="1">
        <f t="array" aca="1" ref="D23" ca="1">INDIRECT(_xlfn.CONCAT("reliability",$G$1,"!",ADDRESS(ROW(),COLUMN(),1,1)))</f>
        <v>0.99999970477876809</v>
      </c>
      <c r="E23" s="21" cm="1">
        <f t="array" aca="1" ref="E23" ca="1">INDIRECT(_xlfn.CONCAT("reliability",$G$1,"!",ADDRESS(ROW(),COLUMN(),1,1)))</f>
        <v>0.9999631114556925</v>
      </c>
      <c r="F23" s="21" cm="1">
        <f t="array" aca="1" ref="F23" ca="1">INDIRECT(_xlfn.CONCAT("reliability",$G$1,"!",ADDRESS(ROW(),COLUMN(),1,1)))</f>
        <v>0.99953907288633059</v>
      </c>
      <c r="G23" s="21">
        <f t="shared" ca="1" si="2"/>
        <v>0.99990037781481578</v>
      </c>
    </row>
    <row r="24" spans="1:14" x14ac:dyDescent="0.2">
      <c r="A24" s="21">
        <f t="shared" si="1"/>
        <v>22</v>
      </c>
      <c r="B24" s="21" cm="1">
        <f t="array" aca="1" ref="B24" ca="1">INDIRECT(_xlfn.CONCAT("reliability",$G$1,"!",ADDRESS(ROW(),COLUMN(),1,1)))</f>
        <v>0.99976130175581501</v>
      </c>
      <c r="C24" s="21" cm="1">
        <f t="array" aca="1" ref="C24" ca="1">INDIRECT(_xlfn.CONCAT("reliability",$G$1,"!",ADDRESS(ROW(),COLUMN(),1,1)))</f>
        <v>0.95857317764337624</v>
      </c>
      <c r="D24" s="21" cm="1">
        <f t="array" aca="1" ref="D24" ca="1">INDIRECT(_xlfn.CONCAT("reliability",$G$1,"!",ADDRESS(ROW(),COLUMN(),1,1)))</f>
        <v>0.81142053373171152</v>
      </c>
      <c r="E24" s="21" cm="1">
        <f t="array" aca="1" ref="E24" ca="1">INDIRECT(_xlfn.CONCAT("reliability",$G$1,"!",ADDRESS(ROW(),COLUMN(),1,1)))</f>
        <v>0.81460869995632046</v>
      </c>
      <c r="F24" s="21" cm="1">
        <f t="array" aca="1" ref="F24" ca="1">INDIRECT(_xlfn.CONCAT("reliability",$G$1,"!",ADDRESS(ROW(),COLUMN(),1,1)))</f>
        <v>0.89556327366050881</v>
      </c>
      <c r="G24" s="21">
        <f t="shared" ca="1" si="2"/>
        <v>0.8959853973495463</v>
      </c>
    </row>
    <row r="25" spans="1:14" x14ac:dyDescent="0.2">
      <c r="A25" s="21">
        <f t="shared" si="1"/>
        <v>23</v>
      </c>
      <c r="B25" s="21" cm="1">
        <f t="array" aca="1" ref="B25" ca="1">INDIRECT(_xlfn.CONCAT("reliability",$G$1,"!",ADDRESS(ROW(),COLUMN(),1,1)))</f>
        <v>0.99996774832561774</v>
      </c>
      <c r="C25" s="21" cm="1">
        <f t="array" aca="1" ref="C25" ca="1">INDIRECT(_xlfn.CONCAT("reliability",$G$1,"!",ADDRESS(ROW(),COLUMN(),1,1)))</f>
        <v>0.97989175487072311</v>
      </c>
      <c r="D25" s="21" cm="1">
        <f t="array" aca="1" ref="D25" ca="1">INDIRECT(_xlfn.CONCAT("reliability",$G$1,"!",ADDRESS(ROW(),COLUMN(),1,1)))</f>
        <v>0.87955371013351014</v>
      </c>
      <c r="E25" s="21" cm="1">
        <f t="array" aca="1" ref="E25" ca="1">INDIRECT(_xlfn.CONCAT("reliability",$G$1,"!",ADDRESS(ROW(),COLUMN(),1,1)))</f>
        <v>0.80354016511090287</v>
      </c>
      <c r="F25" s="21" cm="1">
        <f t="array" aca="1" ref="F25" ca="1">INDIRECT(_xlfn.CONCAT("reliability",$G$1,"!",ADDRESS(ROW(),COLUMN(),1,1)))</f>
        <v>0.80468475262286232</v>
      </c>
      <c r="G25" s="21">
        <f t="shared" ca="1" si="2"/>
        <v>0.89352762621272341</v>
      </c>
    </row>
    <row r="26" spans="1:14" x14ac:dyDescent="0.2">
      <c r="A26" s="21">
        <f t="shared" si="1"/>
        <v>24</v>
      </c>
      <c r="B26" s="21" cm="1">
        <f t="array" aca="1" ref="B26" ca="1">INDIRECT(_xlfn.CONCAT("reliability",$G$1,"!",ADDRESS(ROW(),COLUMN(),1,1)))</f>
        <v>0.9983544570692604</v>
      </c>
      <c r="C26" s="21" cm="1">
        <f t="array" aca="1" ref="C26" ca="1">INDIRECT(_xlfn.CONCAT("reliability",$G$1,"!",ADDRESS(ROW(),COLUMN(),1,1)))</f>
        <v>0.89690526610150034</v>
      </c>
      <c r="D26" s="21" cm="1">
        <f t="array" aca="1" ref="D26" ca="1">INDIRECT(_xlfn.CONCAT("reliability",$G$1,"!",ADDRESS(ROW(),COLUMN(),1,1)))</f>
        <v>0.8565994173913315</v>
      </c>
      <c r="E26" s="21" cm="1">
        <f t="array" aca="1" ref="E26" ca="1">INDIRECT(_xlfn.CONCAT("reliability",$G$1,"!",ADDRESS(ROW(),COLUMN(),1,1)))</f>
        <v>0.81098382609016917</v>
      </c>
      <c r="F26" s="21" cm="1">
        <f t="array" aca="1" ref="F26" ca="1">INDIRECT(_xlfn.CONCAT("reliability",$G$1,"!",ADDRESS(ROW(),COLUMN(),1,1)))</f>
        <v>0.82365291018716191</v>
      </c>
      <c r="G26" s="21">
        <f t="shared" ca="1" si="2"/>
        <v>0.87729917536788471</v>
      </c>
    </row>
    <row r="27" spans="1:14" x14ac:dyDescent="0.2">
      <c r="A27" s="21">
        <f t="shared" si="1"/>
        <v>25</v>
      </c>
      <c r="B27" s="21" cm="1">
        <f t="array" aca="1" ref="B27" ca="1">INDIRECT(_xlfn.CONCAT("reliability",$G$1,"!",ADDRESS(ROW(),COLUMN(),1,1)))</f>
        <v>0.99999999982430543</v>
      </c>
      <c r="C27" s="21" cm="1">
        <f t="array" aca="1" ref="C27" ca="1">INDIRECT(_xlfn.CONCAT("reliability",$G$1,"!",ADDRESS(ROW(),COLUMN(),1,1)))</f>
        <v>0.99992855681783566</v>
      </c>
      <c r="D27" s="21" cm="1">
        <f t="array" aca="1" ref="D27" ca="1">INDIRECT(_xlfn.CONCAT("reliability",$G$1,"!",ADDRESS(ROW(),COLUMN(),1,1)))</f>
        <v>0.99626790594648895</v>
      </c>
      <c r="E27" s="21" cm="1">
        <f t="array" aca="1" ref="E27" ca="1">INDIRECT(_xlfn.CONCAT("reliability",$G$1,"!",ADDRESS(ROW(),COLUMN(),1,1)))</f>
        <v>0.97463551327989584</v>
      </c>
      <c r="F27" s="21" cm="1">
        <f t="array" aca="1" ref="F27" ca="1">INDIRECT(_xlfn.CONCAT("reliability",$G$1,"!",ADDRESS(ROW(),COLUMN(),1,1)))</f>
        <v>0.92424988020976229</v>
      </c>
      <c r="G27" s="21">
        <f t="shared" ca="1" si="2"/>
        <v>0.97901637121565765</v>
      </c>
    </row>
    <row r="28" spans="1:14" x14ac:dyDescent="0.2">
      <c r="A28" s="21">
        <f t="shared" si="1"/>
        <v>26</v>
      </c>
      <c r="B28" s="21" cm="1">
        <f t="array" aca="1" ref="B28" ca="1">INDIRECT(_xlfn.CONCAT("reliability",$G$1,"!",ADDRESS(ROW(),COLUMN(),1,1)))</f>
        <v>0.9480480863606463</v>
      </c>
      <c r="C28" s="21" cm="1">
        <f t="array" aca="1" ref="C28" ca="1">INDIRECT(_xlfn.CONCAT("reliability",$G$1,"!",ADDRESS(ROW(),COLUMN(),1,1)))</f>
        <v>0.8760718408160072</v>
      </c>
      <c r="D28" s="21" cm="1">
        <f t="array" aca="1" ref="D28" ca="1">INDIRECT(_xlfn.CONCAT("reliability",$G$1,"!",ADDRESS(ROW(),COLUMN(),1,1)))</f>
        <v>0</v>
      </c>
      <c r="E28" s="21" cm="1">
        <f t="array" aca="1" ref="E28" ca="1">INDIRECT(_xlfn.CONCAT("reliability",$G$1,"!",ADDRESS(ROW(),COLUMN(),1,1)))</f>
        <v>0</v>
      </c>
      <c r="F28" s="21" cm="1">
        <f t="array" aca="1" ref="F28" ca="1">INDIRECT(_xlfn.CONCAT("reliability",$G$1,"!",ADDRESS(ROW(),COLUMN(),1,1)))</f>
        <v>0</v>
      </c>
      <c r="G28" s="21">
        <f t="shared" ca="1" si="2"/>
        <v>0.36482398543533068</v>
      </c>
    </row>
    <row r="29" spans="1:14" x14ac:dyDescent="0.2">
      <c r="A29" s="21">
        <f t="shared" si="1"/>
        <v>27</v>
      </c>
      <c r="B29" s="21" cm="1">
        <f t="array" aca="1" ref="B29" ca="1">INDIRECT(_xlfn.CONCAT("reliability",$G$1,"!",ADDRESS(ROW(),COLUMN(),1,1)))</f>
        <v>0.99997593633643911</v>
      </c>
      <c r="C29" s="21" cm="1">
        <f t="array" aca="1" ref="C29" ca="1">INDIRECT(_xlfn.CONCAT("reliability",$G$1,"!",ADDRESS(ROW(),COLUMN(),1,1)))</f>
        <v>0.98505850131763695</v>
      </c>
      <c r="D29" s="21" cm="1">
        <f t="array" aca="1" ref="D29" ca="1">INDIRECT(_xlfn.CONCAT("reliability",$G$1,"!",ADDRESS(ROW(),COLUMN(),1,1)))</f>
        <v>0.88965311489200261</v>
      </c>
      <c r="E29" s="21" cm="1">
        <f t="array" aca="1" ref="E29" ca="1">INDIRECT(_xlfn.CONCAT("reliability",$G$1,"!",ADDRESS(ROW(),COLUMN(),1,1)))</f>
        <v>0.80104031786232222</v>
      </c>
      <c r="F29" s="21" cm="1">
        <f t="array" aca="1" ref="F29" ca="1">INDIRECT(_xlfn.CONCAT("reliability",$G$1,"!",ADDRESS(ROW(),COLUMN(),1,1)))</f>
        <v>0.80778035354198863</v>
      </c>
      <c r="G29" s="21">
        <f t="shared" ca="1" si="2"/>
        <v>0.89670164479007786</v>
      </c>
    </row>
    <row r="30" spans="1:14" x14ac:dyDescent="0.2">
      <c r="A30" s="21">
        <f t="shared" si="1"/>
        <v>28</v>
      </c>
      <c r="B30" s="21" cm="1">
        <f t="array" aca="1" ref="B30" ca="1">INDIRECT(_xlfn.CONCAT("reliability",$G$1,"!",ADDRESS(ROW(),COLUMN(),1,1)))</f>
        <v>1</v>
      </c>
      <c r="C30" s="21" cm="1">
        <f t="array" aca="1" ref="C30" ca="1">INDIRECT(_xlfn.CONCAT("reliability",$G$1,"!",ADDRESS(ROW(),COLUMN(),1,1)))</f>
        <v>0.99999999986583399</v>
      </c>
      <c r="D30" s="21" cm="1">
        <f t="array" aca="1" ref="D30" ca="1">INDIRECT(_xlfn.CONCAT("reliability",$G$1,"!",ADDRESS(ROW(),COLUMN(),1,1)))</f>
        <v>0.99999895596120913</v>
      </c>
      <c r="E30" s="21" cm="1">
        <f t="array" aca="1" ref="E30" ca="1">INDIRECT(_xlfn.CONCAT("reliability",$G$1,"!",ADDRESS(ROW(),COLUMN(),1,1)))</f>
        <v>0.99993927593275145</v>
      </c>
      <c r="F30" s="21" cm="1">
        <f t="array" aca="1" ref="F30" ca="1">INDIRECT(_xlfn.CONCAT("reliability",$G$1,"!",ADDRESS(ROW(),COLUMN(),1,1)))</f>
        <v>0.99919851474258559</v>
      </c>
      <c r="G30" s="21">
        <f t="shared" ca="1" si="2"/>
        <v>0.99982734930047601</v>
      </c>
    </row>
    <row r="31" spans="1:14" x14ac:dyDescent="0.2">
      <c r="A31" s="21">
        <f t="shared" si="1"/>
        <v>29</v>
      </c>
      <c r="B31" s="21" cm="1">
        <f t="array" aca="1" ref="B31" ca="1">INDIRECT(_xlfn.CONCAT("reliability",$G$1,"!",ADDRESS(ROW(),COLUMN(),1,1)))</f>
        <v>0.999088237362738</v>
      </c>
      <c r="C31" s="21" cm="1">
        <f t="array" aca="1" ref="C31" ca="1">INDIRECT(_xlfn.CONCAT("reliability",$G$1,"!",ADDRESS(ROW(),COLUMN(),1,1)))</f>
        <v>0.92121800025944323</v>
      </c>
      <c r="D31" s="21" cm="1">
        <f t="array" aca="1" ref="D31" ca="1">INDIRECT(_xlfn.CONCAT("reliability",$G$1,"!",ADDRESS(ROW(),COLUMN(),1,1)))</f>
        <v>0.88216868865010867</v>
      </c>
      <c r="E31" s="21" cm="1">
        <f t="array" aca="1" ref="E31" ca="1">INDIRECT(_xlfn.CONCAT("reliability",$G$1,"!",ADDRESS(ROW(),COLUMN(),1,1)))</f>
        <v>0</v>
      </c>
      <c r="F31" s="21" cm="1">
        <f t="array" aca="1" ref="F31" ca="1">INDIRECT(_xlfn.CONCAT("reliability",$G$1,"!",ADDRESS(ROW(),COLUMN(),1,1)))</f>
        <v>0</v>
      </c>
      <c r="G31" s="21">
        <f t="shared" ca="1" si="2"/>
        <v>0.56049498525445796</v>
      </c>
    </row>
    <row r="32" spans="1:14" x14ac:dyDescent="0.2">
      <c r="A32" s="21">
        <f t="shared" si="1"/>
        <v>30</v>
      </c>
      <c r="B32" s="21" cm="1">
        <f t="array" aca="1" ref="B32" ca="1">INDIRECT(_xlfn.CONCAT("reliability",$G$1,"!",ADDRESS(ROW(),COLUMN(),1,1)))</f>
        <v>0.99995778726018603</v>
      </c>
      <c r="C32" s="21" cm="1">
        <f t="array" aca="1" ref="C32" ca="1">INDIRECT(_xlfn.CONCAT("reliability",$G$1,"!",ADDRESS(ROW(),COLUMN(),1,1)))</f>
        <v>0.97962150278740356</v>
      </c>
      <c r="D32" s="21" cm="1">
        <f t="array" aca="1" ref="D32" ca="1">INDIRECT(_xlfn.CONCAT("reliability",$G$1,"!",ADDRESS(ROW(),COLUMN(),1,1)))</f>
        <v>0.87027040591678428</v>
      </c>
      <c r="E32" s="21" cm="1">
        <f t="array" aca="1" ref="E32" ca="1">INDIRECT(_xlfn.CONCAT("reliability",$G$1,"!",ADDRESS(ROW(),COLUMN(),1,1)))</f>
        <v>0.82501582598541168</v>
      </c>
      <c r="F32" s="21" cm="1">
        <f t="array" aca="1" ref="F32" ca="1">INDIRECT(_xlfn.CONCAT("reliability",$G$1,"!",ADDRESS(ROW(),COLUMN(),1,1)))</f>
        <v>0</v>
      </c>
      <c r="G32" s="21">
        <f t="shared" ca="1" si="2"/>
        <v>0.73497310438995711</v>
      </c>
    </row>
    <row r="33" spans="1:7" x14ac:dyDescent="0.2">
      <c r="A33" s="21">
        <f t="shared" si="1"/>
        <v>31</v>
      </c>
      <c r="B33" s="21" cm="1">
        <f t="array" aca="1" ref="B33" ca="1">INDIRECT(_xlfn.CONCAT("reliability",$G$1,"!",ADDRESS(ROW(),COLUMN(),1,1)))</f>
        <v>0.99999814973386336</v>
      </c>
      <c r="C33" s="21" cm="1">
        <f t="array" aca="1" ref="C33" ca="1">INDIRECT(_xlfn.CONCAT("reliability",$G$1,"!",ADDRESS(ROW(),COLUMN(),1,1)))</f>
        <v>0.99498591065705344</v>
      </c>
      <c r="D33" s="21" cm="1">
        <f t="array" aca="1" ref="D33" ca="1">INDIRECT(_xlfn.CONCAT("reliability",$G$1,"!",ADDRESS(ROW(),COLUMN(),1,1)))</f>
        <v>0.94758053513285556</v>
      </c>
      <c r="E33" s="21" cm="1">
        <f t="array" aca="1" ref="E33" ca="1">INDIRECT(_xlfn.CONCAT("reliability",$G$1,"!",ADDRESS(ROW(),COLUMN(),1,1)))</f>
        <v>0.83643863417083852</v>
      </c>
      <c r="F33" s="21" cm="1">
        <f t="array" aca="1" ref="F33" ca="1">INDIRECT(_xlfn.CONCAT("reliability",$G$1,"!",ADDRESS(ROW(),COLUMN(),1,1)))</f>
        <v>0.85011215537407225</v>
      </c>
      <c r="G33" s="21">
        <f t="shared" ca="1" si="2"/>
        <v>0.92582307701373667</v>
      </c>
    </row>
    <row r="34" spans="1:7" x14ac:dyDescent="0.2">
      <c r="A34" s="21">
        <f t="shared" si="1"/>
        <v>32</v>
      </c>
      <c r="B34" s="21" cm="1">
        <f t="array" aca="1" ref="B34" ca="1">INDIRECT(_xlfn.CONCAT("reliability",$G$1,"!",ADDRESS(ROW(),COLUMN(),1,1)))</f>
        <v>1</v>
      </c>
      <c r="C34" s="21" cm="1">
        <f t="array" aca="1" ref="C34" ca="1">INDIRECT(_xlfn.CONCAT("reliability",$G$1,"!",ADDRESS(ROW(),COLUMN(),1,1)))</f>
        <v>1</v>
      </c>
      <c r="D34" s="21" cm="1">
        <f t="array" aca="1" ref="D34" ca="1">INDIRECT(_xlfn.CONCAT("reliability",$G$1,"!",ADDRESS(ROW(),COLUMN(),1,1)))</f>
        <v>0.99999999999999067</v>
      </c>
      <c r="E34" s="21" cm="1">
        <f t="array" aca="1" ref="E34" ca="1">INDIRECT(_xlfn.CONCAT("reliability",$G$1,"!",ADDRESS(ROW(),COLUMN(),1,1)))</f>
        <v>0.99999999992631161</v>
      </c>
      <c r="F34" s="21" cm="1">
        <f t="array" aca="1" ref="F34" ca="1">INDIRECT(_xlfn.CONCAT("reliability",$G$1,"!",ADDRESS(ROW(),COLUMN(),1,1)))</f>
        <v>0.99999998028244019</v>
      </c>
      <c r="G34" s="21">
        <f t="shared" ca="1" si="2"/>
        <v>0.9999999960417485</v>
      </c>
    </row>
    <row r="35" spans="1:7" x14ac:dyDescent="0.2">
      <c r="A35" s="21">
        <f t="shared" si="1"/>
        <v>33</v>
      </c>
      <c r="B35" s="21" cm="1">
        <f t="array" aca="1" ref="B35" ca="1">INDIRECT(_xlfn.CONCAT("reliability",$G$1,"!",ADDRESS(ROW(),COLUMN(),1,1)))</f>
        <v>0.90853343550676313</v>
      </c>
      <c r="C35" s="21" cm="1">
        <f t="array" aca="1" ref="C35" ca="1">INDIRECT(_xlfn.CONCAT("reliability",$G$1,"!",ADDRESS(ROW(),COLUMN(),1,1)))</f>
        <v>0.94620569110600772</v>
      </c>
      <c r="D35" s="21" cm="1">
        <f t="array" aca="1" ref="D35" ca="1">INDIRECT(_xlfn.CONCAT("reliability",$G$1,"!",ADDRESS(ROW(),COLUMN(),1,1)))</f>
        <v>0.82686377852555326</v>
      </c>
      <c r="E35" s="21" cm="1">
        <f t="array" aca="1" ref="E35" ca="1">INDIRECT(_xlfn.CONCAT("reliability",$G$1,"!",ADDRESS(ROW(),COLUMN(),1,1)))</f>
        <v>0.83075085297670981</v>
      </c>
      <c r="F35" s="21" cm="1">
        <f t="array" aca="1" ref="F35" ca="1">INDIRECT(_xlfn.CONCAT("reliability",$G$1,"!",ADDRESS(ROW(),COLUMN(),1,1)))</f>
        <v>0.86467511637526884</v>
      </c>
      <c r="G35" s="21">
        <f t="shared" ca="1" si="2"/>
        <v>0.87540577489806048</v>
      </c>
    </row>
    <row r="36" spans="1:7" x14ac:dyDescent="0.2">
      <c r="A36" s="21">
        <f t="shared" si="1"/>
        <v>34</v>
      </c>
      <c r="B36" s="21" cm="1">
        <f t="array" aca="1" ref="B36" ca="1">INDIRECT(_xlfn.CONCAT("reliability",$G$1,"!",ADDRESS(ROW(),COLUMN(),1,1)))</f>
        <v>0.99507478289199647</v>
      </c>
      <c r="C36" s="21" cm="1">
        <f t="array" aca="1" ref="C36" ca="1">INDIRECT(_xlfn.CONCAT("reliability",$G$1,"!",ADDRESS(ROW(),COLUMN(),1,1)))</f>
        <v>0.84156153542017753</v>
      </c>
      <c r="D36" s="21" cm="1">
        <f t="array" aca="1" ref="D36" ca="1">INDIRECT(_xlfn.CONCAT("reliability",$G$1,"!",ADDRESS(ROW(),COLUMN(),1,1)))</f>
        <v>0.80931478505087462</v>
      </c>
      <c r="E36" s="21" cm="1">
        <f t="array" aca="1" ref="E36" ca="1">INDIRECT(_xlfn.CONCAT("reliability",$G$1,"!",ADDRESS(ROW(),COLUMN(),1,1)))</f>
        <v>0.80026203594092582</v>
      </c>
      <c r="F36" s="21" cm="1">
        <f t="array" aca="1" ref="F36" ca="1">INDIRECT(_xlfn.CONCAT("reliability",$G$1,"!",ADDRESS(ROW(),COLUMN(),1,1)))</f>
        <v>0.85354935822320721</v>
      </c>
      <c r="G36" s="21">
        <f t="shared" ca="1" si="2"/>
        <v>0.85995249950543629</v>
      </c>
    </row>
    <row r="37" spans="1:7" x14ac:dyDescent="0.2">
      <c r="A37" s="21">
        <f t="shared" si="1"/>
        <v>35</v>
      </c>
      <c r="B37" s="21" cm="1">
        <f t="array" aca="1" ref="B37" ca="1">INDIRECT(_xlfn.CONCAT("reliability",$G$1,"!",ADDRESS(ROW(),COLUMN(),1,1)))</f>
        <v>0.99999999999986777</v>
      </c>
      <c r="C37" s="21" cm="1">
        <f t="array" aca="1" ref="C37" ca="1">INDIRECT(_xlfn.CONCAT("reliability",$G$1,"!",ADDRESS(ROW(),COLUMN(),1,1)))</f>
        <v>0.99999693247065824</v>
      </c>
      <c r="D37" s="21" cm="1">
        <f t="array" aca="1" ref="D37" ca="1">INDIRECT(_xlfn.CONCAT("reliability",$G$1,"!",ADDRESS(ROW(),COLUMN(),1,1)))</f>
        <v>0.99950194386774582</v>
      </c>
      <c r="E37" s="21" cm="1">
        <f t="array" aca="1" ref="E37" ca="1">INDIRECT(_xlfn.CONCAT("reliability",$G$1,"!",ADDRESS(ROW(),COLUMN(),1,1)))</f>
        <v>0.99351336217212205</v>
      </c>
      <c r="F37" s="21" cm="1">
        <f t="array" aca="1" ref="F37" ca="1">INDIRECT(_xlfn.CONCAT("reliability",$G$1,"!",ADDRESS(ROW(),COLUMN(),1,1)))</f>
        <v>0.97414478312672925</v>
      </c>
      <c r="G37" s="21">
        <f t="shared" ca="1" si="2"/>
        <v>0.99343140432742472</v>
      </c>
    </row>
    <row r="38" spans="1:7" x14ac:dyDescent="0.2">
      <c r="A38" s="21">
        <f t="shared" si="1"/>
        <v>36</v>
      </c>
      <c r="B38" s="21" cm="1">
        <f t="array" aca="1" ref="B38" ca="1">INDIRECT(_xlfn.CONCAT("reliability",$G$1,"!",ADDRESS(ROW(),COLUMN(),1,1)))</f>
        <v>0.87882189595430615</v>
      </c>
      <c r="C38" s="21" cm="1">
        <f t="array" aca="1" ref="C38" ca="1">INDIRECT(_xlfn.CONCAT("reliability",$G$1,"!",ADDRESS(ROW(),COLUMN(),1,1)))</f>
        <v>0</v>
      </c>
      <c r="D38" s="21" cm="1">
        <f t="array" aca="1" ref="D38" ca="1">INDIRECT(_xlfn.CONCAT("reliability",$G$1,"!",ADDRESS(ROW(),COLUMN(),1,1)))</f>
        <v>0</v>
      </c>
      <c r="E38" s="21" cm="1">
        <f t="array" aca="1" ref="E38" ca="1">INDIRECT(_xlfn.CONCAT("reliability",$G$1,"!",ADDRESS(ROW(),COLUMN(),1,1)))</f>
        <v>0</v>
      </c>
      <c r="F38" s="21" cm="1">
        <f t="array" aca="1" ref="F38" ca="1">INDIRECT(_xlfn.CONCAT("reliability",$G$1,"!",ADDRESS(ROW(),COLUMN(),1,1)))</f>
        <v>0</v>
      </c>
      <c r="G38" s="21">
        <f t="shared" ca="1" si="2"/>
        <v>0.17576437919086124</v>
      </c>
    </row>
    <row r="39" spans="1:7" x14ac:dyDescent="0.2">
      <c r="A39" s="21">
        <f t="shared" si="1"/>
        <v>37</v>
      </c>
      <c r="B39" s="21" cm="1">
        <f t="array" aca="1" ref="B39" ca="1">INDIRECT(_xlfn.CONCAT("reliability",$G$1,"!",ADDRESS(ROW(),COLUMN(),1,1)))</f>
        <v>0.99890138164481135</v>
      </c>
      <c r="C39" s="21" cm="1">
        <f t="array" aca="1" ref="C39" ca="1">INDIRECT(_xlfn.CONCAT("reliability",$G$1,"!",ADDRESS(ROW(),COLUMN(),1,1)))</f>
        <v>0.91407949083810824</v>
      </c>
      <c r="D39" s="21" cm="1">
        <f t="array" aca="1" ref="D39" ca="1">INDIRECT(_xlfn.CONCAT("reliability",$G$1,"!",ADDRESS(ROW(),COLUMN(),1,1)))</f>
        <v>0.86197114179194279</v>
      </c>
      <c r="E39" s="21" cm="1">
        <f t="array" aca="1" ref="E39" ca="1">INDIRECT(_xlfn.CONCAT("reliability",$G$1,"!",ADDRESS(ROW(),COLUMN(),1,1)))</f>
        <v>0.84203909142350575</v>
      </c>
      <c r="F39" s="21" cm="1">
        <f t="array" aca="1" ref="F39" ca="1">INDIRECT(_xlfn.CONCAT("reliability",$G$1,"!",ADDRESS(ROW(),COLUMN(),1,1)))</f>
        <v>0.85068505752673906</v>
      </c>
      <c r="G39" s="21">
        <f t="shared" ca="1" si="2"/>
        <v>0.89353523264502144</v>
      </c>
    </row>
    <row r="40" spans="1:7" x14ac:dyDescent="0.2">
      <c r="A40" s="21">
        <f t="shared" si="1"/>
        <v>38</v>
      </c>
      <c r="B40" s="21" cm="1">
        <f t="array" aca="1" ref="B40" ca="1">INDIRECT(_xlfn.CONCAT("reliability",$G$1,"!",ADDRESS(ROW(),COLUMN(),1,1)))</f>
        <v>0.99998947156698115</v>
      </c>
      <c r="C40" s="21" cm="1">
        <f t="array" aca="1" ref="C40" ca="1">INDIRECT(_xlfn.CONCAT("reliability",$G$1,"!",ADDRESS(ROW(),COLUMN(),1,1)))</f>
        <v>0.98936803323870326</v>
      </c>
      <c r="D40" s="21" cm="1">
        <f t="array" aca="1" ref="D40" ca="1">INDIRECT(_xlfn.CONCAT("reliability",$G$1,"!",ADDRESS(ROW(),COLUMN(),1,1)))</f>
        <v>0.9148662164860426</v>
      </c>
      <c r="E40" s="21" cm="1">
        <f t="array" aca="1" ref="E40" ca="1">INDIRECT(_xlfn.CONCAT("reliability",$G$1,"!",ADDRESS(ROW(),COLUMN(),1,1)))</f>
        <v>0.84863431720455318</v>
      </c>
      <c r="F40" s="21" cm="1">
        <f t="array" aca="1" ref="F40" ca="1">INDIRECT(_xlfn.CONCAT("reliability",$G$1,"!",ADDRESS(ROW(),COLUMN(),1,1)))</f>
        <v>0.85845615813651377</v>
      </c>
      <c r="G40" s="21">
        <f t="shared" ca="1" si="2"/>
        <v>0.92226283932655873</v>
      </c>
    </row>
    <row r="41" spans="1:7" x14ac:dyDescent="0.2">
      <c r="A41" s="21">
        <f t="shared" si="1"/>
        <v>39</v>
      </c>
      <c r="B41" s="21" cm="1">
        <f t="array" aca="1" ref="B41" ca="1">INDIRECT(_xlfn.CONCAT("reliability",$G$1,"!",ADDRESS(ROW(),COLUMN(),1,1)))</f>
        <v>0.99977792645305374</v>
      </c>
      <c r="C41" s="21" cm="1">
        <f t="array" aca="1" ref="C41" ca="1">INDIRECT(_xlfn.CONCAT("reliability",$G$1,"!",ADDRESS(ROW(),COLUMN(),1,1)))</f>
        <v>0.9559140019806267</v>
      </c>
      <c r="D41" s="21" cm="1">
        <f t="array" aca="1" ref="D41" ca="1">INDIRECT(_xlfn.CONCAT("reliability",$G$1,"!",ADDRESS(ROW(),COLUMN(),1,1)))</f>
        <v>0.80509054833351723</v>
      </c>
      <c r="E41" s="21" cm="1">
        <f t="array" aca="1" ref="E41" ca="1">INDIRECT(_xlfn.CONCAT("reliability",$G$1,"!",ADDRESS(ROW(),COLUMN(),1,1)))</f>
        <v>0</v>
      </c>
      <c r="F41" s="21" cm="1">
        <f t="array" aca="1" ref="F41" ca="1">INDIRECT(_xlfn.CONCAT("reliability",$G$1,"!",ADDRESS(ROW(),COLUMN(),1,1)))</f>
        <v>0</v>
      </c>
      <c r="G41" s="21">
        <f t="shared" ca="1" si="2"/>
        <v>0.55215649535343947</v>
      </c>
    </row>
    <row r="42" spans="1:7" x14ac:dyDescent="0.2">
      <c r="A42" s="21">
        <f t="shared" si="1"/>
        <v>40</v>
      </c>
      <c r="B42" s="21" cm="1">
        <f t="array" aca="1" ref="B42" ca="1">INDIRECT(_xlfn.CONCAT("reliability",$G$1,"!",ADDRESS(ROW(),COLUMN(),1,1)))</f>
        <v>0</v>
      </c>
      <c r="C42" s="21" cm="1">
        <f t="array" aca="1" ref="C42" ca="1">INDIRECT(_xlfn.CONCAT("reliability",$G$1,"!",ADDRESS(ROW(),COLUMN(),1,1)))</f>
        <v>0</v>
      </c>
      <c r="D42" s="21" cm="1">
        <f t="array" aca="1" ref="D42" ca="1">INDIRECT(_xlfn.CONCAT("reliability",$G$1,"!",ADDRESS(ROW(),COLUMN(),1,1)))</f>
        <v>0</v>
      </c>
      <c r="E42" s="21" cm="1">
        <f t="array" aca="1" ref="E42" ca="1">INDIRECT(_xlfn.CONCAT("reliability",$G$1,"!",ADDRESS(ROW(),COLUMN(),1,1)))</f>
        <v>0</v>
      </c>
      <c r="F42" s="21" cm="1">
        <f t="array" aca="1" ref="F42" ca="1">INDIRECT(_xlfn.CONCAT("reliability",$G$1,"!",ADDRESS(ROW(),COLUMN(),1,1)))</f>
        <v>0</v>
      </c>
      <c r="G42" s="21">
        <f t="shared" ca="1" si="2"/>
        <v>0</v>
      </c>
    </row>
    <row r="43" spans="1:7" x14ac:dyDescent="0.2">
      <c r="B43" s="21"/>
      <c r="C43" s="21"/>
      <c r="D43" s="21"/>
      <c r="E43" s="21"/>
      <c r="F43" s="21"/>
    </row>
  </sheetData>
  <mergeCells count="3">
    <mergeCell ref="J1:N1"/>
    <mergeCell ref="O1:O2"/>
    <mergeCell ref="B1:E1"/>
  </mergeCells>
  <conditionalFormatting sqref="B3:G3 G4:G42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F4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F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F6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F7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F8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F9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F10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F11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F12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F13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F14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:F15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:F16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:F17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:F18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9:F19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:F20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:F21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:F22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3:F23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F2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F25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F2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:F2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F2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F29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0:F30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F3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F3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3:F33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4:F3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5:F3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6:F3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7:F3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8:F3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9:F3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0:F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1:F4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2:F4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:F4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73D779D-532E-A245-8339-C69BB41D421A}">
          <x14:formula1>
            <xm:f>aux!$A$1:$A$4</xm:f>
          </x14:formula1>
          <xm:sqref>G1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J42"/>
  <sheetViews>
    <sheetView workbookViewId="0">
      <selection activeCell="K2" sqref="K2:K3"/>
    </sheetView>
  </sheetViews>
  <sheetFormatPr baseColWidth="10" defaultColWidth="8.83203125" defaultRowHeight="15" x14ac:dyDescent="0.2"/>
  <sheetData>
    <row r="3" spans="2:10" x14ac:dyDescent="0.2">
      <c r="B3">
        <v>1.0907152</v>
      </c>
      <c r="C3">
        <v>0.87079059999999997</v>
      </c>
      <c r="D3">
        <v>1.1257872</v>
      </c>
      <c r="E3">
        <v>1.748877</v>
      </c>
      <c r="F3">
        <v>1.2498507999999999</v>
      </c>
      <c r="I3">
        <f>objFun0.2!I3</f>
        <v>0</v>
      </c>
      <c r="J3">
        <f>objFun0.2!B10</f>
        <v>6979</v>
      </c>
    </row>
    <row r="4" spans="2:10" x14ac:dyDescent="0.2">
      <c r="B4">
        <v>0.92818610000000001</v>
      </c>
      <c r="C4">
        <v>0.78585539999999998</v>
      </c>
      <c r="D4">
        <v>0.81899869999999997</v>
      </c>
      <c r="E4">
        <v>0.72248389999999996</v>
      </c>
      <c r="F4">
        <v>0.79429799999999995</v>
      </c>
    </row>
    <row r="5" spans="2:10" x14ac:dyDescent="0.2">
      <c r="B5">
        <v>2.0578403000000001</v>
      </c>
      <c r="C5">
        <v>2.0366488</v>
      </c>
      <c r="D5">
        <v>1.9518963</v>
      </c>
      <c r="E5">
        <v>1.8169527000000001</v>
      </c>
      <c r="F5">
        <v>2.4913525000000001</v>
      </c>
    </row>
    <row r="6" spans="2:10" x14ac:dyDescent="0.2">
      <c r="B6">
        <v>0.83136330000000003</v>
      </c>
      <c r="C6">
        <v>0.84589420000000004</v>
      </c>
      <c r="D6">
        <v>0.84216899999999995</v>
      </c>
      <c r="E6">
        <v>0.8345707</v>
      </c>
      <c r="F6">
        <v>131.88371720000001</v>
      </c>
    </row>
    <row r="7" spans="2:10" x14ac:dyDescent="0.2">
      <c r="B7">
        <v>1.9458042</v>
      </c>
      <c r="C7">
        <v>1.860913</v>
      </c>
      <c r="D7">
        <v>1.9169079</v>
      </c>
      <c r="E7">
        <v>4.3243831999999998</v>
      </c>
      <c r="F7">
        <v>7.2873929999999998</v>
      </c>
    </row>
    <row r="8" spans="2:10" x14ac:dyDescent="0.2">
      <c r="B8">
        <v>1.8150444999999999</v>
      </c>
      <c r="C8">
        <v>1.7927071000000001</v>
      </c>
      <c r="D8">
        <v>20.035430699999999</v>
      </c>
      <c r="E8">
        <v>178.61104760000001</v>
      </c>
      <c r="F8">
        <v>127.12100770000001</v>
      </c>
    </row>
    <row r="9" spans="2:10" x14ac:dyDescent="0.2">
      <c r="B9">
        <v>1.9729098</v>
      </c>
      <c r="C9">
        <v>1.9135171</v>
      </c>
      <c r="D9">
        <v>2.1216685000000002</v>
      </c>
      <c r="E9">
        <v>4.0830602999999996</v>
      </c>
      <c r="F9">
        <v>2.7365986000000002</v>
      </c>
    </row>
    <row r="10" spans="2:10" x14ac:dyDescent="0.2">
      <c r="B10">
        <v>0.43451240000000002</v>
      </c>
      <c r="C10">
        <v>0.43524849999999998</v>
      </c>
      <c r="D10">
        <v>0.42164760000000001</v>
      </c>
      <c r="E10">
        <v>0.48584430000000001</v>
      </c>
      <c r="F10">
        <v>0.39013959999999998</v>
      </c>
    </row>
    <row r="11" spans="2:10" x14ac:dyDescent="0.2">
      <c r="B11">
        <v>0.86214970000000002</v>
      </c>
      <c r="C11">
        <v>0.82393369999999999</v>
      </c>
      <c r="D11">
        <v>0.94483139999999999</v>
      </c>
      <c r="E11">
        <v>0.91067509999999996</v>
      </c>
      <c r="F11">
        <v>0.88235419999999998</v>
      </c>
    </row>
    <row r="12" spans="2:10" x14ac:dyDescent="0.2">
      <c r="B12">
        <v>0.52754509999999999</v>
      </c>
      <c r="C12">
        <v>1.2812167000000001</v>
      </c>
      <c r="D12">
        <v>1.25665</v>
      </c>
      <c r="E12">
        <v>1.7071346999999999</v>
      </c>
      <c r="F12">
        <v>1.2780654</v>
      </c>
    </row>
    <row r="13" spans="2:10" x14ac:dyDescent="0.2">
      <c r="B13">
        <v>0.17942710000000001</v>
      </c>
      <c r="C13">
        <v>0.1137309</v>
      </c>
      <c r="D13">
        <v>0.10933080000000001</v>
      </c>
      <c r="E13">
        <v>0.1159126</v>
      </c>
      <c r="F13">
        <v>9.5998E-2</v>
      </c>
    </row>
    <row r="14" spans="2:10" x14ac:dyDescent="0.2">
      <c r="B14">
        <v>0.9522003</v>
      </c>
      <c r="C14">
        <v>0.72145349999999997</v>
      </c>
      <c r="D14">
        <v>0.54979029999999995</v>
      </c>
      <c r="E14">
        <v>1.5553482000000001</v>
      </c>
      <c r="F14">
        <v>1.3158335999999999</v>
      </c>
    </row>
    <row r="15" spans="2:10" x14ac:dyDescent="0.2">
      <c r="B15">
        <v>1.3477584</v>
      </c>
      <c r="C15">
        <v>1.0936444000000001</v>
      </c>
      <c r="D15">
        <v>1.0811120000000001</v>
      </c>
      <c r="E15">
        <v>1.1968993999999999</v>
      </c>
      <c r="F15">
        <v>1.4346669999999999</v>
      </c>
    </row>
    <row r="16" spans="2:10" x14ac:dyDescent="0.2">
      <c r="B16">
        <v>3.6724872</v>
      </c>
      <c r="C16">
        <v>3.7204526000000002</v>
      </c>
      <c r="D16">
        <v>6.1306994000000001</v>
      </c>
      <c r="E16">
        <v>39.978092599999997</v>
      </c>
      <c r="F16">
        <v>381.84918190000002</v>
      </c>
    </row>
    <row r="17" spans="2:6" x14ac:dyDescent="0.2">
      <c r="B17">
        <v>1.8127127999999999</v>
      </c>
      <c r="C17">
        <v>1.8131084</v>
      </c>
      <c r="D17">
        <v>1.8256024</v>
      </c>
      <c r="E17">
        <v>1.7595821</v>
      </c>
      <c r="F17">
        <v>1.4954248999999999</v>
      </c>
    </row>
    <row r="18" spans="2:6" x14ac:dyDescent="0.2">
      <c r="B18">
        <v>3.9107954999999999</v>
      </c>
      <c r="C18">
        <v>7.5842961000000004</v>
      </c>
      <c r="D18">
        <v>17.4214126</v>
      </c>
      <c r="E18">
        <v>34.768462499999998</v>
      </c>
      <c r="F18">
        <v>25.808199399999999</v>
      </c>
    </row>
    <row r="19" spans="2:6" x14ac:dyDescent="0.2">
      <c r="B19">
        <v>1.0259885</v>
      </c>
      <c r="C19">
        <v>0.80592560000000002</v>
      </c>
      <c r="D19">
        <v>0.80818040000000002</v>
      </c>
      <c r="E19">
        <v>1.4181459999999999</v>
      </c>
      <c r="F19">
        <v>1.1034120999999999</v>
      </c>
    </row>
    <row r="20" spans="2:6" x14ac:dyDescent="0.2">
      <c r="B20">
        <v>2.3098361999999999</v>
      </c>
      <c r="C20">
        <v>1.9900259</v>
      </c>
      <c r="D20">
        <v>2.3481144999999999</v>
      </c>
      <c r="E20">
        <v>1.5474025</v>
      </c>
      <c r="F20">
        <v>8.3603980999999994</v>
      </c>
    </row>
    <row r="21" spans="2:6" x14ac:dyDescent="0.2">
      <c r="B21">
        <v>0.51439270000000004</v>
      </c>
      <c r="C21">
        <v>0.38706449999999998</v>
      </c>
      <c r="D21">
        <v>0.396978</v>
      </c>
      <c r="E21">
        <v>0.38893820000000001</v>
      </c>
      <c r="F21">
        <v>0.35249449999999999</v>
      </c>
    </row>
    <row r="22" spans="2:6" x14ac:dyDescent="0.2">
      <c r="B22">
        <v>1.2029897000000001</v>
      </c>
      <c r="C22">
        <v>1.0244004</v>
      </c>
      <c r="D22">
        <v>3.5095694000000002</v>
      </c>
      <c r="E22">
        <v>2.3956483999999998</v>
      </c>
      <c r="F22">
        <v>1.8522516</v>
      </c>
    </row>
    <row r="23" spans="2:6" x14ac:dyDescent="0.2">
      <c r="B23">
        <v>1.7932695000000001</v>
      </c>
      <c r="C23">
        <v>1.5915621</v>
      </c>
      <c r="D23">
        <v>1.4239553</v>
      </c>
      <c r="E23">
        <v>1.4711687</v>
      </c>
      <c r="F23">
        <v>1.4624288000000001</v>
      </c>
    </row>
    <row r="24" spans="2:6" x14ac:dyDescent="0.2">
      <c r="B24">
        <v>2.7152723999999999</v>
      </c>
      <c r="C24">
        <v>2.7626623000000001</v>
      </c>
      <c r="D24">
        <v>2.5970740999999999</v>
      </c>
      <c r="E24">
        <v>7.1043829000000001</v>
      </c>
      <c r="F24">
        <v>6.3085703999999998</v>
      </c>
    </row>
    <row r="25" spans="2:6" x14ac:dyDescent="0.2">
      <c r="B25">
        <v>3.6557362000000002</v>
      </c>
      <c r="C25">
        <v>3.7910145000000002</v>
      </c>
      <c r="D25">
        <v>4.4259944999999998</v>
      </c>
      <c r="E25">
        <v>3.9779681</v>
      </c>
      <c r="F25">
        <v>4.8525138999999999</v>
      </c>
    </row>
    <row r="26" spans="2:6" x14ac:dyDescent="0.2">
      <c r="B26">
        <v>1.7277830999999999</v>
      </c>
      <c r="C26">
        <v>2.0221475999999998</v>
      </c>
      <c r="D26">
        <v>2.1082841000000001</v>
      </c>
      <c r="E26">
        <v>2.3033416999999998</v>
      </c>
      <c r="F26">
        <v>3.9716585000000002</v>
      </c>
    </row>
    <row r="27" spans="2:6" x14ac:dyDescent="0.2">
      <c r="B27">
        <v>1.3642407999999999</v>
      </c>
      <c r="C27">
        <v>1.1729035999999999</v>
      </c>
      <c r="D27">
        <v>1.2468013</v>
      </c>
      <c r="E27">
        <v>1.2472555999999999</v>
      </c>
      <c r="F27">
        <v>1.2193309000000001</v>
      </c>
    </row>
    <row r="28" spans="2:6" x14ac:dyDescent="0.2">
      <c r="B28">
        <v>8.1457982999999992</v>
      </c>
      <c r="C28">
        <v>13.6380845</v>
      </c>
      <c r="D28">
        <v>13.351772800000001</v>
      </c>
      <c r="E28">
        <v>10.1054052</v>
      </c>
      <c r="F28">
        <v>8.2865037000000008</v>
      </c>
    </row>
    <row r="29" spans="2:6" x14ac:dyDescent="0.2">
      <c r="B29">
        <v>4.7618486999999998</v>
      </c>
      <c r="C29">
        <v>4.3369540999999998</v>
      </c>
      <c r="D29">
        <v>4.6832349000000004</v>
      </c>
      <c r="E29">
        <v>7.4763599000000003</v>
      </c>
      <c r="F29">
        <v>39.724195899999998</v>
      </c>
    </row>
    <row r="30" spans="2:6" x14ac:dyDescent="0.2">
      <c r="B30">
        <v>0.75503180000000003</v>
      </c>
      <c r="C30">
        <v>0.6637942</v>
      </c>
      <c r="D30">
        <v>0.69681470000000001</v>
      </c>
      <c r="E30">
        <v>0.6917875</v>
      </c>
      <c r="F30">
        <v>0.72488330000000001</v>
      </c>
    </row>
    <row r="31" spans="2:6" x14ac:dyDescent="0.2">
      <c r="B31">
        <v>1.1492104000000001</v>
      </c>
      <c r="C31">
        <v>1.1665338000000001</v>
      </c>
      <c r="D31">
        <v>1.1479784</v>
      </c>
      <c r="E31">
        <v>19.5657818</v>
      </c>
      <c r="F31">
        <v>13.3973291</v>
      </c>
    </row>
    <row r="32" spans="2:6" x14ac:dyDescent="0.2">
      <c r="B32">
        <v>2.7768887000000002</v>
      </c>
      <c r="C32">
        <v>2.1295899999999999</v>
      </c>
      <c r="D32">
        <v>1.677583</v>
      </c>
      <c r="E32">
        <v>3.3965021000000002</v>
      </c>
      <c r="F32">
        <v>8.2054442999999999</v>
      </c>
    </row>
    <row r="33" spans="2:6" x14ac:dyDescent="0.2">
      <c r="B33">
        <v>1.329718</v>
      </c>
      <c r="C33">
        <v>1.3212803</v>
      </c>
      <c r="D33">
        <v>1.3096197000000001</v>
      </c>
      <c r="E33">
        <v>1.2841404000000001</v>
      </c>
      <c r="F33">
        <v>1.615758</v>
      </c>
    </row>
    <row r="34" spans="2:6" x14ac:dyDescent="0.2">
      <c r="B34">
        <v>1.4301204999999999</v>
      </c>
      <c r="C34">
        <v>1.3768339999999999</v>
      </c>
      <c r="D34">
        <v>1.2933572</v>
      </c>
      <c r="E34">
        <v>1.1301762</v>
      </c>
      <c r="F34">
        <v>1.0814012</v>
      </c>
    </row>
    <row r="35" spans="2:6" x14ac:dyDescent="0.2">
      <c r="B35">
        <v>1.7646196999999999</v>
      </c>
      <c r="C35">
        <v>1.8803557</v>
      </c>
      <c r="D35">
        <v>2.3765177</v>
      </c>
      <c r="E35">
        <v>1.6681954999999999</v>
      </c>
      <c r="F35">
        <v>1.7329006</v>
      </c>
    </row>
    <row r="36" spans="2:6" x14ac:dyDescent="0.2">
      <c r="B36">
        <v>2.8019769000000001</v>
      </c>
      <c r="C36">
        <v>2.8300413999999998</v>
      </c>
      <c r="D36">
        <v>6.1324269999999999</v>
      </c>
      <c r="E36">
        <v>44.5131248</v>
      </c>
      <c r="F36">
        <v>396.20223060000001</v>
      </c>
    </row>
    <row r="37" spans="2:6" x14ac:dyDescent="0.2">
      <c r="B37">
        <v>2.063326</v>
      </c>
      <c r="C37">
        <v>1.8805738999999999</v>
      </c>
      <c r="D37">
        <v>1.6357900000000001</v>
      </c>
      <c r="E37">
        <v>1.3221474</v>
      </c>
      <c r="F37">
        <v>1.0222723</v>
      </c>
    </row>
    <row r="38" spans="2:6" x14ac:dyDescent="0.2">
      <c r="B38">
        <v>5.6471558000000002</v>
      </c>
      <c r="C38">
        <v>2.3147742999999998</v>
      </c>
      <c r="D38">
        <v>1.4028521</v>
      </c>
      <c r="E38">
        <v>0.93451960000000001</v>
      </c>
      <c r="F38">
        <v>0.76545969999999997</v>
      </c>
    </row>
    <row r="39" spans="2:6" x14ac:dyDescent="0.2">
      <c r="B39">
        <v>3.7408985000000001</v>
      </c>
      <c r="C39">
        <v>4.2243097000000001</v>
      </c>
      <c r="D39">
        <v>8.4581403999999996</v>
      </c>
      <c r="E39">
        <v>39.149711099999998</v>
      </c>
      <c r="F39">
        <v>107.1452457</v>
      </c>
    </row>
    <row r="40" spans="2:6" x14ac:dyDescent="0.2">
      <c r="B40">
        <v>2.8715674</v>
      </c>
      <c r="C40">
        <v>2.9081033000000001</v>
      </c>
      <c r="D40">
        <v>2.8967451999999998</v>
      </c>
      <c r="E40">
        <v>11.219352900000001</v>
      </c>
      <c r="F40">
        <v>37.118168400000002</v>
      </c>
    </row>
    <row r="41" spans="2:6" x14ac:dyDescent="0.2">
      <c r="B41">
        <v>3.4845993000000002</v>
      </c>
      <c r="C41">
        <v>3.6667955999999999</v>
      </c>
      <c r="D41">
        <v>14.425332300000001</v>
      </c>
      <c r="E41">
        <v>28.254454200000001</v>
      </c>
      <c r="F41">
        <v>20.7455693</v>
      </c>
    </row>
    <row r="42" spans="2:6" x14ac:dyDescent="0.2">
      <c r="B42">
        <v>2.32506E-2</v>
      </c>
      <c r="C42">
        <v>2.1199300000000001E-2</v>
      </c>
      <c r="D42">
        <v>2.1485899999999999E-2</v>
      </c>
      <c r="E42">
        <v>2.5215399999999999E-2</v>
      </c>
      <c r="F42">
        <v>2.30128E-2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F42"/>
  <sheetViews>
    <sheetView workbookViewId="0"/>
  </sheetViews>
  <sheetFormatPr baseColWidth="10" defaultColWidth="8.83203125" defaultRowHeight="15" x14ac:dyDescent="0.2"/>
  <sheetData>
    <row r="3" spans="2:6" x14ac:dyDescent="0.2">
      <c r="B3">
        <v>11426</v>
      </c>
      <c r="C3">
        <v>11426</v>
      </c>
      <c r="D3">
        <v>11435</v>
      </c>
      <c r="E3">
        <v>11896</v>
      </c>
      <c r="F3">
        <v>9999999</v>
      </c>
    </row>
    <row r="4" spans="2:6" x14ac:dyDescent="0.2">
      <c r="B4">
        <v>7466</v>
      </c>
      <c r="C4">
        <v>7466</v>
      </c>
      <c r="D4">
        <v>7466</v>
      </c>
      <c r="E4">
        <v>7466</v>
      </c>
      <c r="F4">
        <v>7466</v>
      </c>
    </row>
    <row r="5" spans="2:6" x14ac:dyDescent="0.2">
      <c r="B5">
        <v>12980</v>
      </c>
      <c r="C5">
        <v>12980</v>
      </c>
      <c r="D5">
        <v>12980</v>
      </c>
      <c r="E5">
        <v>12980</v>
      </c>
      <c r="F5">
        <v>13087</v>
      </c>
    </row>
    <row r="6" spans="2:6" x14ac:dyDescent="0.2">
      <c r="B6">
        <v>9742</v>
      </c>
      <c r="C6">
        <v>9742</v>
      </c>
      <c r="D6">
        <v>9742</v>
      </c>
      <c r="E6">
        <v>9742</v>
      </c>
      <c r="F6">
        <v>9999999</v>
      </c>
    </row>
    <row r="7" spans="2:6" x14ac:dyDescent="0.2">
      <c r="B7">
        <v>13807</v>
      </c>
      <c r="C7">
        <v>13807</v>
      </c>
      <c r="D7">
        <v>13837</v>
      </c>
      <c r="E7">
        <v>13986</v>
      </c>
      <c r="F7">
        <v>14053</v>
      </c>
    </row>
    <row r="8" spans="2:6" x14ac:dyDescent="0.2">
      <c r="B8">
        <v>17628</v>
      </c>
      <c r="C8">
        <v>17628</v>
      </c>
      <c r="D8">
        <v>17972</v>
      </c>
      <c r="E8">
        <v>9999999</v>
      </c>
      <c r="F8">
        <v>9999999</v>
      </c>
    </row>
    <row r="9" spans="2:6" x14ac:dyDescent="0.2">
      <c r="B9">
        <v>16423</v>
      </c>
      <c r="C9">
        <v>16423</v>
      </c>
      <c r="D9">
        <v>16443</v>
      </c>
      <c r="E9">
        <v>16443</v>
      </c>
      <c r="F9">
        <v>16443</v>
      </c>
    </row>
    <row r="10" spans="2:6" x14ac:dyDescent="0.2">
      <c r="B10">
        <v>6979</v>
      </c>
      <c r="C10">
        <v>6979</v>
      </c>
      <c r="D10">
        <v>6979</v>
      </c>
      <c r="E10">
        <v>6979</v>
      </c>
      <c r="F10">
        <v>6979</v>
      </c>
    </row>
    <row r="11" spans="2:6" x14ac:dyDescent="0.2">
      <c r="B11">
        <v>9585</v>
      </c>
      <c r="C11">
        <v>9585</v>
      </c>
      <c r="D11">
        <v>9585</v>
      </c>
      <c r="E11">
        <v>9585</v>
      </c>
      <c r="F11">
        <v>9585</v>
      </c>
    </row>
    <row r="12" spans="2:6" x14ac:dyDescent="0.2">
      <c r="B12">
        <v>13276</v>
      </c>
      <c r="C12">
        <v>13386</v>
      </c>
      <c r="D12">
        <v>13474</v>
      </c>
      <c r="E12">
        <v>9999999</v>
      </c>
      <c r="F12">
        <v>9999999</v>
      </c>
    </row>
    <row r="13" spans="2:6" x14ac:dyDescent="0.2">
      <c r="B13">
        <v>9999999</v>
      </c>
      <c r="C13">
        <v>9999999</v>
      </c>
      <c r="D13">
        <v>9999999</v>
      </c>
      <c r="E13">
        <v>9999999</v>
      </c>
      <c r="F13">
        <v>9999999</v>
      </c>
    </row>
    <row r="14" spans="2:6" x14ac:dyDescent="0.2">
      <c r="B14">
        <v>11318</v>
      </c>
      <c r="C14">
        <v>11318</v>
      </c>
      <c r="D14">
        <v>11345</v>
      </c>
      <c r="E14">
        <v>11464</v>
      </c>
      <c r="F14">
        <v>11464</v>
      </c>
    </row>
    <row r="15" spans="2:6" x14ac:dyDescent="0.2">
      <c r="B15">
        <v>13232</v>
      </c>
      <c r="C15">
        <v>13232</v>
      </c>
      <c r="D15">
        <v>13232</v>
      </c>
      <c r="E15">
        <v>13232</v>
      </c>
      <c r="F15">
        <v>13232</v>
      </c>
    </row>
    <row r="16" spans="2:6" x14ac:dyDescent="0.2">
      <c r="B16">
        <v>20369</v>
      </c>
      <c r="C16">
        <v>20369</v>
      </c>
      <c r="D16">
        <v>20376</v>
      </c>
      <c r="E16">
        <v>20481</v>
      </c>
      <c r="F16">
        <v>21612</v>
      </c>
    </row>
    <row r="17" spans="2:6" x14ac:dyDescent="0.2">
      <c r="B17">
        <v>16589</v>
      </c>
      <c r="C17">
        <v>16589</v>
      </c>
      <c r="D17">
        <v>16589</v>
      </c>
      <c r="E17">
        <v>16589</v>
      </c>
      <c r="F17">
        <v>16589</v>
      </c>
    </row>
    <row r="18" spans="2:6" x14ac:dyDescent="0.2">
      <c r="B18">
        <v>14548</v>
      </c>
      <c r="C18">
        <v>14548</v>
      </c>
      <c r="D18">
        <v>14555</v>
      </c>
      <c r="E18">
        <v>9999999</v>
      </c>
      <c r="F18">
        <v>9999999</v>
      </c>
    </row>
    <row r="19" spans="2:6" x14ac:dyDescent="0.2">
      <c r="B19">
        <v>14941</v>
      </c>
      <c r="C19">
        <v>14941</v>
      </c>
      <c r="D19">
        <v>14941</v>
      </c>
      <c r="E19">
        <v>14958</v>
      </c>
      <c r="F19">
        <v>14958</v>
      </c>
    </row>
    <row r="20" spans="2:6" x14ac:dyDescent="0.2">
      <c r="B20">
        <v>10904</v>
      </c>
      <c r="C20">
        <v>10918</v>
      </c>
      <c r="D20">
        <v>10918</v>
      </c>
      <c r="E20">
        <v>10918</v>
      </c>
      <c r="F20">
        <v>11501</v>
      </c>
    </row>
    <row r="21" spans="2:6" x14ac:dyDescent="0.2">
      <c r="B21">
        <v>10653</v>
      </c>
      <c r="C21">
        <v>10653</v>
      </c>
      <c r="D21">
        <v>10653</v>
      </c>
      <c r="E21">
        <v>10653</v>
      </c>
      <c r="F21">
        <v>10653</v>
      </c>
    </row>
    <row r="22" spans="2:6" x14ac:dyDescent="0.2">
      <c r="B22">
        <v>13094</v>
      </c>
      <c r="C22">
        <v>13094</v>
      </c>
      <c r="D22">
        <v>9999999</v>
      </c>
      <c r="E22">
        <v>9999999</v>
      </c>
      <c r="F22">
        <v>9999999</v>
      </c>
    </row>
    <row r="23" spans="2:6" x14ac:dyDescent="0.2">
      <c r="B23">
        <v>18770</v>
      </c>
      <c r="C23">
        <v>18770</v>
      </c>
      <c r="D23">
        <v>18770</v>
      </c>
      <c r="E23">
        <v>18770</v>
      </c>
      <c r="F23">
        <v>18770</v>
      </c>
    </row>
    <row r="24" spans="2:6" x14ac:dyDescent="0.2">
      <c r="B24">
        <v>13886</v>
      </c>
      <c r="C24">
        <v>13886</v>
      </c>
      <c r="D24">
        <v>13886</v>
      </c>
      <c r="E24">
        <v>13974</v>
      </c>
      <c r="F24">
        <v>14074</v>
      </c>
    </row>
    <row r="25" spans="2:6" x14ac:dyDescent="0.2">
      <c r="B25">
        <v>11087</v>
      </c>
      <c r="C25">
        <v>11087</v>
      </c>
      <c r="D25">
        <v>11087</v>
      </c>
      <c r="E25">
        <v>11094</v>
      </c>
      <c r="F25">
        <v>11437</v>
      </c>
    </row>
    <row r="26" spans="2:6" x14ac:dyDescent="0.2">
      <c r="B26">
        <v>12563</v>
      </c>
      <c r="C26">
        <v>12563</v>
      </c>
      <c r="D26">
        <v>12633</v>
      </c>
      <c r="E26">
        <v>12645</v>
      </c>
      <c r="F26">
        <v>12817</v>
      </c>
    </row>
    <row r="27" spans="2:6" x14ac:dyDescent="0.2">
      <c r="B27">
        <v>13779</v>
      </c>
      <c r="C27">
        <v>13779</v>
      </c>
      <c r="D27">
        <v>13779</v>
      </c>
      <c r="E27">
        <v>13779</v>
      </c>
      <c r="F27">
        <v>13779</v>
      </c>
    </row>
    <row r="28" spans="2:6" x14ac:dyDescent="0.2">
      <c r="B28">
        <v>15434</v>
      </c>
      <c r="C28">
        <v>15525</v>
      </c>
      <c r="D28">
        <v>9999999</v>
      </c>
      <c r="E28">
        <v>9999999</v>
      </c>
      <c r="F28">
        <v>9999999</v>
      </c>
    </row>
    <row r="29" spans="2:6" x14ac:dyDescent="0.2">
      <c r="B29">
        <v>13275</v>
      </c>
      <c r="C29">
        <v>13275</v>
      </c>
      <c r="D29">
        <v>13275</v>
      </c>
      <c r="E29">
        <v>13455</v>
      </c>
      <c r="F29">
        <v>13855</v>
      </c>
    </row>
    <row r="30" spans="2:6" x14ac:dyDescent="0.2">
      <c r="B30">
        <v>16103</v>
      </c>
      <c r="C30">
        <v>16103</v>
      </c>
      <c r="D30">
        <v>16103</v>
      </c>
      <c r="E30">
        <v>16103</v>
      </c>
      <c r="F30">
        <v>16103</v>
      </c>
    </row>
    <row r="31" spans="2:6" x14ac:dyDescent="0.2">
      <c r="B31">
        <v>13716</v>
      </c>
      <c r="C31">
        <v>13716</v>
      </c>
      <c r="D31">
        <v>13746</v>
      </c>
      <c r="E31">
        <v>9999999</v>
      </c>
      <c r="F31">
        <v>9999999</v>
      </c>
    </row>
    <row r="32" spans="2:6" x14ac:dyDescent="0.2">
      <c r="B32">
        <v>14011</v>
      </c>
      <c r="C32">
        <v>14011</v>
      </c>
      <c r="D32">
        <v>14011</v>
      </c>
      <c r="E32">
        <v>14037</v>
      </c>
      <c r="F32">
        <v>9999999</v>
      </c>
    </row>
    <row r="33" spans="2:6" x14ac:dyDescent="0.2">
      <c r="B33">
        <v>13947</v>
      </c>
      <c r="C33">
        <v>13947</v>
      </c>
      <c r="D33">
        <v>13947</v>
      </c>
      <c r="E33">
        <v>13947</v>
      </c>
      <c r="F33">
        <v>13977</v>
      </c>
    </row>
    <row r="34" spans="2:6" x14ac:dyDescent="0.2">
      <c r="B34">
        <v>14139</v>
      </c>
      <c r="C34">
        <v>14139</v>
      </c>
      <c r="D34">
        <v>14139</v>
      </c>
      <c r="E34">
        <v>14139</v>
      </c>
      <c r="F34">
        <v>14139</v>
      </c>
    </row>
    <row r="35" spans="2:6" x14ac:dyDescent="0.2">
      <c r="B35">
        <v>10843</v>
      </c>
      <c r="C35">
        <v>10926</v>
      </c>
      <c r="D35">
        <v>10926</v>
      </c>
      <c r="E35">
        <v>10997</v>
      </c>
      <c r="F35">
        <v>11080</v>
      </c>
    </row>
    <row r="36" spans="2:6" x14ac:dyDescent="0.2">
      <c r="B36">
        <v>19100</v>
      </c>
      <c r="C36">
        <v>19100</v>
      </c>
      <c r="D36">
        <v>19212</v>
      </c>
      <c r="E36">
        <v>19505</v>
      </c>
      <c r="F36">
        <v>22811</v>
      </c>
    </row>
    <row r="37" spans="2:6" x14ac:dyDescent="0.2">
      <c r="B37">
        <v>12208</v>
      </c>
      <c r="C37">
        <v>12208</v>
      </c>
      <c r="D37">
        <v>12208</v>
      </c>
      <c r="E37">
        <v>12208</v>
      </c>
      <c r="F37">
        <v>12208</v>
      </c>
    </row>
    <row r="38" spans="2:6" x14ac:dyDescent="0.2">
      <c r="B38">
        <v>13830</v>
      </c>
      <c r="C38">
        <v>9999999</v>
      </c>
      <c r="D38">
        <v>9999999</v>
      </c>
      <c r="E38">
        <v>9999999</v>
      </c>
      <c r="F38">
        <v>9999999</v>
      </c>
    </row>
    <row r="39" spans="2:6" x14ac:dyDescent="0.2">
      <c r="B39">
        <v>17547</v>
      </c>
      <c r="C39">
        <v>17547</v>
      </c>
      <c r="D39">
        <v>17622</v>
      </c>
      <c r="E39">
        <v>17659</v>
      </c>
      <c r="F39">
        <v>17742</v>
      </c>
    </row>
    <row r="40" spans="2:6" x14ac:dyDescent="0.2">
      <c r="B40">
        <v>13738</v>
      </c>
      <c r="C40">
        <v>13738</v>
      </c>
      <c r="D40">
        <v>13738</v>
      </c>
      <c r="E40">
        <v>13846</v>
      </c>
      <c r="F40">
        <v>14164</v>
      </c>
    </row>
    <row r="41" spans="2:6" x14ac:dyDescent="0.2">
      <c r="B41">
        <v>11848</v>
      </c>
      <c r="C41">
        <v>11848</v>
      </c>
      <c r="D41">
        <v>11848</v>
      </c>
      <c r="E41">
        <v>9999999</v>
      </c>
      <c r="F41">
        <v>9999999</v>
      </c>
    </row>
    <row r="42" spans="2:6" x14ac:dyDescent="0.2">
      <c r="B42">
        <v>9999999</v>
      </c>
      <c r="C42">
        <v>9999999</v>
      </c>
      <c r="D42">
        <v>9999999</v>
      </c>
      <c r="E42">
        <v>9999999</v>
      </c>
      <c r="F42">
        <v>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F42"/>
  <sheetViews>
    <sheetView workbookViewId="0"/>
  </sheetViews>
  <sheetFormatPr baseColWidth="10" defaultColWidth="8.83203125" defaultRowHeight="15" x14ac:dyDescent="0.2"/>
  <sheetData>
    <row r="3" spans="2:6" x14ac:dyDescent="0.2">
      <c r="B3">
        <v>0.99035655561161873</v>
      </c>
      <c r="C3">
        <v>0.80070452877008191</v>
      </c>
      <c r="D3">
        <v>0.87693822889566797</v>
      </c>
      <c r="E3">
        <v>0.84800969007716442</v>
      </c>
      <c r="F3">
        <v>0</v>
      </c>
    </row>
    <row r="4" spans="2:6" x14ac:dyDescent="0.2">
      <c r="B4">
        <v>0.99999999960579811</v>
      </c>
      <c r="C4">
        <v>0.99991172827304486</v>
      </c>
      <c r="D4">
        <v>0.99546688039301701</v>
      </c>
      <c r="E4">
        <v>0.97230133748116776</v>
      </c>
      <c r="F4">
        <v>0.91849507265260832</v>
      </c>
    </row>
    <row r="5" spans="2:6" x14ac:dyDescent="0.2">
      <c r="B5">
        <v>0.99999964169846567</v>
      </c>
      <c r="C5">
        <v>0.9972690633324961</v>
      </c>
      <c r="D5">
        <v>0.96345686740160252</v>
      </c>
      <c r="E5">
        <v>0.87744772453450037</v>
      </c>
      <c r="F5">
        <v>0.82282910484441496</v>
      </c>
    </row>
    <row r="6" spans="2:6" x14ac:dyDescent="0.2">
      <c r="B6">
        <v>0.99999546114083704</v>
      </c>
      <c r="C6">
        <v>0.99211414006941623</v>
      </c>
      <c r="D6">
        <v>0.92995063889009788</v>
      </c>
      <c r="E6">
        <v>0.80559275138662612</v>
      </c>
      <c r="F6">
        <v>0</v>
      </c>
    </row>
    <row r="7" spans="2:6" x14ac:dyDescent="0.2">
      <c r="B7">
        <v>0.99811404433598294</v>
      </c>
      <c r="C7">
        <v>0.89076787411842273</v>
      </c>
      <c r="D7">
        <v>0.83637042816549867</v>
      </c>
      <c r="E7">
        <v>0.81345419544847086</v>
      </c>
      <c r="F7">
        <v>0.94235072547017229</v>
      </c>
    </row>
    <row r="8" spans="2:6" x14ac:dyDescent="0.2">
      <c r="B8">
        <v>0.99398038399551458</v>
      </c>
      <c r="C8">
        <v>0.82807067450161176</v>
      </c>
      <c r="D8">
        <v>0.80033918925387559</v>
      </c>
      <c r="E8">
        <v>0</v>
      </c>
      <c r="F8">
        <v>0</v>
      </c>
    </row>
    <row r="9" spans="2:6" x14ac:dyDescent="0.2">
      <c r="B9">
        <v>0.99965771781679846</v>
      </c>
      <c r="C9">
        <v>0.945736082879166</v>
      </c>
      <c r="D9">
        <v>0.99992916765579776</v>
      </c>
      <c r="E9">
        <v>0.99845005351197236</v>
      </c>
      <c r="F9">
        <v>0.99095592553178735</v>
      </c>
    </row>
    <row r="10" spans="2:6" x14ac:dyDescent="0.2">
      <c r="B10">
        <v>1</v>
      </c>
      <c r="C10">
        <v>0.99999997197503365</v>
      </c>
      <c r="D10">
        <v>0.99997237462762067</v>
      </c>
      <c r="E10">
        <v>0.99923938156631709</v>
      </c>
      <c r="F10">
        <v>0.99505695260066518</v>
      </c>
    </row>
    <row r="11" spans="2:6" x14ac:dyDescent="0.2">
      <c r="B11">
        <v>1</v>
      </c>
      <c r="C11">
        <v>0.99999999891882363</v>
      </c>
      <c r="D11">
        <v>0.99999593554653021</v>
      </c>
      <c r="E11">
        <v>0.99975118934539331</v>
      </c>
      <c r="F11">
        <v>0.99807274675965918</v>
      </c>
    </row>
    <row r="12" spans="2:6" x14ac:dyDescent="0.2">
      <c r="B12">
        <v>0.94366982934867316</v>
      </c>
      <c r="C12">
        <v>0.90922217239528202</v>
      </c>
      <c r="D12">
        <v>0.88784149169806492</v>
      </c>
      <c r="E12">
        <v>0</v>
      </c>
      <c r="F12">
        <v>0</v>
      </c>
    </row>
    <row r="13" spans="2:6" x14ac:dyDescent="0.2">
      <c r="B13">
        <v>0</v>
      </c>
      <c r="C13">
        <v>0</v>
      </c>
      <c r="D13">
        <v>0</v>
      </c>
      <c r="E13">
        <v>0</v>
      </c>
      <c r="F13">
        <v>0</v>
      </c>
    </row>
    <row r="14" spans="2:6" x14ac:dyDescent="0.2">
      <c r="B14">
        <v>0.99470921837758719</v>
      </c>
      <c r="C14">
        <v>0.84356513676834288</v>
      </c>
      <c r="D14">
        <v>0.91179807510839428</v>
      </c>
      <c r="E14">
        <v>0.95725165708733195</v>
      </c>
      <c r="F14">
        <v>0.89203826004358755</v>
      </c>
    </row>
    <row r="15" spans="2:6" x14ac:dyDescent="0.2">
      <c r="B15">
        <v>0.99999994928492342</v>
      </c>
      <c r="C15">
        <v>0.99888699321696117</v>
      </c>
      <c r="D15">
        <v>0.97936820550667902</v>
      </c>
      <c r="E15">
        <v>0.91540133758592646</v>
      </c>
      <c r="F15">
        <v>0.82148800302529978</v>
      </c>
    </row>
    <row r="16" spans="2:6" x14ac:dyDescent="0.2">
      <c r="B16">
        <v>0.9996330681012735</v>
      </c>
      <c r="C16">
        <v>0.94682996433354627</v>
      </c>
      <c r="D16">
        <v>0.80019838385035769</v>
      </c>
      <c r="E16">
        <v>0.83444515283237541</v>
      </c>
      <c r="F16">
        <v>0.8006703048110364</v>
      </c>
    </row>
    <row r="17" spans="2:6" x14ac:dyDescent="0.2">
      <c r="B17">
        <v>0.9999999848779666</v>
      </c>
      <c r="C17">
        <v>0.99947178115653346</v>
      </c>
      <c r="D17">
        <v>0.98601186125240703</v>
      </c>
      <c r="E17">
        <v>0.93714476511098899</v>
      </c>
      <c r="F17">
        <v>0.85548554689747569</v>
      </c>
    </row>
    <row r="18" spans="2:6" x14ac:dyDescent="0.2">
      <c r="B18">
        <v>0.99955219396698181</v>
      </c>
      <c r="C18">
        <v>0.94047354658717042</v>
      </c>
      <c r="D18">
        <v>0.81673764247342762</v>
      </c>
      <c r="E18">
        <v>0</v>
      </c>
      <c r="F18">
        <v>0</v>
      </c>
    </row>
    <row r="19" spans="2:6" x14ac:dyDescent="0.2">
      <c r="B19">
        <v>0.99994694045517096</v>
      </c>
      <c r="C19">
        <v>0.97616744498387586</v>
      </c>
      <c r="D19">
        <v>0.86199476491002314</v>
      </c>
      <c r="E19">
        <v>0.9638292516905228</v>
      </c>
      <c r="F19">
        <v>0.90218243067104087</v>
      </c>
    </row>
    <row r="20" spans="2:6" x14ac:dyDescent="0.2">
      <c r="B20">
        <v>0.95762387930829729</v>
      </c>
      <c r="C20">
        <v>0.99651497717391313</v>
      </c>
      <c r="D20">
        <v>0.95669402703199691</v>
      </c>
      <c r="E20">
        <v>0.86861118286174999</v>
      </c>
      <c r="F20">
        <v>0.95126602427846374</v>
      </c>
    </row>
    <row r="21" spans="2:6" x14ac:dyDescent="0.2">
      <c r="B21">
        <v>0.99999999999999933</v>
      </c>
      <c r="C21">
        <v>0.99999976017950076</v>
      </c>
      <c r="D21">
        <v>0.99990883394674712</v>
      </c>
      <c r="E21">
        <v>0.9982576509489145</v>
      </c>
      <c r="F21">
        <v>0.98963748394317852</v>
      </c>
    </row>
    <row r="22" spans="2:6" x14ac:dyDescent="0.2">
      <c r="B22">
        <v>0.99648389692868533</v>
      </c>
      <c r="C22">
        <v>0.86773861687097531</v>
      </c>
      <c r="D22">
        <v>0</v>
      </c>
      <c r="E22">
        <v>0</v>
      </c>
      <c r="F22">
        <v>0</v>
      </c>
    </row>
    <row r="23" spans="2:6" x14ac:dyDescent="0.2">
      <c r="B23">
        <v>1</v>
      </c>
      <c r="C23">
        <v>0.99999999995328814</v>
      </c>
      <c r="D23">
        <v>0.99999970477876809</v>
      </c>
      <c r="E23">
        <v>0.9999631114556925</v>
      </c>
      <c r="F23">
        <v>0.99953907288633059</v>
      </c>
    </row>
    <row r="24" spans="2:6" x14ac:dyDescent="0.2">
      <c r="B24">
        <v>0.99976130175581501</v>
      </c>
      <c r="C24">
        <v>0.95857317764337624</v>
      </c>
      <c r="D24">
        <v>0.81142053373171152</v>
      </c>
      <c r="E24">
        <v>0.81460869995632046</v>
      </c>
      <c r="F24">
        <v>0.89556327366050881</v>
      </c>
    </row>
    <row r="25" spans="2:6" x14ac:dyDescent="0.2">
      <c r="B25">
        <v>0.99996774832561774</v>
      </c>
      <c r="C25">
        <v>0.97989175487072311</v>
      </c>
      <c r="D25">
        <v>0.87955371013351014</v>
      </c>
      <c r="E25">
        <v>0.80354016511090287</v>
      </c>
      <c r="F25">
        <v>0.80468475262286232</v>
      </c>
    </row>
    <row r="26" spans="2:6" x14ac:dyDescent="0.2">
      <c r="B26">
        <v>0.9983544570692604</v>
      </c>
      <c r="C26">
        <v>0.89690526610150034</v>
      </c>
      <c r="D26">
        <v>0.8565994173913315</v>
      </c>
      <c r="E26">
        <v>0.81098382609016917</v>
      </c>
      <c r="F26">
        <v>0.82365291018716191</v>
      </c>
    </row>
    <row r="27" spans="2:6" x14ac:dyDescent="0.2">
      <c r="B27">
        <v>0.99999999982430543</v>
      </c>
      <c r="C27">
        <v>0.99992855681783566</v>
      </c>
      <c r="D27">
        <v>0.99626790594648895</v>
      </c>
      <c r="E27">
        <v>0.97463551327989584</v>
      </c>
      <c r="F27">
        <v>0.92424988020976229</v>
      </c>
    </row>
    <row r="28" spans="2:6" x14ac:dyDescent="0.2">
      <c r="B28">
        <v>0.9480480863606463</v>
      </c>
      <c r="C28">
        <v>0.8760718408160072</v>
      </c>
      <c r="D28">
        <v>0</v>
      </c>
      <c r="E28">
        <v>0</v>
      </c>
      <c r="F28">
        <v>0</v>
      </c>
    </row>
    <row r="29" spans="2:6" x14ac:dyDescent="0.2">
      <c r="B29">
        <v>0.99997593633643911</v>
      </c>
      <c r="C29">
        <v>0.98505850131763695</v>
      </c>
      <c r="D29">
        <v>0.88965311489200261</v>
      </c>
      <c r="E29">
        <v>0.80104031786232222</v>
      </c>
      <c r="F29">
        <v>0.80778035354198863</v>
      </c>
    </row>
    <row r="30" spans="2:6" x14ac:dyDescent="0.2">
      <c r="B30">
        <v>1</v>
      </c>
      <c r="C30">
        <v>0.99999999986583399</v>
      </c>
      <c r="D30">
        <v>0.99999895596120913</v>
      </c>
      <c r="E30">
        <v>0.99993927593275145</v>
      </c>
      <c r="F30">
        <v>0.99919851474258559</v>
      </c>
    </row>
    <row r="31" spans="2:6" x14ac:dyDescent="0.2">
      <c r="B31">
        <v>0.999088237362738</v>
      </c>
      <c r="C31">
        <v>0.92121800025944323</v>
      </c>
      <c r="D31">
        <v>0.88216868865010867</v>
      </c>
      <c r="E31">
        <v>0</v>
      </c>
      <c r="F31">
        <v>0</v>
      </c>
    </row>
    <row r="32" spans="2:6" x14ac:dyDescent="0.2">
      <c r="B32">
        <v>0.99995778726018603</v>
      </c>
      <c r="C32">
        <v>0.97962150278740356</v>
      </c>
      <c r="D32">
        <v>0.87027040591678428</v>
      </c>
      <c r="E32">
        <v>0.82501582598541168</v>
      </c>
      <c r="F32">
        <v>0</v>
      </c>
    </row>
    <row r="33" spans="2:6" x14ac:dyDescent="0.2">
      <c r="B33">
        <v>0.99999814973386336</v>
      </c>
      <c r="C33">
        <v>0.99498591065705344</v>
      </c>
      <c r="D33">
        <v>0.94758053513285556</v>
      </c>
      <c r="E33">
        <v>0.83643863417083852</v>
      </c>
      <c r="F33">
        <v>0.85011215537407225</v>
      </c>
    </row>
    <row r="34" spans="2:6" x14ac:dyDescent="0.2">
      <c r="B34">
        <v>1</v>
      </c>
      <c r="C34">
        <v>1</v>
      </c>
      <c r="D34">
        <v>0.99999999999999067</v>
      </c>
      <c r="E34">
        <v>0.99999999992631161</v>
      </c>
      <c r="F34">
        <v>0.99999998028244019</v>
      </c>
    </row>
    <row r="35" spans="2:6" x14ac:dyDescent="0.2">
      <c r="B35">
        <v>0.90853343550676313</v>
      </c>
      <c r="C35">
        <v>0.94620569110600772</v>
      </c>
      <c r="D35">
        <v>0.82686377852555326</v>
      </c>
      <c r="E35">
        <v>0.83075085297670981</v>
      </c>
      <c r="F35">
        <v>0.86467511637526884</v>
      </c>
    </row>
    <row r="36" spans="2:6" x14ac:dyDescent="0.2">
      <c r="B36">
        <v>0.99507478289199647</v>
      </c>
      <c r="C36">
        <v>0.84156153542017753</v>
      </c>
      <c r="D36">
        <v>0.80931478505087462</v>
      </c>
      <c r="E36">
        <v>0.80026203594092582</v>
      </c>
      <c r="F36">
        <v>0.85354935822320721</v>
      </c>
    </row>
    <row r="37" spans="2:6" x14ac:dyDescent="0.2">
      <c r="B37">
        <v>0.99999999999986777</v>
      </c>
      <c r="C37">
        <v>0.99999693247065824</v>
      </c>
      <c r="D37">
        <v>0.99950194386774582</v>
      </c>
      <c r="E37">
        <v>0.99351336217212205</v>
      </c>
      <c r="F37">
        <v>0.97414478312672925</v>
      </c>
    </row>
    <row r="38" spans="2:6" x14ac:dyDescent="0.2">
      <c r="B38">
        <v>0.87882189595430615</v>
      </c>
      <c r="C38">
        <v>0</v>
      </c>
      <c r="D38">
        <v>0</v>
      </c>
      <c r="E38">
        <v>0</v>
      </c>
      <c r="F38">
        <v>0</v>
      </c>
    </row>
    <row r="39" spans="2:6" x14ac:dyDescent="0.2">
      <c r="B39">
        <v>0.99890138164481135</v>
      </c>
      <c r="C39">
        <v>0.91407949083810824</v>
      </c>
      <c r="D39">
        <v>0.86197114179194279</v>
      </c>
      <c r="E39">
        <v>0.84203909142350575</v>
      </c>
      <c r="F39">
        <v>0.85068505752673906</v>
      </c>
    </row>
    <row r="40" spans="2:6" x14ac:dyDescent="0.2">
      <c r="B40">
        <v>0.99998947156698115</v>
      </c>
      <c r="C40">
        <v>0.98936803323870326</v>
      </c>
      <c r="D40">
        <v>0.9148662164860426</v>
      </c>
      <c r="E40">
        <v>0.84863431720455318</v>
      </c>
      <c r="F40">
        <v>0.85845615813651377</v>
      </c>
    </row>
    <row r="41" spans="2:6" x14ac:dyDescent="0.2">
      <c r="B41">
        <v>0.99977792645305374</v>
      </c>
      <c r="C41">
        <v>0.9559140019806267</v>
      </c>
      <c r="D41">
        <v>0.80509054833351723</v>
      </c>
      <c r="E41">
        <v>0</v>
      </c>
      <c r="F41">
        <v>0</v>
      </c>
    </row>
    <row r="42" spans="2:6" x14ac:dyDescent="0.2">
      <c r="B42">
        <v>0</v>
      </c>
      <c r="C42">
        <v>0</v>
      </c>
      <c r="D42">
        <v>0</v>
      </c>
      <c r="E42">
        <v>0</v>
      </c>
      <c r="F42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F42"/>
  <sheetViews>
    <sheetView workbookViewId="0"/>
  </sheetViews>
  <sheetFormatPr baseColWidth="10" defaultColWidth="8.83203125" defaultRowHeight="15" x14ac:dyDescent="0.2"/>
  <sheetData>
    <row r="3" spans="2:6" x14ac:dyDescent="0.2">
      <c r="B3">
        <v>0.97781340000000005</v>
      </c>
      <c r="C3">
        <v>0.88416759899999997</v>
      </c>
      <c r="D3">
        <v>1.1750640000000001</v>
      </c>
      <c r="E3">
        <v>0.75205999999999995</v>
      </c>
      <c r="F3">
        <v>0.53063079999999996</v>
      </c>
    </row>
    <row r="4" spans="2:6" x14ac:dyDescent="0.2">
      <c r="B4">
        <v>0.957317101</v>
      </c>
      <c r="C4">
        <v>0.78644879999999995</v>
      </c>
      <c r="D4">
        <v>0.81568300100000002</v>
      </c>
      <c r="E4">
        <v>0.78733929899999999</v>
      </c>
      <c r="F4">
        <v>0.78409899999999999</v>
      </c>
    </row>
    <row r="5" spans="2:6" x14ac:dyDescent="0.2">
      <c r="B5">
        <v>2.0833273000000001</v>
      </c>
      <c r="C5">
        <v>2.0373678989999999</v>
      </c>
      <c r="D5">
        <v>1.9766399990000001</v>
      </c>
      <c r="E5">
        <v>1.5222061</v>
      </c>
      <c r="F5">
        <v>10.4092182</v>
      </c>
    </row>
    <row r="6" spans="2:6" x14ac:dyDescent="0.2">
      <c r="B6">
        <v>0.79910529900000005</v>
      </c>
      <c r="C6">
        <v>0.86924919899999997</v>
      </c>
      <c r="D6">
        <v>0.86940430099999999</v>
      </c>
      <c r="E6">
        <v>56.978640701000003</v>
      </c>
      <c r="F6">
        <v>107.7034216</v>
      </c>
    </row>
    <row r="7" spans="2:6" x14ac:dyDescent="0.2">
      <c r="B7">
        <v>2.0119023010000001</v>
      </c>
      <c r="C7">
        <v>1.9411864999999999</v>
      </c>
      <c r="D7">
        <v>4.3474838</v>
      </c>
      <c r="E7">
        <v>7.5445957000000003</v>
      </c>
      <c r="F7">
        <v>13.008225600999999</v>
      </c>
    </row>
    <row r="8" spans="2:6" x14ac:dyDescent="0.2">
      <c r="B8">
        <v>1.814475501</v>
      </c>
      <c r="C8">
        <v>2.2508199009999998</v>
      </c>
      <c r="D8">
        <v>132.40968190000001</v>
      </c>
      <c r="E8">
        <v>130.22762069999999</v>
      </c>
      <c r="F8">
        <v>93.433647899999997</v>
      </c>
    </row>
    <row r="9" spans="2:6" x14ac:dyDescent="0.2">
      <c r="B9">
        <v>1.9032769</v>
      </c>
      <c r="C9">
        <v>1.8647718</v>
      </c>
      <c r="D9">
        <v>4.6007727999999997</v>
      </c>
      <c r="E9">
        <v>3.1008770999999999</v>
      </c>
      <c r="F9">
        <v>3.5691994999999999</v>
      </c>
    </row>
    <row r="10" spans="2:6" x14ac:dyDescent="0.2">
      <c r="B10">
        <v>0.46888210000000002</v>
      </c>
      <c r="C10">
        <v>0.47782170000000002</v>
      </c>
      <c r="D10">
        <v>0.44896449999999999</v>
      </c>
      <c r="E10">
        <v>0.387268</v>
      </c>
      <c r="F10">
        <v>0.43634269999999997</v>
      </c>
    </row>
    <row r="11" spans="2:6" x14ac:dyDescent="0.2">
      <c r="B11">
        <v>0.90818750000000004</v>
      </c>
      <c r="C11">
        <v>1.0180642</v>
      </c>
      <c r="D11">
        <v>0.77797479999999997</v>
      </c>
      <c r="E11">
        <v>0.70869629999999995</v>
      </c>
      <c r="F11">
        <v>0.76794669999999998</v>
      </c>
    </row>
    <row r="12" spans="2:6" x14ac:dyDescent="0.2">
      <c r="B12">
        <v>0.54574909999999999</v>
      </c>
      <c r="C12">
        <v>1.2931362</v>
      </c>
      <c r="D12">
        <v>1.3622718</v>
      </c>
      <c r="E12">
        <v>1.7923354</v>
      </c>
      <c r="F12">
        <v>1.3189934999999999</v>
      </c>
    </row>
    <row r="13" spans="2:6" x14ac:dyDescent="0.2">
      <c r="B13">
        <v>0.18699750000000001</v>
      </c>
      <c r="C13">
        <v>0.1170235</v>
      </c>
      <c r="D13">
        <v>0.1173968</v>
      </c>
      <c r="E13">
        <v>0.1272509</v>
      </c>
      <c r="F13">
        <v>7.72066E-2</v>
      </c>
    </row>
    <row r="14" spans="2:6" x14ac:dyDescent="0.2">
      <c r="B14">
        <v>0.86218779999999995</v>
      </c>
      <c r="C14">
        <v>0.5066756</v>
      </c>
      <c r="D14">
        <v>1.4870445999999999</v>
      </c>
      <c r="E14">
        <v>1.2275098</v>
      </c>
      <c r="F14">
        <v>1.8869157999999999</v>
      </c>
    </row>
    <row r="15" spans="2:6" x14ac:dyDescent="0.2">
      <c r="B15">
        <v>1.2528507</v>
      </c>
      <c r="C15">
        <v>1.1099459</v>
      </c>
      <c r="D15">
        <v>1.0904575000000001</v>
      </c>
      <c r="E15">
        <v>1.8157269</v>
      </c>
      <c r="F15">
        <v>3.9834222000000001</v>
      </c>
    </row>
    <row r="16" spans="2:6" x14ac:dyDescent="0.2">
      <c r="B16">
        <v>3.6718424000000001</v>
      </c>
      <c r="C16">
        <v>3.5663556000000001</v>
      </c>
      <c r="D16">
        <v>11.170926</v>
      </c>
      <c r="E16">
        <v>63.365387200000001</v>
      </c>
      <c r="F16">
        <v>435.3551215</v>
      </c>
    </row>
    <row r="17" spans="2:6" x14ac:dyDescent="0.2">
      <c r="B17">
        <v>1.6763973999999999</v>
      </c>
      <c r="C17">
        <v>1.6928388999999999</v>
      </c>
      <c r="D17">
        <v>1.6850525999999999</v>
      </c>
      <c r="E17">
        <v>1.5523830000000001</v>
      </c>
      <c r="F17">
        <v>1.3357177</v>
      </c>
    </row>
    <row r="18" spans="2:6" x14ac:dyDescent="0.2">
      <c r="B18">
        <v>3.9012414999999998</v>
      </c>
      <c r="C18">
        <v>5.4888173</v>
      </c>
      <c r="D18">
        <v>14.2607353</v>
      </c>
      <c r="E18">
        <v>25.7646345</v>
      </c>
      <c r="F18">
        <v>19.574775200000001</v>
      </c>
    </row>
    <row r="19" spans="2:6" x14ac:dyDescent="0.2">
      <c r="B19">
        <v>0.96501139999999996</v>
      </c>
      <c r="C19">
        <v>0.78383380000000002</v>
      </c>
      <c r="D19">
        <v>0.94107759999999996</v>
      </c>
      <c r="E19">
        <v>1.1163323999999999</v>
      </c>
      <c r="F19">
        <v>0.91094810000000004</v>
      </c>
    </row>
    <row r="20" spans="2:6" x14ac:dyDescent="0.2">
      <c r="B20">
        <v>2.0835523999999999</v>
      </c>
      <c r="C20">
        <v>2.2795106000000001</v>
      </c>
      <c r="D20">
        <v>1.4766045000000001</v>
      </c>
      <c r="E20">
        <v>7.0394969999999999</v>
      </c>
      <c r="F20">
        <v>6.9267117999999996</v>
      </c>
    </row>
    <row r="21" spans="2:6" x14ac:dyDescent="0.2">
      <c r="B21">
        <v>0.52265280000000003</v>
      </c>
      <c r="C21">
        <v>0.36263469999999998</v>
      </c>
      <c r="D21">
        <v>0.39792319999999998</v>
      </c>
      <c r="E21">
        <v>0.40110560000000001</v>
      </c>
      <c r="F21">
        <v>0.37317280000000003</v>
      </c>
    </row>
    <row r="22" spans="2:6" x14ac:dyDescent="0.2">
      <c r="B22">
        <v>1.2756708999999999</v>
      </c>
      <c r="C22">
        <v>0.92094120000000002</v>
      </c>
      <c r="D22">
        <v>2.7272451000000002</v>
      </c>
      <c r="E22">
        <v>1.8741004999999999</v>
      </c>
      <c r="F22">
        <v>1.5593109999999999</v>
      </c>
    </row>
    <row r="23" spans="2:6" x14ac:dyDescent="0.2">
      <c r="B23">
        <v>1.8189622000000001</v>
      </c>
      <c r="C23">
        <v>1.6165617999999999</v>
      </c>
      <c r="D23">
        <v>1.4502869</v>
      </c>
      <c r="E23">
        <v>1.4972517000000001</v>
      </c>
      <c r="F23">
        <v>1.5421894</v>
      </c>
    </row>
    <row r="24" spans="2:6" x14ac:dyDescent="0.2">
      <c r="B24">
        <v>2.7226455000000001</v>
      </c>
      <c r="C24">
        <v>2.8519982000000001</v>
      </c>
      <c r="D24">
        <v>7.3106213999999996</v>
      </c>
      <c r="E24">
        <v>4.8755439000000003</v>
      </c>
      <c r="F24">
        <v>3.5416007</v>
      </c>
    </row>
    <row r="25" spans="2:6" x14ac:dyDescent="0.2">
      <c r="B25">
        <v>4.2997031999999997</v>
      </c>
      <c r="C25">
        <v>3.8954263999999998</v>
      </c>
      <c r="D25">
        <v>3.4764900999999999</v>
      </c>
      <c r="E25">
        <v>4.9616638999999996</v>
      </c>
      <c r="F25">
        <v>12.007420099999999</v>
      </c>
    </row>
    <row r="26" spans="2:6" x14ac:dyDescent="0.2">
      <c r="B26">
        <v>1.9791517000000001</v>
      </c>
      <c r="C26">
        <v>2.0795626</v>
      </c>
      <c r="D26">
        <v>1.8923448</v>
      </c>
      <c r="E26">
        <v>2.9749918000000002</v>
      </c>
      <c r="F26">
        <v>5.8222053000000002</v>
      </c>
    </row>
    <row r="27" spans="2:6" x14ac:dyDescent="0.2">
      <c r="B27">
        <v>1.3560979</v>
      </c>
      <c r="C27">
        <v>1.1766620999999999</v>
      </c>
      <c r="D27">
        <v>1.26983</v>
      </c>
      <c r="E27">
        <v>1.2136267999999999</v>
      </c>
      <c r="F27">
        <v>1.2047844000000001</v>
      </c>
    </row>
    <row r="28" spans="2:6" x14ac:dyDescent="0.2">
      <c r="B28">
        <v>8.6440420000000007</v>
      </c>
      <c r="C28">
        <v>12.448051299999999</v>
      </c>
      <c r="D28">
        <v>11.653155099999999</v>
      </c>
      <c r="E28">
        <v>8.6745809000000005</v>
      </c>
      <c r="F28">
        <v>6.8717085999999998</v>
      </c>
    </row>
    <row r="29" spans="2:6" x14ac:dyDescent="0.2">
      <c r="B29">
        <v>4.5510649000000001</v>
      </c>
      <c r="C29">
        <v>4.0895408</v>
      </c>
      <c r="D29">
        <v>4.5025101999999997</v>
      </c>
      <c r="E29">
        <v>10.9569741</v>
      </c>
      <c r="F29">
        <v>37.433693099999999</v>
      </c>
    </row>
    <row r="30" spans="2:6" x14ac:dyDescent="0.2">
      <c r="B30">
        <v>0.75027690000000002</v>
      </c>
      <c r="C30">
        <v>0.64947509999999997</v>
      </c>
      <c r="D30">
        <v>0.6970267</v>
      </c>
      <c r="E30">
        <v>0.6649332</v>
      </c>
      <c r="F30">
        <v>0.67917260000000002</v>
      </c>
    </row>
    <row r="31" spans="2:6" x14ac:dyDescent="0.2">
      <c r="B31">
        <v>1.1416107</v>
      </c>
      <c r="C31">
        <v>1.1178048</v>
      </c>
      <c r="D31">
        <v>1.1173054</v>
      </c>
      <c r="E31">
        <v>14.901832000000001</v>
      </c>
      <c r="F31">
        <v>9.7809965000000005</v>
      </c>
    </row>
    <row r="32" spans="2:6" x14ac:dyDescent="0.2">
      <c r="B32">
        <v>2.6643319999999999</v>
      </c>
      <c r="C32">
        <v>2.0462329000000001</v>
      </c>
      <c r="D32">
        <v>1.9471826000000001</v>
      </c>
      <c r="E32">
        <v>2.9811754000000001</v>
      </c>
      <c r="F32">
        <v>6.8527797000000001</v>
      </c>
    </row>
    <row r="33" spans="2:6" x14ac:dyDescent="0.2">
      <c r="B33">
        <v>1.3593226</v>
      </c>
      <c r="C33">
        <v>1.3494439</v>
      </c>
      <c r="D33">
        <v>1.3213063</v>
      </c>
      <c r="E33">
        <v>1.7381525</v>
      </c>
      <c r="F33">
        <v>6.9509433999999999</v>
      </c>
    </row>
    <row r="34" spans="2:6" x14ac:dyDescent="0.2">
      <c r="B34">
        <v>1.3459326</v>
      </c>
      <c r="C34">
        <v>1.3458865</v>
      </c>
      <c r="D34">
        <v>1.2763644000000001</v>
      </c>
      <c r="E34">
        <v>1.1662851000000001</v>
      </c>
      <c r="F34">
        <v>1.0292722999999999</v>
      </c>
    </row>
    <row r="35" spans="2:6" x14ac:dyDescent="0.2">
      <c r="B35">
        <v>1.8022400999999999</v>
      </c>
      <c r="C35">
        <v>1.6351129</v>
      </c>
      <c r="D35">
        <v>2.0017971000000001</v>
      </c>
      <c r="E35">
        <v>1.8836185000000001</v>
      </c>
      <c r="F35">
        <v>1.2542871</v>
      </c>
    </row>
    <row r="36" spans="2:6" x14ac:dyDescent="0.2">
      <c r="B36">
        <v>2.7769349999999999</v>
      </c>
      <c r="C36">
        <v>2.7093663000000001</v>
      </c>
      <c r="D36">
        <v>14.9682253</v>
      </c>
      <c r="E36">
        <v>145.8082373</v>
      </c>
      <c r="F36">
        <v>296.36518489999997</v>
      </c>
    </row>
    <row r="37" spans="2:6" x14ac:dyDescent="0.2">
      <c r="B37">
        <v>2.1245853000000001</v>
      </c>
      <c r="C37">
        <v>1.8336326000000001</v>
      </c>
      <c r="D37">
        <v>1.6017986</v>
      </c>
      <c r="E37">
        <v>1.2670208999999999</v>
      </c>
      <c r="F37">
        <v>0.99778679999999997</v>
      </c>
    </row>
    <row r="38" spans="2:6" x14ac:dyDescent="0.2">
      <c r="B38">
        <v>4.3400030000000003</v>
      </c>
      <c r="C38">
        <v>1.7639631</v>
      </c>
      <c r="D38">
        <v>1.0049562000000001</v>
      </c>
      <c r="E38">
        <v>0.79886729999999995</v>
      </c>
      <c r="F38">
        <v>0.54234910000000003</v>
      </c>
    </row>
    <row r="39" spans="2:6" x14ac:dyDescent="0.2">
      <c r="B39">
        <v>3.7759228999999999</v>
      </c>
      <c r="C39">
        <v>4.7732669999999997</v>
      </c>
      <c r="D39">
        <v>38.793761699999997</v>
      </c>
      <c r="E39">
        <v>30.0068777</v>
      </c>
      <c r="F39">
        <v>88.738165899999998</v>
      </c>
    </row>
    <row r="40" spans="2:6" x14ac:dyDescent="0.2">
      <c r="B40">
        <v>2.7663090000000001</v>
      </c>
      <c r="C40">
        <v>2.8099498999999999</v>
      </c>
      <c r="D40">
        <v>2.8528704999999999</v>
      </c>
      <c r="E40">
        <v>23.5297056</v>
      </c>
      <c r="F40">
        <v>43.264499200000003</v>
      </c>
    </row>
    <row r="41" spans="2:6" x14ac:dyDescent="0.2">
      <c r="B41">
        <v>3.0894811999999998</v>
      </c>
      <c r="C41">
        <v>5.7643950000000004</v>
      </c>
      <c r="D41">
        <v>13.4624196</v>
      </c>
      <c r="E41">
        <v>19.264414800000001</v>
      </c>
      <c r="F41">
        <v>14.3826173</v>
      </c>
    </row>
    <row r="42" spans="2:6" x14ac:dyDescent="0.2">
      <c r="B42">
        <v>2.12724E-2</v>
      </c>
      <c r="C42">
        <v>2.23771E-2</v>
      </c>
      <c r="D42">
        <v>2.0512699999999998E-2</v>
      </c>
      <c r="E42">
        <v>2.1831699999999999E-2</v>
      </c>
      <c r="F42">
        <v>2.1794500000000001E-2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F42"/>
  <sheetViews>
    <sheetView workbookViewId="0"/>
  </sheetViews>
  <sheetFormatPr baseColWidth="10" defaultColWidth="8.83203125" defaultRowHeight="15" x14ac:dyDescent="0.2"/>
  <sheetData>
    <row r="3" spans="2:6" x14ac:dyDescent="0.2">
      <c r="B3">
        <v>11435</v>
      </c>
      <c r="C3">
        <v>11435</v>
      </c>
      <c r="D3">
        <v>11896</v>
      </c>
      <c r="E3">
        <v>9999999</v>
      </c>
      <c r="F3">
        <v>9999999</v>
      </c>
    </row>
    <row r="4" spans="2:6" x14ac:dyDescent="0.2">
      <c r="B4">
        <v>7466</v>
      </c>
      <c r="C4">
        <v>7466</v>
      </c>
      <c r="D4">
        <v>7466</v>
      </c>
      <c r="E4">
        <v>7466</v>
      </c>
      <c r="F4">
        <v>7466</v>
      </c>
    </row>
    <row r="5" spans="2:6" x14ac:dyDescent="0.2">
      <c r="B5">
        <v>12980</v>
      </c>
      <c r="C5">
        <v>12980</v>
      </c>
      <c r="D5">
        <v>12980</v>
      </c>
      <c r="E5">
        <v>12980</v>
      </c>
      <c r="F5">
        <v>13267</v>
      </c>
    </row>
    <row r="6" spans="2:6" x14ac:dyDescent="0.2">
      <c r="B6">
        <v>9742</v>
      </c>
      <c r="C6">
        <v>9742</v>
      </c>
      <c r="D6">
        <v>9742</v>
      </c>
      <c r="E6">
        <v>9910</v>
      </c>
      <c r="F6">
        <v>9999999</v>
      </c>
    </row>
    <row r="7" spans="2:6" x14ac:dyDescent="0.2">
      <c r="B7">
        <v>13807</v>
      </c>
      <c r="C7">
        <v>13837</v>
      </c>
      <c r="D7">
        <v>13986</v>
      </c>
      <c r="E7">
        <v>14053</v>
      </c>
      <c r="F7">
        <v>14053</v>
      </c>
    </row>
    <row r="8" spans="2:6" x14ac:dyDescent="0.2">
      <c r="B8">
        <v>17628</v>
      </c>
      <c r="C8">
        <v>17631</v>
      </c>
      <c r="D8">
        <v>18900</v>
      </c>
      <c r="E8">
        <v>9999999</v>
      </c>
      <c r="F8">
        <v>9999999</v>
      </c>
    </row>
    <row r="9" spans="2:6" x14ac:dyDescent="0.2">
      <c r="B9">
        <v>16423</v>
      </c>
      <c r="C9">
        <v>16423</v>
      </c>
      <c r="D9">
        <v>16443</v>
      </c>
      <c r="E9">
        <v>16443</v>
      </c>
      <c r="F9">
        <v>16443</v>
      </c>
    </row>
    <row r="10" spans="2:6" x14ac:dyDescent="0.2">
      <c r="B10">
        <v>6979</v>
      </c>
      <c r="C10">
        <v>6979</v>
      </c>
      <c r="D10">
        <v>6979</v>
      </c>
      <c r="E10">
        <v>6979</v>
      </c>
      <c r="F10">
        <v>6979</v>
      </c>
    </row>
    <row r="11" spans="2:6" x14ac:dyDescent="0.2">
      <c r="B11">
        <v>9585</v>
      </c>
      <c r="C11">
        <v>9585</v>
      </c>
      <c r="D11">
        <v>9585</v>
      </c>
      <c r="E11">
        <v>9585</v>
      </c>
      <c r="F11">
        <v>9585</v>
      </c>
    </row>
    <row r="12" spans="2:6" x14ac:dyDescent="0.2">
      <c r="B12">
        <v>13276</v>
      </c>
      <c r="C12">
        <v>13386</v>
      </c>
      <c r="D12">
        <v>13474</v>
      </c>
      <c r="E12">
        <v>9999999</v>
      </c>
      <c r="F12">
        <v>9999999</v>
      </c>
    </row>
    <row r="13" spans="2:6" x14ac:dyDescent="0.2">
      <c r="B13">
        <v>9999999</v>
      </c>
      <c r="C13">
        <v>9999999</v>
      </c>
      <c r="D13">
        <v>9999999</v>
      </c>
      <c r="E13">
        <v>9999999</v>
      </c>
      <c r="F13">
        <v>9999999</v>
      </c>
    </row>
    <row r="14" spans="2:6" x14ac:dyDescent="0.2">
      <c r="B14">
        <v>11318</v>
      </c>
      <c r="C14">
        <v>11345</v>
      </c>
      <c r="D14">
        <v>11464</v>
      </c>
      <c r="E14">
        <v>11464</v>
      </c>
      <c r="F14">
        <v>11464</v>
      </c>
    </row>
    <row r="15" spans="2:6" x14ac:dyDescent="0.2">
      <c r="B15">
        <v>13232</v>
      </c>
      <c r="C15">
        <v>13232</v>
      </c>
      <c r="D15">
        <v>13232</v>
      </c>
      <c r="E15">
        <v>13232</v>
      </c>
      <c r="F15">
        <v>9999999</v>
      </c>
    </row>
    <row r="16" spans="2:6" x14ac:dyDescent="0.2">
      <c r="B16">
        <v>20369</v>
      </c>
      <c r="C16">
        <v>20369</v>
      </c>
      <c r="D16">
        <v>20444</v>
      </c>
      <c r="E16">
        <v>20512</v>
      </c>
      <c r="F16">
        <v>22382</v>
      </c>
    </row>
    <row r="17" spans="2:6" x14ac:dyDescent="0.2">
      <c r="B17">
        <v>16589</v>
      </c>
      <c r="C17">
        <v>16589</v>
      </c>
      <c r="D17">
        <v>16589</v>
      </c>
      <c r="E17">
        <v>16589</v>
      </c>
      <c r="F17">
        <v>16589</v>
      </c>
    </row>
    <row r="18" spans="2:6" x14ac:dyDescent="0.2">
      <c r="B18">
        <v>14548</v>
      </c>
      <c r="C18">
        <v>14548</v>
      </c>
      <c r="D18">
        <v>14948</v>
      </c>
      <c r="E18">
        <v>9999999</v>
      </c>
      <c r="F18">
        <v>9999999</v>
      </c>
    </row>
    <row r="19" spans="2:6" x14ac:dyDescent="0.2">
      <c r="B19">
        <v>14941</v>
      </c>
      <c r="C19">
        <v>14941</v>
      </c>
      <c r="D19">
        <v>14958</v>
      </c>
      <c r="E19">
        <v>14958</v>
      </c>
      <c r="F19">
        <v>14958</v>
      </c>
    </row>
    <row r="20" spans="2:6" x14ac:dyDescent="0.2">
      <c r="B20">
        <v>10918</v>
      </c>
      <c r="C20">
        <v>10918</v>
      </c>
      <c r="D20">
        <v>10918</v>
      </c>
      <c r="E20">
        <v>11501</v>
      </c>
      <c r="F20">
        <v>11501</v>
      </c>
    </row>
    <row r="21" spans="2:6" x14ac:dyDescent="0.2">
      <c r="B21">
        <v>10653</v>
      </c>
      <c r="C21">
        <v>10653</v>
      </c>
      <c r="D21">
        <v>10653</v>
      </c>
      <c r="E21">
        <v>10653</v>
      </c>
      <c r="F21">
        <v>10653</v>
      </c>
    </row>
    <row r="22" spans="2:6" x14ac:dyDescent="0.2">
      <c r="B22">
        <v>13094</v>
      </c>
      <c r="C22">
        <v>13094</v>
      </c>
      <c r="D22">
        <v>9999999</v>
      </c>
      <c r="E22">
        <v>9999999</v>
      </c>
      <c r="F22">
        <v>9999999</v>
      </c>
    </row>
    <row r="23" spans="2:6" x14ac:dyDescent="0.2">
      <c r="B23">
        <v>18770</v>
      </c>
      <c r="C23">
        <v>18770</v>
      </c>
      <c r="D23">
        <v>18770</v>
      </c>
      <c r="E23">
        <v>18770</v>
      </c>
      <c r="F23">
        <v>18770</v>
      </c>
    </row>
    <row r="24" spans="2:6" x14ac:dyDescent="0.2">
      <c r="B24">
        <v>13886</v>
      </c>
      <c r="C24">
        <v>13886</v>
      </c>
      <c r="D24">
        <v>13974</v>
      </c>
      <c r="E24">
        <v>13982</v>
      </c>
      <c r="F24">
        <v>14074</v>
      </c>
    </row>
    <row r="25" spans="2:6" x14ac:dyDescent="0.2">
      <c r="B25">
        <v>11087</v>
      </c>
      <c r="C25">
        <v>11087</v>
      </c>
      <c r="D25">
        <v>11087</v>
      </c>
      <c r="E25">
        <v>11437</v>
      </c>
      <c r="F25">
        <v>11471</v>
      </c>
    </row>
    <row r="26" spans="2:6" x14ac:dyDescent="0.2">
      <c r="B26">
        <v>12563</v>
      </c>
      <c r="C26">
        <v>12633</v>
      </c>
      <c r="D26">
        <v>12635</v>
      </c>
      <c r="E26">
        <v>12757</v>
      </c>
      <c r="F26">
        <v>12929</v>
      </c>
    </row>
    <row r="27" spans="2:6" x14ac:dyDescent="0.2">
      <c r="B27">
        <v>13779</v>
      </c>
      <c r="C27">
        <v>13779</v>
      </c>
      <c r="D27">
        <v>13779</v>
      </c>
      <c r="E27">
        <v>13779</v>
      </c>
      <c r="F27">
        <v>13779</v>
      </c>
    </row>
    <row r="28" spans="2:6" x14ac:dyDescent="0.2">
      <c r="B28">
        <v>15434</v>
      </c>
      <c r="C28">
        <v>15525</v>
      </c>
      <c r="D28">
        <v>9999999</v>
      </c>
      <c r="E28">
        <v>9999999</v>
      </c>
      <c r="F28">
        <v>9999999</v>
      </c>
    </row>
    <row r="29" spans="2:6" x14ac:dyDescent="0.2">
      <c r="B29">
        <v>13275</v>
      </c>
      <c r="C29">
        <v>13275</v>
      </c>
      <c r="D29">
        <v>13275</v>
      </c>
      <c r="E29">
        <v>13610</v>
      </c>
      <c r="F29">
        <v>13855</v>
      </c>
    </row>
    <row r="30" spans="2:6" x14ac:dyDescent="0.2">
      <c r="B30">
        <v>16103</v>
      </c>
      <c r="C30">
        <v>16103</v>
      </c>
      <c r="D30">
        <v>16103</v>
      </c>
      <c r="E30">
        <v>16103</v>
      </c>
      <c r="F30">
        <v>16103</v>
      </c>
    </row>
    <row r="31" spans="2:6" x14ac:dyDescent="0.2">
      <c r="B31">
        <v>13716</v>
      </c>
      <c r="C31">
        <v>13716</v>
      </c>
      <c r="D31">
        <v>13746</v>
      </c>
      <c r="E31">
        <v>9999999</v>
      </c>
      <c r="F31">
        <v>9999999</v>
      </c>
    </row>
    <row r="32" spans="2:6" x14ac:dyDescent="0.2">
      <c r="B32">
        <v>14011</v>
      </c>
      <c r="C32">
        <v>14011</v>
      </c>
      <c r="D32">
        <v>14011</v>
      </c>
      <c r="E32">
        <v>14037</v>
      </c>
      <c r="F32">
        <v>9999999</v>
      </c>
    </row>
    <row r="33" spans="2:6" x14ac:dyDescent="0.2">
      <c r="B33">
        <v>13947</v>
      </c>
      <c r="C33">
        <v>13947</v>
      </c>
      <c r="D33">
        <v>13947</v>
      </c>
      <c r="E33">
        <v>13977</v>
      </c>
      <c r="F33">
        <v>14291</v>
      </c>
    </row>
    <row r="34" spans="2:6" x14ac:dyDescent="0.2">
      <c r="B34">
        <v>14139</v>
      </c>
      <c r="C34">
        <v>14139</v>
      </c>
      <c r="D34">
        <v>14139</v>
      </c>
      <c r="E34">
        <v>14139</v>
      </c>
      <c r="F34">
        <v>14139</v>
      </c>
    </row>
    <row r="35" spans="2:6" x14ac:dyDescent="0.2">
      <c r="B35">
        <v>10926</v>
      </c>
      <c r="C35">
        <v>10926</v>
      </c>
      <c r="D35">
        <v>10997</v>
      </c>
      <c r="E35">
        <v>11050</v>
      </c>
      <c r="F35">
        <v>11080</v>
      </c>
    </row>
    <row r="36" spans="2:6" x14ac:dyDescent="0.2">
      <c r="B36">
        <v>19100</v>
      </c>
      <c r="C36">
        <v>19103</v>
      </c>
      <c r="D36">
        <v>19215</v>
      </c>
      <c r="E36">
        <v>20184</v>
      </c>
      <c r="F36">
        <v>9999999</v>
      </c>
    </row>
    <row r="37" spans="2:6" x14ac:dyDescent="0.2">
      <c r="B37">
        <v>12208</v>
      </c>
      <c r="C37">
        <v>12208</v>
      </c>
      <c r="D37">
        <v>12208</v>
      </c>
      <c r="E37">
        <v>12208</v>
      </c>
      <c r="F37">
        <v>12208</v>
      </c>
    </row>
    <row r="38" spans="2:6" x14ac:dyDescent="0.2">
      <c r="B38">
        <v>13830</v>
      </c>
      <c r="C38">
        <v>9999999</v>
      </c>
      <c r="D38">
        <v>9999999</v>
      </c>
      <c r="E38">
        <v>9999999</v>
      </c>
      <c r="F38">
        <v>9999999</v>
      </c>
    </row>
    <row r="39" spans="2:6" x14ac:dyDescent="0.2">
      <c r="B39">
        <v>17547</v>
      </c>
      <c r="C39">
        <v>17547</v>
      </c>
      <c r="D39">
        <v>17629</v>
      </c>
      <c r="E39">
        <v>17712</v>
      </c>
      <c r="F39">
        <v>17742</v>
      </c>
    </row>
    <row r="40" spans="2:6" x14ac:dyDescent="0.2">
      <c r="B40">
        <v>13738</v>
      </c>
      <c r="C40">
        <v>13738</v>
      </c>
      <c r="D40">
        <v>13738</v>
      </c>
      <c r="E40">
        <v>13846</v>
      </c>
      <c r="F40">
        <v>14164</v>
      </c>
    </row>
    <row r="41" spans="2:6" x14ac:dyDescent="0.2">
      <c r="B41">
        <v>11848</v>
      </c>
      <c r="C41">
        <v>11848</v>
      </c>
      <c r="D41">
        <v>11855</v>
      </c>
      <c r="E41">
        <v>9999999</v>
      </c>
      <c r="F41">
        <v>9999999</v>
      </c>
    </row>
    <row r="42" spans="2:6" x14ac:dyDescent="0.2">
      <c r="B42">
        <v>9999999</v>
      </c>
      <c r="C42">
        <v>9999999</v>
      </c>
      <c r="D42">
        <v>9999999</v>
      </c>
      <c r="E42">
        <v>9999999</v>
      </c>
      <c r="F42">
        <v>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F42"/>
  <sheetViews>
    <sheetView workbookViewId="0"/>
  </sheetViews>
  <sheetFormatPr baseColWidth="10" defaultColWidth="8.83203125" defaultRowHeight="15" x14ac:dyDescent="0.2"/>
  <sheetData>
    <row r="3" spans="2:6" x14ac:dyDescent="0.2">
      <c r="B3">
        <v>0.99749067490801124</v>
      </c>
      <c r="C3">
        <v>0.88642309867163949</v>
      </c>
      <c r="D3">
        <v>0.80736101663962956</v>
      </c>
      <c r="E3">
        <v>0</v>
      </c>
      <c r="F3">
        <v>0</v>
      </c>
    </row>
    <row r="4" spans="2:6" x14ac:dyDescent="0.2">
      <c r="B4">
        <v>0.99999999960579811</v>
      </c>
      <c r="C4">
        <v>0.99991172827304486</v>
      </c>
      <c r="D4">
        <v>0.99546688039301701</v>
      </c>
      <c r="E4">
        <v>0.97230133748116776</v>
      </c>
      <c r="F4">
        <v>0.91849507265260832</v>
      </c>
    </row>
    <row r="5" spans="2:6" x14ac:dyDescent="0.2">
      <c r="B5">
        <v>0.9999974044233525</v>
      </c>
      <c r="C5">
        <v>0.9934117433134676</v>
      </c>
      <c r="D5">
        <v>0.93765733628117975</v>
      </c>
      <c r="E5">
        <v>0.82417370224950393</v>
      </c>
      <c r="F5">
        <v>0.82375143798929673</v>
      </c>
    </row>
    <row r="6" spans="2:6" x14ac:dyDescent="0.2">
      <c r="B6">
        <v>0.99998863141593397</v>
      </c>
      <c r="C6">
        <v>0.98814509030041942</v>
      </c>
      <c r="D6">
        <v>0.91061140004556629</v>
      </c>
      <c r="E6">
        <v>0.80029687367506486</v>
      </c>
      <c r="F6">
        <v>0</v>
      </c>
    </row>
    <row r="7" spans="2:6" x14ac:dyDescent="0.2">
      <c r="B7">
        <v>0.98557232536495643</v>
      </c>
      <c r="C7">
        <v>0.90435533261104539</v>
      </c>
      <c r="D7">
        <v>0.81382046709382538</v>
      </c>
      <c r="E7">
        <v>0.90981307074075368</v>
      </c>
      <c r="F7">
        <v>0.81364551445293221</v>
      </c>
    </row>
    <row r="8" spans="2:6" x14ac:dyDescent="0.2">
      <c r="B8">
        <v>0.98725221691571208</v>
      </c>
      <c r="C8">
        <v>0.85735621651852567</v>
      </c>
      <c r="D8">
        <v>0.80247559565791104</v>
      </c>
      <c r="E8">
        <v>0</v>
      </c>
      <c r="F8">
        <v>0</v>
      </c>
    </row>
    <row r="9" spans="2:6" x14ac:dyDescent="0.2">
      <c r="B9">
        <v>0.99700775565606992</v>
      </c>
      <c r="C9">
        <v>0.86677420720420995</v>
      </c>
      <c r="D9">
        <v>0.99984570029978714</v>
      </c>
      <c r="E9">
        <v>0.99730181694780451</v>
      </c>
      <c r="F9">
        <v>0.98621914078685669</v>
      </c>
    </row>
    <row r="10" spans="2:6" x14ac:dyDescent="0.2">
      <c r="B10">
        <v>0.99999999999999989</v>
      </c>
      <c r="C10">
        <v>0.99999994131303527</v>
      </c>
      <c r="D10">
        <v>0.99995568497044918</v>
      </c>
      <c r="E10">
        <v>0.99893198448217124</v>
      </c>
      <c r="F10">
        <v>0.99357935792895991</v>
      </c>
    </row>
    <row r="11" spans="2:6" x14ac:dyDescent="0.2">
      <c r="B11">
        <v>1</v>
      </c>
      <c r="C11">
        <v>0.9999999808035559</v>
      </c>
      <c r="D11">
        <v>0.99997480593274957</v>
      </c>
      <c r="E11">
        <v>0.99910561938926823</v>
      </c>
      <c r="F11">
        <v>0.99476500960743119</v>
      </c>
    </row>
    <row r="12" spans="2:6" x14ac:dyDescent="0.2">
      <c r="B12">
        <v>0.94366982934867316</v>
      </c>
      <c r="C12">
        <v>0.90922217239528202</v>
      </c>
      <c r="D12">
        <v>0.88784149169806492</v>
      </c>
      <c r="E12">
        <v>0</v>
      </c>
      <c r="F12">
        <v>0</v>
      </c>
    </row>
    <row r="13" spans="2:6" x14ac:dyDescent="0.2">
      <c r="B13">
        <v>0</v>
      </c>
      <c r="C13">
        <v>0</v>
      </c>
      <c r="D13">
        <v>0</v>
      </c>
      <c r="E13">
        <v>0</v>
      </c>
      <c r="F13">
        <v>0</v>
      </c>
    </row>
    <row r="14" spans="2:6" x14ac:dyDescent="0.2">
      <c r="B14">
        <v>0.92001211625904789</v>
      </c>
      <c r="C14">
        <v>0.928902605140425</v>
      </c>
      <c r="D14">
        <v>0.97914991457338285</v>
      </c>
      <c r="E14">
        <v>0.91910370599234104</v>
      </c>
      <c r="F14">
        <v>0.82687924471257102</v>
      </c>
    </row>
    <row r="15" spans="2:6" x14ac:dyDescent="0.2">
      <c r="B15">
        <v>0.99999984180456847</v>
      </c>
      <c r="C15">
        <v>0.99813991996586504</v>
      </c>
      <c r="D15">
        <v>0.97167987739994677</v>
      </c>
      <c r="E15">
        <v>0.89509460920734996</v>
      </c>
      <c r="F15">
        <v>0</v>
      </c>
    </row>
    <row r="16" spans="2:6" x14ac:dyDescent="0.2">
      <c r="B16">
        <v>0.9991632604032864</v>
      </c>
      <c r="C16">
        <v>0.92452741047995346</v>
      </c>
      <c r="D16">
        <v>0.80610285612699883</v>
      </c>
      <c r="E16">
        <v>0.80105674555818684</v>
      </c>
      <c r="F16">
        <v>0.80072733410626096</v>
      </c>
    </row>
    <row r="17" spans="2:6" x14ac:dyDescent="0.2">
      <c r="B17">
        <v>0.99999991668927724</v>
      </c>
      <c r="C17">
        <v>0.99883449634077759</v>
      </c>
      <c r="D17">
        <v>0.97731395260879483</v>
      </c>
      <c r="E17">
        <v>0.91229247471109687</v>
      </c>
      <c r="F17">
        <v>0.81535083943748277</v>
      </c>
    </row>
    <row r="18" spans="2:6" x14ac:dyDescent="0.2">
      <c r="B18">
        <v>0.99915641962070822</v>
      </c>
      <c r="C18">
        <v>0.92230119920234954</v>
      </c>
      <c r="D18">
        <v>0.80185698311183939</v>
      </c>
      <c r="E18">
        <v>0</v>
      </c>
      <c r="F18">
        <v>0</v>
      </c>
    </row>
    <row r="19" spans="2:6" x14ac:dyDescent="0.2">
      <c r="B19">
        <v>0.99956706069248691</v>
      </c>
      <c r="C19">
        <v>0.9413561095099241</v>
      </c>
      <c r="D19">
        <v>0.98919266306410669</v>
      </c>
      <c r="E19">
        <v>0.94660653100007297</v>
      </c>
      <c r="F19">
        <v>0.8696787710173699</v>
      </c>
    </row>
    <row r="20" spans="2:6" x14ac:dyDescent="0.2">
      <c r="B20">
        <v>0.99997556171986501</v>
      </c>
      <c r="C20">
        <v>0.98386008609148046</v>
      </c>
      <c r="D20">
        <v>0.89167058610150662</v>
      </c>
      <c r="E20">
        <v>0.97061528838079436</v>
      </c>
      <c r="F20">
        <v>0.91695645294118733</v>
      </c>
    </row>
    <row r="21" spans="2:6" x14ac:dyDescent="0.2">
      <c r="B21">
        <v>0.99999999999999656</v>
      </c>
      <c r="C21">
        <v>0.99999947270939815</v>
      </c>
      <c r="D21">
        <v>0.99984823223564301</v>
      </c>
      <c r="E21">
        <v>0.99748797572030401</v>
      </c>
      <c r="F21">
        <v>0.98635074561254854</v>
      </c>
    </row>
    <row r="22" spans="2:6" x14ac:dyDescent="0.2">
      <c r="B22">
        <v>0.99416938564499391</v>
      </c>
      <c r="C22">
        <v>0.83691456730200153</v>
      </c>
      <c r="D22">
        <v>0</v>
      </c>
      <c r="E22">
        <v>0</v>
      </c>
      <c r="F22">
        <v>0</v>
      </c>
    </row>
    <row r="23" spans="2:6" x14ac:dyDescent="0.2">
      <c r="B23">
        <v>1</v>
      </c>
      <c r="C23">
        <v>0.99999994309975815</v>
      </c>
      <c r="D23">
        <v>0.99996796141171729</v>
      </c>
      <c r="E23">
        <v>0.99898570456151703</v>
      </c>
      <c r="F23">
        <v>0.99394502578951205</v>
      </c>
    </row>
    <row r="24" spans="2:6" x14ac:dyDescent="0.2">
      <c r="B24">
        <v>0.99723197287318455</v>
      </c>
      <c r="C24">
        <v>0.88125514030008556</v>
      </c>
      <c r="D24">
        <v>0.89031078615318626</v>
      </c>
      <c r="E24">
        <v>0.83839698697428067</v>
      </c>
      <c r="F24">
        <v>0.83164410797796184</v>
      </c>
    </row>
    <row r="25" spans="2:6" x14ac:dyDescent="0.2">
      <c r="B25">
        <v>0.99987557199625077</v>
      </c>
      <c r="C25">
        <v>0.96411868077837526</v>
      </c>
      <c r="D25">
        <v>0.83048453931065458</v>
      </c>
      <c r="E25">
        <v>0.86741249488444083</v>
      </c>
      <c r="F25">
        <v>0.83822393955557373</v>
      </c>
    </row>
    <row r="26" spans="2:6" x14ac:dyDescent="0.2">
      <c r="B26">
        <v>0.96208024552608751</v>
      </c>
      <c r="C26">
        <v>0.95250692472111198</v>
      </c>
      <c r="D26">
        <v>0.82962442498296074</v>
      </c>
      <c r="E26">
        <v>0.82028502980521367</v>
      </c>
      <c r="F26">
        <v>0.82584373720939752</v>
      </c>
    </row>
    <row r="27" spans="2:6" x14ac:dyDescent="0.2">
      <c r="B27">
        <v>0.99999999935079698</v>
      </c>
      <c r="C27">
        <v>0.99986843581920992</v>
      </c>
      <c r="D27">
        <v>0.99452252589922374</v>
      </c>
      <c r="E27">
        <v>0.9668549742058441</v>
      </c>
      <c r="F27">
        <v>0.90768652752060275</v>
      </c>
    </row>
    <row r="28" spans="2:6" x14ac:dyDescent="0.2">
      <c r="B28">
        <v>0.91495166675840789</v>
      </c>
      <c r="C28">
        <v>0.84375778788267242</v>
      </c>
      <c r="D28">
        <v>0</v>
      </c>
      <c r="E28">
        <v>0</v>
      </c>
      <c r="F28">
        <v>0</v>
      </c>
    </row>
    <row r="29" spans="2:6" x14ac:dyDescent="0.2">
      <c r="B29">
        <v>0.99997039094467088</v>
      </c>
      <c r="C29">
        <v>0.98360297313256084</v>
      </c>
      <c r="D29">
        <v>0.88357428653741943</v>
      </c>
      <c r="E29">
        <v>0.80227511048646849</v>
      </c>
      <c r="F29">
        <v>0.80126147459039709</v>
      </c>
    </row>
    <row r="30" spans="2:6" x14ac:dyDescent="0.2">
      <c r="B30">
        <v>1</v>
      </c>
      <c r="C30">
        <v>0.99999999947709894</v>
      </c>
      <c r="D30">
        <v>0.99999751230717271</v>
      </c>
      <c r="E30">
        <v>0.99988506746234318</v>
      </c>
      <c r="F30">
        <v>0.99869511323580473</v>
      </c>
    </row>
    <row r="31" spans="2:6" x14ac:dyDescent="0.2">
      <c r="B31">
        <v>0.99801556495911237</v>
      </c>
      <c r="C31">
        <v>0.89098665698214952</v>
      </c>
      <c r="D31">
        <v>0.84854799906443112</v>
      </c>
      <c r="E31">
        <v>0</v>
      </c>
      <c r="F31">
        <v>0</v>
      </c>
    </row>
    <row r="32" spans="2:6" x14ac:dyDescent="0.2">
      <c r="B32">
        <v>0.99990586786235347</v>
      </c>
      <c r="C32">
        <v>0.97102362529976582</v>
      </c>
      <c r="D32">
        <v>0.84113850224510556</v>
      </c>
      <c r="E32">
        <v>0.8024223838300466</v>
      </c>
      <c r="F32">
        <v>0</v>
      </c>
    </row>
    <row r="33" spans="2:6" x14ac:dyDescent="0.2">
      <c r="B33">
        <v>0.99998470521073257</v>
      </c>
      <c r="C33">
        <v>0.987063185940798</v>
      </c>
      <c r="D33">
        <v>0.90719197065243706</v>
      </c>
      <c r="E33">
        <v>0.891604604863107</v>
      </c>
      <c r="F33">
        <v>0.80540171661116411</v>
      </c>
    </row>
    <row r="34" spans="2:6" x14ac:dyDescent="0.2">
      <c r="B34">
        <v>1</v>
      </c>
      <c r="C34">
        <v>1</v>
      </c>
      <c r="D34">
        <v>0.99999999999999067</v>
      </c>
      <c r="E34">
        <v>0.99999999992631161</v>
      </c>
      <c r="F34">
        <v>0.99999998028244019</v>
      </c>
    </row>
    <row r="35" spans="2:6" x14ac:dyDescent="0.2">
      <c r="B35">
        <v>0.9971264849549939</v>
      </c>
      <c r="C35">
        <v>0.86864121971850239</v>
      </c>
      <c r="D35">
        <v>0.89822566556027217</v>
      </c>
      <c r="E35">
        <v>0.81570988763956676</v>
      </c>
      <c r="F35">
        <v>0.81770037427214715</v>
      </c>
    </row>
    <row r="36" spans="2:6" x14ac:dyDescent="0.2">
      <c r="B36">
        <v>0.9897411191192963</v>
      </c>
      <c r="C36">
        <v>0.86985988543839465</v>
      </c>
      <c r="D36">
        <v>0.8544891602655218</v>
      </c>
      <c r="E36">
        <v>0.80382799888017287</v>
      </c>
      <c r="F36">
        <v>0</v>
      </c>
    </row>
    <row r="37" spans="2:6" x14ac:dyDescent="0.2">
      <c r="B37">
        <v>0.9999999999998066</v>
      </c>
      <c r="C37">
        <v>0.99999633582179059</v>
      </c>
      <c r="D37">
        <v>0.99944205348145354</v>
      </c>
      <c r="E37">
        <v>0.99297571941673046</v>
      </c>
      <c r="F37">
        <v>0.97253156026526277</v>
      </c>
    </row>
    <row r="38" spans="2:6" x14ac:dyDescent="0.2">
      <c r="B38">
        <v>0.81229723659042763</v>
      </c>
      <c r="C38">
        <v>0</v>
      </c>
      <c r="D38">
        <v>0</v>
      </c>
      <c r="E38">
        <v>0</v>
      </c>
      <c r="F38">
        <v>0</v>
      </c>
    </row>
    <row r="39" spans="2:6" x14ac:dyDescent="0.2">
      <c r="B39">
        <v>0.99728422227716418</v>
      </c>
      <c r="C39">
        <v>0.87498514409878503</v>
      </c>
      <c r="D39">
        <v>0.82745813311223737</v>
      </c>
      <c r="E39">
        <v>0.82752559921215985</v>
      </c>
      <c r="F39">
        <v>0.80868170744207402</v>
      </c>
    </row>
    <row r="40" spans="2:6" x14ac:dyDescent="0.2">
      <c r="B40">
        <v>0.99996896058637386</v>
      </c>
      <c r="C40">
        <v>0.98276071129661757</v>
      </c>
      <c r="D40">
        <v>0.88670295962442081</v>
      </c>
      <c r="E40">
        <v>0.80293221525471214</v>
      </c>
      <c r="F40">
        <v>0.8246774336306949</v>
      </c>
    </row>
    <row r="41" spans="2:6" x14ac:dyDescent="0.2">
      <c r="B41">
        <v>0.9994189044756403</v>
      </c>
      <c r="C41">
        <v>0.93368993156039592</v>
      </c>
      <c r="D41">
        <v>0.80945569752012392</v>
      </c>
      <c r="E41">
        <v>0</v>
      </c>
      <c r="F41">
        <v>0</v>
      </c>
    </row>
    <row r="42" spans="2:6" x14ac:dyDescent="0.2">
      <c r="B42">
        <v>0</v>
      </c>
      <c r="C42">
        <v>0</v>
      </c>
      <c r="D42">
        <v>0</v>
      </c>
      <c r="E42">
        <v>0</v>
      </c>
      <c r="F42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F42"/>
  <sheetViews>
    <sheetView workbookViewId="0"/>
  </sheetViews>
  <sheetFormatPr baseColWidth="10" defaultColWidth="8.83203125" defaultRowHeight="15" x14ac:dyDescent="0.2"/>
  <sheetData>
    <row r="3" spans="2:6" x14ac:dyDescent="0.2">
      <c r="B3">
        <v>0.60512569999999999</v>
      </c>
      <c r="C3">
        <v>0.47799009999999997</v>
      </c>
      <c r="D3">
        <v>0.3113242</v>
      </c>
      <c r="E3">
        <v>0.25034529999999999</v>
      </c>
      <c r="F3">
        <v>0.2378152</v>
      </c>
    </row>
    <row r="4" spans="2:6" x14ac:dyDescent="0.2">
      <c r="B4">
        <v>0.9488721</v>
      </c>
      <c r="C4">
        <v>0.77596639999999995</v>
      </c>
      <c r="D4">
        <v>0.86138720000000002</v>
      </c>
      <c r="E4">
        <v>0.754938</v>
      </c>
      <c r="F4">
        <v>0.88322179999999995</v>
      </c>
    </row>
    <row r="5" spans="2:6" x14ac:dyDescent="0.2">
      <c r="B5">
        <v>2.1562074</v>
      </c>
      <c r="C5">
        <v>2.0931001</v>
      </c>
      <c r="D5">
        <v>1.8640462</v>
      </c>
      <c r="E5">
        <v>2.3877253999999999</v>
      </c>
      <c r="F5">
        <v>37.008597999999999</v>
      </c>
    </row>
    <row r="6" spans="2:6" x14ac:dyDescent="0.2">
      <c r="B6">
        <v>0.79996540000000005</v>
      </c>
      <c r="C6">
        <v>0.88382039999999995</v>
      </c>
      <c r="D6">
        <v>0.84053889999999998</v>
      </c>
      <c r="E6">
        <v>90.852404300000003</v>
      </c>
      <c r="F6">
        <v>88.363442399999997</v>
      </c>
    </row>
    <row r="7" spans="2:6" x14ac:dyDescent="0.2">
      <c r="B7">
        <v>1.8556303999999999</v>
      </c>
      <c r="C7">
        <v>4.4872852999999999</v>
      </c>
      <c r="D7">
        <v>7.0955414000000001</v>
      </c>
      <c r="E7">
        <v>5.8296478</v>
      </c>
      <c r="F7">
        <v>12.987263199999999</v>
      </c>
    </row>
    <row r="8" spans="2:6" x14ac:dyDescent="0.2">
      <c r="B8">
        <v>1.7901335</v>
      </c>
      <c r="C8">
        <v>1.4828197000000001</v>
      </c>
      <c r="D8">
        <v>135.64755030000001</v>
      </c>
      <c r="E8">
        <v>91.081414100000003</v>
      </c>
      <c r="F8">
        <v>65.506853899999996</v>
      </c>
    </row>
    <row r="9" spans="2:6" x14ac:dyDescent="0.2">
      <c r="B9">
        <v>1.8657338000000001</v>
      </c>
      <c r="C9">
        <v>2.0702029</v>
      </c>
      <c r="D9">
        <v>3.3931724999999999</v>
      </c>
      <c r="E9">
        <v>2.4498389</v>
      </c>
      <c r="F9">
        <v>2.8054524000000001</v>
      </c>
    </row>
    <row r="10" spans="2:6" x14ac:dyDescent="0.2">
      <c r="B10">
        <v>0.44978839999999998</v>
      </c>
      <c r="C10">
        <v>0.44077300000000003</v>
      </c>
      <c r="D10">
        <v>0.40688299999999999</v>
      </c>
      <c r="E10">
        <v>0.44928170000000001</v>
      </c>
      <c r="F10">
        <v>0.41111629999999999</v>
      </c>
    </row>
    <row r="11" spans="2:6" x14ac:dyDescent="0.2">
      <c r="B11">
        <v>0.86997659999999999</v>
      </c>
      <c r="C11">
        <v>0.80222150000000003</v>
      </c>
      <c r="D11">
        <v>0.70220550000000004</v>
      </c>
      <c r="E11">
        <v>0.65042699999999998</v>
      </c>
      <c r="F11">
        <v>1.4492484000000001</v>
      </c>
    </row>
    <row r="12" spans="2:6" x14ac:dyDescent="0.2">
      <c r="B12">
        <v>0.54230109999999998</v>
      </c>
      <c r="C12">
        <v>1.2922024999999999</v>
      </c>
      <c r="D12">
        <v>1.2911307000000001</v>
      </c>
      <c r="E12">
        <v>1.6819777</v>
      </c>
      <c r="F12">
        <v>1.2186276</v>
      </c>
    </row>
    <row r="13" spans="2:6" x14ac:dyDescent="0.2">
      <c r="B13">
        <v>0.17961450000000001</v>
      </c>
      <c r="C13">
        <v>0.1156177</v>
      </c>
      <c r="D13">
        <v>0.1077876</v>
      </c>
      <c r="E13">
        <v>0.1164941</v>
      </c>
      <c r="F13">
        <v>8.2253400000000004E-2</v>
      </c>
    </row>
    <row r="14" spans="2:6" x14ac:dyDescent="0.2">
      <c r="B14">
        <v>0.6391445</v>
      </c>
      <c r="C14">
        <v>1.2611810000000001</v>
      </c>
      <c r="D14">
        <v>1.0502629000000001</v>
      </c>
      <c r="E14">
        <v>1.4766535000000001</v>
      </c>
      <c r="F14">
        <v>4.4087683000000002</v>
      </c>
    </row>
    <row r="15" spans="2:6" x14ac:dyDescent="0.2">
      <c r="B15">
        <v>1.1041126999999999</v>
      </c>
      <c r="C15">
        <v>1.0717513999999999</v>
      </c>
      <c r="D15">
        <v>1.0694184</v>
      </c>
      <c r="E15">
        <v>1.4466899</v>
      </c>
      <c r="F15">
        <v>3.2535873999999998</v>
      </c>
    </row>
    <row r="16" spans="2:6" x14ac:dyDescent="0.2">
      <c r="B16">
        <v>3.5655036</v>
      </c>
      <c r="C16">
        <v>3.4933044999999998</v>
      </c>
      <c r="D16">
        <v>25.350156500000001</v>
      </c>
      <c r="E16">
        <v>219.8797869</v>
      </c>
      <c r="F16">
        <v>361.59170519999998</v>
      </c>
    </row>
    <row r="17" spans="2:6" x14ac:dyDescent="0.2">
      <c r="B17">
        <v>1.7413460000000001</v>
      </c>
      <c r="C17">
        <v>1.7161960999999999</v>
      </c>
      <c r="D17">
        <v>1.7250778</v>
      </c>
      <c r="E17">
        <v>1.4823512000000001</v>
      </c>
      <c r="F17">
        <v>1.4943225</v>
      </c>
    </row>
    <row r="18" spans="2:6" x14ac:dyDescent="0.2">
      <c r="B18">
        <v>3.1033905000000002</v>
      </c>
      <c r="C18">
        <v>4.2709162999999997</v>
      </c>
      <c r="D18">
        <v>23.324867600000001</v>
      </c>
      <c r="E18">
        <v>19.557231000000002</v>
      </c>
      <c r="F18">
        <v>15.276421900000001</v>
      </c>
    </row>
    <row r="19" spans="2:6" x14ac:dyDescent="0.2">
      <c r="B19">
        <v>0.89186860000000001</v>
      </c>
      <c r="C19">
        <v>0.76547180000000004</v>
      </c>
      <c r="D19">
        <v>1.2105011999999999</v>
      </c>
      <c r="E19">
        <v>0.97786770000000001</v>
      </c>
      <c r="F19">
        <v>0.78562120000000002</v>
      </c>
    </row>
    <row r="20" spans="2:6" x14ac:dyDescent="0.2">
      <c r="B20">
        <v>2.2610166</v>
      </c>
      <c r="C20">
        <v>1.5019642</v>
      </c>
      <c r="D20">
        <v>5.7006182000000001</v>
      </c>
      <c r="E20">
        <v>5.3545862</v>
      </c>
      <c r="F20">
        <v>4.5913228999999998</v>
      </c>
    </row>
    <row r="21" spans="2:6" x14ac:dyDescent="0.2">
      <c r="B21">
        <v>0.51182139999999998</v>
      </c>
      <c r="C21">
        <v>0.36756090000000002</v>
      </c>
      <c r="D21">
        <v>0.41376370000000001</v>
      </c>
      <c r="E21">
        <v>0.37477680000000002</v>
      </c>
      <c r="F21">
        <v>0.37286190000000002</v>
      </c>
    </row>
    <row r="22" spans="2:6" x14ac:dyDescent="0.2">
      <c r="B22">
        <v>1.2230877</v>
      </c>
      <c r="C22">
        <v>0.81256050000000002</v>
      </c>
      <c r="D22">
        <v>2.0616797999999998</v>
      </c>
      <c r="E22">
        <v>1.5419757000000001</v>
      </c>
      <c r="F22">
        <v>1.1292768</v>
      </c>
    </row>
    <row r="23" spans="2:6" x14ac:dyDescent="0.2">
      <c r="B23">
        <v>1.7554734000000001</v>
      </c>
      <c r="C23">
        <v>1.5887149</v>
      </c>
      <c r="D23">
        <v>1.4165802999999999</v>
      </c>
      <c r="E23">
        <v>1.4213070999999999</v>
      </c>
      <c r="F23">
        <v>1.3546611</v>
      </c>
    </row>
    <row r="24" spans="2:6" x14ac:dyDescent="0.2">
      <c r="B24">
        <v>2.7415261000000002</v>
      </c>
      <c r="C24">
        <v>5.7645102000000001</v>
      </c>
      <c r="D24">
        <v>3.9886238999999999</v>
      </c>
      <c r="E24">
        <v>3.7035612000000002</v>
      </c>
      <c r="F24">
        <v>5.3097386999999996</v>
      </c>
    </row>
    <row r="25" spans="2:6" x14ac:dyDescent="0.2">
      <c r="B25">
        <v>3.8258298000000002</v>
      </c>
      <c r="C25">
        <v>3.3058730000000001</v>
      </c>
      <c r="D25">
        <v>2.9642119</v>
      </c>
      <c r="E25">
        <v>6.5222528999999998</v>
      </c>
      <c r="F25">
        <v>8.2715694000000006</v>
      </c>
    </row>
    <row r="26" spans="2:6" x14ac:dyDescent="0.2">
      <c r="B26">
        <v>2.2224224000000001</v>
      </c>
      <c r="C26">
        <v>2.0524813000000002</v>
      </c>
      <c r="D26">
        <v>3.4036658000000002</v>
      </c>
      <c r="E26">
        <v>6.0089854999999996</v>
      </c>
      <c r="F26">
        <v>39.114070900000002</v>
      </c>
    </row>
    <row r="27" spans="2:6" x14ac:dyDescent="0.2">
      <c r="B27">
        <v>1.3378905999999999</v>
      </c>
      <c r="C27">
        <v>1.1684224999999999</v>
      </c>
      <c r="D27">
        <v>1.2458198</v>
      </c>
      <c r="E27">
        <v>1.2075301000000001</v>
      </c>
      <c r="F27">
        <v>1.1845397</v>
      </c>
    </row>
    <row r="28" spans="2:6" x14ac:dyDescent="0.2">
      <c r="B28">
        <v>7.9589631000000001</v>
      </c>
      <c r="C28">
        <v>10.887582500000001</v>
      </c>
      <c r="D28">
        <v>10.0774779</v>
      </c>
      <c r="E28">
        <v>7.5838181999999996</v>
      </c>
      <c r="F28">
        <v>5.8494925000000002</v>
      </c>
    </row>
    <row r="29" spans="2:6" x14ac:dyDescent="0.2">
      <c r="B29">
        <v>4.4600999999999997</v>
      </c>
      <c r="C29">
        <v>3.9570040999999998</v>
      </c>
      <c r="D29">
        <v>4.8387580999999997</v>
      </c>
      <c r="E29">
        <v>14.652445800000001</v>
      </c>
      <c r="F29">
        <v>36.996741700000001</v>
      </c>
    </row>
    <row r="30" spans="2:6" x14ac:dyDescent="0.2">
      <c r="B30">
        <v>0.71126699999999998</v>
      </c>
      <c r="C30">
        <v>0.65611810000000004</v>
      </c>
      <c r="D30">
        <v>0.68653569999999997</v>
      </c>
      <c r="E30">
        <v>0.69042119999999996</v>
      </c>
      <c r="F30">
        <v>0.66891339999999999</v>
      </c>
    </row>
    <row r="31" spans="2:6" x14ac:dyDescent="0.2">
      <c r="B31">
        <v>1.1384307</v>
      </c>
      <c r="C31">
        <v>1.0931654</v>
      </c>
      <c r="D31">
        <v>1.0570889000000001</v>
      </c>
      <c r="E31">
        <v>11.023295600000001</v>
      </c>
      <c r="F31">
        <v>7.1387748000000002</v>
      </c>
    </row>
    <row r="32" spans="2:6" x14ac:dyDescent="0.2">
      <c r="B32">
        <v>2.6509135000000001</v>
      </c>
      <c r="C32">
        <v>1.9368107999999999</v>
      </c>
      <c r="D32">
        <v>1.9069834000000001</v>
      </c>
      <c r="E32">
        <v>7.9076687000000003</v>
      </c>
      <c r="F32">
        <v>6.0714939000000001</v>
      </c>
    </row>
    <row r="33" spans="2:6" x14ac:dyDescent="0.2">
      <c r="B33">
        <v>1.3499943999999999</v>
      </c>
      <c r="C33">
        <v>1.3667395</v>
      </c>
      <c r="D33">
        <v>1.3249594</v>
      </c>
      <c r="E33">
        <v>1.5218246</v>
      </c>
      <c r="F33">
        <v>34.2961411</v>
      </c>
    </row>
    <row r="34" spans="2:6" x14ac:dyDescent="0.2">
      <c r="B34">
        <v>1.4915079</v>
      </c>
      <c r="C34">
        <v>1.3911682000000001</v>
      </c>
      <c r="D34">
        <v>1.2649828999999999</v>
      </c>
      <c r="E34">
        <v>1.1701431</v>
      </c>
      <c r="F34">
        <v>1.0755094000000001</v>
      </c>
    </row>
    <row r="35" spans="2:6" x14ac:dyDescent="0.2">
      <c r="B35">
        <v>1.7292905000000001</v>
      </c>
      <c r="C35">
        <v>2.0017930000000002</v>
      </c>
      <c r="D35">
        <v>1.5610927999999999</v>
      </c>
      <c r="E35">
        <v>1.4891087999999999</v>
      </c>
      <c r="F35">
        <v>12.2537821</v>
      </c>
    </row>
    <row r="36" spans="2:6" x14ac:dyDescent="0.2">
      <c r="B36">
        <v>3.1909103000000001</v>
      </c>
      <c r="C36">
        <v>3.0375109999999999</v>
      </c>
      <c r="D36">
        <v>23.256654600000001</v>
      </c>
      <c r="E36">
        <v>332.48562440000001</v>
      </c>
      <c r="F36">
        <v>222.3414583</v>
      </c>
    </row>
    <row r="37" spans="2:6" x14ac:dyDescent="0.2">
      <c r="B37">
        <v>2.0781391999999999</v>
      </c>
      <c r="C37">
        <v>1.8146555</v>
      </c>
      <c r="D37">
        <v>1.5710090999999999</v>
      </c>
      <c r="E37">
        <v>1.1870731000000001</v>
      </c>
      <c r="F37">
        <v>1.0508040000000001</v>
      </c>
    </row>
    <row r="38" spans="2:6" x14ac:dyDescent="0.2">
      <c r="B38">
        <v>3.2827728</v>
      </c>
      <c r="C38">
        <v>1.4676583999999999</v>
      </c>
      <c r="D38">
        <v>0.84018170000000003</v>
      </c>
      <c r="E38">
        <v>0.55875229999999998</v>
      </c>
      <c r="F38">
        <v>0.45237579999999999</v>
      </c>
    </row>
    <row r="39" spans="2:6" x14ac:dyDescent="0.2">
      <c r="B39">
        <v>3.6390012999999999</v>
      </c>
      <c r="C39">
        <v>4.7190268</v>
      </c>
      <c r="D39">
        <v>33.400559700000002</v>
      </c>
      <c r="E39">
        <v>46.218666599999999</v>
      </c>
      <c r="F39">
        <v>147.51573479999999</v>
      </c>
    </row>
    <row r="40" spans="2:6" x14ac:dyDescent="0.2">
      <c r="B40">
        <v>2.8610381</v>
      </c>
      <c r="C40">
        <v>2.8848153999999999</v>
      </c>
      <c r="D40">
        <v>2.8612072</v>
      </c>
      <c r="E40">
        <v>28.572640799999999</v>
      </c>
      <c r="F40">
        <v>52.077097700000003</v>
      </c>
    </row>
    <row r="41" spans="2:6" x14ac:dyDescent="0.2">
      <c r="B41">
        <v>2.1847883000000001</v>
      </c>
      <c r="C41">
        <v>3.8801131999999998</v>
      </c>
      <c r="D41">
        <v>18.5720481</v>
      </c>
      <c r="E41">
        <v>12.7914206</v>
      </c>
      <c r="F41">
        <v>9.6024474000000009</v>
      </c>
    </row>
    <row r="42" spans="2:6" x14ac:dyDescent="0.2">
      <c r="B42">
        <v>2.2264200000000001E-2</v>
      </c>
      <c r="C42">
        <v>2.1973800000000002E-2</v>
      </c>
      <c r="D42">
        <v>2.17929E-2</v>
      </c>
      <c r="E42">
        <v>2.2819800000000001E-2</v>
      </c>
      <c r="F42">
        <v>2.0811300000000001E-2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3:F42"/>
  <sheetViews>
    <sheetView workbookViewId="0"/>
  </sheetViews>
  <sheetFormatPr baseColWidth="10" defaultColWidth="8.83203125" defaultRowHeight="15" x14ac:dyDescent="0.2"/>
  <sheetData>
    <row r="3" spans="2:6" x14ac:dyDescent="0.2">
      <c r="B3">
        <v>11435</v>
      </c>
      <c r="C3">
        <v>9999999</v>
      </c>
      <c r="D3">
        <v>9999999</v>
      </c>
      <c r="E3">
        <v>9999999</v>
      </c>
      <c r="F3">
        <v>9999999</v>
      </c>
    </row>
    <row r="4" spans="2:6" x14ac:dyDescent="0.2">
      <c r="B4">
        <v>7466</v>
      </c>
      <c r="C4">
        <v>7466</v>
      </c>
      <c r="D4">
        <v>7466</v>
      </c>
      <c r="E4">
        <v>7466</v>
      </c>
      <c r="F4">
        <v>7466</v>
      </c>
    </row>
    <row r="5" spans="2:6" x14ac:dyDescent="0.2">
      <c r="B5">
        <v>12980</v>
      </c>
      <c r="C5">
        <v>12980</v>
      </c>
      <c r="D5">
        <v>12980</v>
      </c>
      <c r="E5">
        <v>13094</v>
      </c>
      <c r="F5">
        <v>13481</v>
      </c>
    </row>
    <row r="6" spans="2:6" x14ac:dyDescent="0.2">
      <c r="B6">
        <v>9742</v>
      </c>
      <c r="C6">
        <v>9742</v>
      </c>
      <c r="D6">
        <v>9742</v>
      </c>
      <c r="E6">
        <v>10606</v>
      </c>
      <c r="F6">
        <v>9999999</v>
      </c>
    </row>
    <row r="7" spans="2:6" x14ac:dyDescent="0.2">
      <c r="B7">
        <v>13807</v>
      </c>
      <c r="C7">
        <v>13986</v>
      </c>
      <c r="D7">
        <v>14053</v>
      </c>
      <c r="E7">
        <v>14053</v>
      </c>
      <c r="F7">
        <v>14053</v>
      </c>
    </row>
    <row r="8" spans="2:6" x14ac:dyDescent="0.2">
      <c r="B8">
        <v>17628</v>
      </c>
      <c r="C8">
        <v>17631</v>
      </c>
      <c r="D8">
        <v>9999999</v>
      </c>
      <c r="E8">
        <v>9999999</v>
      </c>
      <c r="F8">
        <v>9999999</v>
      </c>
    </row>
    <row r="9" spans="2:6" x14ac:dyDescent="0.2">
      <c r="B9">
        <v>16423</v>
      </c>
      <c r="C9">
        <v>16443</v>
      </c>
      <c r="D9">
        <v>16443</v>
      </c>
      <c r="E9">
        <v>16443</v>
      </c>
      <c r="F9">
        <v>16443</v>
      </c>
    </row>
    <row r="10" spans="2:6" x14ac:dyDescent="0.2">
      <c r="B10">
        <v>6979</v>
      </c>
      <c r="C10">
        <v>6979</v>
      </c>
      <c r="D10">
        <v>6979</v>
      </c>
      <c r="E10">
        <v>6979</v>
      </c>
      <c r="F10">
        <v>6979</v>
      </c>
    </row>
    <row r="11" spans="2:6" x14ac:dyDescent="0.2">
      <c r="B11">
        <v>9585</v>
      </c>
      <c r="C11">
        <v>9585</v>
      </c>
      <c r="D11">
        <v>9585</v>
      </c>
      <c r="E11">
        <v>9585</v>
      </c>
      <c r="F11">
        <v>9585</v>
      </c>
    </row>
    <row r="12" spans="2:6" x14ac:dyDescent="0.2">
      <c r="B12">
        <v>13276</v>
      </c>
      <c r="C12">
        <v>13386</v>
      </c>
      <c r="D12">
        <v>13474</v>
      </c>
      <c r="E12">
        <v>9999999</v>
      </c>
      <c r="F12">
        <v>9999999</v>
      </c>
    </row>
    <row r="13" spans="2:6" x14ac:dyDescent="0.2">
      <c r="B13">
        <v>9999999</v>
      </c>
      <c r="C13">
        <v>9999999</v>
      </c>
      <c r="D13">
        <v>9999999</v>
      </c>
      <c r="E13">
        <v>9999999</v>
      </c>
      <c r="F13">
        <v>9999999</v>
      </c>
    </row>
    <row r="14" spans="2:6" x14ac:dyDescent="0.2">
      <c r="B14">
        <v>11345</v>
      </c>
      <c r="C14">
        <v>11464</v>
      </c>
      <c r="D14">
        <v>11464</v>
      </c>
      <c r="E14">
        <v>11464</v>
      </c>
      <c r="F14">
        <v>11925</v>
      </c>
    </row>
    <row r="15" spans="2:6" x14ac:dyDescent="0.2">
      <c r="B15">
        <v>13232</v>
      </c>
      <c r="C15">
        <v>13232</v>
      </c>
      <c r="D15">
        <v>13232</v>
      </c>
      <c r="E15">
        <v>13232</v>
      </c>
      <c r="F15">
        <v>9999999</v>
      </c>
    </row>
    <row r="16" spans="2:6" x14ac:dyDescent="0.2">
      <c r="B16">
        <v>20369</v>
      </c>
      <c r="C16">
        <v>20369</v>
      </c>
      <c r="D16">
        <v>20481</v>
      </c>
      <c r="E16">
        <v>20967</v>
      </c>
      <c r="F16">
        <v>22501</v>
      </c>
    </row>
    <row r="17" spans="2:6" x14ac:dyDescent="0.2">
      <c r="B17">
        <v>16589</v>
      </c>
      <c r="C17">
        <v>16589</v>
      </c>
      <c r="D17">
        <v>16589</v>
      </c>
      <c r="E17">
        <v>16589</v>
      </c>
      <c r="F17">
        <v>16619</v>
      </c>
    </row>
    <row r="18" spans="2:6" x14ac:dyDescent="0.2">
      <c r="B18">
        <v>14548</v>
      </c>
      <c r="C18">
        <v>14548</v>
      </c>
      <c r="D18">
        <v>15576</v>
      </c>
      <c r="E18">
        <v>9999999</v>
      </c>
      <c r="F18">
        <v>9999999</v>
      </c>
    </row>
    <row r="19" spans="2:6" x14ac:dyDescent="0.2">
      <c r="B19">
        <v>14941</v>
      </c>
      <c r="C19">
        <v>14941</v>
      </c>
      <c r="D19">
        <v>14958</v>
      </c>
      <c r="E19">
        <v>14958</v>
      </c>
      <c r="F19">
        <v>14958</v>
      </c>
    </row>
    <row r="20" spans="2:6" x14ac:dyDescent="0.2">
      <c r="B20">
        <v>10918</v>
      </c>
      <c r="C20">
        <v>10918</v>
      </c>
      <c r="D20">
        <v>11422</v>
      </c>
      <c r="E20">
        <v>11501</v>
      </c>
      <c r="F20">
        <v>11501</v>
      </c>
    </row>
    <row r="21" spans="2:6" x14ac:dyDescent="0.2">
      <c r="B21">
        <v>10653</v>
      </c>
      <c r="C21">
        <v>10653</v>
      </c>
      <c r="D21">
        <v>10653</v>
      </c>
      <c r="E21">
        <v>10653</v>
      </c>
      <c r="F21">
        <v>10653</v>
      </c>
    </row>
    <row r="22" spans="2:6" x14ac:dyDescent="0.2">
      <c r="B22">
        <v>13094</v>
      </c>
      <c r="C22">
        <v>13094</v>
      </c>
      <c r="D22">
        <v>9999999</v>
      </c>
      <c r="E22">
        <v>9999999</v>
      </c>
      <c r="F22">
        <v>9999999</v>
      </c>
    </row>
    <row r="23" spans="2:6" x14ac:dyDescent="0.2">
      <c r="B23">
        <v>18770</v>
      </c>
      <c r="C23">
        <v>18770</v>
      </c>
      <c r="D23">
        <v>18770</v>
      </c>
      <c r="E23">
        <v>18770</v>
      </c>
      <c r="F23">
        <v>18770</v>
      </c>
    </row>
    <row r="24" spans="2:6" x14ac:dyDescent="0.2">
      <c r="B24">
        <v>13886</v>
      </c>
      <c r="C24">
        <v>13974</v>
      </c>
      <c r="D24">
        <v>13974</v>
      </c>
      <c r="E24">
        <v>14074</v>
      </c>
      <c r="F24">
        <v>14116</v>
      </c>
    </row>
    <row r="25" spans="2:6" x14ac:dyDescent="0.2">
      <c r="B25">
        <v>11087</v>
      </c>
      <c r="C25">
        <v>11087</v>
      </c>
      <c r="D25">
        <v>11094</v>
      </c>
      <c r="E25">
        <v>11437</v>
      </c>
      <c r="F25">
        <v>11471</v>
      </c>
    </row>
    <row r="26" spans="2:6" x14ac:dyDescent="0.2">
      <c r="B26">
        <v>12633</v>
      </c>
      <c r="C26">
        <v>12633</v>
      </c>
      <c r="D26">
        <v>12757</v>
      </c>
      <c r="E26">
        <v>12929</v>
      </c>
      <c r="F26">
        <v>9999999</v>
      </c>
    </row>
    <row r="27" spans="2:6" x14ac:dyDescent="0.2">
      <c r="B27">
        <v>13779</v>
      </c>
      <c r="C27">
        <v>13779</v>
      </c>
      <c r="D27">
        <v>13779</v>
      </c>
      <c r="E27">
        <v>13779</v>
      </c>
      <c r="F27">
        <v>13779</v>
      </c>
    </row>
    <row r="28" spans="2:6" x14ac:dyDescent="0.2">
      <c r="B28">
        <v>15434</v>
      </c>
      <c r="C28">
        <v>15525</v>
      </c>
      <c r="D28">
        <v>9999999</v>
      </c>
      <c r="E28">
        <v>9999999</v>
      </c>
      <c r="F28">
        <v>9999999</v>
      </c>
    </row>
    <row r="29" spans="2:6" x14ac:dyDescent="0.2">
      <c r="B29">
        <v>13275</v>
      </c>
      <c r="C29">
        <v>13275</v>
      </c>
      <c r="D29">
        <v>13275</v>
      </c>
      <c r="E29">
        <v>13749</v>
      </c>
      <c r="F29">
        <v>14330</v>
      </c>
    </row>
    <row r="30" spans="2:6" x14ac:dyDescent="0.2">
      <c r="B30">
        <v>16103</v>
      </c>
      <c r="C30">
        <v>16103</v>
      </c>
      <c r="D30">
        <v>16103</v>
      </c>
      <c r="E30">
        <v>16103</v>
      </c>
      <c r="F30">
        <v>16103</v>
      </c>
    </row>
    <row r="31" spans="2:6" x14ac:dyDescent="0.2">
      <c r="B31">
        <v>13716</v>
      </c>
      <c r="C31">
        <v>13716</v>
      </c>
      <c r="D31">
        <v>13746</v>
      </c>
      <c r="E31">
        <v>9999999</v>
      </c>
      <c r="F31">
        <v>9999999</v>
      </c>
    </row>
    <row r="32" spans="2:6" x14ac:dyDescent="0.2">
      <c r="B32">
        <v>14011</v>
      </c>
      <c r="C32">
        <v>14011</v>
      </c>
      <c r="D32">
        <v>14011</v>
      </c>
      <c r="E32">
        <v>9999999</v>
      </c>
      <c r="F32">
        <v>9999999</v>
      </c>
    </row>
    <row r="33" spans="2:6" x14ac:dyDescent="0.2">
      <c r="B33">
        <v>13947</v>
      </c>
      <c r="C33">
        <v>13947</v>
      </c>
      <c r="D33">
        <v>13947</v>
      </c>
      <c r="E33">
        <v>13977</v>
      </c>
      <c r="F33">
        <v>9999999</v>
      </c>
    </row>
    <row r="34" spans="2:6" x14ac:dyDescent="0.2">
      <c r="B34">
        <v>14139</v>
      </c>
      <c r="C34">
        <v>14139</v>
      </c>
      <c r="D34">
        <v>14139</v>
      </c>
      <c r="E34">
        <v>14139</v>
      </c>
      <c r="F34">
        <v>14139</v>
      </c>
    </row>
    <row r="35" spans="2:6" x14ac:dyDescent="0.2">
      <c r="B35">
        <v>10926</v>
      </c>
      <c r="C35">
        <v>10960</v>
      </c>
      <c r="D35">
        <v>10997</v>
      </c>
      <c r="E35">
        <v>11080</v>
      </c>
      <c r="F35">
        <v>9999999</v>
      </c>
    </row>
    <row r="36" spans="2:6" x14ac:dyDescent="0.2">
      <c r="B36">
        <v>19100</v>
      </c>
      <c r="C36">
        <v>19103</v>
      </c>
      <c r="D36">
        <v>19215</v>
      </c>
      <c r="E36">
        <v>9999999</v>
      </c>
      <c r="F36">
        <v>9999999</v>
      </c>
    </row>
    <row r="37" spans="2:6" x14ac:dyDescent="0.2">
      <c r="B37">
        <v>12208</v>
      </c>
      <c r="C37">
        <v>12208</v>
      </c>
      <c r="D37">
        <v>12208</v>
      </c>
      <c r="E37">
        <v>12208</v>
      </c>
      <c r="F37">
        <v>12208</v>
      </c>
    </row>
    <row r="38" spans="2:6" x14ac:dyDescent="0.2">
      <c r="B38">
        <v>14041</v>
      </c>
      <c r="C38">
        <v>9999999</v>
      </c>
      <c r="D38">
        <v>9999999</v>
      </c>
      <c r="E38">
        <v>9999999</v>
      </c>
      <c r="F38">
        <v>9999999</v>
      </c>
    </row>
    <row r="39" spans="2:6" x14ac:dyDescent="0.2">
      <c r="B39">
        <v>17547</v>
      </c>
      <c r="C39">
        <v>17547</v>
      </c>
      <c r="D39">
        <v>17659</v>
      </c>
      <c r="E39">
        <v>17742</v>
      </c>
      <c r="F39">
        <v>19916</v>
      </c>
    </row>
    <row r="40" spans="2:6" x14ac:dyDescent="0.2">
      <c r="B40">
        <v>13738</v>
      </c>
      <c r="C40">
        <v>13738</v>
      </c>
      <c r="D40">
        <v>13738</v>
      </c>
      <c r="E40">
        <v>14035</v>
      </c>
      <c r="F40">
        <v>14174</v>
      </c>
    </row>
    <row r="41" spans="2:6" x14ac:dyDescent="0.2">
      <c r="B41">
        <v>11848</v>
      </c>
      <c r="C41">
        <v>11848</v>
      </c>
      <c r="D41">
        <v>9999999</v>
      </c>
      <c r="E41">
        <v>9999999</v>
      </c>
      <c r="F41">
        <v>9999999</v>
      </c>
    </row>
    <row r="42" spans="2:6" x14ac:dyDescent="0.2">
      <c r="B42">
        <v>9999999</v>
      </c>
      <c r="C42">
        <v>9999999</v>
      </c>
      <c r="D42">
        <v>9999999</v>
      </c>
      <c r="E42">
        <v>9999999</v>
      </c>
      <c r="F42">
        <v>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3:F42"/>
  <sheetViews>
    <sheetView workbookViewId="0"/>
  </sheetViews>
  <sheetFormatPr baseColWidth="10" defaultColWidth="8.83203125" defaultRowHeight="15" x14ac:dyDescent="0.2"/>
  <sheetData>
    <row r="3" spans="2:6" x14ac:dyDescent="0.2">
      <c r="B3">
        <v>0.89627014850214892</v>
      </c>
      <c r="C3">
        <v>0</v>
      </c>
      <c r="D3">
        <v>0</v>
      </c>
      <c r="E3">
        <v>0</v>
      </c>
      <c r="F3">
        <v>0</v>
      </c>
    </row>
    <row r="4" spans="2:6" x14ac:dyDescent="0.2">
      <c r="B4">
        <v>0.99999999960579811</v>
      </c>
      <c r="C4">
        <v>0.99991172827304486</v>
      </c>
      <c r="D4">
        <v>0.99546688039301701</v>
      </c>
      <c r="E4">
        <v>0.97230133748116776</v>
      </c>
      <c r="F4">
        <v>0.91849507265260832</v>
      </c>
    </row>
    <row r="5" spans="2:6" x14ac:dyDescent="0.2">
      <c r="B5">
        <v>0.99998168959477662</v>
      </c>
      <c r="C5">
        <v>0.98447296196032419</v>
      </c>
      <c r="D5">
        <v>0.89580577434453956</v>
      </c>
      <c r="E5">
        <v>0.82540212297807936</v>
      </c>
      <c r="F5">
        <v>0.83483727121685369</v>
      </c>
    </row>
    <row r="6" spans="2:6" x14ac:dyDescent="0.2">
      <c r="B6">
        <v>0.99997172309167415</v>
      </c>
      <c r="C6">
        <v>0.9822865061464271</v>
      </c>
      <c r="D6">
        <v>0.88653462114556569</v>
      </c>
      <c r="E6">
        <v>0.80111251053937804</v>
      </c>
      <c r="F6">
        <v>0</v>
      </c>
    </row>
    <row r="7" spans="2:6" x14ac:dyDescent="0.2">
      <c r="B7">
        <v>0.90594509986787874</v>
      </c>
      <c r="C7">
        <v>0.82512622018751436</v>
      </c>
      <c r="D7">
        <v>0.82296724797429732</v>
      </c>
      <c r="E7">
        <v>0.94977446054773729</v>
      </c>
      <c r="F7">
        <v>0.87987537633342283</v>
      </c>
    </row>
    <row r="8" spans="2:6" x14ac:dyDescent="0.2">
      <c r="B8">
        <v>0.97356401734075981</v>
      </c>
      <c r="C8">
        <v>0.80280550649022819</v>
      </c>
      <c r="D8">
        <v>0</v>
      </c>
      <c r="E8">
        <v>0</v>
      </c>
      <c r="F8">
        <v>0</v>
      </c>
    </row>
    <row r="9" spans="2:6" x14ac:dyDescent="0.2">
      <c r="B9">
        <v>0.97664080365498585</v>
      </c>
      <c r="C9">
        <v>0.99999848821599635</v>
      </c>
      <c r="D9">
        <v>0.99966644456704612</v>
      </c>
      <c r="E9">
        <v>0.99533685183194376</v>
      </c>
      <c r="F9">
        <v>0.97914457030705104</v>
      </c>
    </row>
    <row r="10" spans="2:6" x14ac:dyDescent="0.2">
      <c r="B10">
        <v>0.99999999999999967</v>
      </c>
      <c r="C10">
        <v>0.99999987739829932</v>
      </c>
      <c r="D10">
        <v>0.99992907460355596</v>
      </c>
      <c r="E10">
        <v>0.9985036111583957</v>
      </c>
      <c r="F10">
        <v>0.99167730320567671</v>
      </c>
    </row>
    <row r="11" spans="2:6" x14ac:dyDescent="0.2">
      <c r="B11">
        <v>0.99999999999999667</v>
      </c>
      <c r="C11">
        <v>0.99999967007162183</v>
      </c>
      <c r="D11">
        <v>0.99984859829292705</v>
      </c>
      <c r="E11">
        <v>0.99687820318239373</v>
      </c>
      <c r="F11">
        <v>0.98617370483949096</v>
      </c>
    </row>
    <row r="12" spans="2:6" x14ac:dyDescent="0.2">
      <c r="B12">
        <v>0.94366982934867316</v>
      </c>
      <c r="C12">
        <v>0.90922217239528202</v>
      </c>
      <c r="D12">
        <v>0.88784149169806492</v>
      </c>
      <c r="E12">
        <v>0</v>
      </c>
      <c r="F12">
        <v>0</v>
      </c>
    </row>
    <row r="13" spans="2:6" x14ac:dyDescent="0.2">
      <c r="B13">
        <v>0</v>
      </c>
      <c r="C13">
        <v>0</v>
      </c>
      <c r="D13">
        <v>0</v>
      </c>
      <c r="E13">
        <v>0</v>
      </c>
      <c r="F13">
        <v>0</v>
      </c>
    </row>
    <row r="14" spans="2:6" x14ac:dyDescent="0.2">
      <c r="B14">
        <v>0.9619042281941067</v>
      </c>
      <c r="C14">
        <v>0.99582115566923812</v>
      </c>
      <c r="D14">
        <v>0.94982340266615628</v>
      </c>
      <c r="E14">
        <v>0.85194802904711542</v>
      </c>
      <c r="F14">
        <v>0.81403623159047289</v>
      </c>
    </row>
    <row r="15" spans="2:6" x14ac:dyDescent="0.2">
      <c r="B15">
        <v>0.99999950964030826</v>
      </c>
      <c r="C15">
        <v>0.99690894794342633</v>
      </c>
      <c r="D15">
        <v>0.9613239633829993</v>
      </c>
      <c r="E15">
        <v>0.87050311020169235</v>
      </c>
      <c r="F15">
        <v>0</v>
      </c>
    </row>
    <row r="16" spans="2:6" x14ac:dyDescent="0.2">
      <c r="B16">
        <v>0.99811480601405211</v>
      </c>
      <c r="C16">
        <v>0.89392079645033584</v>
      </c>
      <c r="D16">
        <v>0.8838566102872959</v>
      </c>
      <c r="E16">
        <v>0.80775448299853148</v>
      </c>
      <c r="F16">
        <v>0.80528709697900358</v>
      </c>
    </row>
    <row r="17" spans="2:6" x14ac:dyDescent="0.2">
      <c r="B17">
        <v>0.99999954705764105</v>
      </c>
      <c r="C17">
        <v>0.99745898285789014</v>
      </c>
      <c r="D17">
        <v>0.96360281706922613</v>
      </c>
      <c r="E17">
        <v>0.87879635645125775</v>
      </c>
      <c r="F17">
        <v>0.8606744835075878</v>
      </c>
    </row>
    <row r="18" spans="2:6" x14ac:dyDescent="0.2">
      <c r="B18">
        <v>0.99842217290056512</v>
      </c>
      <c r="C18">
        <v>0.89917022368317068</v>
      </c>
      <c r="D18">
        <v>0.80599673581865661</v>
      </c>
      <c r="E18">
        <v>0</v>
      </c>
      <c r="F18">
        <v>0</v>
      </c>
    </row>
    <row r="19" spans="2:6" x14ac:dyDescent="0.2">
      <c r="B19">
        <v>0.99669913039490987</v>
      </c>
      <c r="C19">
        <v>0.86354118560003501</v>
      </c>
      <c r="D19">
        <v>0.9812432693785178</v>
      </c>
      <c r="E19">
        <v>0.92198150818141644</v>
      </c>
      <c r="F19">
        <v>0.82796998197902483</v>
      </c>
    </row>
    <row r="20" spans="2:6" x14ac:dyDescent="0.2">
      <c r="B20">
        <v>0.99932951428460359</v>
      </c>
      <c r="C20">
        <v>0.93197197575182444</v>
      </c>
      <c r="D20">
        <v>0.83572444514567445</v>
      </c>
      <c r="E20">
        <v>0.94151931883003759</v>
      </c>
      <c r="F20">
        <v>0.86182208064931876</v>
      </c>
    </row>
    <row r="21" spans="2:6" x14ac:dyDescent="0.2">
      <c r="B21">
        <v>0.99999999999998179</v>
      </c>
      <c r="C21">
        <v>0.99999884465727107</v>
      </c>
      <c r="D21">
        <v>0.9997481742994283</v>
      </c>
      <c r="E21">
        <v>0.99638953745787306</v>
      </c>
      <c r="F21">
        <v>0.98207410024861497</v>
      </c>
    </row>
    <row r="22" spans="2:6" x14ac:dyDescent="0.2">
      <c r="B22">
        <v>0.9904033095382766</v>
      </c>
      <c r="C22">
        <v>0.80007236648896707</v>
      </c>
      <c r="D22">
        <v>0</v>
      </c>
      <c r="E22">
        <v>0</v>
      </c>
      <c r="F22">
        <v>0</v>
      </c>
    </row>
    <row r="23" spans="2:6" x14ac:dyDescent="0.2">
      <c r="B23">
        <v>0.99999999991030486</v>
      </c>
      <c r="C23">
        <v>0.99994484601975631</v>
      </c>
      <c r="D23">
        <v>0.9972032537044534</v>
      </c>
      <c r="E23">
        <v>0.97729956443416932</v>
      </c>
      <c r="F23">
        <v>0.93458041394425906</v>
      </c>
    </row>
    <row r="24" spans="2:6" x14ac:dyDescent="0.2">
      <c r="B24">
        <v>0.9721518460469144</v>
      </c>
      <c r="C24">
        <v>0.96379638803954026</v>
      </c>
      <c r="D24">
        <v>0.82569164263985029</v>
      </c>
      <c r="E24">
        <v>0.86278497183490566</v>
      </c>
      <c r="F24">
        <v>0.85044631657397818</v>
      </c>
    </row>
    <row r="25" spans="2:6" x14ac:dyDescent="0.2">
      <c r="B25">
        <v>0.99953045725218326</v>
      </c>
      <c r="C25">
        <v>0.93715432640873275</v>
      </c>
      <c r="D25">
        <v>0.8241594903316567</v>
      </c>
      <c r="E25">
        <v>0.83089564564930785</v>
      </c>
      <c r="F25">
        <v>0.80418215616379052</v>
      </c>
    </row>
    <row r="26" spans="2:6" x14ac:dyDescent="0.2">
      <c r="B26">
        <v>0.99877513659849249</v>
      </c>
      <c r="C26">
        <v>0.91256927775670904</v>
      </c>
      <c r="D26">
        <v>0.86615597459836191</v>
      </c>
      <c r="E26">
        <v>0.86577240461738059</v>
      </c>
      <c r="F26">
        <v>0</v>
      </c>
    </row>
    <row r="27" spans="2:6" x14ac:dyDescent="0.2">
      <c r="B27">
        <v>0.99999999761304181</v>
      </c>
      <c r="C27">
        <v>0.99975883067736648</v>
      </c>
      <c r="D27">
        <v>0.9919948455775025</v>
      </c>
      <c r="E27">
        <v>0.95685584808965363</v>
      </c>
      <c r="F27">
        <v>0.88790101523411524</v>
      </c>
    </row>
    <row r="28" spans="2:6" x14ac:dyDescent="0.2">
      <c r="B28">
        <v>0.86362082541720608</v>
      </c>
      <c r="C28">
        <v>0.80436702460075393</v>
      </c>
      <c r="D28">
        <v>0</v>
      </c>
      <c r="E28">
        <v>0</v>
      </c>
      <c r="F28">
        <v>0</v>
      </c>
    </row>
    <row r="29" spans="2:6" x14ac:dyDescent="0.2">
      <c r="B29">
        <v>0.99996358269190211</v>
      </c>
      <c r="C29">
        <v>0.98201209872012818</v>
      </c>
      <c r="D29">
        <v>0.87719817048250326</v>
      </c>
      <c r="E29">
        <v>0.80698788578198666</v>
      </c>
      <c r="F29">
        <v>0.81068255759705499</v>
      </c>
    </row>
    <row r="30" spans="2:6" x14ac:dyDescent="0.2">
      <c r="B30">
        <v>1</v>
      </c>
      <c r="C30">
        <v>0.9999999979727856</v>
      </c>
      <c r="D30">
        <v>0.99999410246140852</v>
      </c>
      <c r="E30">
        <v>0.99978352782088253</v>
      </c>
      <c r="F30">
        <v>0.9978854615066598</v>
      </c>
    </row>
    <row r="31" spans="2:6" x14ac:dyDescent="0.2">
      <c r="B31">
        <v>0.99573733802194753</v>
      </c>
      <c r="C31">
        <v>0.85073170123148145</v>
      </c>
      <c r="D31">
        <v>0.80686037982366621</v>
      </c>
      <c r="E31">
        <v>0</v>
      </c>
      <c r="F31">
        <v>0</v>
      </c>
    </row>
    <row r="32" spans="2:6" x14ac:dyDescent="0.2">
      <c r="B32">
        <v>0.99979164836161027</v>
      </c>
      <c r="C32">
        <v>0.95905858412440093</v>
      </c>
      <c r="D32">
        <v>0.8064997660530262</v>
      </c>
      <c r="E32">
        <v>0</v>
      </c>
      <c r="F32">
        <v>0</v>
      </c>
    </row>
    <row r="33" spans="2:6" x14ac:dyDescent="0.2">
      <c r="B33">
        <v>0.99987835126466618</v>
      </c>
      <c r="C33">
        <v>0.96772181240427479</v>
      </c>
      <c r="D33">
        <v>0.84039285716132262</v>
      </c>
      <c r="E33">
        <v>0.82559558919774023</v>
      </c>
      <c r="F33">
        <v>0</v>
      </c>
    </row>
    <row r="34" spans="2:6" x14ac:dyDescent="0.2">
      <c r="B34">
        <v>1</v>
      </c>
      <c r="C34">
        <v>1</v>
      </c>
      <c r="D34">
        <v>0.99999999999999067</v>
      </c>
      <c r="E34">
        <v>0.99999999992631161</v>
      </c>
      <c r="F34">
        <v>0.99999998028244019</v>
      </c>
    </row>
    <row r="35" spans="2:6" x14ac:dyDescent="0.2">
      <c r="B35">
        <v>0.97778921793395313</v>
      </c>
      <c r="C35">
        <v>0.81026249019137886</v>
      </c>
      <c r="D35">
        <v>0.83085588494483587</v>
      </c>
      <c r="E35">
        <v>0.87133810868968042</v>
      </c>
      <c r="F35">
        <v>0</v>
      </c>
    </row>
    <row r="36" spans="2:6" x14ac:dyDescent="0.2">
      <c r="B36">
        <v>0.97902647856231362</v>
      </c>
      <c r="C36">
        <v>0.82106052060217771</v>
      </c>
      <c r="D36">
        <v>0.80048507594219487</v>
      </c>
      <c r="E36">
        <v>0</v>
      </c>
      <c r="F36">
        <v>0</v>
      </c>
    </row>
    <row r="37" spans="2:6" x14ac:dyDescent="0.2">
      <c r="B37">
        <v>0.999999999999717</v>
      </c>
      <c r="C37">
        <v>0.99999562410511988</v>
      </c>
      <c r="D37">
        <v>0.99937509355427334</v>
      </c>
      <c r="E37">
        <v>0.99239502022768089</v>
      </c>
      <c r="F37">
        <v>0.97082309955312196</v>
      </c>
    </row>
    <row r="38" spans="2:6" x14ac:dyDescent="0.2">
      <c r="B38">
        <v>0.88188619416658665</v>
      </c>
      <c r="C38">
        <v>0</v>
      </c>
      <c r="D38">
        <v>0</v>
      </c>
      <c r="E38">
        <v>0</v>
      </c>
      <c r="F38">
        <v>0</v>
      </c>
    </row>
    <row r="39" spans="2:6" x14ac:dyDescent="0.2">
      <c r="B39">
        <v>0.99341466687359148</v>
      </c>
      <c r="C39">
        <v>0.82085252451934476</v>
      </c>
      <c r="D39">
        <v>0.86893641166128943</v>
      </c>
      <c r="E39">
        <v>0.87106849038683998</v>
      </c>
      <c r="F39">
        <v>0.80182045691376735</v>
      </c>
    </row>
    <row r="40" spans="2:6" x14ac:dyDescent="0.2">
      <c r="B40">
        <v>0.99990951569624231</v>
      </c>
      <c r="C40">
        <v>0.97231797121474262</v>
      </c>
      <c r="D40">
        <v>0.85047861116881962</v>
      </c>
      <c r="E40">
        <v>0.80968206052016778</v>
      </c>
      <c r="F40">
        <v>0.81735701317781784</v>
      </c>
    </row>
    <row r="41" spans="2:6" x14ac:dyDescent="0.2">
      <c r="B41">
        <v>0.99850234382026215</v>
      </c>
      <c r="C41">
        <v>0.90149739682845642</v>
      </c>
      <c r="D41">
        <v>0</v>
      </c>
      <c r="E41">
        <v>0</v>
      </c>
      <c r="F41">
        <v>0</v>
      </c>
    </row>
    <row r="42" spans="2:6" x14ac:dyDescent="0.2">
      <c r="B42">
        <v>0</v>
      </c>
      <c r="C42">
        <v>0</v>
      </c>
      <c r="D42">
        <v>0</v>
      </c>
      <c r="E42">
        <v>0</v>
      </c>
      <c r="F42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3:F42"/>
  <sheetViews>
    <sheetView workbookViewId="0">
      <selection activeCell="J25" sqref="I25:J25"/>
    </sheetView>
  </sheetViews>
  <sheetFormatPr baseColWidth="10" defaultColWidth="8.83203125" defaultRowHeight="15" x14ac:dyDescent="0.2"/>
  <sheetData>
    <row r="3" spans="2:6" x14ac:dyDescent="0.2">
      <c r="B3">
        <v>0.23526279999999999</v>
      </c>
      <c r="C3">
        <v>0.1564904</v>
      </c>
      <c r="D3">
        <v>0.1468912</v>
      </c>
      <c r="E3">
        <v>0.14935899999999999</v>
      </c>
      <c r="F3">
        <v>0.1489617</v>
      </c>
    </row>
    <row r="4" spans="2:6" x14ac:dyDescent="0.2">
      <c r="B4">
        <v>0.94225939999999997</v>
      </c>
      <c r="C4">
        <v>0.79785910000000004</v>
      </c>
      <c r="D4">
        <v>0.83097430000000005</v>
      </c>
      <c r="E4">
        <v>0.76538059999999997</v>
      </c>
      <c r="F4">
        <v>0.82187279999999996</v>
      </c>
    </row>
    <row r="5" spans="2:6" x14ac:dyDescent="0.2">
      <c r="B5">
        <v>2.164774</v>
      </c>
      <c r="C5">
        <v>1.9687197000000001</v>
      </c>
      <c r="D5">
        <v>1.6660885999999999</v>
      </c>
      <c r="E5">
        <v>24.370546399999998</v>
      </c>
      <c r="F5">
        <v>51.352301099999998</v>
      </c>
    </row>
    <row r="6" spans="2:6" x14ac:dyDescent="0.2">
      <c r="B6">
        <v>0.81129890000000005</v>
      </c>
      <c r="C6">
        <v>0.85441719999999999</v>
      </c>
      <c r="D6">
        <v>0.85457640000000001</v>
      </c>
      <c r="E6">
        <v>81.243449200000001</v>
      </c>
      <c r="F6">
        <v>65.719607400000001</v>
      </c>
    </row>
    <row r="7" spans="2:6" x14ac:dyDescent="0.2">
      <c r="B7">
        <v>1.9648601999999999</v>
      </c>
      <c r="C7">
        <v>7.5909186000000002</v>
      </c>
      <c r="D7">
        <v>4.4246638000000003</v>
      </c>
      <c r="E7">
        <v>11.274554800000001</v>
      </c>
      <c r="F7">
        <v>6.9772799000000001</v>
      </c>
    </row>
    <row r="8" spans="2:6" x14ac:dyDescent="0.2">
      <c r="B8">
        <v>1.7162522</v>
      </c>
      <c r="C8">
        <v>12.420360799999999</v>
      </c>
      <c r="D8">
        <v>93.414392500000005</v>
      </c>
      <c r="E8">
        <v>64.0395994</v>
      </c>
      <c r="F8">
        <v>47.084558999999999</v>
      </c>
    </row>
    <row r="9" spans="2:6" x14ac:dyDescent="0.2">
      <c r="B9">
        <v>1.8668804999999999</v>
      </c>
      <c r="C9">
        <v>3.5266087000000002</v>
      </c>
      <c r="D9">
        <v>2.8243857999999999</v>
      </c>
      <c r="E9">
        <v>3.209689</v>
      </c>
      <c r="F9">
        <v>2.4969131999999998</v>
      </c>
    </row>
    <row r="10" spans="2:6" x14ac:dyDescent="0.2">
      <c r="B10">
        <v>0.4150278</v>
      </c>
      <c r="C10">
        <v>0.42213139999999999</v>
      </c>
      <c r="D10">
        <v>0.43398160000000002</v>
      </c>
      <c r="E10">
        <v>0.40557260000000001</v>
      </c>
      <c r="F10">
        <v>0.41728199999999999</v>
      </c>
    </row>
    <row r="11" spans="2:6" x14ac:dyDescent="0.2">
      <c r="B11">
        <v>0.7500696</v>
      </c>
      <c r="C11">
        <v>0.69341260000000005</v>
      </c>
      <c r="D11">
        <v>0.67641269999999998</v>
      </c>
      <c r="E11">
        <v>1.1843965000000001</v>
      </c>
      <c r="F11">
        <v>1.1074778999999999</v>
      </c>
    </row>
    <row r="12" spans="2:6" x14ac:dyDescent="0.2">
      <c r="B12">
        <v>0.51418770000000003</v>
      </c>
      <c r="C12">
        <v>1.2629459999999999</v>
      </c>
      <c r="D12">
        <v>1.2687952</v>
      </c>
      <c r="E12">
        <v>1.6858580999999999</v>
      </c>
      <c r="F12">
        <v>1.2933573</v>
      </c>
    </row>
    <row r="13" spans="2:6" x14ac:dyDescent="0.2">
      <c r="B13">
        <v>0.18443180000000001</v>
      </c>
      <c r="C13">
        <v>0.1102139</v>
      </c>
      <c r="D13">
        <v>0.103392</v>
      </c>
      <c r="E13">
        <v>0.10462050000000001</v>
      </c>
      <c r="F13">
        <v>7.6586199999999993E-2</v>
      </c>
    </row>
    <row r="14" spans="2:6" x14ac:dyDescent="0.2">
      <c r="B14">
        <v>1.3663635999999999</v>
      </c>
      <c r="C14">
        <v>1.0356733</v>
      </c>
      <c r="D14">
        <v>1.2057374000000001</v>
      </c>
      <c r="E14">
        <v>4.0093693000000004</v>
      </c>
      <c r="F14">
        <v>4.4950476000000004</v>
      </c>
    </row>
    <row r="15" spans="2:6" x14ac:dyDescent="0.2">
      <c r="B15">
        <v>1.1466936000000001</v>
      </c>
      <c r="C15">
        <v>1.0619223</v>
      </c>
      <c r="D15">
        <v>1.1161018</v>
      </c>
      <c r="E15">
        <v>1.2050240999999999</v>
      </c>
      <c r="F15">
        <v>2.7437005999999999</v>
      </c>
    </row>
    <row r="16" spans="2:6" x14ac:dyDescent="0.2">
      <c r="B16">
        <v>3.5598589999999999</v>
      </c>
      <c r="C16">
        <v>3.5828372000000002</v>
      </c>
      <c r="D16">
        <v>28.7034938</v>
      </c>
      <c r="E16">
        <v>382.00983250000002</v>
      </c>
      <c r="F16">
        <v>323.12388199999998</v>
      </c>
    </row>
    <row r="17" spans="2:6" x14ac:dyDescent="0.2">
      <c r="B17">
        <v>1.7918232000000001</v>
      </c>
      <c r="C17">
        <v>1.760450399</v>
      </c>
      <c r="D17">
        <v>1.6738759990000001</v>
      </c>
      <c r="E17">
        <v>1.4285191989999999</v>
      </c>
      <c r="F17">
        <v>0.95040740000000001</v>
      </c>
    </row>
    <row r="18" spans="2:6" x14ac:dyDescent="0.2">
      <c r="B18">
        <v>5.1104789999999998</v>
      </c>
      <c r="C18">
        <v>3.5246244999999998</v>
      </c>
      <c r="D18">
        <v>21.2811056</v>
      </c>
      <c r="E18">
        <v>15.3715016</v>
      </c>
      <c r="F18">
        <v>11.818563499</v>
      </c>
    </row>
    <row r="19" spans="2:6" x14ac:dyDescent="0.2">
      <c r="B19">
        <v>0.94821540000000004</v>
      </c>
      <c r="C19">
        <v>0.90644430099999995</v>
      </c>
      <c r="D19">
        <v>1.0029254000000001</v>
      </c>
      <c r="E19">
        <v>0.82690549899999999</v>
      </c>
      <c r="F19">
        <v>0.712315001</v>
      </c>
    </row>
    <row r="20" spans="2:6" x14ac:dyDescent="0.2">
      <c r="B20">
        <v>1.497119399</v>
      </c>
      <c r="C20">
        <v>5.0378917999999997</v>
      </c>
      <c r="D20">
        <v>4.4874659000000001</v>
      </c>
      <c r="E20">
        <v>3.5460683</v>
      </c>
      <c r="F20">
        <v>3.5108371009999999</v>
      </c>
    </row>
    <row r="21" spans="2:6" x14ac:dyDescent="0.2">
      <c r="B21">
        <v>0.53920180100000004</v>
      </c>
      <c r="C21">
        <v>0.38057269999999999</v>
      </c>
      <c r="D21">
        <v>0.39613029900000002</v>
      </c>
      <c r="E21">
        <v>0.37079010099999998</v>
      </c>
      <c r="F21">
        <v>0.37346509999999999</v>
      </c>
    </row>
    <row r="22" spans="2:6" x14ac:dyDescent="0.2">
      <c r="B22">
        <v>1.185515501</v>
      </c>
      <c r="C22">
        <v>0.73056450100000003</v>
      </c>
      <c r="D22">
        <v>1.5517901999999999</v>
      </c>
      <c r="E22">
        <v>1.0235270000000001</v>
      </c>
      <c r="F22">
        <v>0.94703680000000001</v>
      </c>
    </row>
    <row r="23" spans="2:6" x14ac:dyDescent="0.2">
      <c r="B23">
        <v>1.7229366989999999</v>
      </c>
      <c r="C23">
        <v>1.5541381000000001</v>
      </c>
      <c r="D23">
        <v>1.3551493990000001</v>
      </c>
      <c r="E23">
        <v>2.4432334010000001</v>
      </c>
      <c r="F23">
        <v>2.2560961000000002</v>
      </c>
    </row>
    <row r="24" spans="2:6" x14ac:dyDescent="0.2">
      <c r="B24">
        <v>6.7016571999999996</v>
      </c>
      <c r="C24">
        <v>4.7172309989999999</v>
      </c>
      <c r="D24">
        <v>4.2702897999999996</v>
      </c>
      <c r="E24">
        <v>5.5620729999999998</v>
      </c>
      <c r="F24">
        <v>26.0997925</v>
      </c>
    </row>
    <row r="25" spans="2:6" x14ac:dyDescent="0.2">
      <c r="B25">
        <v>3.5038744999999998</v>
      </c>
      <c r="C25">
        <v>2.7023793</v>
      </c>
      <c r="D25">
        <v>3.4851420000000002</v>
      </c>
      <c r="E25">
        <v>4.9828079000000001</v>
      </c>
      <c r="F25">
        <v>7.7484415000000002</v>
      </c>
    </row>
    <row r="26" spans="2:6" x14ac:dyDescent="0.2">
      <c r="B26">
        <v>1.8571359000000001</v>
      </c>
      <c r="C26">
        <v>2.2670477999999998</v>
      </c>
      <c r="D26">
        <v>3.4979607000000001</v>
      </c>
      <c r="E26">
        <v>33.445442200000002</v>
      </c>
      <c r="F26">
        <v>26.061944498999999</v>
      </c>
    </row>
    <row r="27" spans="2:6" x14ac:dyDescent="0.2">
      <c r="B27">
        <v>1.3485558010000001</v>
      </c>
      <c r="C27">
        <v>1.2116583000000001</v>
      </c>
      <c r="D27">
        <v>1.2247685989999999</v>
      </c>
      <c r="E27">
        <v>1.1939751999999999</v>
      </c>
      <c r="F27">
        <v>1.1811723999999999</v>
      </c>
    </row>
    <row r="28" spans="2:6" x14ac:dyDescent="0.2">
      <c r="B28">
        <v>10.402684499999999</v>
      </c>
      <c r="C28">
        <v>9.7765186990000004</v>
      </c>
      <c r="D28">
        <v>8.6897561999999997</v>
      </c>
      <c r="E28">
        <v>6.5353965990000003</v>
      </c>
      <c r="F28">
        <v>5.0320112000000004</v>
      </c>
    </row>
    <row r="29" spans="2:6" x14ac:dyDescent="0.2">
      <c r="B29">
        <v>4.1228461999999997</v>
      </c>
      <c r="C29">
        <v>3.8172757000000002</v>
      </c>
      <c r="D29">
        <v>4.7212797000000002</v>
      </c>
      <c r="E29">
        <v>15.2304964</v>
      </c>
      <c r="F29">
        <v>50.263057500000002</v>
      </c>
    </row>
    <row r="30" spans="2:6" x14ac:dyDescent="0.2">
      <c r="B30">
        <v>0.71202849999999995</v>
      </c>
      <c r="C30">
        <v>0.64130450000000006</v>
      </c>
      <c r="D30">
        <v>0.658206399</v>
      </c>
      <c r="E30">
        <v>0.69618210000000003</v>
      </c>
      <c r="F30">
        <v>0.65884739999999997</v>
      </c>
    </row>
    <row r="31" spans="2:6" x14ac:dyDescent="0.2">
      <c r="B31">
        <v>1.1927329</v>
      </c>
      <c r="C31">
        <v>1.2106705</v>
      </c>
      <c r="D31">
        <v>2.0765212000000002</v>
      </c>
      <c r="E31">
        <v>8.1260370010000003</v>
      </c>
      <c r="F31">
        <v>5.3360380000000003</v>
      </c>
    </row>
    <row r="32" spans="2:6" x14ac:dyDescent="0.2">
      <c r="B32">
        <v>2.3930044000000001</v>
      </c>
      <c r="C32">
        <v>1.8184524</v>
      </c>
      <c r="D32">
        <v>1.7524925010000001</v>
      </c>
      <c r="E32">
        <v>6.9079525009999996</v>
      </c>
      <c r="F32">
        <v>5.6169922010000004</v>
      </c>
    </row>
    <row r="33" spans="2:6" x14ac:dyDescent="0.2">
      <c r="B33">
        <v>1.3422786</v>
      </c>
      <c r="C33">
        <v>1.3647815000000001</v>
      </c>
      <c r="D33">
        <v>1.6747240000000001</v>
      </c>
      <c r="E33">
        <v>26.919217799999998</v>
      </c>
      <c r="F33">
        <v>16.671958100000001</v>
      </c>
    </row>
    <row r="34" spans="2:6" x14ac:dyDescent="0.2">
      <c r="B34">
        <v>1.327270299</v>
      </c>
      <c r="C34">
        <v>1.3401818999999999</v>
      </c>
      <c r="D34">
        <v>1.2973562999999999</v>
      </c>
      <c r="E34">
        <v>1.1608072</v>
      </c>
      <c r="F34">
        <v>1.0248345000000001</v>
      </c>
    </row>
    <row r="35" spans="2:6" x14ac:dyDescent="0.2">
      <c r="B35">
        <v>1.4529993990000001</v>
      </c>
      <c r="C35">
        <v>1.9152072</v>
      </c>
      <c r="D35">
        <v>1.743073699</v>
      </c>
      <c r="E35">
        <v>1.0536681000000001</v>
      </c>
      <c r="F35">
        <v>6.7701966010000003</v>
      </c>
    </row>
    <row r="36" spans="2:6" x14ac:dyDescent="0.2">
      <c r="B36">
        <v>2.7202438</v>
      </c>
      <c r="C36">
        <v>5.0479291000000002</v>
      </c>
      <c r="D36">
        <v>35.351601600000002</v>
      </c>
      <c r="E36">
        <v>230.74729769999999</v>
      </c>
      <c r="F36">
        <v>158.66373379999999</v>
      </c>
    </row>
    <row r="37" spans="2:6" x14ac:dyDescent="0.2">
      <c r="B37">
        <v>2.0596858</v>
      </c>
      <c r="C37">
        <v>1.7647319990000001</v>
      </c>
      <c r="D37">
        <v>1.5509953999999999</v>
      </c>
      <c r="E37">
        <v>1.138286699</v>
      </c>
      <c r="F37">
        <v>1.0204086999999999</v>
      </c>
    </row>
    <row r="38" spans="2:6" x14ac:dyDescent="0.2">
      <c r="B38">
        <v>2.3352054</v>
      </c>
      <c r="C38">
        <v>0.92657579999999995</v>
      </c>
      <c r="D38">
        <v>0.56570050000000005</v>
      </c>
      <c r="E38">
        <v>0.4654218</v>
      </c>
      <c r="F38">
        <v>0.33211020000000002</v>
      </c>
    </row>
    <row r="39" spans="2:6" x14ac:dyDescent="0.2">
      <c r="B39">
        <v>4.0581886989999996</v>
      </c>
      <c r="C39">
        <v>7.7812472000000001</v>
      </c>
      <c r="D39">
        <v>23.866928700999999</v>
      </c>
      <c r="E39">
        <v>56.255735199999997</v>
      </c>
      <c r="F39">
        <v>97.706145098999997</v>
      </c>
    </row>
    <row r="40" spans="2:6" x14ac:dyDescent="0.2">
      <c r="B40">
        <v>2.764931399</v>
      </c>
      <c r="C40">
        <v>2.7997131</v>
      </c>
      <c r="D40">
        <v>8.3343439000000004</v>
      </c>
      <c r="E40">
        <v>32.516074199999998</v>
      </c>
      <c r="F40">
        <v>58.2724853</v>
      </c>
    </row>
    <row r="41" spans="2:6" x14ac:dyDescent="0.2">
      <c r="B41">
        <v>4.4459331999999998</v>
      </c>
      <c r="C41">
        <v>3.2838699</v>
      </c>
      <c r="D41">
        <v>12.484595800999999</v>
      </c>
      <c r="E41">
        <v>8.7799068009999992</v>
      </c>
      <c r="F41">
        <v>6.4863448989999997</v>
      </c>
    </row>
    <row r="42" spans="2:6" x14ac:dyDescent="0.2">
      <c r="B42">
        <v>2.1299601000000001E-2</v>
      </c>
      <c r="C42">
        <v>2.0064698999999998E-2</v>
      </c>
      <c r="D42">
        <v>2.0438199000000001E-2</v>
      </c>
      <c r="E42">
        <v>2.3069200000000002E-2</v>
      </c>
      <c r="F42">
        <v>2.2420598999999999E-2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3:F42"/>
  <sheetViews>
    <sheetView workbookViewId="0"/>
  </sheetViews>
  <sheetFormatPr baseColWidth="10" defaultColWidth="8.83203125" defaultRowHeight="15" x14ac:dyDescent="0.2"/>
  <sheetData>
    <row r="3" spans="2:6" x14ac:dyDescent="0.2">
      <c r="B3">
        <v>9999999</v>
      </c>
      <c r="C3">
        <v>9999999</v>
      </c>
      <c r="D3">
        <v>9999999</v>
      </c>
      <c r="E3">
        <v>9999999</v>
      </c>
      <c r="F3">
        <v>9999999</v>
      </c>
    </row>
    <row r="4" spans="2:6" x14ac:dyDescent="0.2">
      <c r="B4">
        <v>7466</v>
      </c>
      <c r="C4">
        <v>7466</v>
      </c>
      <c r="D4">
        <v>7466</v>
      </c>
      <c r="E4">
        <v>7466</v>
      </c>
      <c r="F4">
        <v>7466</v>
      </c>
    </row>
    <row r="5" spans="2:6" x14ac:dyDescent="0.2">
      <c r="B5">
        <v>12980</v>
      </c>
      <c r="C5">
        <v>12980</v>
      </c>
      <c r="D5">
        <v>12980</v>
      </c>
      <c r="E5">
        <v>13481</v>
      </c>
      <c r="F5">
        <v>9999999</v>
      </c>
    </row>
    <row r="6" spans="2:6" x14ac:dyDescent="0.2">
      <c r="B6">
        <v>9742</v>
      </c>
      <c r="C6">
        <v>9742</v>
      </c>
      <c r="D6">
        <v>9742</v>
      </c>
      <c r="E6">
        <v>9999999</v>
      </c>
      <c r="F6">
        <v>9999999</v>
      </c>
    </row>
    <row r="7" spans="2:6" x14ac:dyDescent="0.2">
      <c r="B7">
        <v>13837</v>
      </c>
      <c r="C7">
        <v>14053</v>
      </c>
      <c r="D7">
        <v>14053</v>
      </c>
      <c r="E7">
        <v>14517</v>
      </c>
      <c r="F7">
        <v>14907</v>
      </c>
    </row>
    <row r="8" spans="2:6" x14ac:dyDescent="0.2">
      <c r="B8">
        <v>17628</v>
      </c>
      <c r="C8">
        <v>17649</v>
      </c>
      <c r="D8">
        <v>9999999</v>
      </c>
      <c r="E8">
        <v>9999999</v>
      </c>
      <c r="F8">
        <v>9999999</v>
      </c>
    </row>
    <row r="9" spans="2:6" x14ac:dyDescent="0.2">
      <c r="B9">
        <v>16423</v>
      </c>
      <c r="C9">
        <v>16443</v>
      </c>
      <c r="D9">
        <v>16443</v>
      </c>
      <c r="E9">
        <v>16443</v>
      </c>
      <c r="F9">
        <v>16443</v>
      </c>
    </row>
    <row r="10" spans="2:6" x14ac:dyDescent="0.2">
      <c r="B10">
        <v>6979</v>
      </c>
      <c r="C10">
        <v>6979</v>
      </c>
      <c r="D10">
        <v>6979</v>
      </c>
      <c r="E10">
        <v>6979</v>
      </c>
      <c r="F10">
        <v>6979</v>
      </c>
    </row>
    <row r="11" spans="2:6" x14ac:dyDescent="0.2">
      <c r="B11">
        <v>9585</v>
      </c>
      <c r="C11">
        <v>9585</v>
      </c>
      <c r="D11">
        <v>9585</v>
      </c>
      <c r="E11">
        <v>9585</v>
      </c>
      <c r="F11">
        <v>9585</v>
      </c>
    </row>
    <row r="12" spans="2:6" x14ac:dyDescent="0.2">
      <c r="B12">
        <v>13276</v>
      </c>
      <c r="C12">
        <v>13386</v>
      </c>
      <c r="D12">
        <v>13474</v>
      </c>
      <c r="E12">
        <v>9999999</v>
      </c>
      <c r="F12">
        <v>9999999</v>
      </c>
    </row>
    <row r="13" spans="2:6" x14ac:dyDescent="0.2">
      <c r="B13">
        <v>9999999</v>
      </c>
      <c r="C13">
        <v>9999999</v>
      </c>
      <c r="D13">
        <v>9999999</v>
      </c>
      <c r="E13">
        <v>9999999</v>
      </c>
      <c r="F13">
        <v>9999999</v>
      </c>
    </row>
    <row r="14" spans="2:6" x14ac:dyDescent="0.2">
      <c r="B14">
        <v>11464</v>
      </c>
      <c r="C14">
        <v>11464</v>
      </c>
      <c r="D14">
        <v>11464</v>
      </c>
      <c r="E14">
        <v>11925</v>
      </c>
      <c r="F14">
        <v>9999999</v>
      </c>
    </row>
    <row r="15" spans="2:6" x14ac:dyDescent="0.2">
      <c r="B15">
        <v>13232</v>
      </c>
      <c r="C15">
        <v>13232</v>
      </c>
      <c r="D15">
        <v>13232</v>
      </c>
      <c r="E15">
        <v>13232</v>
      </c>
      <c r="F15">
        <v>9999999</v>
      </c>
    </row>
    <row r="16" spans="2:6" x14ac:dyDescent="0.2">
      <c r="B16">
        <v>20369</v>
      </c>
      <c r="C16">
        <v>20369</v>
      </c>
      <c r="D16">
        <v>20481</v>
      </c>
      <c r="E16">
        <v>22501</v>
      </c>
      <c r="F16">
        <v>23186</v>
      </c>
    </row>
    <row r="17" spans="2:6" x14ac:dyDescent="0.2">
      <c r="B17">
        <v>16589</v>
      </c>
      <c r="C17">
        <v>16589</v>
      </c>
      <c r="D17">
        <v>16589</v>
      </c>
      <c r="E17">
        <v>16589</v>
      </c>
      <c r="F17">
        <v>16619</v>
      </c>
    </row>
    <row r="18" spans="2:6" x14ac:dyDescent="0.2">
      <c r="B18">
        <v>14548</v>
      </c>
      <c r="C18">
        <v>14548</v>
      </c>
      <c r="D18">
        <v>9999999</v>
      </c>
      <c r="E18">
        <v>9999999</v>
      </c>
      <c r="F18">
        <v>9999999</v>
      </c>
    </row>
    <row r="19" spans="2:6" x14ac:dyDescent="0.2">
      <c r="B19">
        <v>14941</v>
      </c>
      <c r="C19">
        <v>14958</v>
      </c>
      <c r="D19">
        <v>14958</v>
      </c>
      <c r="E19">
        <v>14958</v>
      </c>
      <c r="F19">
        <v>15001</v>
      </c>
    </row>
    <row r="20" spans="2:6" x14ac:dyDescent="0.2">
      <c r="B20">
        <v>10918</v>
      </c>
      <c r="C20">
        <v>11422</v>
      </c>
      <c r="D20">
        <v>11501</v>
      </c>
      <c r="E20">
        <v>11501</v>
      </c>
      <c r="F20">
        <v>9999999</v>
      </c>
    </row>
    <row r="21" spans="2:6" x14ac:dyDescent="0.2">
      <c r="B21">
        <v>10653</v>
      </c>
      <c r="C21">
        <v>10653</v>
      </c>
      <c r="D21">
        <v>10653</v>
      </c>
      <c r="E21">
        <v>10653</v>
      </c>
      <c r="F21">
        <v>10653</v>
      </c>
    </row>
    <row r="22" spans="2:6" x14ac:dyDescent="0.2">
      <c r="B22">
        <v>13094</v>
      </c>
      <c r="C22">
        <v>13124</v>
      </c>
      <c r="D22">
        <v>9999999</v>
      </c>
      <c r="E22">
        <v>9999999</v>
      </c>
      <c r="F22">
        <v>9999999</v>
      </c>
    </row>
    <row r="23" spans="2:6" x14ac:dyDescent="0.2">
      <c r="B23">
        <v>18770</v>
      </c>
      <c r="C23">
        <v>18770</v>
      </c>
      <c r="D23">
        <v>18770</v>
      </c>
      <c r="E23">
        <v>18890</v>
      </c>
      <c r="F23">
        <v>18890</v>
      </c>
    </row>
    <row r="24" spans="2:6" x14ac:dyDescent="0.2">
      <c r="B24">
        <v>13886</v>
      </c>
      <c r="C24">
        <v>13974</v>
      </c>
      <c r="D24">
        <v>14074</v>
      </c>
      <c r="E24">
        <v>14116</v>
      </c>
      <c r="F24">
        <v>9999999</v>
      </c>
    </row>
    <row r="25" spans="2:6" x14ac:dyDescent="0.2">
      <c r="B25">
        <v>11087</v>
      </c>
      <c r="C25">
        <v>11087</v>
      </c>
      <c r="D25">
        <v>11350</v>
      </c>
      <c r="E25">
        <v>11437</v>
      </c>
      <c r="F25">
        <v>9999999</v>
      </c>
    </row>
    <row r="26" spans="2:6" x14ac:dyDescent="0.2">
      <c r="B26">
        <v>12633</v>
      </c>
      <c r="C26">
        <v>12633</v>
      </c>
      <c r="D26">
        <v>12817</v>
      </c>
      <c r="E26">
        <v>14210</v>
      </c>
      <c r="F26">
        <v>9999999</v>
      </c>
    </row>
    <row r="27" spans="2:6" x14ac:dyDescent="0.2">
      <c r="B27">
        <v>13779</v>
      </c>
      <c r="C27">
        <v>13779</v>
      </c>
      <c r="D27">
        <v>13779</v>
      </c>
      <c r="E27">
        <v>13779</v>
      </c>
      <c r="F27">
        <v>13779</v>
      </c>
    </row>
    <row r="28" spans="2:6" x14ac:dyDescent="0.2">
      <c r="B28">
        <v>15434</v>
      </c>
      <c r="C28">
        <v>15525</v>
      </c>
      <c r="D28">
        <v>9999999</v>
      </c>
      <c r="E28">
        <v>9999999</v>
      </c>
      <c r="F28">
        <v>9999999</v>
      </c>
    </row>
    <row r="29" spans="2:6" x14ac:dyDescent="0.2">
      <c r="B29">
        <v>13275</v>
      </c>
      <c r="C29">
        <v>13275</v>
      </c>
      <c r="D29">
        <v>13275</v>
      </c>
      <c r="E29">
        <v>13749</v>
      </c>
      <c r="F29">
        <v>14361</v>
      </c>
    </row>
    <row r="30" spans="2:6" x14ac:dyDescent="0.2">
      <c r="B30">
        <v>16103</v>
      </c>
      <c r="C30">
        <v>16103</v>
      </c>
      <c r="D30">
        <v>16103</v>
      </c>
      <c r="E30">
        <v>16103</v>
      </c>
      <c r="F30">
        <v>16103</v>
      </c>
    </row>
    <row r="31" spans="2:6" x14ac:dyDescent="0.2">
      <c r="B31">
        <v>13716</v>
      </c>
      <c r="C31">
        <v>13746</v>
      </c>
      <c r="D31">
        <v>14058</v>
      </c>
      <c r="E31">
        <v>9999999</v>
      </c>
      <c r="F31">
        <v>9999999</v>
      </c>
    </row>
    <row r="32" spans="2:6" x14ac:dyDescent="0.2">
      <c r="B32">
        <v>14011</v>
      </c>
      <c r="C32">
        <v>14011</v>
      </c>
      <c r="D32">
        <v>14021</v>
      </c>
      <c r="E32">
        <v>9999999</v>
      </c>
      <c r="F32">
        <v>9999999</v>
      </c>
    </row>
    <row r="33" spans="2:6" x14ac:dyDescent="0.2">
      <c r="B33">
        <v>13947</v>
      </c>
      <c r="C33">
        <v>13947</v>
      </c>
      <c r="D33">
        <v>13977</v>
      </c>
      <c r="E33">
        <v>9999999</v>
      </c>
      <c r="F33">
        <v>9999999</v>
      </c>
    </row>
    <row r="34" spans="2:6" x14ac:dyDescent="0.2">
      <c r="B34">
        <v>14139</v>
      </c>
      <c r="C34">
        <v>14139</v>
      </c>
      <c r="D34">
        <v>14139</v>
      </c>
      <c r="E34">
        <v>14139</v>
      </c>
      <c r="F34">
        <v>14139</v>
      </c>
    </row>
    <row r="35" spans="2:6" x14ac:dyDescent="0.2">
      <c r="B35">
        <v>10926</v>
      </c>
      <c r="C35">
        <v>10997</v>
      </c>
      <c r="D35">
        <v>11050</v>
      </c>
      <c r="E35">
        <v>11080</v>
      </c>
      <c r="F35">
        <v>9999999</v>
      </c>
    </row>
    <row r="36" spans="2:6" x14ac:dyDescent="0.2">
      <c r="B36">
        <v>19100</v>
      </c>
      <c r="C36">
        <v>19209</v>
      </c>
      <c r="D36">
        <v>19536</v>
      </c>
      <c r="E36">
        <v>9999999</v>
      </c>
      <c r="F36">
        <v>9999999</v>
      </c>
    </row>
    <row r="37" spans="2:6" x14ac:dyDescent="0.2">
      <c r="B37">
        <v>12208</v>
      </c>
      <c r="C37">
        <v>12208</v>
      </c>
      <c r="D37">
        <v>12208</v>
      </c>
      <c r="E37">
        <v>12208</v>
      </c>
      <c r="F37">
        <v>12208</v>
      </c>
    </row>
    <row r="38" spans="2:6" x14ac:dyDescent="0.2">
      <c r="B38">
        <v>14041</v>
      </c>
      <c r="C38">
        <v>9999999</v>
      </c>
      <c r="D38">
        <v>9999999</v>
      </c>
      <c r="E38">
        <v>9999999</v>
      </c>
      <c r="F38">
        <v>9999999</v>
      </c>
    </row>
    <row r="39" spans="2:6" x14ac:dyDescent="0.2">
      <c r="B39">
        <v>17547</v>
      </c>
      <c r="C39">
        <v>17554</v>
      </c>
      <c r="D39">
        <v>17659</v>
      </c>
      <c r="E39">
        <v>17742</v>
      </c>
      <c r="F39">
        <v>9999999</v>
      </c>
    </row>
    <row r="40" spans="2:6" x14ac:dyDescent="0.2">
      <c r="B40">
        <v>13738</v>
      </c>
      <c r="C40">
        <v>13738</v>
      </c>
      <c r="D40">
        <v>13738</v>
      </c>
      <c r="E40">
        <v>14164</v>
      </c>
      <c r="F40">
        <v>14354</v>
      </c>
    </row>
    <row r="41" spans="2:6" x14ac:dyDescent="0.2">
      <c r="B41">
        <v>11848</v>
      </c>
      <c r="C41">
        <v>11848</v>
      </c>
      <c r="D41">
        <v>9999999</v>
      </c>
      <c r="E41">
        <v>9999999</v>
      </c>
      <c r="F41">
        <v>9999999</v>
      </c>
    </row>
    <row r="42" spans="2:6" x14ac:dyDescent="0.2">
      <c r="B42">
        <v>9999999</v>
      </c>
      <c r="C42">
        <v>9999999</v>
      </c>
      <c r="D42">
        <v>9999999</v>
      </c>
      <c r="E42">
        <v>9999999</v>
      </c>
      <c r="F42">
        <v>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3:F42"/>
  <sheetViews>
    <sheetView workbookViewId="0"/>
  </sheetViews>
  <sheetFormatPr baseColWidth="10" defaultColWidth="8.83203125" defaultRowHeight="15" x14ac:dyDescent="0.2"/>
  <sheetData>
    <row r="3" spans="2:6" x14ac:dyDescent="0.2">
      <c r="B3">
        <v>0</v>
      </c>
      <c r="C3">
        <v>0</v>
      </c>
      <c r="D3">
        <v>0</v>
      </c>
      <c r="E3">
        <v>0</v>
      </c>
      <c r="F3">
        <v>0</v>
      </c>
    </row>
    <row r="4" spans="2:6" x14ac:dyDescent="0.2">
      <c r="B4">
        <v>0.99999999960579811</v>
      </c>
      <c r="C4">
        <v>0.99991172827304486</v>
      </c>
      <c r="D4">
        <v>0.99546688039301701</v>
      </c>
      <c r="E4">
        <v>0.97230133748116776</v>
      </c>
      <c r="F4">
        <v>0.91849507265260832</v>
      </c>
    </row>
    <row r="5" spans="2:6" x14ac:dyDescent="0.2">
      <c r="B5">
        <v>0.99987513212071699</v>
      </c>
      <c r="C5">
        <v>0.96446098182695572</v>
      </c>
      <c r="D5">
        <v>0.83019959924054343</v>
      </c>
      <c r="E5">
        <v>0.81682763802282288</v>
      </c>
      <c r="F5">
        <v>0</v>
      </c>
    </row>
    <row r="6" spans="2:6" x14ac:dyDescent="0.2">
      <c r="B6">
        <v>0.99993021981904606</v>
      </c>
      <c r="C6">
        <v>0.97371210846845568</v>
      </c>
      <c r="D6">
        <v>0.85681323797201647</v>
      </c>
      <c r="E6">
        <v>0</v>
      </c>
      <c r="F6">
        <v>0</v>
      </c>
    </row>
    <row r="7" spans="2:6" x14ac:dyDescent="0.2">
      <c r="B7">
        <v>0.86468144187231299</v>
      </c>
      <c r="C7">
        <v>0.9644307088499593</v>
      </c>
      <c r="D7">
        <v>0.82892595372212463</v>
      </c>
      <c r="E7">
        <v>0.8561687166026325</v>
      </c>
      <c r="F7">
        <v>0.81205270864973556</v>
      </c>
    </row>
    <row r="8" spans="2:6" x14ac:dyDescent="0.2">
      <c r="B8">
        <v>0.94658013545768538</v>
      </c>
      <c r="C8">
        <v>0.8152518555142767</v>
      </c>
      <c r="D8">
        <v>0</v>
      </c>
      <c r="E8">
        <v>0</v>
      </c>
      <c r="F8">
        <v>0</v>
      </c>
    </row>
    <row r="9" spans="2:6" x14ac:dyDescent="0.2">
      <c r="B9">
        <v>0.84991050863071482</v>
      </c>
      <c r="C9">
        <v>0.99999498571020196</v>
      </c>
      <c r="D9">
        <v>0.99928519165723628</v>
      </c>
      <c r="E9">
        <v>0.99200663204601325</v>
      </c>
      <c r="F9">
        <v>0.96868009047636772</v>
      </c>
    </row>
    <row r="10" spans="2:6" x14ac:dyDescent="0.2">
      <c r="B10">
        <v>0.99999999999999856</v>
      </c>
      <c r="C10">
        <v>0.99999974453361251</v>
      </c>
      <c r="D10">
        <v>0.99988676253404207</v>
      </c>
      <c r="E10">
        <v>0.99790828354007721</v>
      </c>
      <c r="F10">
        <v>0.98923554747112041</v>
      </c>
    </row>
    <row r="11" spans="2:6" x14ac:dyDescent="0.2">
      <c r="B11">
        <v>0.99999999999888201</v>
      </c>
      <c r="C11">
        <v>0.99999456683344912</v>
      </c>
      <c r="D11">
        <v>0.99912620646979944</v>
      </c>
      <c r="E11">
        <v>0.98950983093231315</v>
      </c>
      <c r="F11">
        <v>0.96477352597314969</v>
      </c>
    </row>
    <row r="12" spans="2:6" x14ac:dyDescent="0.2">
      <c r="B12">
        <v>0.94366982934867316</v>
      </c>
      <c r="C12">
        <v>0.90922217239528202</v>
      </c>
      <c r="D12">
        <v>0.88784149169806492</v>
      </c>
      <c r="E12">
        <v>0</v>
      </c>
      <c r="F12">
        <v>0</v>
      </c>
    </row>
    <row r="13" spans="2:6" x14ac:dyDescent="0.2">
      <c r="B13">
        <v>0</v>
      </c>
      <c r="C13">
        <v>0</v>
      </c>
      <c r="D13">
        <v>0</v>
      </c>
      <c r="E13">
        <v>0</v>
      </c>
      <c r="F13">
        <v>0</v>
      </c>
    </row>
    <row r="14" spans="2:6" x14ac:dyDescent="0.2">
      <c r="B14">
        <v>0.99996912957915418</v>
      </c>
      <c r="C14">
        <v>0.98300040209528905</v>
      </c>
      <c r="D14">
        <v>0.88506340012541673</v>
      </c>
      <c r="E14">
        <v>0.82799418042729755</v>
      </c>
      <c r="F14">
        <v>0</v>
      </c>
    </row>
    <row r="15" spans="2:6" x14ac:dyDescent="0.2">
      <c r="B15">
        <v>0.99999849073534952</v>
      </c>
      <c r="C15">
        <v>0.99489564046440482</v>
      </c>
      <c r="D15">
        <v>0.94747783271136121</v>
      </c>
      <c r="E15">
        <v>0.84094225671488787</v>
      </c>
      <c r="F15">
        <v>0</v>
      </c>
    </row>
    <row r="16" spans="2:6" x14ac:dyDescent="0.2">
      <c r="B16">
        <v>0.99581232781255447</v>
      </c>
      <c r="C16">
        <v>0.85258348338102419</v>
      </c>
      <c r="D16">
        <v>0.8384596708231985</v>
      </c>
      <c r="E16">
        <v>0.80497353169003605</v>
      </c>
      <c r="F16">
        <v>0.83855783337738421</v>
      </c>
    </row>
    <row r="17" spans="2:6" x14ac:dyDescent="0.2">
      <c r="B17">
        <v>0.9999975757651256</v>
      </c>
      <c r="C17">
        <v>0.99453744809042322</v>
      </c>
      <c r="D17">
        <v>0.94233225162502465</v>
      </c>
      <c r="E17">
        <v>0.83436539664420706</v>
      </c>
      <c r="F17">
        <v>0.81650097756472817</v>
      </c>
    </row>
    <row r="18" spans="2:6" x14ac:dyDescent="0.2">
      <c r="B18">
        <v>0.99707257437673058</v>
      </c>
      <c r="C18">
        <v>0.86999849900970527</v>
      </c>
      <c r="D18">
        <v>0</v>
      </c>
      <c r="E18">
        <v>0</v>
      </c>
      <c r="F18">
        <v>0</v>
      </c>
    </row>
    <row r="19" spans="2:6" x14ac:dyDescent="0.2">
      <c r="B19">
        <v>0.97727062448120872</v>
      </c>
      <c r="C19">
        <v>0.99775949698328115</v>
      </c>
      <c r="D19">
        <v>0.96786835022764517</v>
      </c>
      <c r="E19">
        <v>0.88733087009768907</v>
      </c>
      <c r="F19">
        <v>0.80308037779139463</v>
      </c>
    </row>
    <row r="20" spans="2:6" x14ac:dyDescent="0.2">
      <c r="B20">
        <v>0.98474791258408867</v>
      </c>
      <c r="C20">
        <v>0.87426242777429142</v>
      </c>
      <c r="D20">
        <v>0.96558411856873028</v>
      </c>
      <c r="E20">
        <v>0.88737149853350228</v>
      </c>
      <c r="F20">
        <v>0</v>
      </c>
    </row>
    <row r="21" spans="2:6" x14ac:dyDescent="0.2">
      <c r="B21">
        <v>0.99999999999990363</v>
      </c>
      <c r="C21">
        <v>0.99999747805345529</v>
      </c>
      <c r="D21">
        <v>0.99958363648314386</v>
      </c>
      <c r="E21">
        <v>0.99482821278580846</v>
      </c>
      <c r="F21">
        <v>0.97653177539005021</v>
      </c>
    </row>
    <row r="22" spans="2:6" x14ac:dyDescent="0.2">
      <c r="B22">
        <v>0.98433775571170534</v>
      </c>
      <c r="C22">
        <v>0.90227991260713769</v>
      </c>
      <c r="D22">
        <v>0</v>
      </c>
      <c r="E22">
        <v>0</v>
      </c>
      <c r="F22">
        <v>0</v>
      </c>
    </row>
    <row r="23" spans="2:6" x14ac:dyDescent="0.2">
      <c r="B23">
        <v>0.99989706995837813</v>
      </c>
      <c r="C23">
        <v>0.9689601127894879</v>
      </c>
      <c r="D23">
        <v>0.85193418149588651</v>
      </c>
      <c r="E23">
        <v>0.99999465084256978</v>
      </c>
      <c r="F23">
        <v>0.9999069844558599</v>
      </c>
    </row>
    <row r="24" spans="2:6" x14ac:dyDescent="0.2">
      <c r="B24">
        <v>0.85058538175308462</v>
      </c>
      <c r="C24">
        <v>0.92281920382778859</v>
      </c>
      <c r="D24">
        <v>0.89417046771015984</v>
      </c>
      <c r="E24">
        <v>0.89178184616346667</v>
      </c>
      <c r="F24">
        <v>0</v>
      </c>
    </row>
    <row r="25" spans="2:6" x14ac:dyDescent="0.2">
      <c r="B25">
        <v>0.99827636354697069</v>
      </c>
      <c r="C25">
        <v>0.89239513013332683</v>
      </c>
      <c r="D25">
        <v>0.80705267262169578</v>
      </c>
      <c r="E25">
        <v>0.8089410676451898</v>
      </c>
      <c r="F25">
        <v>0</v>
      </c>
    </row>
    <row r="26" spans="2:6" x14ac:dyDescent="0.2">
      <c r="B26">
        <v>0.99507195985196339</v>
      </c>
      <c r="C26">
        <v>0.84411726665227771</v>
      </c>
      <c r="D26">
        <v>0.80734410487490504</v>
      </c>
      <c r="E26">
        <v>0.82315538554329348</v>
      </c>
      <c r="F26">
        <v>0</v>
      </c>
    </row>
    <row r="27" spans="2:6" x14ac:dyDescent="0.2">
      <c r="B27">
        <v>0.99999999127191208</v>
      </c>
      <c r="C27">
        <v>0.99956014452422481</v>
      </c>
      <c r="D27">
        <v>0.98835493094929283</v>
      </c>
      <c r="E27">
        <v>0.9440781120786863</v>
      </c>
      <c r="F27">
        <v>0.86439995535519654</v>
      </c>
    </row>
    <row r="28" spans="2:6" x14ac:dyDescent="0.2">
      <c r="B28">
        <v>0.8724113119888488</v>
      </c>
      <c r="C28">
        <v>0.80124205792402936</v>
      </c>
      <c r="D28">
        <v>0</v>
      </c>
      <c r="E28">
        <v>0</v>
      </c>
      <c r="F28">
        <v>0</v>
      </c>
    </row>
    <row r="29" spans="2:6" x14ac:dyDescent="0.2">
      <c r="B29">
        <v>0.9999552280129711</v>
      </c>
      <c r="C29">
        <v>0.9802741302548581</v>
      </c>
      <c r="D29">
        <v>0.87051344947195075</v>
      </c>
      <c r="E29">
        <v>0.80219778209019443</v>
      </c>
      <c r="F29">
        <v>0.81964852893700901</v>
      </c>
    </row>
    <row r="30" spans="2:6" x14ac:dyDescent="0.2">
      <c r="B30">
        <v>1</v>
      </c>
      <c r="C30">
        <v>0.99999999218682045</v>
      </c>
      <c r="D30">
        <v>0.99998609729412458</v>
      </c>
      <c r="E30">
        <v>0.99959447915547506</v>
      </c>
      <c r="F30">
        <v>0.99659110140094531</v>
      </c>
    </row>
    <row r="31" spans="2:6" x14ac:dyDescent="0.2">
      <c r="B31">
        <v>0.9909848131654696</v>
      </c>
      <c r="C31">
        <v>0.93603123057613558</v>
      </c>
      <c r="D31">
        <v>0.80039926324941324</v>
      </c>
      <c r="E31">
        <v>0</v>
      </c>
      <c r="F31">
        <v>0</v>
      </c>
    </row>
    <row r="32" spans="2:6" x14ac:dyDescent="0.2">
      <c r="B32">
        <v>0.99954271258429661</v>
      </c>
      <c r="C32">
        <v>0.94256198639443489</v>
      </c>
      <c r="D32">
        <v>0.8376436670372418</v>
      </c>
      <c r="E32">
        <v>0</v>
      </c>
      <c r="F32">
        <v>0</v>
      </c>
    </row>
    <row r="33" spans="2:6" x14ac:dyDescent="0.2">
      <c r="B33">
        <v>0.99908146351075433</v>
      </c>
      <c r="C33">
        <v>0.92292951102361798</v>
      </c>
      <c r="D33">
        <v>0.88079793569611986</v>
      </c>
      <c r="E33">
        <v>0</v>
      </c>
      <c r="F33">
        <v>0</v>
      </c>
    </row>
    <row r="34" spans="2:6" x14ac:dyDescent="0.2">
      <c r="B34">
        <v>1</v>
      </c>
      <c r="C34">
        <v>1</v>
      </c>
      <c r="D34">
        <v>0.99999999999999067</v>
      </c>
      <c r="E34">
        <v>0.99999999992631161</v>
      </c>
      <c r="F34">
        <v>0.99999998028244019</v>
      </c>
    </row>
    <row r="35" spans="2:6" x14ac:dyDescent="0.2">
      <c r="B35">
        <v>0.85790530619900451</v>
      </c>
      <c r="C35">
        <v>0.92343485387340818</v>
      </c>
      <c r="D35">
        <v>0.83281900188824731</v>
      </c>
      <c r="E35">
        <v>0.8133040004785238</v>
      </c>
      <c r="F35">
        <v>0</v>
      </c>
    </row>
    <row r="36" spans="2:6" x14ac:dyDescent="0.2">
      <c r="B36">
        <v>0.95808681761971781</v>
      </c>
      <c r="C36">
        <v>0.80230351821106416</v>
      </c>
      <c r="D36">
        <v>0.8007209755343131</v>
      </c>
      <c r="E36">
        <v>0</v>
      </c>
      <c r="F36">
        <v>0</v>
      </c>
    </row>
    <row r="37" spans="2:6" x14ac:dyDescent="0.2">
      <c r="B37">
        <v>0.999999999999586</v>
      </c>
      <c r="C37">
        <v>0.99999477534627301</v>
      </c>
      <c r="D37">
        <v>0.99930024874216761</v>
      </c>
      <c r="E37">
        <v>0.99176797694534025</v>
      </c>
      <c r="F37">
        <v>0.96901424141885728</v>
      </c>
    </row>
    <row r="38" spans="2:6" x14ac:dyDescent="0.2">
      <c r="B38">
        <v>0.81686239795931703</v>
      </c>
      <c r="C38">
        <v>0</v>
      </c>
      <c r="D38">
        <v>0</v>
      </c>
      <c r="E38">
        <v>0</v>
      </c>
      <c r="F38">
        <v>0</v>
      </c>
    </row>
    <row r="39" spans="2:6" x14ac:dyDescent="0.2">
      <c r="B39">
        <v>0.98440432259487187</v>
      </c>
      <c r="C39">
        <v>0.82103269154215175</v>
      </c>
      <c r="D39">
        <v>0.80133152252181772</v>
      </c>
      <c r="E39">
        <v>0.82351379087908627</v>
      </c>
      <c r="F39">
        <v>0</v>
      </c>
    </row>
    <row r="40" spans="2:6" x14ac:dyDescent="0.2">
      <c r="B40">
        <v>0.99973967143587616</v>
      </c>
      <c r="C40">
        <v>0.95604515716307381</v>
      </c>
      <c r="D40">
        <v>0.80453817810508244</v>
      </c>
      <c r="E40">
        <v>0.85557598305156668</v>
      </c>
      <c r="F40">
        <v>0.80067891187283546</v>
      </c>
    </row>
    <row r="41" spans="2:6" x14ac:dyDescent="0.2">
      <c r="B41">
        <v>0.99620958692549333</v>
      </c>
      <c r="C41">
        <v>0.85579644013184619</v>
      </c>
      <c r="D41">
        <v>0</v>
      </c>
      <c r="E41">
        <v>0</v>
      </c>
      <c r="F41">
        <v>0</v>
      </c>
    </row>
    <row r="42" spans="2:6" x14ac:dyDescent="0.2">
      <c r="B42">
        <v>0</v>
      </c>
      <c r="C42">
        <v>0</v>
      </c>
      <c r="D42">
        <v>0</v>
      </c>
      <c r="E42">
        <v>0</v>
      </c>
      <c r="F4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aux</vt:lpstr>
      <vt:lpstr>compTimes</vt:lpstr>
      <vt:lpstr>objFun</vt:lpstr>
      <vt:lpstr>reliability</vt:lpstr>
      <vt:lpstr>compTimes0.2</vt:lpstr>
      <vt:lpstr>objFun0.2</vt:lpstr>
      <vt:lpstr>reliability0.2</vt:lpstr>
      <vt:lpstr>compTimes0.4</vt:lpstr>
      <vt:lpstr>objFun0.4</vt:lpstr>
      <vt:lpstr>reliability0.4</vt:lpstr>
      <vt:lpstr>compTimes0.6</vt:lpstr>
      <vt:lpstr>objFun0.6</vt:lpstr>
      <vt:lpstr>reliability0.6</vt:lpstr>
      <vt:lpstr>compTimes0.8</vt:lpstr>
      <vt:lpstr>objFun0.8</vt:lpstr>
      <vt:lpstr>reliability0.8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 Corredor Montenegro</cp:lastModifiedBy>
  <dcterms:created xsi:type="dcterms:W3CDTF">2020-09-20T17:51:01Z</dcterms:created>
  <dcterms:modified xsi:type="dcterms:W3CDTF">2020-10-06T21:36:12Z</dcterms:modified>
</cp:coreProperties>
</file>