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orredor/Documents/PulseAlgorithm/SaRP/data/Networks/Chicago-Sketch/Results/Scenarios/"/>
    </mc:Choice>
  </mc:AlternateContent>
  <xr:revisionPtr revIDLastSave="0" documentId="13_ncr:1_{726F52FF-5AE3-AD43-B27A-0EE5A922E51F}" xr6:coauthVersionLast="45" xr6:coauthVersionMax="45" xr10:uidLastSave="{00000000-0000-0000-0000-000000000000}"/>
  <bookViews>
    <workbookView xWindow="0" yWindow="460" windowWidth="29000" windowHeight="13640" activeTab="5" xr2:uid="{00000000-000D-0000-FFFF-FFFF00000000}"/>
  </bookViews>
  <sheets>
    <sheet name="compTimes5" sheetId="1" r:id="rId1"/>
    <sheet name="objFun5" sheetId="2" r:id="rId2"/>
    <sheet name="reliability5" sheetId="3" r:id="rId3"/>
    <sheet name="compTimes3" sheetId="4" r:id="rId4"/>
    <sheet name="objFun3" sheetId="5" r:id="rId5"/>
    <sheet name="reliability3" sheetId="6" r:id="rId6"/>
    <sheet name="compTimes10" sheetId="7" r:id="rId7"/>
    <sheet name="objFun10" sheetId="8" r:id="rId8"/>
    <sheet name="reliability10" sheetId="9" r:id="rId9"/>
  </sheets>
  <definedNames>
    <definedName name="_xlchart.v2.0" hidden="1">objFun5!$J$2:$N$2</definedName>
    <definedName name="_xlchart.v2.1" hidden="1">objFun5!$J$3:$N$3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2" i="9" l="1" a="1"/>
  <c r="O12" i="9" s="1"/>
  <c r="N12" i="9" a="1"/>
  <c r="N12" i="9" s="1"/>
  <c r="M12" i="9" a="1"/>
  <c r="M12" i="9" s="1"/>
  <c r="L12" i="9" a="1"/>
  <c r="L12" i="9" s="1"/>
  <c r="K12" i="9" a="1"/>
  <c r="K12" i="9" s="1"/>
  <c r="J12" i="9" a="1"/>
  <c r="J12" i="9"/>
  <c r="O11" i="9" a="1"/>
  <c r="O11" i="9" s="1"/>
  <c r="N11" i="9" a="1"/>
  <c r="N11" i="9" s="1"/>
  <c r="M11" i="9" a="1"/>
  <c r="M11" i="9" s="1"/>
  <c r="L11" i="9" a="1"/>
  <c r="L11" i="9"/>
  <c r="K11" i="9" a="1"/>
  <c r="K11" i="9" s="1"/>
  <c r="J11" i="9" a="1"/>
  <c r="J11" i="9" s="1"/>
  <c r="P11" i="9" s="1"/>
  <c r="O10" i="9" a="1"/>
  <c r="O10" i="9"/>
  <c r="N10" i="9" a="1"/>
  <c r="N10" i="9" s="1"/>
  <c r="M10" i="9" a="1"/>
  <c r="M10" i="9"/>
  <c r="L10" i="9" a="1"/>
  <c r="L10" i="9" s="1"/>
  <c r="P10" i="9" s="1"/>
  <c r="K10" i="9" a="1"/>
  <c r="K10" i="9"/>
  <c r="J10" i="9" a="1"/>
  <c r="J10" i="9"/>
  <c r="O9" i="9" a="1"/>
  <c r="O9" i="9" s="1"/>
  <c r="N9" i="9" a="1"/>
  <c r="N9" i="9"/>
  <c r="M9" i="9" a="1"/>
  <c r="M9" i="9" s="1"/>
  <c r="L9" i="9" a="1"/>
  <c r="L9" i="9"/>
  <c r="K9" i="9" a="1"/>
  <c r="K9" i="9"/>
  <c r="J9" i="9" a="1"/>
  <c r="J9" i="9" s="1"/>
  <c r="O8" i="9" a="1"/>
  <c r="O8" i="9"/>
  <c r="N8" i="9" a="1"/>
  <c r="N8" i="9"/>
  <c r="M8" i="9" a="1"/>
  <c r="M8" i="9" s="1"/>
  <c r="L8" i="9" a="1"/>
  <c r="L8" i="9"/>
  <c r="K8" i="9" a="1"/>
  <c r="K8" i="9" s="1"/>
  <c r="P8" i="9" s="1"/>
  <c r="J8" i="9" a="1"/>
  <c r="J8" i="9"/>
  <c r="O7" i="9" a="1"/>
  <c r="O7" i="9" s="1"/>
  <c r="N7" i="9" a="1"/>
  <c r="N7" i="9" s="1"/>
  <c r="M7" i="9" a="1"/>
  <c r="M7" i="9"/>
  <c r="L7" i="9" a="1"/>
  <c r="L7" i="9" s="1"/>
  <c r="K7" i="9" a="1"/>
  <c r="K7" i="9"/>
  <c r="J7" i="9" a="1"/>
  <c r="J7" i="9"/>
  <c r="O6" i="9" a="1"/>
  <c r="O6" i="9"/>
  <c r="N6" i="9" a="1"/>
  <c r="N6" i="9"/>
  <c r="M6" i="9" a="1"/>
  <c r="M6" i="9"/>
  <c r="L6" i="9" a="1"/>
  <c r="L6" i="9" s="1"/>
  <c r="K6" i="9" a="1"/>
  <c r="K6" i="9"/>
  <c r="J6" i="9" a="1"/>
  <c r="J6" i="9" s="1"/>
  <c r="P6" i="9" s="1"/>
  <c r="O5" i="9" a="1"/>
  <c r="O5" i="9" s="1"/>
  <c r="N5" i="9" a="1"/>
  <c r="N5" i="9" s="1"/>
  <c r="M5" i="9" a="1"/>
  <c r="M5" i="9" s="1"/>
  <c r="L5" i="9" a="1"/>
  <c r="L5" i="9"/>
  <c r="K5" i="9" a="1"/>
  <c r="K5" i="9" s="1"/>
  <c r="J5" i="9" a="1"/>
  <c r="J5" i="9"/>
  <c r="O4" i="9" a="1"/>
  <c r="O4" i="9"/>
  <c r="N4" i="9" a="1"/>
  <c r="N4" i="9"/>
  <c r="M4" i="9" a="1"/>
  <c r="M4" i="9"/>
  <c r="L4" i="9" a="1"/>
  <c r="L4" i="9"/>
  <c r="K4" i="9" a="1"/>
  <c r="K4" i="9" s="1"/>
  <c r="J4" i="9" a="1"/>
  <c r="J4" i="9"/>
  <c r="I4" i="9"/>
  <c r="I5" i="9" s="1"/>
  <c r="I6" i="9" s="1"/>
  <c r="I7" i="9" s="1"/>
  <c r="I8" i="9" s="1"/>
  <c r="I9" i="9" s="1"/>
  <c r="I10" i="9" s="1"/>
  <c r="I11" i="9" s="1"/>
  <c r="I12" i="9" s="1"/>
  <c r="O3" i="9" a="1"/>
  <c r="O3" i="9" s="1"/>
  <c r="N3" i="9" a="1"/>
  <c r="N3" i="9" s="1"/>
  <c r="M3" i="9" a="1"/>
  <c r="M3" i="9" s="1"/>
  <c r="L3" i="9" a="1"/>
  <c r="L3" i="9" s="1"/>
  <c r="K3" i="9" a="1"/>
  <c r="K3" i="9"/>
  <c r="J3" i="9" a="1"/>
  <c r="J3" i="9" s="1"/>
  <c r="P3" i="9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C2" i="9"/>
  <c r="D2" i="9" s="1"/>
  <c r="E2" i="9" s="1"/>
  <c r="F2" i="9" s="1"/>
  <c r="O12" i="8" a="1"/>
  <c r="O12" i="8" s="1"/>
  <c r="N12" i="8" a="1"/>
  <c r="N12" i="8" s="1"/>
  <c r="M12" i="8" a="1"/>
  <c r="M12" i="8"/>
  <c r="L12" i="8" a="1"/>
  <c r="L12" i="8"/>
  <c r="K12" i="8" a="1"/>
  <c r="K12" i="8" s="1"/>
  <c r="J12" i="8" a="1"/>
  <c r="J12" i="8"/>
  <c r="O11" i="8" a="1"/>
  <c r="O11" i="8" s="1"/>
  <c r="N11" i="8" a="1"/>
  <c r="N11" i="8" s="1"/>
  <c r="M11" i="8" a="1"/>
  <c r="M11" i="8" s="1"/>
  <c r="L11" i="8" a="1"/>
  <c r="L11" i="8"/>
  <c r="K11" i="8" a="1"/>
  <c r="K11" i="8" s="1"/>
  <c r="J11" i="8" a="1"/>
  <c r="J11" i="8"/>
  <c r="O10" i="8" a="1"/>
  <c r="O10" i="8" s="1"/>
  <c r="N10" i="8" a="1"/>
  <c r="N10" i="8" s="1"/>
  <c r="M10" i="8" a="1"/>
  <c r="M10" i="8" s="1"/>
  <c r="L10" i="8" a="1"/>
  <c r="L10" i="8"/>
  <c r="K10" i="8" a="1"/>
  <c r="K10" i="8" s="1"/>
  <c r="J10" i="8" a="1"/>
  <c r="J10" i="8"/>
  <c r="O9" i="8" a="1"/>
  <c r="O9" i="8" s="1"/>
  <c r="N9" i="8" a="1"/>
  <c r="N9" i="8" s="1"/>
  <c r="M9" i="8" a="1"/>
  <c r="M9" i="8" s="1"/>
  <c r="L9" i="8" a="1"/>
  <c r="L9" i="8"/>
  <c r="K9" i="8" a="1"/>
  <c r="K9" i="8" s="1"/>
  <c r="J9" i="8" a="1"/>
  <c r="J9" i="8" s="1"/>
  <c r="O8" i="8" a="1"/>
  <c r="O8" i="8" s="1"/>
  <c r="N8" i="8" a="1"/>
  <c r="N8" i="8" s="1"/>
  <c r="M8" i="8" a="1"/>
  <c r="M8" i="8" s="1"/>
  <c r="L8" i="8" a="1"/>
  <c r="L8" i="8"/>
  <c r="K8" i="8" a="1"/>
  <c r="K8" i="8" s="1"/>
  <c r="J8" i="8" a="1"/>
  <c r="J8" i="8" s="1"/>
  <c r="O7" i="8" a="1"/>
  <c r="O7" i="8" s="1"/>
  <c r="N7" i="8" a="1"/>
  <c r="N7" i="8" s="1"/>
  <c r="M7" i="8" a="1"/>
  <c r="M7" i="8" s="1"/>
  <c r="L7" i="8" a="1"/>
  <c r="L7" i="8"/>
  <c r="K7" i="8" a="1"/>
  <c r="K7" i="8" s="1"/>
  <c r="J7" i="8" a="1"/>
  <c r="J7" i="8" s="1"/>
  <c r="P7" i="8" s="1"/>
  <c r="Q7" i="8" s="1"/>
  <c r="O6" i="8" a="1"/>
  <c r="O6" i="8" s="1"/>
  <c r="N6" i="8" a="1"/>
  <c r="N6" i="8" s="1"/>
  <c r="M6" i="8" a="1"/>
  <c r="M6" i="8" s="1"/>
  <c r="L6" i="8" a="1"/>
  <c r="L6" i="8" s="1"/>
  <c r="K6" i="8" a="1"/>
  <c r="K6" i="8" s="1"/>
  <c r="J6" i="8" a="1"/>
  <c r="J6" i="8" s="1"/>
  <c r="O5" i="8" a="1"/>
  <c r="O5" i="8" s="1"/>
  <c r="N5" i="8" a="1"/>
  <c r="N5" i="8" s="1"/>
  <c r="M5" i="8" a="1"/>
  <c r="M5" i="8" s="1"/>
  <c r="L5" i="8" a="1"/>
  <c r="L5" i="8" s="1"/>
  <c r="K5" i="8" a="1"/>
  <c r="K5" i="8" s="1"/>
  <c r="J5" i="8" a="1"/>
  <c r="J5" i="8" s="1"/>
  <c r="O4" i="8" a="1"/>
  <c r="O4" i="8" s="1"/>
  <c r="N4" i="8" a="1"/>
  <c r="N4" i="8" s="1"/>
  <c r="M4" i="8" a="1"/>
  <c r="M4" i="8" s="1"/>
  <c r="L4" i="8" a="1"/>
  <c r="L4" i="8" s="1"/>
  <c r="K4" i="8" a="1"/>
  <c r="K4" i="8" s="1"/>
  <c r="J4" i="8" a="1"/>
  <c r="J4" i="8" s="1"/>
  <c r="I4" i="8"/>
  <c r="I5" i="8" s="1"/>
  <c r="I6" i="8" s="1"/>
  <c r="I7" i="8" s="1"/>
  <c r="I8" i="8" s="1"/>
  <c r="I9" i="8" s="1"/>
  <c r="I10" i="8" s="1"/>
  <c r="I11" i="8" s="1"/>
  <c r="I12" i="8" s="1"/>
  <c r="O3" i="8" a="1"/>
  <c r="O3" i="8" s="1"/>
  <c r="N3" i="8" a="1"/>
  <c r="N3" i="8" s="1"/>
  <c r="M3" i="8" a="1"/>
  <c r="M3" i="8" s="1"/>
  <c r="L3" i="8" a="1"/>
  <c r="L3" i="8" s="1"/>
  <c r="K3" i="8" a="1"/>
  <c r="K3" i="8" s="1"/>
  <c r="J3" i="8" a="1"/>
  <c r="J3" i="8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C2" i="8"/>
  <c r="D2" i="8" s="1"/>
  <c r="E2" i="8" s="1"/>
  <c r="F2" i="8" s="1"/>
  <c r="O12" i="7" a="1"/>
  <c r="O12" i="7"/>
  <c r="N12" i="7" a="1"/>
  <c r="N12" i="7"/>
  <c r="M12" i="7" a="1"/>
  <c r="M12" i="7"/>
  <c r="L12" i="7" a="1"/>
  <c r="L12" i="7"/>
  <c r="K12" i="7" a="1"/>
  <c r="K12" i="7"/>
  <c r="J12" i="7" a="1"/>
  <c r="J12" i="7"/>
  <c r="O11" i="7" a="1"/>
  <c r="O11" i="7"/>
  <c r="N11" i="7" a="1"/>
  <c r="N11" i="7"/>
  <c r="M11" i="7" a="1"/>
  <c r="M11" i="7"/>
  <c r="L11" i="7" a="1"/>
  <c r="L11" i="7"/>
  <c r="K11" i="7" a="1"/>
  <c r="K11" i="7"/>
  <c r="J11" i="7" a="1"/>
  <c r="J11" i="7"/>
  <c r="O10" i="7" a="1"/>
  <c r="O10" i="7" s="1"/>
  <c r="N10" i="7" a="1"/>
  <c r="N10" i="7"/>
  <c r="M10" i="7" a="1"/>
  <c r="M10" i="7"/>
  <c r="L10" i="7" a="1"/>
  <c r="L10" i="7"/>
  <c r="K10" i="7" a="1"/>
  <c r="K10" i="7"/>
  <c r="J10" i="7" a="1"/>
  <c r="J10" i="7"/>
  <c r="O9" i="7" a="1"/>
  <c r="O9" i="7"/>
  <c r="N9" i="7" a="1"/>
  <c r="N9" i="7" s="1"/>
  <c r="M9" i="7" a="1"/>
  <c r="M9" i="7"/>
  <c r="L9" i="7" a="1"/>
  <c r="L9" i="7"/>
  <c r="K9" i="7" a="1"/>
  <c r="K9" i="7"/>
  <c r="J9" i="7" a="1"/>
  <c r="J9" i="7"/>
  <c r="O8" i="7" a="1"/>
  <c r="O8" i="7"/>
  <c r="N8" i="7" a="1"/>
  <c r="N8" i="7" s="1"/>
  <c r="M8" i="7" a="1"/>
  <c r="M8" i="7" s="1"/>
  <c r="L8" i="7" a="1"/>
  <c r="L8" i="7"/>
  <c r="K8" i="7" a="1"/>
  <c r="K8" i="7"/>
  <c r="J8" i="7" a="1"/>
  <c r="J8" i="7"/>
  <c r="O7" i="7" a="1"/>
  <c r="O7" i="7"/>
  <c r="N7" i="7" a="1"/>
  <c r="N7" i="7"/>
  <c r="M7" i="7" a="1"/>
  <c r="M7" i="7" s="1"/>
  <c r="L7" i="7" a="1"/>
  <c r="L7" i="7" s="1"/>
  <c r="K7" i="7" a="1"/>
  <c r="K7" i="7"/>
  <c r="J7" i="7" a="1"/>
  <c r="J7" i="7"/>
  <c r="O6" i="7" a="1"/>
  <c r="O6" i="7"/>
  <c r="N6" i="7" a="1"/>
  <c r="N6" i="7"/>
  <c r="N13" i="7" s="1"/>
  <c r="M6" i="7" a="1"/>
  <c r="M6" i="7"/>
  <c r="L6" i="7" a="1"/>
  <c r="L6" i="7" s="1"/>
  <c r="K6" i="7" a="1"/>
  <c r="K6" i="7" s="1"/>
  <c r="J6" i="7" a="1"/>
  <c r="J6" i="7"/>
  <c r="O5" i="7" a="1"/>
  <c r="O5" i="7"/>
  <c r="N5" i="7" a="1"/>
  <c r="N5" i="7"/>
  <c r="M5" i="7" a="1"/>
  <c r="M5" i="7"/>
  <c r="M13" i="7" s="1"/>
  <c r="L5" i="7" a="1"/>
  <c r="L5" i="7"/>
  <c r="K5" i="7" a="1"/>
  <c r="K5" i="7" s="1"/>
  <c r="J5" i="7" a="1"/>
  <c r="J5" i="7" s="1"/>
  <c r="O4" i="7" a="1"/>
  <c r="O4" i="7"/>
  <c r="N4" i="7" a="1"/>
  <c r="N4" i="7"/>
  <c r="M4" i="7" a="1"/>
  <c r="M4" i="7"/>
  <c r="L4" i="7" a="1"/>
  <c r="L4" i="7"/>
  <c r="K4" i="7" a="1"/>
  <c r="K4" i="7"/>
  <c r="J4" i="7" a="1"/>
  <c r="J4" i="7" s="1"/>
  <c r="I4" i="7"/>
  <c r="I5" i="7" s="1"/>
  <c r="I6" i="7" s="1"/>
  <c r="I7" i="7" s="1"/>
  <c r="I8" i="7" s="1"/>
  <c r="I9" i="7" s="1"/>
  <c r="I10" i="7" s="1"/>
  <c r="I11" i="7" s="1"/>
  <c r="I12" i="7" s="1"/>
  <c r="O3" i="7" a="1"/>
  <c r="O3" i="7"/>
  <c r="N3" i="7" a="1"/>
  <c r="N3" i="7"/>
  <c r="M3" i="7" a="1"/>
  <c r="M3" i="7"/>
  <c r="L3" i="7" a="1"/>
  <c r="L3" i="7"/>
  <c r="K3" i="7" a="1"/>
  <c r="K3" i="7"/>
  <c r="J3" i="7" a="1"/>
  <c r="J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C2" i="7"/>
  <c r="D2" i="7" s="1"/>
  <c r="E2" i="7" s="1"/>
  <c r="F2" i="7" s="1"/>
  <c r="O12" i="6" a="1"/>
  <c r="O12" i="6" s="1"/>
  <c r="N12" i="6" a="1"/>
  <c r="N12" i="6" s="1"/>
  <c r="M12" i="6" a="1"/>
  <c r="M12" i="6"/>
  <c r="P12" i="6" s="1"/>
  <c r="L12" i="6" a="1"/>
  <c r="L12" i="6"/>
  <c r="K12" i="6" a="1"/>
  <c r="K12" i="6"/>
  <c r="J12" i="6" a="1"/>
  <c r="J12" i="6"/>
  <c r="O11" i="6" a="1"/>
  <c r="O11" i="6" s="1"/>
  <c r="N11" i="6" a="1"/>
  <c r="N11" i="6"/>
  <c r="M11" i="6" a="1"/>
  <c r="M11" i="6"/>
  <c r="L11" i="6" a="1"/>
  <c r="L11" i="6" s="1"/>
  <c r="K11" i="6" a="1"/>
  <c r="K11" i="6" s="1"/>
  <c r="J11" i="6" a="1"/>
  <c r="J11" i="6" s="1"/>
  <c r="P11" i="6" s="1"/>
  <c r="O10" i="6" a="1"/>
  <c r="O10" i="6"/>
  <c r="N10" i="6" a="1"/>
  <c r="N10" i="6" s="1"/>
  <c r="M10" i="6" a="1"/>
  <c r="M10" i="6" s="1"/>
  <c r="L10" i="6" a="1"/>
  <c r="L10" i="6"/>
  <c r="K10" i="6" a="1"/>
  <c r="K10" i="6" s="1"/>
  <c r="J10" i="6" a="1"/>
  <c r="J10" i="6"/>
  <c r="O9" i="6" a="1"/>
  <c r="O9" i="6" s="1"/>
  <c r="N9" i="6" a="1"/>
  <c r="N9" i="6" s="1"/>
  <c r="M9" i="6" a="1"/>
  <c r="M9" i="6"/>
  <c r="L9" i="6" a="1"/>
  <c r="L9" i="6"/>
  <c r="K9" i="6" a="1"/>
  <c r="K9" i="6" s="1"/>
  <c r="J9" i="6" a="1"/>
  <c r="J9" i="6" s="1"/>
  <c r="P9" i="6" s="1"/>
  <c r="O8" i="6" a="1"/>
  <c r="O8" i="6"/>
  <c r="N8" i="6" a="1"/>
  <c r="N8" i="6"/>
  <c r="M8" i="6" a="1"/>
  <c r="M8" i="6" s="1"/>
  <c r="L8" i="6" a="1"/>
  <c r="L8" i="6" s="1"/>
  <c r="K8" i="6" a="1"/>
  <c r="K8" i="6"/>
  <c r="J8" i="6" a="1"/>
  <c r="J8" i="6" s="1"/>
  <c r="O7" i="6" a="1"/>
  <c r="O7" i="6"/>
  <c r="N7" i="6" a="1"/>
  <c r="N7" i="6" s="1"/>
  <c r="M7" i="6" a="1"/>
  <c r="M7" i="6"/>
  <c r="L7" i="6" a="1"/>
  <c r="L7" i="6"/>
  <c r="K7" i="6" a="1"/>
  <c r="K7" i="6"/>
  <c r="J7" i="6" a="1"/>
  <c r="J7" i="6" s="1"/>
  <c r="P7" i="6" s="1"/>
  <c r="O6" i="6" a="1"/>
  <c r="O6" i="6" s="1"/>
  <c r="N6" i="6" a="1"/>
  <c r="N6" i="6"/>
  <c r="M6" i="6" a="1"/>
  <c r="M6" i="6"/>
  <c r="L6" i="6" a="1"/>
  <c r="L6" i="6" s="1"/>
  <c r="K6" i="6" a="1"/>
  <c r="K6" i="6" s="1"/>
  <c r="J6" i="6" a="1"/>
  <c r="J6" i="6"/>
  <c r="O5" i="6" a="1"/>
  <c r="O5" i="6" s="1"/>
  <c r="N5" i="6" a="1"/>
  <c r="N5" i="6"/>
  <c r="M5" i="6" a="1"/>
  <c r="M5" i="6" s="1"/>
  <c r="L5" i="6" a="1"/>
  <c r="L5" i="6"/>
  <c r="K5" i="6" a="1"/>
  <c r="K5" i="6"/>
  <c r="J5" i="6" a="1"/>
  <c r="J5" i="6"/>
  <c r="P5" i="6" s="1"/>
  <c r="I5" i="6"/>
  <c r="I6" i="6" s="1"/>
  <c r="I7" i="6" s="1"/>
  <c r="I8" i="6" s="1"/>
  <c r="I9" i="6" s="1"/>
  <c r="I10" i="6" s="1"/>
  <c r="I11" i="6" s="1"/>
  <c r="I12" i="6" s="1"/>
  <c r="O4" i="6" a="1"/>
  <c r="O4" i="6"/>
  <c r="N4" i="6" a="1"/>
  <c r="N4" i="6" s="1"/>
  <c r="M4" i="6" a="1"/>
  <c r="M4" i="6"/>
  <c r="L4" i="6" a="1"/>
  <c r="L4" i="6"/>
  <c r="K4" i="6" a="1"/>
  <c r="K4" i="6" s="1"/>
  <c r="J4" i="6" a="1"/>
  <c r="J4" i="6" s="1"/>
  <c r="P4" i="6" s="1"/>
  <c r="I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O3" i="6" a="1"/>
  <c r="O3" i="6" s="1"/>
  <c r="N3" i="6" a="1"/>
  <c r="N3" i="6" s="1"/>
  <c r="M3" i="6" a="1"/>
  <c r="M3" i="6"/>
  <c r="L3" i="6" a="1"/>
  <c r="L3" i="6" s="1"/>
  <c r="K3" i="6" a="1"/>
  <c r="K3" i="6"/>
  <c r="J3" i="6" a="1"/>
  <c r="J3" i="6"/>
  <c r="A3" i="6"/>
  <c r="C2" i="6"/>
  <c r="D2" i="6" s="1"/>
  <c r="E2" i="6" s="1"/>
  <c r="F2" i="6" s="1"/>
  <c r="O12" i="5" a="1"/>
  <c r="O12" i="5"/>
  <c r="N12" i="5" a="1"/>
  <c r="N12" i="5" s="1"/>
  <c r="M12" i="5" a="1"/>
  <c r="M12" i="5" s="1"/>
  <c r="L12" i="5" a="1"/>
  <c r="L12" i="5" s="1"/>
  <c r="K12" i="5" a="1"/>
  <c r="K12" i="5"/>
  <c r="J12" i="5" a="1"/>
  <c r="J12" i="5"/>
  <c r="O11" i="5" a="1"/>
  <c r="O11" i="5"/>
  <c r="N11" i="5" a="1"/>
  <c r="N11" i="5" s="1"/>
  <c r="M11" i="5" a="1"/>
  <c r="M11" i="5" s="1"/>
  <c r="L11" i="5" a="1"/>
  <c r="L11" i="5" s="1"/>
  <c r="K11" i="5" a="1"/>
  <c r="K11" i="5"/>
  <c r="J11" i="5" a="1"/>
  <c r="J11" i="5"/>
  <c r="O10" i="5" a="1"/>
  <c r="O10" i="5" s="1"/>
  <c r="N10" i="5" a="1"/>
  <c r="N10" i="5" s="1"/>
  <c r="M10" i="5" a="1"/>
  <c r="M10" i="5" s="1"/>
  <c r="L10" i="5" a="1"/>
  <c r="L10" i="5" s="1"/>
  <c r="K10" i="5" a="1"/>
  <c r="K10" i="5"/>
  <c r="J10" i="5" a="1"/>
  <c r="J10" i="5"/>
  <c r="P10" i="5" s="1"/>
  <c r="Q10" i="5" s="1"/>
  <c r="O9" i="5" a="1"/>
  <c r="O9" i="5" s="1"/>
  <c r="N9" i="5" a="1"/>
  <c r="N9" i="5" s="1"/>
  <c r="M9" i="5" a="1"/>
  <c r="M9" i="5" s="1"/>
  <c r="L9" i="5" a="1"/>
  <c r="L9" i="5" s="1"/>
  <c r="K9" i="5" a="1"/>
  <c r="K9" i="5"/>
  <c r="J9" i="5" a="1"/>
  <c r="J9" i="5"/>
  <c r="O8" i="5" a="1"/>
  <c r="O8" i="5" s="1"/>
  <c r="N8" i="5" a="1"/>
  <c r="N8" i="5" s="1"/>
  <c r="M8" i="5" a="1"/>
  <c r="M8" i="5" s="1"/>
  <c r="L8" i="5" a="1"/>
  <c r="L8" i="5" s="1"/>
  <c r="K8" i="5" a="1"/>
  <c r="K8" i="5"/>
  <c r="J8" i="5" a="1"/>
  <c r="J8" i="5"/>
  <c r="P8" i="5" s="1"/>
  <c r="Q8" i="5" s="1"/>
  <c r="O7" i="5" a="1"/>
  <c r="O7" i="5" s="1"/>
  <c r="N7" i="5" a="1"/>
  <c r="N7" i="5" s="1"/>
  <c r="M7" i="5" a="1"/>
  <c r="M7" i="5" s="1"/>
  <c r="L7" i="5" a="1"/>
  <c r="L7" i="5" s="1"/>
  <c r="K7" i="5" a="1"/>
  <c r="K7" i="5"/>
  <c r="J7" i="5" a="1"/>
  <c r="J7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O4" i="5" a="1"/>
  <c r="O4" i="5" s="1"/>
  <c r="N4" i="5" a="1"/>
  <c r="N4" i="5" s="1"/>
  <c r="M4" i="5" a="1"/>
  <c r="M4" i="5" s="1"/>
  <c r="L4" i="5" a="1"/>
  <c r="L4" i="5" s="1"/>
  <c r="K4" i="5" a="1"/>
  <c r="K4" i="5" s="1"/>
  <c r="J4" i="5" a="1"/>
  <c r="J4" i="5" s="1"/>
  <c r="P4" i="5" s="1"/>
  <c r="Q4" i="5" s="1"/>
  <c r="I4" i="5"/>
  <c r="I5" i="5" s="1"/>
  <c r="I6" i="5" s="1"/>
  <c r="I7" i="5" s="1"/>
  <c r="I8" i="5" s="1"/>
  <c r="I9" i="5" s="1"/>
  <c r="I10" i="5" s="1"/>
  <c r="I11" i="5" s="1"/>
  <c r="I12" i="5" s="1"/>
  <c r="O3" i="5" a="1"/>
  <c r="O3" i="5" s="1"/>
  <c r="N3" i="5" a="1"/>
  <c r="N3" i="5" s="1"/>
  <c r="M3" i="5" a="1"/>
  <c r="M3" i="5" s="1"/>
  <c r="L3" i="5" a="1"/>
  <c r="L3" i="5" s="1"/>
  <c r="K3" i="5" a="1"/>
  <c r="K3" i="5" s="1"/>
  <c r="J3" i="5" a="1"/>
  <c r="J3" i="5" s="1"/>
  <c r="P3" i="5" s="1"/>
  <c r="Q3" i="5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C2" i="5"/>
  <c r="D2" i="5" s="1"/>
  <c r="E2" i="5" s="1"/>
  <c r="F2" i="5" s="1"/>
  <c r="O12" i="4" a="1"/>
  <c r="O12" i="4" s="1"/>
  <c r="N12" i="4" a="1"/>
  <c r="N12" i="4"/>
  <c r="M12" i="4" a="1"/>
  <c r="M12" i="4"/>
  <c r="L12" i="4" a="1"/>
  <c r="L12" i="4"/>
  <c r="K12" i="4" a="1"/>
  <c r="K12" i="4"/>
  <c r="J12" i="4" a="1"/>
  <c r="J12" i="4"/>
  <c r="O11" i="4" a="1"/>
  <c r="O11" i="4"/>
  <c r="N11" i="4" a="1"/>
  <c r="N11" i="4" s="1"/>
  <c r="M11" i="4" a="1"/>
  <c r="M11" i="4"/>
  <c r="L11" i="4" a="1"/>
  <c r="L11" i="4"/>
  <c r="K11" i="4" a="1"/>
  <c r="K11" i="4"/>
  <c r="J11" i="4" a="1"/>
  <c r="J11" i="4"/>
  <c r="O10" i="4" a="1"/>
  <c r="O10" i="4"/>
  <c r="N10" i="4" a="1"/>
  <c r="N10" i="4"/>
  <c r="M10" i="4" a="1"/>
  <c r="M10" i="4" s="1"/>
  <c r="L10" i="4" a="1"/>
  <c r="L10" i="4"/>
  <c r="K10" i="4" a="1"/>
  <c r="K10" i="4"/>
  <c r="J10" i="4" a="1"/>
  <c r="J10" i="4"/>
  <c r="O9" i="4" a="1"/>
  <c r="O9" i="4"/>
  <c r="N9" i="4" a="1"/>
  <c r="N9" i="4"/>
  <c r="M9" i="4" a="1"/>
  <c r="M9" i="4"/>
  <c r="L9" i="4" a="1"/>
  <c r="L9" i="4" s="1"/>
  <c r="K9" i="4" a="1"/>
  <c r="K9" i="4"/>
  <c r="J9" i="4" a="1"/>
  <c r="J9" i="4"/>
  <c r="O8" i="4" a="1"/>
  <c r="O8" i="4"/>
  <c r="N8" i="4" a="1"/>
  <c r="N8" i="4"/>
  <c r="M8" i="4" a="1"/>
  <c r="M8" i="4"/>
  <c r="L8" i="4" a="1"/>
  <c r="L8" i="4"/>
  <c r="K8" i="4" a="1"/>
  <c r="K8" i="4" s="1"/>
  <c r="J8" i="4" a="1"/>
  <c r="J8" i="4"/>
  <c r="O7" i="4" a="1"/>
  <c r="O7" i="4"/>
  <c r="N7" i="4" a="1"/>
  <c r="N7" i="4"/>
  <c r="M7" i="4" a="1"/>
  <c r="M7" i="4"/>
  <c r="L7" i="4" a="1"/>
  <c r="L7" i="4" s="1"/>
  <c r="K7" i="4" a="1"/>
  <c r="K7" i="4"/>
  <c r="J7" i="4" a="1"/>
  <c r="J7" i="4" s="1"/>
  <c r="O6" i="4" a="1"/>
  <c r="O6" i="4"/>
  <c r="N6" i="4" a="1"/>
  <c r="N6" i="4"/>
  <c r="M6" i="4" a="1"/>
  <c r="M6" i="4"/>
  <c r="L6" i="4" a="1"/>
  <c r="L6" i="4" s="1"/>
  <c r="K6" i="4" a="1"/>
  <c r="K6" i="4" s="1"/>
  <c r="J6" i="4" a="1"/>
  <c r="J6" i="4"/>
  <c r="O5" i="4" a="1"/>
  <c r="O5" i="4"/>
  <c r="N5" i="4" a="1"/>
  <c r="N5" i="4"/>
  <c r="M5" i="4" a="1"/>
  <c r="M5" i="4"/>
  <c r="L5" i="4" a="1"/>
  <c r="L5" i="4"/>
  <c r="K5" i="4" a="1"/>
  <c r="K5" i="4" s="1"/>
  <c r="J5" i="4" a="1"/>
  <c r="J5" i="4" s="1"/>
  <c r="O4" i="4" a="1"/>
  <c r="O4" i="4" s="1"/>
  <c r="N4" i="4" a="1"/>
  <c r="N4" i="4"/>
  <c r="M4" i="4" a="1"/>
  <c r="M4" i="4"/>
  <c r="L4" i="4" a="1"/>
  <c r="L4" i="4"/>
  <c r="K4" i="4" a="1"/>
  <c r="K4" i="4" s="1"/>
  <c r="J4" i="4" a="1"/>
  <c r="J4" i="4" s="1"/>
  <c r="I4" i="4"/>
  <c r="I5" i="4" s="1"/>
  <c r="I6" i="4" s="1"/>
  <c r="I7" i="4" s="1"/>
  <c r="I8" i="4" s="1"/>
  <c r="I9" i="4" s="1"/>
  <c r="I10" i="4" s="1"/>
  <c r="I11" i="4" s="1"/>
  <c r="I12" i="4" s="1"/>
  <c r="O3" i="4" a="1"/>
  <c r="O3" i="4"/>
  <c r="N3" i="4" a="1"/>
  <c r="N3" i="4" s="1"/>
  <c r="M3" i="4" a="1"/>
  <c r="M3" i="4"/>
  <c r="L3" i="4" a="1"/>
  <c r="L3" i="4"/>
  <c r="K3" i="4" a="1"/>
  <c r="K3" i="4"/>
  <c r="J3" i="4" a="1"/>
  <c r="J3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C2" i="4"/>
  <c r="D2" i="4" s="1"/>
  <c r="E2" i="4" s="1"/>
  <c r="F2" i="4" s="1"/>
  <c r="O12" i="3" a="1"/>
  <c r="O12" i="3" s="1"/>
  <c r="N12" i="3" a="1"/>
  <c r="N12" i="3" s="1"/>
  <c r="M12" i="3" a="1"/>
  <c r="M12" i="3"/>
  <c r="L12" i="3" a="1"/>
  <c r="L12" i="3" s="1"/>
  <c r="K12" i="3" a="1"/>
  <c r="K12" i="3" s="1"/>
  <c r="J12" i="3" a="1"/>
  <c r="J12" i="3" s="1"/>
  <c r="O11" i="3" a="1"/>
  <c r="O11" i="3"/>
  <c r="N11" i="3" a="1"/>
  <c r="N11" i="3" s="1"/>
  <c r="M11" i="3" a="1"/>
  <c r="M11" i="3"/>
  <c r="L11" i="3" a="1"/>
  <c r="L11" i="3" s="1"/>
  <c r="K11" i="3" a="1"/>
  <c r="K11" i="3" s="1"/>
  <c r="J11" i="3" a="1"/>
  <c r="J11" i="3" s="1"/>
  <c r="P11" i="3" s="1"/>
  <c r="O10" i="3" a="1"/>
  <c r="O10" i="3" s="1"/>
  <c r="N10" i="3" a="1"/>
  <c r="N10" i="3" s="1"/>
  <c r="M10" i="3" a="1"/>
  <c r="M10" i="3" s="1"/>
  <c r="L10" i="3" a="1"/>
  <c r="L10" i="3"/>
  <c r="K10" i="3" a="1"/>
  <c r="K10" i="3" s="1"/>
  <c r="J10" i="3" a="1"/>
  <c r="J10" i="3" s="1"/>
  <c r="O9" i="3" a="1"/>
  <c r="O9" i="3"/>
  <c r="N9" i="3" a="1"/>
  <c r="N9" i="3"/>
  <c r="M9" i="3" a="1"/>
  <c r="M9" i="3" s="1"/>
  <c r="L9" i="3" a="1"/>
  <c r="L9" i="3"/>
  <c r="K9" i="3" a="1"/>
  <c r="K9" i="3" s="1"/>
  <c r="J9" i="3" a="1"/>
  <c r="J9" i="3" s="1"/>
  <c r="P9" i="3" s="1"/>
  <c r="O8" i="3" a="1"/>
  <c r="O8" i="3"/>
  <c r="N8" i="3" a="1"/>
  <c r="N8" i="3" s="1"/>
  <c r="M8" i="3" a="1"/>
  <c r="M8" i="3" s="1"/>
  <c r="L8" i="3" a="1"/>
  <c r="L8" i="3" s="1"/>
  <c r="K8" i="3" a="1"/>
  <c r="K8" i="3"/>
  <c r="J8" i="3" a="1"/>
  <c r="J8" i="3" s="1"/>
  <c r="O7" i="3" a="1"/>
  <c r="O7" i="3" s="1"/>
  <c r="N7" i="3" a="1"/>
  <c r="N7" i="3"/>
  <c r="M7" i="3" a="1"/>
  <c r="M7" i="3"/>
  <c r="L7" i="3" a="1"/>
  <c r="L7" i="3" s="1"/>
  <c r="K7" i="3" a="1"/>
  <c r="K7" i="3"/>
  <c r="J7" i="3" a="1"/>
  <c r="J7" i="3" s="1"/>
  <c r="P7" i="3" s="1"/>
  <c r="O6" i="3" a="1"/>
  <c r="O6" i="3" s="1"/>
  <c r="N6" i="3" a="1"/>
  <c r="N6" i="3"/>
  <c r="M6" i="3" a="1"/>
  <c r="M6" i="3" s="1"/>
  <c r="L6" i="3" a="1"/>
  <c r="L6" i="3" s="1"/>
  <c r="K6" i="3" a="1"/>
  <c r="K6" i="3" s="1"/>
  <c r="J6" i="3" a="1"/>
  <c r="J6" i="3"/>
  <c r="O5" i="3" a="1"/>
  <c r="O5" i="3" s="1"/>
  <c r="N5" i="3" a="1"/>
  <c r="N5" i="3" s="1"/>
  <c r="M5" i="3" a="1"/>
  <c r="M5" i="3"/>
  <c r="L5" i="3" a="1"/>
  <c r="L5" i="3"/>
  <c r="K5" i="3" a="1"/>
  <c r="K5" i="3" s="1"/>
  <c r="J5" i="3" a="1"/>
  <c r="J5" i="3"/>
  <c r="I5" i="3"/>
  <c r="I6" i="3" s="1"/>
  <c r="I7" i="3" s="1"/>
  <c r="I8" i="3" s="1"/>
  <c r="I9" i="3" s="1"/>
  <c r="I10" i="3" s="1"/>
  <c r="I11" i="3" s="1"/>
  <c r="I12" i="3" s="1"/>
  <c r="O4" i="3" a="1"/>
  <c r="O4" i="3" s="1"/>
  <c r="N4" i="3" a="1"/>
  <c r="N4" i="3" s="1"/>
  <c r="M4" i="3" a="1"/>
  <c r="M4" i="3"/>
  <c r="L4" i="3" a="1"/>
  <c r="L4" i="3" s="1"/>
  <c r="K4" i="3" a="1"/>
  <c r="K4" i="3" s="1"/>
  <c r="J4" i="3" a="1"/>
  <c r="J4" i="3" s="1"/>
  <c r="I4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O3" i="3" a="1"/>
  <c r="O3" i="3" s="1"/>
  <c r="N3" i="3" a="1"/>
  <c r="N3" i="3" s="1"/>
  <c r="M3" i="3" a="1"/>
  <c r="M3" i="3" s="1"/>
  <c r="L3" i="3" a="1"/>
  <c r="L3" i="3"/>
  <c r="K3" i="3" a="1"/>
  <c r="K3" i="3"/>
  <c r="J3" i="3" a="1"/>
  <c r="J3" i="3" s="1"/>
  <c r="P3" i="3" s="1"/>
  <c r="A3" i="3"/>
  <c r="E2" i="3"/>
  <c r="F2" i="3" s="1"/>
  <c r="D2" i="3"/>
  <c r="C2" i="3"/>
  <c r="O12" i="2" a="1"/>
  <c r="O12" i="2"/>
  <c r="N12" i="2" a="1"/>
  <c r="N12" i="2" s="1"/>
  <c r="M12" i="2" a="1"/>
  <c r="M12" i="2" s="1"/>
  <c r="L12" i="2" a="1"/>
  <c r="L12" i="2" s="1"/>
  <c r="K12" i="2" a="1"/>
  <c r="K12" i="2"/>
  <c r="J12" i="2" a="1"/>
  <c r="J12" i="2" s="1"/>
  <c r="P12" i="2" s="1"/>
  <c r="Q12" i="2" s="1"/>
  <c r="O11" i="2" a="1"/>
  <c r="O11" i="2"/>
  <c r="N11" i="2" a="1"/>
  <c r="N11" i="2" s="1"/>
  <c r="M11" i="2" a="1"/>
  <c r="M11" i="2" s="1"/>
  <c r="L11" i="2" a="1"/>
  <c r="L11" i="2" s="1"/>
  <c r="K11" i="2" a="1"/>
  <c r="K11" i="2"/>
  <c r="J11" i="2" a="1"/>
  <c r="J11" i="2" s="1"/>
  <c r="O10" i="2" a="1"/>
  <c r="O10" i="2"/>
  <c r="N10" i="2" a="1"/>
  <c r="N10" i="2" s="1"/>
  <c r="M10" i="2" a="1"/>
  <c r="M10" i="2" s="1"/>
  <c r="L10" i="2" a="1"/>
  <c r="L10" i="2" s="1"/>
  <c r="K10" i="2" a="1"/>
  <c r="K10" i="2"/>
  <c r="J10" i="2" a="1"/>
  <c r="J10" i="2" s="1"/>
  <c r="P10" i="2" s="1"/>
  <c r="Q10" i="2" s="1"/>
  <c r="O9" i="2" a="1"/>
  <c r="O9" i="2" s="1"/>
  <c r="N9" i="2" a="1"/>
  <c r="N9" i="2" s="1"/>
  <c r="M9" i="2" a="1"/>
  <c r="M9" i="2" s="1"/>
  <c r="L9" i="2" a="1"/>
  <c r="L9" i="2" s="1"/>
  <c r="K9" i="2" a="1"/>
  <c r="K9" i="2"/>
  <c r="J9" i="2" a="1"/>
  <c r="J9" i="2" s="1"/>
  <c r="O8" i="2" a="1"/>
  <c r="O8" i="2" s="1"/>
  <c r="N8" i="2" a="1"/>
  <c r="N8" i="2" s="1"/>
  <c r="M8" i="2" a="1"/>
  <c r="M8" i="2" s="1"/>
  <c r="L8" i="2" a="1"/>
  <c r="L8" i="2" s="1"/>
  <c r="K8" i="2" a="1"/>
  <c r="K8" i="2"/>
  <c r="J8" i="2" a="1"/>
  <c r="J8" i="2" s="1"/>
  <c r="P8" i="2" s="1"/>
  <c r="Q8" i="2" s="1"/>
  <c r="O7" i="2" a="1"/>
  <c r="O7" i="2" s="1"/>
  <c r="N7" i="2" a="1"/>
  <c r="N7" i="2" s="1"/>
  <c r="M7" i="2" a="1"/>
  <c r="M7" i="2" s="1"/>
  <c r="L7" i="2" a="1"/>
  <c r="L7" i="2" s="1"/>
  <c r="K7" i="2" a="1"/>
  <c r="K7" i="2"/>
  <c r="J7" i="2" a="1"/>
  <c r="J7" i="2" s="1"/>
  <c r="P7" i="2" s="1"/>
  <c r="Q7" i="2" s="1"/>
  <c r="O6" i="2" a="1"/>
  <c r="O6" i="2" s="1"/>
  <c r="N6" i="2" a="1"/>
  <c r="N6" i="2" s="1"/>
  <c r="M6" i="2" a="1"/>
  <c r="M6" i="2" s="1"/>
  <c r="L6" i="2" a="1"/>
  <c r="L6" i="2" s="1"/>
  <c r="K6" i="2" a="1"/>
  <c r="K6" i="2" s="1"/>
  <c r="J6" i="2" a="1"/>
  <c r="J6" i="2" s="1"/>
  <c r="O5" i="2" a="1"/>
  <c r="O5" i="2" s="1"/>
  <c r="N5" i="2" a="1"/>
  <c r="N5" i="2" s="1"/>
  <c r="M5" i="2" a="1"/>
  <c r="M5" i="2" s="1"/>
  <c r="L5" i="2" a="1"/>
  <c r="L5" i="2" s="1"/>
  <c r="K5" i="2" a="1"/>
  <c r="K5" i="2" s="1"/>
  <c r="J5" i="2" a="1"/>
  <c r="J5" i="2" s="1"/>
  <c r="P5" i="2" s="1"/>
  <c r="Q5" i="2" s="1"/>
  <c r="O4" i="2" a="1"/>
  <c r="O4" i="2" s="1"/>
  <c r="N4" i="2" a="1"/>
  <c r="N4" i="2" s="1"/>
  <c r="M4" i="2" a="1"/>
  <c r="M4" i="2" s="1"/>
  <c r="L4" i="2" a="1"/>
  <c r="L4" i="2" s="1"/>
  <c r="K4" i="2" a="1"/>
  <c r="K4" i="2" s="1"/>
  <c r="J4" i="2" a="1"/>
  <c r="J4" i="2" s="1"/>
  <c r="I4" i="2"/>
  <c r="I5" i="2" s="1"/>
  <c r="I6" i="2" s="1"/>
  <c r="I7" i="2" s="1"/>
  <c r="I8" i="2" s="1"/>
  <c r="I9" i="2" s="1"/>
  <c r="I10" i="2" s="1"/>
  <c r="I11" i="2" s="1"/>
  <c r="I12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P3" i="2" s="1"/>
  <c r="Q3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C2" i="2"/>
  <c r="D2" i="2" s="1"/>
  <c r="E2" i="2" s="1"/>
  <c r="F2" i="2" s="1"/>
  <c r="O12" i="1" a="1"/>
  <c r="O12" i="1"/>
  <c r="N12" i="1" a="1"/>
  <c r="N12" i="1"/>
  <c r="M12" i="1" a="1"/>
  <c r="M12" i="1"/>
  <c r="L12" i="1" a="1"/>
  <c r="L12" i="1"/>
  <c r="K12" i="1" a="1"/>
  <c r="K12" i="1"/>
  <c r="J12" i="1" a="1"/>
  <c r="J12" i="1"/>
  <c r="O11" i="1" a="1"/>
  <c r="O11" i="1"/>
  <c r="N11" i="1" a="1"/>
  <c r="N11" i="1"/>
  <c r="M11" i="1" a="1"/>
  <c r="M11" i="1"/>
  <c r="L11" i="1" a="1"/>
  <c r="L11" i="1"/>
  <c r="K11" i="1" a="1"/>
  <c r="K11" i="1"/>
  <c r="J11" i="1" a="1"/>
  <c r="J11" i="1"/>
  <c r="O10" i="1" a="1"/>
  <c r="O10" i="1" s="1"/>
  <c r="N10" i="1" a="1"/>
  <c r="N10" i="1"/>
  <c r="M10" i="1" a="1"/>
  <c r="M10" i="1"/>
  <c r="L10" i="1" a="1"/>
  <c r="L10" i="1"/>
  <c r="K10" i="1" a="1"/>
  <c r="K10" i="1"/>
  <c r="J10" i="1" a="1"/>
  <c r="J10" i="1"/>
  <c r="O9" i="1" a="1"/>
  <c r="O9" i="1"/>
  <c r="N9" i="1" a="1"/>
  <c r="N9" i="1" s="1"/>
  <c r="M9" i="1" a="1"/>
  <c r="M9" i="1"/>
  <c r="L9" i="1" a="1"/>
  <c r="L9" i="1"/>
  <c r="K9" i="1" a="1"/>
  <c r="K9" i="1"/>
  <c r="J9" i="1" a="1"/>
  <c r="J9" i="1"/>
  <c r="O8" i="1" a="1"/>
  <c r="O8" i="1"/>
  <c r="N8" i="1" a="1"/>
  <c r="N8" i="1"/>
  <c r="M8" i="1" a="1"/>
  <c r="M8" i="1" s="1"/>
  <c r="L8" i="1" a="1"/>
  <c r="L8" i="1"/>
  <c r="K8" i="1" a="1"/>
  <c r="K8" i="1"/>
  <c r="J8" i="1" a="1"/>
  <c r="J8" i="1"/>
  <c r="O7" i="1" a="1"/>
  <c r="O7" i="1"/>
  <c r="N7" i="1" a="1"/>
  <c r="N7" i="1"/>
  <c r="M7" i="1" a="1"/>
  <c r="M7" i="1" s="1"/>
  <c r="L7" i="1" a="1"/>
  <c r="L7" i="1" s="1"/>
  <c r="K7" i="1" a="1"/>
  <c r="K7" i="1"/>
  <c r="J7" i="1" a="1"/>
  <c r="J7" i="1"/>
  <c r="O6" i="1" a="1"/>
  <c r="O6" i="1"/>
  <c r="N6" i="1" a="1"/>
  <c r="N6" i="1"/>
  <c r="M6" i="1" a="1"/>
  <c r="M6" i="1"/>
  <c r="L6" i="1" a="1"/>
  <c r="L6" i="1" s="1"/>
  <c r="K6" i="1" a="1"/>
  <c r="K6" i="1" s="1"/>
  <c r="J6" i="1" a="1"/>
  <c r="J6" i="1"/>
  <c r="O5" i="1" a="1"/>
  <c r="O5" i="1"/>
  <c r="N5" i="1" a="1"/>
  <c r="N5" i="1"/>
  <c r="M5" i="1" a="1"/>
  <c r="M5" i="1"/>
  <c r="L5" i="1" a="1"/>
  <c r="L5" i="1"/>
  <c r="K5" i="1" a="1"/>
  <c r="K5" i="1" s="1"/>
  <c r="J5" i="1" a="1"/>
  <c r="J5" i="1" s="1"/>
  <c r="O4" i="1" a="1"/>
  <c r="O4" i="1"/>
  <c r="N4" i="1" a="1"/>
  <c r="N4" i="1"/>
  <c r="M4" i="1" a="1"/>
  <c r="M4" i="1"/>
  <c r="L4" i="1" a="1"/>
  <c r="L4" i="1"/>
  <c r="K4" i="1" a="1"/>
  <c r="K4" i="1"/>
  <c r="J4" i="1" a="1"/>
  <c r="J4" i="1" s="1"/>
  <c r="I4" i="1"/>
  <c r="I5" i="1" s="1"/>
  <c r="I6" i="1" s="1"/>
  <c r="I7" i="1" s="1"/>
  <c r="I8" i="1" s="1"/>
  <c r="I9" i="1" s="1"/>
  <c r="I10" i="1" s="1"/>
  <c r="I11" i="1" s="1"/>
  <c r="I12" i="1" s="1"/>
  <c r="O3" i="1" a="1"/>
  <c r="O3" i="1"/>
  <c r="O13" i="1" s="1"/>
  <c r="N3" i="1" a="1"/>
  <c r="N3" i="1"/>
  <c r="M3" i="1" a="1"/>
  <c r="M3" i="1"/>
  <c r="L3" i="1" a="1"/>
  <c r="L3" i="1"/>
  <c r="K3" i="1" a="1"/>
  <c r="K3" i="1"/>
  <c r="J3" i="1" a="1"/>
  <c r="J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C2" i="1"/>
  <c r="D2" i="1" s="1"/>
  <c r="E2" i="1" s="1"/>
  <c r="F2" i="1" s="1"/>
  <c r="P8" i="6" l="1"/>
  <c r="K13" i="7"/>
  <c r="P6" i="8"/>
  <c r="Q6" i="8" s="1"/>
  <c r="P12" i="5"/>
  <c r="Q12" i="5" s="1"/>
  <c r="P10" i="6"/>
  <c r="P5" i="3"/>
  <c r="P11" i="8"/>
  <c r="Q11" i="8" s="1"/>
  <c r="P6" i="5"/>
  <c r="Q6" i="5" s="1"/>
  <c r="P4" i="8"/>
  <c r="Q4" i="8" s="1"/>
  <c r="P9" i="8"/>
  <c r="Q9" i="8" s="1"/>
  <c r="K13" i="4"/>
  <c r="O13" i="7"/>
  <c r="J13" i="1"/>
  <c r="J13" i="4"/>
  <c r="L13" i="4"/>
  <c r="P9" i="5"/>
  <c r="Q9" i="5" s="1"/>
  <c r="P11" i="5"/>
  <c r="Q11" i="5" s="1"/>
  <c r="P5" i="9"/>
  <c r="L13" i="1"/>
  <c r="P6" i="2"/>
  <c r="Q6" i="2" s="1"/>
  <c r="P7" i="5"/>
  <c r="Q7" i="5" s="1"/>
  <c r="P5" i="8"/>
  <c r="Q5" i="8" s="1"/>
  <c r="P12" i="9"/>
  <c r="P4" i="3"/>
  <c r="P12" i="8"/>
  <c r="Q12" i="8" s="1"/>
  <c r="M13" i="1"/>
  <c r="P6" i="6"/>
  <c r="J13" i="7"/>
  <c r="L13" i="7"/>
  <c r="P3" i="8"/>
  <c r="Q3" i="8" s="1"/>
  <c r="P8" i="8"/>
  <c r="Q8" i="8" s="1"/>
  <c r="P10" i="8"/>
  <c r="Q10" i="8" s="1"/>
  <c r="P7" i="9"/>
  <c r="K13" i="1"/>
  <c r="P6" i="3"/>
  <c r="P11" i="2"/>
  <c r="Q11" i="2" s="1"/>
  <c r="P8" i="3"/>
  <c r="P12" i="3"/>
  <c r="N13" i="4"/>
  <c r="P3" i="6"/>
  <c r="N13" i="1"/>
  <c r="P4" i="2"/>
  <c r="Q4" i="2" s="1"/>
  <c r="P9" i="2"/>
  <c r="Q9" i="2" s="1"/>
  <c r="P10" i="3"/>
  <c r="O13" i="4"/>
  <c r="M13" i="4"/>
  <c r="P5" i="5"/>
  <c r="Q5" i="5" s="1"/>
  <c r="P4" i="9"/>
  <c r="P9" i="9"/>
</calcChain>
</file>

<file path=xl/sharedStrings.xml><?xml version="1.0" encoding="utf-8"?>
<sst xmlns="http://schemas.openxmlformats.org/spreadsheetml/2006/main" count="75" uniqueCount="7">
  <si>
    <t>Scenario</t>
  </si>
  <si>
    <t>Instance</t>
  </si>
  <si>
    <t>Total</t>
  </si>
  <si>
    <t>Avg.</t>
  </si>
  <si>
    <t>Total (No scenarios)</t>
  </si>
  <si>
    <t>Total Prob. Theorem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</si>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</sst>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0" xfId="0" applyFont="1"/>
    <xf numFmtId="164" fontId="1" fillId="0" borderId="2" xfId="0" applyNumberFormat="1" applyFont="1" applyBorder="1"/>
    <xf numFmtId="164" fontId="1" fillId="0" borderId="0" xfId="0" applyNumberFormat="1" applyFont="1"/>
    <xf numFmtId="164" fontId="1" fillId="0" borderId="3" xfId="0" applyNumberFormat="1" applyFont="1" applyBorder="1"/>
    <xf numFmtId="164" fontId="0" fillId="0" borderId="1" xfId="0" applyNumberFormat="1" applyBorder="1"/>
    <xf numFmtId="1" fontId="1" fillId="0" borderId="2" xfId="0" applyNumberFormat="1" applyFont="1" applyBorder="1"/>
    <xf numFmtId="1" fontId="1" fillId="0" borderId="0" xfId="0" applyNumberFormat="1" applyFont="1"/>
    <xf numFmtId="1" fontId="1" fillId="0" borderId="3" xfId="0" applyNumberFormat="1" applyFont="1" applyBorder="1"/>
    <xf numFmtId="165" fontId="1" fillId="0" borderId="2" xfId="0" applyNumberFormat="1" applyFont="1" applyBorder="1"/>
    <xf numFmtId="165" fontId="1" fillId="0" borderId="0" xfId="0" applyNumberFormat="1" applyFont="1"/>
    <xf numFmtId="165" fontId="1" fillId="0" borderId="3" xfId="0" applyNumberFormat="1" applyFont="1" applyBorder="1"/>
    <xf numFmtId="0" fontId="0" fillId="0" borderId="2" xfId="0" applyBorder="1" applyAlignment="1">
      <alignment horizontal="right"/>
    </xf>
    <xf numFmtId="1" fontId="1" fillId="0" borderId="2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" fontId="1" fillId="0" borderId="0" xfId="0" applyNumberFormat="1" applyFont="1" applyAlignment="1">
      <alignment horizontal="right"/>
    </xf>
    <xf numFmtId="0" fontId="0" fillId="0" borderId="3" xfId="0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13</xdr:row>
      <xdr:rowOff>63500</xdr:rowOff>
    </xdr:from>
    <xdr:to>
      <xdr:col>16</xdr:col>
      <xdr:colOff>457200</xdr:colOff>
      <xdr:row>26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DF846D-5C1A-3D4F-BF4A-25AC4D3CF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2540000"/>
          <a:ext cx="4724400" cy="2489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18</xdr:row>
      <xdr:rowOff>0</xdr:rowOff>
    </xdr:from>
    <xdr:to>
      <xdr:col>18</xdr:col>
      <xdr:colOff>76200</xdr:colOff>
      <xdr:row>30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36802A-C17A-B248-B09B-6CFF86D06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4500" y="3429000"/>
          <a:ext cx="5892800" cy="229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showGridLines="0" workbookViewId="0">
      <selection activeCell="C24" sqref="A1:XFD1048576"/>
    </sheetView>
  </sheetViews>
  <sheetFormatPr baseColWidth="10" defaultColWidth="8.83203125" defaultRowHeight="15" x14ac:dyDescent="0.2"/>
  <sheetData>
    <row r="1" spans="1:17" x14ac:dyDescent="0.2">
      <c r="B1" s="25" t="s">
        <v>0</v>
      </c>
      <c r="C1" s="26"/>
      <c r="D1" s="26"/>
      <c r="E1" s="26"/>
      <c r="F1" s="26"/>
      <c r="I1" s="1"/>
      <c r="J1" s="27" t="s">
        <v>0</v>
      </c>
      <c r="K1" s="28"/>
      <c r="L1" s="28"/>
      <c r="M1" s="28"/>
      <c r="N1" s="28"/>
      <c r="O1" s="1"/>
    </row>
    <row r="2" spans="1:17" x14ac:dyDescent="0.2">
      <c r="A2" t="s">
        <v>1</v>
      </c>
      <c r="B2">
        <v>1</v>
      </c>
      <c r="C2" s="20">
        <f>B2+1</f>
        <v>2</v>
      </c>
      <c r="D2" s="20">
        <f>C2+1</f>
        <v>3</v>
      </c>
      <c r="E2" s="20">
        <f>D2+1</f>
        <v>4</v>
      </c>
      <c r="F2" s="20">
        <f>E2+1</f>
        <v>5</v>
      </c>
      <c r="G2" t="s">
        <v>2</v>
      </c>
      <c r="I2" s="23" t="s">
        <v>1</v>
      </c>
      <c r="J2" s="1">
        <v>1</v>
      </c>
      <c r="K2" s="22">
        <v>2</v>
      </c>
      <c r="L2" s="22">
        <v>3</v>
      </c>
      <c r="M2" s="22">
        <v>4</v>
      </c>
      <c r="N2" s="22">
        <v>5</v>
      </c>
      <c r="O2" s="1" t="s">
        <v>2</v>
      </c>
      <c r="Q2" s="3" t="s">
        <v>1</v>
      </c>
    </row>
    <row r="3" spans="1:17" x14ac:dyDescent="0.2">
      <c r="A3">
        <f>1</f>
        <v>1</v>
      </c>
      <c r="B3">
        <v>6.4042949</v>
      </c>
      <c r="C3">
        <v>6.4997528000000004</v>
      </c>
      <c r="D3">
        <v>6.7641868000000001</v>
      </c>
      <c r="E3">
        <v>5.5538629999999998</v>
      </c>
      <c r="F3">
        <v>14.6825343</v>
      </c>
      <c r="G3">
        <v>46.3094915</v>
      </c>
      <c r="I3" s="2">
        <v>1</v>
      </c>
      <c r="J3" s="4">
        <f t="array" ref="J3">INDEX($B$3:$G$22,$Q3,COLUMN()-COLUMN($I$7))</f>
        <v>6.4042949</v>
      </c>
      <c r="K3" s="4">
        <f t="array" ref="K3">INDEX($B$3:$G$22,$Q3,COLUMN()-COLUMN($I$7))</f>
        <v>6.4997528000000004</v>
      </c>
      <c r="L3" s="4">
        <f t="array" ref="L3">INDEX($B$3:$G$22,$Q3,COLUMN()-COLUMN($I$7))</f>
        <v>6.7641868000000001</v>
      </c>
      <c r="M3" s="4">
        <f t="array" ref="M3">INDEX($B$3:$G$22,$Q3,COLUMN()-COLUMN($I$7))</f>
        <v>5.5538629999999998</v>
      </c>
      <c r="N3" s="4">
        <f t="array" ref="N3">INDEX($B$3:$G$22,$Q3,COLUMN()-COLUMN($I$7))</f>
        <v>14.6825343</v>
      </c>
      <c r="O3" s="4">
        <f t="array" ref="O3">INDEX($B$3:$G$22,$Q3,COLUMN()-COLUMN($I$7))</f>
        <v>46.3094915</v>
      </c>
      <c r="Q3" s="3">
        <v>1</v>
      </c>
    </row>
    <row r="4" spans="1:17" x14ac:dyDescent="0.2">
      <c r="A4">
        <f t="shared" ref="A4:A22" si="0">A3+1</f>
        <v>2</v>
      </c>
      <c r="B4">
        <v>7.6924852000000001</v>
      </c>
      <c r="C4">
        <v>6.4748324000000004</v>
      </c>
      <c r="D4">
        <v>6.1348881000000004</v>
      </c>
      <c r="E4">
        <v>5.8674777000000002</v>
      </c>
      <c r="F4">
        <v>5.8529102000000002</v>
      </c>
      <c r="G4">
        <v>65.880572599999994</v>
      </c>
      <c r="I4">
        <f t="shared" ref="I4:I12" si="1">I3+1</f>
        <v>2</v>
      </c>
      <c r="J4" s="5">
        <f t="array" ref="J4">INDEX($B$3:$G$22,$Q4,COLUMN()-COLUMN($I$7))</f>
        <v>7.1058117999999997</v>
      </c>
      <c r="K4" s="5">
        <f t="array" ref="K4">INDEX($B$3:$G$22,$Q4,COLUMN()-COLUMN($I$7))</f>
        <v>6.7306961999999997</v>
      </c>
      <c r="L4" s="5">
        <f t="array" ref="L4">INDEX($B$3:$G$22,$Q4,COLUMN()-COLUMN($I$7))</f>
        <v>5.6044257999999996</v>
      </c>
      <c r="M4" s="5">
        <f t="array" ref="M4">INDEX($B$3:$G$22,$Q4,COLUMN()-COLUMN($I$7))</f>
        <v>5.1276836000000001</v>
      </c>
      <c r="N4" s="5">
        <f t="array" ref="N4">INDEX($B$3:$G$22,$Q4,COLUMN()-COLUMN($I$7))</f>
        <v>4.9329947000000001</v>
      </c>
      <c r="O4" s="5">
        <f t="array" ref="O4">INDEX($B$3:$G$22,$Q4,COLUMN()-COLUMN($I$7))</f>
        <v>58.185009800000003</v>
      </c>
      <c r="Q4" s="3">
        <v>3</v>
      </c>
    </row>
    <row r="5" spans="1:17" x14ac:dyDescent="0.2">
      <c r="A5">
        <f t="shared" si="0"/>
        <v>3</v>
      </c>
      <c r="B5">
        <v>7.1058117999999997</v>
      </c>
      <c r="C5">
        <v>6.7306961999999997</v>
      </c>
      <c r="D5">
        <v>5.6044257999999996</v>
      </c>
      <c r="E5">
        <v>5.1276836000000001</v>
      </c>
      <c r="F5">
        <v>4.9329947000000001</v>
      </c>
      <c r="G5">
        <v>58.185009800000003</v>
      </c>
      <c r="I5">
        <f t="shared" si="1"/>
        <v>3</v>
      </c>
      <c r="J5" s="5">
        <f t="array" ref="J5">INDEX($B$3:$G$22,$Q5,COLUMN()-COLUMN($I$7))</f>
        <v>7.9364897000000001</v>
      </c>
      <c r="K5" s="5">
        <f t="array" ref="K5">INDEX($B$3:$G$22,$Q5,COLUMN()-COLUMN($I$7))</f>
        <v>10.122623300000001</v>
      </c>
      <c r="L5" s="5">
        <f t="array" ref="L5">INDEX($B$3:$G$22,$Q5,COLUMN()-COLUMN($I$7))</f>
        <v>9.8537131000000002</v>
      </c>
      <c r="M5" s="5">
        <f t="array" ref="M5">INDEX($B$3:$G$22,$Q5,COLUMN()-COLUMN($I$7))</f>
        <v>13.229592500000001</v>
      </c>
      <c r="N5" s="5">
        <f t="array" ref="N5">INDEX($B$3:$G$22,$Q5,COLUMN()-COLUMN($I$7))</f>
        <v>19.7336128</v>
      </c>
      <c r="O5" s="5">
        <f t="array" ref="O5">INDEX($B$3:$G$22,$Q5,COLUMN()-COLUMN($I$7))</f>
        <v>62.762509399999999</v>
      </c>
      <c r="Q5" s="3">
        <v>6</v>
      </c>
    </row>
    <row r="6" spans="1:17" x14ac:dyDescent="0.2">
      <c r="A6">
        <f t="shared" si="0"/>
        <v>4</v>
      </c>
      <c r="B6">
        <v>0.2353333</v>
      </c>
      <c r="C6">
        <v>0.18106050000000001</v>
      </c>
      <c r="D6">
        <v>0.19248560000000001</v>
      </c>
      <c r="E6">
        <v>0.17553669999999999</v>
      </c>
      <c r="F6">
        <v>0.1846459</v>
      </c>
      <c r="G6">
        <v>1.4017364999999999</v>
      </c>
      <c r="I6">
        <f t="shared" si="1"/>
        <v>4</v>
      </c>
      <c r="J6" s="5">
        <f t="array" ref="J6">INDEX($B$3:$G$22,$Q6,COLUMN()-COLUMN($I$7))</f>
        <v>3.1614979000000001</v>
      </c>
      <c r="K6" s="5">
        <f t="array" ref="K6">INDEX($B$3:$G$22,$Q6,COLUMN()-COLUMN($I$7))</f>
        <v>3.0517850000000002</v>
      </c>
      <c r="L6" s="5">
        <f t="array" ref="L6">INDEX($B$3:$G$22,$Q6,COLUMN()-COLUMN($I$7))</f>
        <v>2.8286929010000001</v>
      </c>
      <c r="M6" s="5">
        <f t="array" ref="M6">INDEX($B$3:$G$22,$Q6,COLUMN()-COLUMN($I$7))</f>
        <v>2.7030208</v>
      </c>
      <c r="N6" s="5">
        <f t="array" ref="N6">INDEX($B$3:$G$22,$Q6,COLUMN()-COLUMN($I$7))</f>
        <v>2.6683203999999998</v>
      </c>
      <c r="O6" s="5">
        <f t="array" ref="O6">INDEX($B$3:$G$22,$Q6,COLUMN()-COLUMN($I$7))</f>
        <v>26.459296899999998</v>
      </c>
      <c r="Q6" s="3">
        <v>7</v>
      </c>
    </row>
    <row r="7" spans="1:17" x14ac:dyDescent="0.2">
      <c r="A7">
        <f t="shared" si="0"/>
        <v>5</v>
      </c>
      <c r="B7">
        <v>6.2977699999999998E-2</v>
      </c>
      <c r="C7">
        <v>8.5114800000000004E-2</v>
      </c>
      <c r="D7">
        <v>6.19742E-2</v>
      </c>
      <c r="E7">
        <v>6.05633E-2</v>
      </c>
      <c r="F7">
        <v>5.8300699999999997E-2</v>
      </c>
      <c r="G7">
        <v>0.3832547</v>
      </c>
      <c r="I7">
        <f t="shared" si="1"/>
        <v>5</v>
      </c>
      <c r="J7" s="5">
        <f t="array" ref="J7">INDEX($B$3:$G$22,$Q7,COLUMN()-COLUMN($I$7))</f>
        <v>12.570316700999999</v>
      </c>
      <c r="K7" s="5">
        <f t="array" ref="K7">INDEX($B$3:$G$22,$Q7,COLUMN()-COLUMN($I$7))</f>
        <v>46.840349600000003</v>
      </c>
      <c r="L7" s="5">
        <f t="array" ref="L7">INDEX($B$3:$G$22,$Q7,COLUMN()-COLUMN($I$7))</f>
        <v>53.927308600000003</v>
      </c>
      <c r="M7" s="5">
        <f t="array" ref="M7">INDEX($B$3:$G$22,$Q7,COLUMN()-COLUMN($I$7))</f>
        <v>38.179295398999997</v>
      </c>
      <c r="N7" s="5">
        <f t="array" ref="N7">INDEX($B$3:$G$22,$Q7,COLUMN()-COLUMN($I$7))</f>
        <v>24.3127347</v>
      </c>
      <c r="O7" s="5">
        <f t="array" ref="O7">INDEX($B$3:$G$22,$Q7,COLUMN()-COLUMN($I$7))</f>
        <v>257.75282859999999</v>
      </c>
      <c r="Q7" s="3">
        <v>8</v>
      </c>
    </row>
    <row r="8" spans="1:17" x14ac:dyDescent="0.2">
      <c r="A8">
        <f t="shared" si="0"/>
        <v>6</v>
      </c>
      <c r="B8">
        <v>7.9364897000000001</v>
      </c>
      <c r="C8">
        <v>10.122623300000001</v>
      </c>
      <c r="D8">
        <v>9.8537131000000002</v>
      </c>
      <c r="E8">
        <v>13.229592500000001</v>
      </c>
      <c r="F8">
        <v>19.7336128</v>
      </c>
      <c r="G8">
        <v>62.762509399999999</v>
      </c>
      <c r="I8">
        <f t="shared" si="1"/>
        <v>6</v>
      </c>
      <c r="J8" s="5">
        <f t="array" ref="J8">INDEX($B$3:$G$22,$Q8,COLUMN()-COLUMN($I$7))</f>
        <v>7.8900074</v>
      </c>
      <c r="K8" s="5">
        <f t="array" ref="K8">INDEX($B$3:$G$22,$Q8,COLUMN()-COLUMN($I$7))</f>
        <v>8.3148801999999993</v>
      </c>
      <c r="L8" s="5">
        <f t="array" ref="L8">INDEX($B$3:$G$22,$Q8,COLUMN()-COLUMN($I$7))</f>
        <v>8.5140972999999995</v>
      </c>
      <c r="M8" s="5">
        <f t="array" ref="M8">INDEX($B$3:$G$22,$Q8,COLUMN()-COLUMN($I$7))</f>
        <v>8.2882937999999999</v>
      </c>
      <c r="N8" s="5">
        <f t="array" ref="N8">INDEX($B$3:$G$22,$Q8,COLUMN()-COLUMN($I$7))</f>
        <v>19.761152500000001</v>
      </c>
      <c r="O8" s="5">
        <f t="array" ref="O8">INDEX($B$3:$G$22,$Q8,COLUMN()-COLUMN($I$7))</f>
        <v>0</v>
      </c>
      <c r="Q8" s="3">
        <v>9</v>
      </c>
    </row>
    <row r="9" spans="1:17" x14ac:dyDescent="0.2">
      <c r="A9">
        <f t="shared" si="0"/>
        <v>7</v>
      </c>
      <c r="B9">
        <v>3.1614979000000001</v>
      </c>
      <c r="C9">
        <v>3.0517850000000002</v>
      </c>
      <c r="D9">
        <v>2.8286929010000001</v>
      </c>
      <c r="E9">
        <v>2.7030208</v>
      </c>
      <c r="F9">
        <v>2.6683203999999998</v>
      </c>
      <c r="G9">
        <v>26.459296899999998</v>
      </c>
      <c r="I9">
        <f t="shared" si="1"/>
        <v>7</v>
      </c>
      <c r="J9" s="5">
        <f t="array" ref="J9">INDEX($B$3:$G$22,$Q9,COLUMN()-COLUMN($I$7))</f>
        <v>36.016593499999999</v>
      </c>
      <c r="K9" s="5">
        <f t="array" ref="K9">INDEX($B$3:$G$22,$Q9,COLUMN()-COLUMN($I$7))</f>
        <v>30.472816399999999</v>
      </c>
      <c r="L9" s="5">
        <f t="array" ref="L9">INDEX($B$3:$G$22,$Q9,COLUMN()-COLUMN($I$7))</f>
        <v>24.690639999999998</v>
      </c>
      <c r="M9" s="5">
        <f t="array" ref="M9">INDEX($B$3:$G$22,$Q9,COLUMN()-COLUMN($I$7))</f>
        <v>31.216709900000001</v>
      </c>
      <c r="N9" s="5">
        <f t="array" ref="N9">INDEX($B$3:$G$22,$Q9,COLUMN()-COLUMN($I$7))</f>
        <v>32.569392700000002</v>
      </c>
      <c r="O9" s="5">
        <f t="array" ref="O9">INDEX($B$3:$G$22,$Q9,COLUMN()-COLUMN($I$7))</f>
        <v>0</v>
      </c>
      <c r="Q9" s="3">
        <v>10</v>
      </c>
    </row>
    <row r="10" spans="1:17" x14ac:dyDescent="0.2">
      <c r="A10">
        <f t="shared" si="0"/>
        <v>8</v>
      </c>
      <c r="B10">
        <v>12.570316700999999</v>
      </c>
      <c r="C10">
        <v>46.840349600000003</v>
      </c>
      <c r="D10">
        <v>53.927308600000003</v>
      </c>
      <c r="E10">
        <v>38.179295398999997</v>
      </c>
      <c r="F10">
        <v>24.3127347</v>
      </c>
      <c r="G10">
        <v>257.75282859999999</v>
      </c>
      <c r="I10">
        <f t="shared" si="1"/>
        <v>8</v>
      </c>
      <c r="J10" s="5">
        <f t="array" ref="J10">INDEX($B$3:$G$22,$Q10,COLUMN()-COLUMN($I$7))</f>
        <v>17.4090545</v>
      </c>
      <c r="K10" s="5">
        <f t="array" ref="K10">INDEX($B$3:$G$22,$Q10,COLUMN()-COLUMN($I$7))</f>
        <v>16.324333599999999</v>
      </c>
      <c r="L10" s="5">
        <f t="array" ref="L10">INDEX($B$3:$G$22,$Q10,COLUMN()-COLUMN($I$7))</f>
        <v>16.871451199999999</v>
      </c>
      <c r="M10" s="5">
        <f t="array" ref="M10">INDEX($B$3:$G$22,$Q10,COLUMN()-COLUMN($I$7))</f>
        <v>22.775593000000001</v>
      </c>
      <c r="N10" s="5">
        <f t="array" ref="N10">INDEX($B$3:$G$22,$Q10,COLUMN()-COLUMN($I$7))</f>
        <v>18.335463699999998</v>
      </c>
      <c r="O10" s="5">
        <f t="array" ref="O10">INDEX($B$3:$G$22,$Q10,COLUMN()-COLUMN($I$7))</f>
        <v>0</v>
      </c>
      <c r="Q10" s="3">
        <v>13</v>
      </c>
    </row>
    <row r="11" spans="1:17" x14ac:dyDescent="0.2">
      <c r="A11">
        <f t="shared" si="0"/>
        <v>9</v>
      </c>
      <c r="B11">
        <v>7.8900074</v>
      </c>
      <c r="C11">
        <v>8.3148801999999993</v>
      </c>
      <c r="D11">
        <v>8.5140972999999995</v>
      </c>
      <c r="E11">
        <v>8.2882937999999999</v>
      </c>
      <c r="F11">
        <v>19.761152500000001</v>
      </c>
      <c r="I11">
        <f t="shared" si="1"/>
        <v>9</v>
      </c>
      <c r="J11" s="5">
        <f t="array" ref="J11">INDEX($B$3:$G$22,$Q11,COLUMN()-COLUMN($I$7))</f>
        <v>3.1720704</v>
      </c>
      <c r="K11" s="5">
        <f t="array" ref="K11">INDEX($B$3:$G$22,$Q11,COLUMN()-COLUMN($I$7))</f>
        <v>3.2869964</v>
      </c>
      <c r="L11" s="5">
        <f t="array" ref="L11">INDEX($B$3:$G$22,$Q11,COLUMN()-COLUMN($I$7))</f>
        <v>3.1971949</v>
      </c>
      <c r="M11" s="5">
        <f t="array" ref="M11">INDEX($B$3:$G$22,$Q11,COLUMN()-COLUMN($I$7))</f>
        <v>3.8716529999999998</v>
      </c>
      <c r="N11" s="5">
        <f t="array" ref="N11">INDEX($B$3:$G$22,$Q11,COLUMN()-COLUMN($I$7))</f>
        <v>3.2126123999999998</v>
      </c>
      <c r="O11" s="5">
        <f t="array" ref="O11">INDEX($B$3:$G$22,$Q11,COLUMN()-COLUMN($I$7))</f>
        <v>0</v>
      </c>
      <c r="Q11" s="3">
        <v>15</v>
      </c>
    </row>
    <row r="12" spans="1:17" x14ac:dyDescent="0.2">
      <c r="A12">
        <f t="shared" si="0"/>
        <v>10</v>
      </c>
      <c r="B12">
        <v>36.016593499999999</v>
      </c>
      <c r="C12">
        <v>30.472816399999999</v>
      </c>
      <c r="D12">
        <v>24.690639999999998</v>
      </c>
      <c r="E12">
        <v>31.216709900000001</v>
      </c>
      <c r="F12">
        <v>32.569392700000002</v>
      </c>
      <c r="I12" s="24">
        <f t="shared" si="1"/>
        <v>10</v>
      </c>
      <c r="J12" s="6">
        <f t="array" ref="J12">INDEX($B$3:$G$22,$Q12,COLUMN()-COLUMN($I$7))</f>
        <v>13.977118000000001</v>
      </c>
      <c r="K12" s="6">
        <f t="array" ref="K12">INDEX($B$3:$G$22,$Q12,COLUMN()-COLUMN($I$7))</f>
        <v>23.431306800000002</v>
      </c>
      <c r="L12" s="6">
        <f t="array" ref="L12">INDEX($B$3:$G$22,$Q12,COLUMN()-COLUMN($I$7))</f>
        <v>14.665058200000001</v>
      </c>
      <c r="M12" s="6">
        <f t="array" ref="M12">INDEX($B$3:$G$22,$Q12,COLUMN()-COLUMN($I$7))</f>
        <v>20.800641599999999</v>
      </c>
      <c r="N12" s="6">
        <f t="array" ref="N12">INDEX($B$3:$G$22,$Q12,COLUMN()-COLUMN($I$7))</f>
        <v>41.253873900000002</v>
      </c>
      <c r="O12" s="6">
        <f t="array" ref="O12">INDEX($B$3:$G$22,$Q12,COLUMN()-COLUMN($I$7))</f>
        <v>0</v>
      </c>
      <c r="Q12" s="3">
        <v>19</v>
      </c>
    </row>
    <row r="13" spans="1:17" x14ac:dyDescent="0.2">
      <c r="A13">
        <f t="shared" si="0"/>
        <v>11</v>
      </c>
      <c r="B13">
        <v>1.3599466</v>
      </c>
      <c r="C13">
        <v>1.0571429000000001</v>
      </c>
      <c r="D13">
        <v>0.93463949999999996</v>
      </c>
      <c r="E13">
        <v>0.86654640000000005</v>
      </c>
      <c r="F13">
        <v>0.71250789999999997</v>
      </c>
      <c r="I13" s="23" t="s">
        <v>3</v>
      </c>
      <c r="J13" s="7">
        <f t="shared" ref="J13:O13" si="2">AVERAGE(J3:J12)</f>
        <v>11.564325480099999</v>
      </c>
      <c r="K13" s="7">
        <f t="shared" si="2"/>
        <v>15.50755403</v>
      </c>
      <c r="L13" s="7">
        <f t="shared" si="2"/>
        <v>14.691676880100001</v>
      </c>
      <c r="M13" s="7">
        <f t="shared" si="2"/>
        <v>15.174634659900002</v>
      </c>
      <c r="N13" s="7">
        <f t="shared" si="2"/>
        <v>18.146269210000003</v>
      </c>
      <c r="O13" s="7">
        <f t="shared" si="2"/>
        <v>45.146913619999999</v>
      </c>
    </row>
    <row r="14" spans="1:17" x14ac:dyDescent="0.2">
      <c r="A14">
        <f t="shared" si="0"/>
        <v>12</v>
      </c>
      <c r="B14">
        <v>28.7305533</v>
      </c>
      <c r="C14">
        <v>177.9652791</v>
      </c>
      <c r="D14">
        <v>111.2346457</v>
      </c>
      <c r="E14">
        <v>84.776943500000002</v>
      </c>
      <c r="F14">
        <v>70.809616199999994</v>
      </c>
    </row>
    <row r="15" spans="1:17" x14ac:dyDescent="0.2">
      <c r="A15">
        <f t="shared" si="0"/>
        <v>13</v>
      </c>
      <c r="B15">
        <v>17.4090545</v>
      </c>
      <c r="C15">
        <v>16.324333599999999</v>
      </c>
      <c r="D15">
        <v>16.871451199999999</v>
      </c>
      <c r="E15">
        <v>22.775593000000001</v>
      </c>
      <c r="F15">
        <v>18.335463699999998</v>
      </c>
    </row>
    <row r="16" spans="1:17" x14ac:dyDescent="0.2">
      <c r="A16">
        <f t="shared" si="0"/>
        <v>14</v>
      </c>
      <c r="B16">
        <v>9.9459268000000005</v>
      </c>
      <c r="C16">
        <v>6.7274019000000003</v>
      </c>
      <c r="D16">
        <v>5.2926159999999998</v>
      </c>
      <c r="E16">
        <v>6.5722733</v>
      </c>
      <c r="F16">
        <v>6.471222</v>
      </c>
    </row>
    <row r="17" spans="1:6" x14ac:dyDescent="0.2">
      <c r="A17">
        <f t="shared" si="0"/>
        <v>15</v>
      </c>
      <c r="B17">
        <v>3.1720704</v>
      </c>
      <c r="C17">
        <v>3.2869964</v>
      </c>
      <c r="D17">
        <v>3.1971949</v>
      </c>
      <c r="E17">
        <v>3.8716529999999998</v>
      </c>
      <c r="F17">
        <v>3.2126123999999998</v>
      </c>
    </row>
    <row r="18" spans="1:6" x14ac:dyDescent="0.2">
      <c r="A18">
        <f t="shared" si="0"/>
        <v>16</v>
      </c>
      <c r="B18">
        <v>7.2722179999999996</v>
      </c>
      <c r="C18">
        <v>5.7871369000000001</v>
      </c>
      <c r="D18">
        <v>5.6556775999999997</v>
      </c>
      <c r="E18">
        <v>5.4370608000000002</v>
      </c>
      <c r="F18">
        <v>5.2679923000000004</v>
      </c>
    </row>
    <row r="19" spans="1:6" x14ac:dyDescent="0.2">
      <c r="A19">
        <f t="shared" si="0"/>
        <v>17</v>
      </c>
      <c r="B19">
        <v>14.542573900000001</v>
      </c>
      <c r="C19">
        <v>10.3303472</v>
      </c>
      <c r="D19">
        <v>7.4088665000000002</v>
      </c>
      <c r="E19">
        <v>4.8501148000000001</v>
      </c>
      <c r="F19">
        <v>4.5383823000000003</v>
      </c>
    </row>
    <row r="20" spans="1:6" x14ac:dyDescent="0.2">
      <c r="A20">
        <f t="shared" si="0"/>
        <v>18</v>
      </c>
      <c r="B20">
        <v>3.6443018999999999</v>
      </c>
      <c r="C20">
        <v>3.4601624000000002</v>
      </c>
      <c r="D20">
        <v>3.5150003000000001</v>
      </c>
      <c r="E20">
        <v>4.6199154</v>
      </c>
      <c r="F20">
        <v>3.1406277999999999</v>
      </c>
    </row>
    <row r="21" spans="1:6" x14ac:dyDescent="0.2">
      <c r="A21">
        <f t="shared" si="0"/>
        <v>19</v>
      </c>
      <c r="B21">
        <v>13.977118000000001</v>
      </c>
      <c r="C21">
        <v>23.431306800000002</v>
      </c>
      <c r="D21">
        <v>14.665058200000001</v>
      </c>
      <c r="E21">
        <v>20.800641599999999</v>
      </c>
      <c r="F21">
        <v>41.253873900000002</v>
      </c>
    </row>
    <row r="22" spans="1:6" x14ac:dyDescent="0.2">
      <c r="A22">
        <f t="shared" si="0"/>
        <v>20</v>
      </c>
      <c r="B22">
        <v>15.307028000000001</v>
      </c>
      <c r="C22">
        <v>12.491617</v>
      </c>
      <c r="D22">
        <v>9.6918822000000002</v>
      </c>
      <c r="E22">
        <v>8.9533585999999996</v>
      </c>
      <c r="F22">
        <v>7.4333016000000001</v>
      </c>
    </row>
  </sheetData>
  <mergeCells count="2">
    <mergeCell ref="B1:F1"/>
    <mergeCell ref="J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2"/>
  <sheetViews>
    <sheetView showGridLines="0" workbookViewId="0">
      <selection activeCell="N15" sqref="N15"/>
    </sheetView>
  </sheetViews>
  <sheetFormatPr baseColWidth="10" defaultColWidth="8.83203125" defaultRowHeight="15" x14ac:dyDescent="0.2"/>
  <sheetData>
    <row r="1" spans="1:19" x14ac:dyDescent="0.2">
      <c r="B1" s="25" t="s">
        <v>0</v>
      </c>
      <c r="C1" s="26"/>
      <c r="D1" s="26"/>
      <c r="E1" s="26"/>
      <c r="F1" s="26"/>
      <c r="I1" s="1"/>
      <c r="J1" s="27" t="s">
        <v>0</v>
      </c>
      <c r="K1" s="28"/>
      <c r="L1" s="28"/>
      <c r="M1" s="28"/>
      <c r="N1" s="28"/>
      <c r="O1" s="29" t="s">
        <v>4</v>
      </c>
      <c r="P1" s="29" t="s">
        <v>5</v>
      </c>
      <c r="Q1" s="29" t="s">
        <v>6</v>
      </c>
    </row>
    <row r="2" spans="1:19" x14ac:dyDescent="0.2">
      <c r="A2" t="s">
        <v>1</v>
      </c>
      <c r="B2">
        <v>1</v>
      </c>
      <c r="C2" s="20">
        <f>B2+1</f>
        <v>2</v>
      </c>
      <c r="D2" s="20">
        <f>C2+1</f>
        <v>3</v>
      </c>
      <c r="E2" s="20">
        <f>D2+1</f>
        <v>4</v>
      </c>
      <c r="F2" s="20">
        <f>E2+1</f>
        <v>5</v>
      </c>
      <c r="G2" t="s">
        <v>2</v>
      </c>
      <c r="I2" s="23" t="s">
        <v>1</v>
      </c>
      <c r="J2" s="1">
        <v>1</v>
      </c>
      <c r="K2" s="22">
        <v>2</v>
      </c>
      <c r="L2" s="22">
        <v>3</v>
      </c>
      <c r="M2" s="22">
        <v>4</v>
      </c>
      <c r="N2" s="22">
        <v>5</v>
      </c>
      <c r="O2" s="30"/>
      <c r="P2" s="30"/>
      <c r="Q2" s="30"/>
      <c r="S2" s="3" t="s">
        <v>1</v>
      </c>
    </row>
    <row r="3" spans="1:19" x14ac:dyDescent="0.2">
      <c r="A3">
        <f>1</f>
        <v>1</v>
      </c>
      <c r="B3">
        <v>13951</v>
      </c>
      <c r="C3">
        <v>13951</v>
      </c>
      <c r="D3">
        <v>13951</v>
      </c>
      <c r="E3">
        <v>13981</v>
      </c>
      <c r="F3">
        <v>14219</v>
      </c>
      <c r="G3">
        <v>13981</v>
      </c>
      <c r="I3" s="14">
        <v>1</v>
      </c>
      <c r="J3" s="15">
        <f t="array" ref="J3">IF(INDEX($B$3:$G$22,$S3,COLUMN()-COLUMN($I$7))=9999999,"inf",INDEX($B$3:$G$22,$S3,COLUMN()-COLUMN($I$7)))</f>
        <v>13951</v>
      </c>
      <c r="K3" s="15">
        <f t="array" ref="K3">IF(INDEX($B$3:$G$22,$S3,COLUMN()-COLUMN($I$7))=9999999,"inf",INDEX($B$3:$G$22,$S3,COLUMN()-COLUMN($I$7)))</f>
        <v>13951</v>
      </c>
      <c r="L3" s="15">
        <f t="array" ref="L3">IF(INDEX($B$3:$G$22,$S3,COLUMN()-COLUMN($I$7))=9999999,"inf",INDEX($B$3:$G$22,$S3,COLUMN()-COLUMN($I$7)))</f>
        <v>13951</v>
      </c>
      <c r="M3" s="15">
        <f t="array" ref="M3">IF(INDEX($B$3:$G$22,$S3,COLUMN()-COLUMN($I$7))=9999999,"inf",INDEX($B$3:$G$22,$S3,COLUMN()-COLUMN($I$7)))</f>
        <v>13981</v>
      </c>
      <c r="N3" s="15">
        <f t="array" ref="N3">IF(INDEX($B$3:$G$22,$S3,COLUMN()-COLUMN($I$7))=9999999,"inf",INDEX($B$3:$G$22,$S3,COLUMN()-COLUMN($I$7)))</f>
        <v>14219</v>
      </c>
      <c r="O3" s="8">
        <f t="array" ref="O3">IF(INDEX($B$3:$G$22,$S3,COLUMN()-COLUMN($I$7))=9999999,"inf",INDEX($B$3:$G$22,$S3,COLUMN()-COLUMN($I$7)))</f>
        <v>13981</v>
      </c>
      <c r="P3" s="8">
        <f t="shared" ref="P3:P12" si="0">AVERAGE(J3:N3)</f>
        <v>14010.6</v>
      </c>
      <c r="Q3" s="8">
        <f t="shared" ref="Q3:Q12" si="1">P3-O3</f>
        <v>29.600000000000364</v>
      </c>
      <c r="S3" s="3">
        <v>1</v>
      </c>
    </row>
    <row r="4" spans="1:19" x14ac:dyDescent="0.2">
      <c r="A4">
        <f t="shared" ref="A4:A22" si="2">A3+1</f>
        <v>2</v>
      </c>
      <c r="B4">
        <v>13546</v>
      </c>
      <c r="C4">
        <v>13546</v>
      </c>
      <c r="D4">
        <v>13546</v>
      </c>
      <c r="E4">
        <v>13546</v>
      </c>
      <c r="F4">
        <v>13546</v>
      </c>
      <c r="G4">
        <v>13546</v>
      </c>
      <c r="I4" s="16">
        <f t="shared" ref="I4:I12" si="3">I3+1</f>
        <v>2</v>
      </c>
      <c r="J4" s="17">
        <f t="array" ref="J4">IF(INDEX($B$3:$G$22,$S4,COLUMN()-COLUMN($I$7))=9999999,"inf",INDEX($B$3:$G$22,$S4,COLUMN()-COLUMN($I$7)))</f>
        <v>12262</v>
      </c>
      <c r="K4" s="17">
        <f t="array" ref="K4">IF(INDEX($B$3:$G$22,$S4,COLUMN()-COLUMN($I$7))=9999999,"inf",INDEX($B$3:$G$22,$S4,COLUMN()-COLUMN($I$7)))</f>
        <v>12262</v>
      </c>
      <c r="L4" s="17">
        <f t="array" ref="L4">IF(INDEX($B$3:$G$22,$S4,COLUMN()-COLUMN($I$7))=9999999,"inf",INDEX($B$3:$G$22,$S4,COLUMN()-COLUMN($I$7)))</f>
        <v>12262</v>
      </c>
      <c r="M4" s="17">
        <f t="array" ref="M4">IF(INDEX($B$3:$G$22,$S4,COLUMN()-COLUMN($I$7))=9999999,"inf",INDEX($B$3:$G$22,$S4,COLUMN()-COLUMN($I$7)))</f>
        <v>12262</v>
      </c>
      <c r="N4" s="17">
        <f t="array" ref="N4">IF(INDEX($B$3:$G$22,$S4,COLUMN()-COLUMN($I$7))=9999999,"inf",INDEX($B$3:$G$22,$S4,COLUMN()-COLUMN($I$7)))</f>
        <v>12262</v>
      </c>
      <c r="O4" s="9">
        <f t="array" ref="O4">IF(INDEX($B$3:$G$22,$S4,COLUMN()-COLUMN($I$7))=9999999,"inf",INDEX($B$3:$G$22,$S4,COLUMN()-COLUMN($I$7)))</f>
        <v>12262</v>
      </c>
      <c r="P4" s="9">
        <f t="shared" si="0"/>
        <v>12262</v>
      </c>
      <c r="Q4" s="9">
        <f t="shared" si="1"/>
        <v>0</v>
      </c>
      <c r="S4" s="3">
        <v>3</v>
      </c>
    </row>
    <row r="5" spans="1:19" x14ac:dyDescent="0.2">
      <c r="A5">
        <f t="shared" si="2"/>
        <v>3</v>
      </c>
      <c r="B5">
        <v>12262</v>
      </c>
      <c r="C5">
        <v>12262</v>
      </c>
      <c r="D5">
        <v>12262</v>
      </c>
      <c r="E5">
        <v>12262</v>
      </c>
      <c r="F5">
        <v>12262</v>
      </c>
      <c r="G5">
        <v>12262</v>
      </c>
      <c r="I5" s="16">
        <f t="shared" si="3"/>
        <v>3</v>
      </c>
      <c r="J5" s="17">
        <f t="array" ref="J5">IF(INDEX($B$3:$G$22,$S5,COLUMN()-COLUMN($I$7))=9999999,"inf",INDEX($B$3:$G$22,$S5,COLUMN()-COLUMN($I$7)))</f>
        <v>12645</v>
      </c>
      <c r="K5" s="17">
        <f t="array" ref="K5">IF(INDEX($B$3:$G$22,$S5,COLUMN()-COLUMN($I$7))=9999999,"inf",INDEX($B$3:$G$22,$S5,COLUMN()-COLUMN($I$7)))</f>
        <v>12658</v>
      </c>
      <c r="L5" s="17">
        <f t="array" ref="L5">IF(INDEX($B$3:$G$22,$S5,COLUMN()-COLUMN($I$7))=9999999,"inf",INDEX($B$3:$G$22,$S5,COLUMN()-COLUMN($I$7)))</f>
        <v>12658</v>
      </c>
      <c r="M5" s="17">
        <f t="array" ref="M5">IF(INDEX($B$3:$G$22,$S5,COLUMN()-COLUMN($I$7))=9999999,"inf",INDEX($B$3:$G$22,$S5,COLUMN()-COLUMN($I$7)))</f>
        <v>12754</v>
      </c>
      <c r="N5" s="17">
        <f t="array" ref="N5">IF(INDEX($B$3:$G$22,$S5,COLUMN()-COLUMN($I$7))=9999999,"inf",INDEX($B$3:$G$22,$S5,COLUMN()-COLUMN($I$7)))</f>
        <v>13170</v>
      </c>
      <c r="O5" s="9">
        <f t="array" ref="O5">IF(INDEX($B$3:$G$22,$S5,COLUMN()-COLUMN($I$7))=9999999,"inf",INDEX($B$3:$G$22,$S5,COLUMN()-COLUMN($I$7)))</f>
        <v>12754</v>
      </c>
      <c r="P5" s="9">
        <f t="shared" si="0"/>
        <v>12777</v>
      </c>
      <c r="Q5" s="9">
        <f t="shared" si="1"/>
        <v>23</v>
      </c>
      <c r="S5" s="3">
        <v>6</v>
      </c>
    </row>
    <row r="6" spans="1:19" x14ac:dyDescent="0.2">
      <c r="A6">
        <f t="shared" si="2"/>
        <v>4</v>
      </c>
      <c r="B6">
        <v>9999999</v>
      </c>
      <c r="C6">
        <v>9999999</v>
      </c>
      <c r="D6">
        <v>9999999</v>
      </c>
      <c r="E6">
        <v>9999999</v>
      </c>
      <c r="F6">
        <v>9999999</v>
      </c>
      <c r="G6">
        <v>9999999</v>
      </c>
      <c r="I6" s="16">
        <f t="shared" si="3"/>
        <v>4</v>
      </c>
      <c r="J6" s="17">
        <f t="array" ref="J6">IF(INDEX($B$3:$G$22,$S6,COLUMN()-COLUMN($I$7))=9999999,"inf",INDEX($B$3:$G$22,$S6,COLUMN()-COLUMN($I$7)))</f>
        <v>13457</v>
      </c>
      <c r="K6" s="17">
        <f t="array" ref="K6">IF(INDEX($B$3:$G$22,$S6,COLUMN()-COLUMN($I$7))=9999999,"inf",INDEX($B$3:$G$22,$S6,COLUMN()-COLUMN($I$7)))</f>
        <v>13457</v>
      </c>
      <c r="L6" s="17">
        <f t="array" ref="L6">IF(INDEX($B$3:$G$22,$S6,COLUMN()-COLUMN($I$7))=9999999,"inf",INDEX($B$3:$G$22,$S6,COLUMN()-COLUMN($I$7)))</f>
        <v>13457</v>
      </c>
      <c r="M6" s="17">
        <f t="array" ref="M6">IF(INDEX($B$3:$G$22,$S6,COLUMN()-COLUMN($I$7))=9999999,"inf",INDEX($B$3:$G$22,$S6,COLUMN()-COLUMN($I$7)))</f>
        <v>13457</v>
      </c>
      <c r="N6" s="17">
        <f t="array" ref="N6">IF(INDEX($B$3:$G$22,$S6,COLUMN()-COLUMN($I$7))=9999999,"inf",INDEX($B$3:$G$22,$S6,COLUMN()-COLUMN($I$7)))</f>
        <v>13457</v>
      </c>
      <c r="O6" s="9">
        <f t="array" ref="O6">IF(INDEX($B$3:$G$22,$S6,COLUMN()-COLUMN($I$7))=9999999,"inf",INDEX($B$3:$G$22,$S6,COLUMN()-COLUMN($I$7)))</f>
        <v>13457</v>
      </c>
      <c r="P6" s="9">
        <f t="shared" si="0"/>
        <v>13457</v>
      </c>
      <c r="Q6" s="9">
        <f t="shared" si="1"/>
        <v>0</v>
      </c>
      <c r="S6" s="3">
        <v>7</v>
      </c>
    </row>
    <row r="7" spans="1:19" x14ac:dyDescent="0.2">
      <c r="A7">
        <f t="shared" si="2"/>
        <v>5</v>
      </c>
      <c r="B7">
        <v>9999999</v>
      </c>
      <c r="C7">
        <v>9999999</v>
      </c>
      <c r="D7">
        <v>9999999</v>
      </c>
      <c r="E7">
        <v>9999999</v>
      </c>
      <c r="F7">
        <v>9999999</v>
      </c>
      <c r="G7">
        <v>9999999</v>
      </c>
      <c r="I7" s="16">
        <f t="shared" si="3"/>
        <v>5</v>
      </c>
      <c r="J7" s="17">
        <f t="array" ref="J7">IF(INDEX($B$3:$G$22,$S7,COLUMN()-COLUMN($I$7))=9999999,"inf",INDEX($B$3:$G$22,$S7,COLUMN()-COLUMN($I$7)))</f>
        <v>15375</v>
      </c>
      <c r="K7" s="17">
        <f t="array" ref="K7">IF(INDEX($B$3:$G$22,$S7,COLUMN()-COLUMN($I$7))=9999999,"inf",INDEX($B$3:$G$22,$S7,COLUMN()-COLUMN($I$7)))</f>
        <v>15375</v>
      </c>
      <c r="L7" s="17">
        <f t="array" ref="L7">IF(INDEX($B$3:$G$22,$S7,COLUMN()-COLUMN($I$7))=9999999,"inf",INDEX($B$3:$G$22,$S7,COLUMN()-COLUMN($I$7)))</f>
        <v>15375</v>
      </c>
      <c r="M7" s="17">
        <f t="array" ref="M7">IF(INDEX($B$3:$G$22,$S7,COLUMN()-COLUMN($I$7))=9999999,"inf",INDEX($B$3:$G$22,$S7,COLUMN()-COLUMN($I$7)))</f>
        <v>15375</v>
      </c>
      <c r="N7" s="17">
        <f t="array" ref="N7">IF(INDEX($B$3:$G$22,$S7,COLUMN()-COLUMN($I$7))=9999999,"inf",INDEX($B$3:$G$22,$S7,COLUMN()-COLUMN($I$7)))</f>
        <v>15592</v>
      </c>
      <c r="O7" s="9">
        <f t="array" ref="O7">IF(INDEX($B$3:$G$22,$S7,COLUMN()-COLUMN($I$7))=9999999,"inf",INDEX($B$3:$G$22,$S7,COLUMN()-COLUMN($I$7)))</f>
        <v>15622</v>
      </c>
      <c r="P7" s="9">
        <f t="shared" si="0"/>
        <v>15418.4</v>
      </c>
      <c r="Q7" s="9">
        <f t="shared" si="1"/>
        <v>-203.60000000000036</v>
      </c>
      <c r="S7" s="3">
        <v>8</v>
      </c>
    </row>
    <row r="8" spans="1:19" x14ac:dyDescent="0.2">
      <c r="A8">
        <f t="shared" si="2"/>
        <v>6</v>
      </c>
      <c r="B8">
        <v>12645</v>
      </c>
      <c r="C8">
        <v>12658</v>
      </c>
      <c r="D8">
        <v>12658</v>
      </c>
      <c r="E8">
        <v>12754</v>
      </c>
      <c r="F8">
        <v>13170</v>
      </c>
      <c r="G8">
        <v>12754</v>
      </c>
      <c r="I8" s="16">
        <f t="shared" si="3"/>
        <v>6</v>
      </c>
      <c r="J8" s="17">
        <f t="array" ref="J8">IF(INDEX($B$3:$G$22,$S8,COLUMN()-COLUMN($I$7))=9999999,"inf",INDEX($B$3:$G$22,$S8,COLUMN()-COLUMN($I$7)))</f>
        <v>11051</v>
      </c>
      <c r="K8" s="17">
        <f t="array" ref="K8">IF(INDEX($B$3:$G$22,$S8,COLUMN()-COLUMN($I$7))=9999999,"inf",INDEX($B$3:$G$22,$S8,COLUMN()-COLUMN($I$7)))</f>
        <v>11051</v>
      </c>
      <c r="L8" s="17">
        <f t="array" ref="L8">IF(INDEX($B$3:$G$22,$S8,COLUMN()-COLUMN($I$7))=9999999,"inf",INDEX($B$3:$G$22,$S8,COLUMN()-COLUMN($I$7)))</f>
        <v>11051</v>
      </c>
      <c r="M8" s="17">
        <f t="array" ref="M8">IF(INDEX($B$3:$G$22,$S8,COLUMN()-COLUMN($I$7))=9999999,"inf",INDEX($B$3:$G$22,$S8,COLUMN()-COLUMN($I$7)))</f>
        <v>11051</v>
      </c>
      <c r="N8" s="17">
        <f t="array" ref="N8">IF(INDEX($B$3:$G$22,$S8,COLUMN()-COLUMN($I$7))=9999999,"inf",INDEX($B$3:$G$22,$S8,COLUMN()-COLUMN($I$7)))</f>
        <v>11257</v>
      </c>
      <c r="O8" s="9">
        <f t="array" ref="O8">IF(INDEX($B$3:$G$22,$S8,COLUMN()-COLUMN($I$7))=9999999,"inf",INDEX($B$3:$G$22,$S8,COLUMN()-COLUMN($I$7)))</f>
        <v>0</v>
      </c>
      <c r="P8" s="9">
        <f t="shared" si="0"/>
        <v>11092.2</v>
      </c>
      <c r="Q8" s="9">
        <f t="shared" si="1"/>
        <v>11092.2</v>
      </c>
      <c r="S8" s="3">
        <v>9</v>
      </c>
    </row>
    <row r="9" spans="1:19" x14ac:dyDescent="0.2">
      <c r="A9">
        <f t="shared" si="2"/>
        <v>7</v>
      </c>
      <c r="B9">
        <v>13457</v>
      </c>
      <c r="C9">
        <v>13457</v>
      </c>
      <c r="D9">
        <v>13457</v>
      </c>
      <c r="E9">
        <v>13457</v>
      </c>
      <c r="F9">
        <v>13457</v>
      </c>
      <c r="G9">
        <v>13457</v>
      </c>
      <c r="I9" s="16">
        <f t="shared" si="3"/>
        <v>7</v>
      </c>
      <c r="J9" s="17">
        <f t="array" ref="J9">IF(INDEX($B$3:$G$22,$S9,COLUMN()-COLUMN($I$7))=9999999,"inf",INDEX($B$3:$G$22,$S9,COLUMN()-COLUMN($I$7)))</f>
        <v>14466</v>
      </c>
      <c r="K9" s="17">
        <f t="array" ref="K9">IF(INDEX($B$3:$G$22,$S9,COLUMN()-COLUMN($I$7))=9999999,"inf",INDEX($B$3:$G$22,$S9,COLUMN()-COLUMN($I$7)))</f>
        <v>14473</v>
      </c>
      <c r="L9" s="17">
        <f t="array" ref="L9">IF(INDEX($B$3:$G$22,$S9,COLUMN()-COLUMN($I$7))=9999999,"inf",INDEX($B$3:$G$22,$S9,COLUMN()-COLUMN($I$7)))</f>
        <v>14466</v>
      </c>
      <c r="M9" s="17">
        <f t="array" ref="M9">IF(INDEX($B$3:$G$22,$S9,COLUMN()-COLUMN($I$7))=9999999,"inf",INDEX($B$3:$G$22,$S9,COLUMN()-COLUMN($I$7)))</f>
        <v>14503</v>
      </c>
      <c r="N9" s="17">
        <f t="array" ref="N9">IF(INDEX($B$3:$G$22,$S9,COLUMN()-COLUMN($I$7))=9999999,"inf",INDEX($B$3:$G$22,$S9,COLUMN()-COLUMN($I$7)))</f>
        <v>14597</v>
      </c>
      <c r="O9" s="9">
        <f t="array" ref="O9">IF(INDEX($B$3:$G$22,$S9,COLUMN()-COLUMN($I$7))=9999999,"inf",INDEX($B$3:$G$22,$S9,COLUMN()-COLUMN($I$7)))</f>
        <v>0</v>
      </c>
      <c r="P9" s="9">
        <f t="shared" si="0"/>
        <v>14501</v>
      </c>
      <c r="Q9" s="9">
        <f t="shared" si="1"/>
        <v>14501</v>
      </c>
      <c r="S9" s="3">
        <v>10</v>
      </c>
    </row>
    <row r="10" spans="1:19" x14ac:dyDescent="0.2">
      <c r="A10">
        <f t="shared" si="2"/>
        <v>8</v>
      </c>
      <c r="B10">
        <v>15375</v>
      </c>
      <c r="C10">
        <v>15375</v>
      </c>
      <c r="D10">
        <v>15375</v>
      </c>
      <c r="E10">
        <v>15375</v>
      </c>
      <c r="F10">
        <v>15592</v>
      </c>
      <c r="G10">
        <v>15622</v>
      </c>
      <c r="I10" s="16">
        <f t="shared" si="3"/>
        <v>8</v>
      </c>
      <c r="J10" s="17">
        <f t="array" ref="J10">IF(INDEX($B$3:$G$22,$S10,COLUMN()-COLUMN($I$7))=9999999,"inf",INDEX($B$3:$G$22,$S10,COLUMN()-COLUMN($I$7)))</f>
        <v>12377</v>
      </c>
      <c r="K10" s="17">
        <f t="array" ref="K10">IF(INDEX($B$3:$G$22,$S10,COLUMN()-COLUMN($I$7))=9999999,"inf",INDEX($B$3:$G$22,$S10,COLUMN()-COLUMN($I$7)))</f>
        <v>12377</v>
      </c>
      <c r="L10" s="17">
        <f t="array" ref="L10">IF(INDEX($B$3:$G$22,$S10,COLUMN()-COLUMN($I$7))=9999999,"inf",INDEX($B$3:$G$22,$S10,COLUMN()-COLUMN($I$7)))</f>
        <v>12384</v>
      </c>
      <c r="M10" s="17">
        <f t="array" ref="M10">IF(INDEX($B$3:$G$22,$S10,COLUMN()-COLUMN($I$7))=9999999,"inf",INDEX($B$3:$G$22,$S10,COLUMN()-COLUMN($I$7)))</f>
        <v>12377</v>
      </c>
      <c r="N10" s="17">
        <f t="array" ref="N10">IF(INDEX($B$3:$G$22,$S10,COLUMN()-COLUMN($I$7))=9999999,"inf",INDEX($B$3:$G$22,$S10,COLUMN()-COLUMN($I$7)))</f>
        <v>12377</v>
      </c>
      <c r="O10" s="9">
        <f t="array" ref="O10">IF(INDEX($B$3:$G$22,$S10,COLUMN()-COLUMN($I$7))=9999999,"inf",INDEX($B$3:$G$22,$S10,COLUMN()-COLUMN($I$7)))</f>
        <v>0</v>
      </c>
      <c r="P10" s="9">
        <f t="shared" si="0"/>
        <v>12378.4</v>
      </c>
      <c r="Q10" s="9">
        <f t="shared" si="1"/>
        <v>12378.4</v>
      </c>
      <c r="S10" s="3">
        <v>13</v>
      </c>
    </row>
    <row r="11" spans="1:19" x14ac:dyDescent="0.2">
      <c r="A11">
        <f t="shared" si="2"/>
        <v>9</v>
      </c>
      <c r="B11">
        <v>11051</v>
      </c>
      <c r="C11">
        <v>11051</v>
      </c>
      <c r="D11">
        <v>11051</v>
      </c>
      <c r="E11">
        <v>11051</v>
      </c>
      <c r="F11">
        <v>11257</v>
      </c>
      <c r="I11" s="16">
        <f t="shared" si="3"/>
        <v>9</v>
      </c>
      <c r="J11" s="17">
        <f t="array" ref="J11">IF(INDEX($B$3:$G$22,$S11,COLUMN()-COLUMN($I$7))=9999999,"inf",INDEX($B$3:$G$22,$S11,COLUMN()-COLUMN($I$7)))</f>
        <v>12185</v>
      </c>
      <c r="K11" s="17">
        <f t="array" ref="K11">IF(INDEX($B$3:$G$22,$S11,COLUMN()-COLUMN($I$7))=9999999,"inf",INDEX($B$3:$G$22,$S11,COLUMN()-COLUMN($I$7)))</f>
        <v>12185</v>
      </c>
      <c r="L11" s="17">
        <f t="array" ref="L11">IF(INDEX($B$3:$G$22,$S11,COLUMN()-COLUMN($I$7))=9999999,"inf",INDEX($B$3:$G$22,$S11,COLUMN()-COLUMN($I$7)))</f>
        <v>12185</v>
      </c>
      <c r="M11" s="17">
        <f t="array" ref="M11">IF(INDEX($B$3:$G$22,$S11,COLUMN()-COLUMN($I$7))=9999999,"inf",INDEX($B$3:$G$22,$S11,COLUMN()-COLUMN($I$7)))</f>
        <v>12214</v>
      </c>
      <c r="N11" s="17">
        <f t="array" ref="N11">IF(INDEX($B$3:$G$22,$S11,COLUMN()-COLUMN($I$7))=9999999,"inf",INDEX($B$3:$G$22,$S11,COLUMN()-COLUMN($I$7)))</f>
        <v>12185</v>
      </c>
      <c r="O11" s="9">
        <f t="array" ref="O11">IF(INDEX($B$3:$G$22,$S11,COLUMN()-COLUMN($I$7))=9999999,"inf",INDEX($B$3:$G$22,$S11,COLUMN()-COLUMN($I$7)))</f>
        <v>0</v>
      </c>
      <c r="P11" s="9">
        <f t="shared" si="0"/>
        <v>12190.8</v>
      </c>
      <c r="Q11" s="9">
        <f t="shared" si="1"/>
        <v>12190.8</v>
      </c>
      <c r="S11" s="3">
        <v>15</v>
      </c>
    </row>
    <row r="12" spans="1:19" x14ac:dyDescent="0.2">
      <c r="A12">
        <f t="shared" si="2"/>
        <v>10</v>
      </c>
      <c r="B12">
        <v>14466</v>
      </c>
      <c r="C12">
        <v>14473</v>
      </c>
      <c r="D12">
        <v>14466</v>
      </c>
      <c r="E12">
        <v>14503</v>
      </c>
      <c r="F12">
        <v>14597</v>
      </c>
      <c r="I12" s="18">
        <f t="shared" si="3"/>
        <v>10</v>
      </c>
      <c r="J12" s="19">
        <f t="array" ref="J12">IF(INDEX($B$3:$G$22,$S12,COLUMN()-COLUMN($I$7))=9999999,"inf",INDEX($B$3:$G$22,$S12,COLUMN()-COLUMN($I$7)))</f>
        <v>17308</v>
      </c>
      <c r="K12" s="19">
        <f t="array" ref="K12">IF(INDEX($B$3:$G$22,$S12,COLUMN()-COLUMN($I$7))=9999999,"inf",INDEX($B$3:$G$22,$S12,COLUMN()-COLUMN($I$7)))</f>
        <v>17308</v>
      </c>
      <c r="L12" s="19">
        <f t="array" ref="L12">IF(INDEX($B$3:$G$22,$S12,COLUMN()-COLUMN($I$7))=9999999,"inf",INDEX($B$3:$G$22,$S12,COLUMN()-COLUMN($I$7)))</f>
        <v>17308</v>
      </c>
      <c r="M12" s="19">
        <f t="array" ref="M12">IF(INDEX($B$3:$G$22,$S12,COLUMN()-COLUMN($I$7))=9999999,"inf",INDEX($B$3:$G$22,$S12,COLUMN()-COLUMN($I$7)))</f>
        <v>17308</v>
      </c>
      <c r="N12" s="19">
        <f t="array" ref="N12">IF(INDEX($B$3:$G$22,$S12,COLUMN()-COLUMN($I$7))=9999999,"inf",INDEX($B$3:$G$22,$S12,COLUMN()-COLUMN($I$7)))</f>
        <v>17681</v>
      </c>
      <c r="O12" s="10">
        <f t="array" ref="O12">IF(INDEX($B$3:$G$22,$S12,COLUMN()-COLUMN($I$7))=9999999,"inf",INDEX($B$3:$G$22,$S12,COLUMN()-COLUMN($I$7)))</f>
        <v>0</v>
      </c>
      <c r="P12" s="10">
        <f t="shared" si="0"/>
        <v>17382.599999999999</v>
      </c>
      <c r="Q12" s="10">
        <f t="shared" si="1"/>
        <v>17382.599999999999</v>
      </c>
      <c r="S12" s="3">
        <v>19</v>
      </c>
    </row>
    <row r="13" spans="1:19" x14ac:dyDescent="0.2">
      <c r="A13">
        <f t="shared" si="2"/>
        <v>11</v>
      </c>
      <c r="B13">
        <v>9999999</v>
      </c>
      <c r="C13">
        <v>9999999</v>
      </c>
      <c r="D13">
        <v>9999999</v>
      </c>
      <c r="E13">
        <v>9999999</v>
      </c>
      <c r="F13">
        <v>9999999</v>
      </c>
    </row>
    <row r="14" spans="1:19" x14ac:dyDescent="0.2">
      <c r="A14">
        <f t="shared" si="2"/>
        <v>12</v>
      </c>
      <c r="B14">
        <v>18658</v>
      </c>
      <c r="C14">
        <v>9999999</v>
      </c>
      <c r="D14">
        <v>9999999</v>
      </c>
      <c r="E14">
        <v>9999999</v>
      </c>
      <c r="F14">
        <v>9999999</v>
      </c>
    </row>
    <row r="15" spans="1:19" x14ac:dyDescent="0.2">
      <c r="A15">
        <f t="shared" si="2"/>
        <v>13</v>
      </c>
      <c r="B15">
        <v>12377</v>
      </c>
      <c r="C15">
        <v>12377</v>
      </c>
      <c r="D15">
        <v>12384</v>
      </c>
      <c r="E15">
        <v>12377</v>
      </c>
      <c r="F15">
        <v>12377</v>
      </c>
    </row>
    <row r="16" spans="1:19" x14ac:dyDescent="0.2">
      <c r="A16">
        <f t="shared" si="2"/>
        <v>14</v>
      </c>
      <c r="B16">
        <v>20038</v>
      </c>
      <c r="C16">
        <v>20740</v>
      </c>
      <c r="D16">
        <v>20740</v>
      </c>
      <c r="E16">
        <v>9999999</v>
      </c>
      <c r="F16">
        <v>9999999</v>
      </c>
    </row>
    <row r="17" spans="1:6" x14ac:dyDescent="0.2">
      <c r="A17">
        <f t="shared" si="2"/>
        <v>15</v>
      </c>
      <c r="B17">
        <v>12185</v>
      </c>
      <c r="C17">
        <v>12185</v>
      </c>
      <c r="D17">
        <v>12185</v>
      </c>
      <c r="E17">
        <v>12214</v>
      </c>
      <c r="F17">
        <v>12185</v>
      </c>
    </row>
    <row r="18" spans="1:6" x14ac:dyDescent="0.2">
      <c r="A18">
        <f t="shared" si="2"/>
        <v>16</v>
      </c>
      <c r="B18">
        <v>13691</v>
      </c>
      <c r="C18">
        <v>13691</v>
      </c>
      <c r="D18">
        <v>13691</v>
      </c>
      <c r="E18">
        <v>13691</v>
      </c>
      <c r="F18">
        <v>13691</v>
      </c>
    </row>
    <row r="19" spans="1:6" x14ac:dyDescent="0.2">
      <c r="A19">
        <f t="shared" si="2"/>
        <v>17</v>
      </c>
      <c r="B19">
        <v>12023</v>
      </c>
      <c r="C19">
        <v>9999999</v>
      </c>
      <c r="D19">
        <v>9999999</v>
      </c>
      <c r="E19">
        <v>9999999</v>
      </c>
      <c r="F19">
        <v>9999999</v>
      </c>
    </row>
    <row r="20" spans="1:6" x14ac:dyDescent="0.2">
      <c r="A20">
        <f t="shared" si="2"/>
        <v>18</v>
      </c>
      <c r="B20">
        <v>12247</v>
      </c>
      <c r="C20">
        <v>12247</v>
      </c>
      <c r="D20">
        <v>12247</v>
      </c>
      <c r="E20">
        <v>12393</v>
      </c>
      <c r="F20">
        <v>12247</v>
      </c>
    </row>
    <row r="21" spans="1:6" x14ac:dyDescent="0.2">
      <c r="A21">
        <f t="shared" si="2"/>
        <v>19</v>
      </c>
      <c r="B21">
        <v>17308</v>
      </c>
      <c r="C21">
        <v>17308</v>
      </c>
      <c r="D21">
        <v>17308</v>
      </c>
      <c r="E21">
        <v>17308</v>
      </c>
      <c r="F21">
        <v>17681</v>
      </c>
    </row>
    <row r="22" spans="1:6" x14ac:dyDescent="0.2">
      <c r="A22">
        <f t="shared" si="2"/>
        <v>20</v>
      </c>
      <c r="B22">
        <v>18367</v>
      </c>
      <c r="C22">
        <v>9999999</v>
      </c>
      <c r="D22">
        <v>9999999</v>
      </c>
      <c r="E22">
        <v>9999999</v>
      </c>
      <c r="F22">
        <v>9999999</v>
      </c>
    </row>
  </sheetData>
  <mergeCells count="5">
    <mergeCell ref="B1:F1"/>
    <mergeCell ref="J1:N1"/>
    <mergeCell ref="O1:O2"/>
    <mergeCell ref="P1:P2"/>
    <mergeCell ref="Q1:Q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2"/>
  <sheetViews>
    <sheetView showGridLines="0" workbookViewId="0">
      <selection activeCell="M18" sqref="M18"/>
    </sheetView>
  </sheetViews>
  <sheetFormatPr baseColWidth="10" defaultColWidth="8.83203125" defaultRowHeight="15" x14ac:dyDescent="0.2"/>
  <sheetData>
    <row r="1" spans="1:19" x14ac:dyDescent="0.2">
      <c r="B1" s="25" t="s">
        <v>0</v>
      </c>
      <c r="C1" s="26"/>
      <c r="D1" s="26"/>
      <c r="E1" s="26"/>
      <c r="F1" s="26"/>
      <c r="I1" s="1"/>
      <c r="J1" s="27" t="s">
        <v>0</v>
      </c>
      <c r="K1" s="28"/>
      <c r="L1" s="28"/>
      <c r="M1" s="28"/>
      <c r="N1" s="28"/>
      <c r="O1" s="31" t="s">
        <v>2</v>
      </c>
      <c r="P1" s="32" t="s">
        <v>5</v>
      </c>
    </row>
    <row r="2" spans="1:19" x14ac:dyDescent="0.2">
      <c r="A2" t="s">
        <v>1</v>
      </c>
      <c r="B2">
        <v>1</v>
      </c>
      <c r="C2" s="20">
        <f>B2+1</f>
        <v>2</v>
      </c>
      <c r="D2" s="20">
        <f>C2+1</f>
        <v>3</v>
      </c>
      <c r="E2" s="20">
        <f>D2+1</f>
        <v>4</v>
      </c>
      <c r="F2" s="20">
        <f>E2+1</f>
        <v>5</v>
      </c>
      <c r="G2" t="s">
        <v>2</v>
      </c>
      <c r="I2" s="23" t="s">
        <v>1</v>
      </c>
      <c r="J2" s="1">
        <v>1</v>
      </c>
      <c r="K2" s="22">
        <v>2</v>
      </c>
      <c r="L2" s="22">
        <v>3</v>
      </c>
      <c r="M2" s="22">
        <v>4</v>
      </c>
      <c r="N2" s="22">
        <v>5</v>
      </c>
      <c r="O2" s="30"/>
      <c r="P2" s="30"/>
      <c r="S2" s="3" t="s">
        <v>1</v>
      </c>
    </row>
    <row r="3" spans="1:19" x14ac:dyDescent="0.2">
      <c r="A3">
        <f>1</f>
        <v>1</v>
      </c>
      <c r="B3">
        <v>0.99999993882070048</v>
      </c>
      <c r="C3">
        <v>0.99942514793088366</v>
      </c>
      <c r="D3">
        <v>0.98915431909058427</v>
      </c>
      <c r="E3">
        <v>0.98637422671006392</v>
      </c>
      <c r="F3">
        <v>0.81121586529955436</v>
      </c>
      <c r="G3">
        <v>0.90216898248074107</v>
      </c>
      <c r="I3" s="2">
        <v>1</v>
      </c>
      <c r="J3" s="4">
        <f t="array" ref="J3">IF(INDEX($B$3:$G$22,$S3,COLUMN()-COLUMN($I$7))=0,"-",INDEX($B$3:$G$22,$S3,COLUMN()-COLUMN($I$7)))</f>
        <v>0.99999993882070048</v>
      </c>
      <c r="K3" s="4">
        <f t="array" ref="K3">IF(INDEX($B$3:$G$22,$S3,COLUMN()-COLUMN($I$7))=0,"-",INDEX($B$3:$G$22,$S3,COLUMN()-COLUMN($I$7)))</f>
        <v>0.99942514793088366</v>
      </c>
      <c r="L3" s="4">
        <f t="array" ref="L3">IF(INDEX($B$3:$G$22,$S3,COLUMN()-COLUMN($I$7))=0,"-",INDEX($B$3:$G$22,$S3,COLUMN()-COLUMN($I$7)))</f>
        <v>0.98915431909058427</v>
      </c>
      <c r="M3" s="4">
        <f t="array" ref="M3">IF(INDEX($B$3:$G$22,$S3,COLUMN()-COLUMN($I$7))=0,"-",INDEX($B$3:$G$22,$S3,COLUMN()-COLUMN($I$7)))</f>
        <v>0.98637422671006392</v>
      </c>
      <c r="N3" s="4">
        <f t="array" ref="N3">IF(INDEX($B$3:$G$22,$S3,COLUMN()-COLUMN($I$7))=0,"-",INDEX($B$3:$G$22,$S3,COLUMN()-COLUMN($I$7)))</f>
        <v>0.81121586529955436</v>
      </c>
      <c r="O3" s="4">
        <f t="array" ref="O3">INDEX($B$3:$G$22,$S3,COLUMN()-COLUMN($I$7))</f>
        <v>0.90216898248074107</v>
      </c>
      <c r="P3" s="11">
        <f t="shared" ref="P3:P12" si="0">AVERAGE(J3:N3)</f>
        <v>0.95723389957035732</v>
      </c>
      <c r="S3" s="3">
        <v>1</v>
      </c>
    </row>
    <row r="4" spans="1:19" x14ac:dyDescent="0.2">
      <c r="A4">
        <f t="shared" ref="A4:A22" si="1">A3+1</f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f t="shared" ref="I4:I12" si="2">I3+1</f>
        <v>2</v>
      </c>
      <c r="J4" s="5">
        <f t="array" ref="J4">IF(INDEX($B$3:$G$22,$S4,COLUMN()-COLUMN($I$7))=0,"-",INDEX($B$3:$G$22,$S4,COLUMN()-COLUMN($I$7)))</f>
        <v>0.99999999999999978</v>
      </c>
      <c r="K4" s="5">
        <f t="array" ref="K4">IF(INDEX($B$3:$G$22,$S4,COLUMN()-COLUMN($I$7))=0,"-",INDEX($B$3:$G$22,$S4,COLUMN()-COLUMN($I$7)))</f>
        <v>0.99999995802771036</v>
      </c>
      <c r="L4" s="5">
        <f t="array" ref="L4">IF(INDEX($B$3:$G$22,$S4,COLUMN()-COLUMN($I$7))=0,"-",INDEX($B$3:$G$22,$S4,COLUMN()-COLUMN($I$7)))</f>
        <v>0.99997190971221728</v>
      </c>
      <c r="M4" s="5">
        <f t="array" ref="M4">IF(INDEX($B$3:$G$22,$S4,COLUMN()-COLUMN($I$7))=0,"-",INDEX($B$3:$G$22,$S4,COLUMN()-COLUMN($I$7)))</f>
        <v>0.9995142378964148</v>
      </c>
      <c r="N4" s="5">
        <f t="array" ref="N4">IF(INDEX($B$3:$G$22,$S4,COLUMN()-COLUMN($I$7))=0,"-",INDEX($B$3:$G$22,$S4,COLUMN()-COLUMN($I$7)))</f>
        <v>0.9969914023796036</v>
      </c>
      <c r="O4" s="5">
        <f t="array" ref="O4">INDEX($B$3:$G$22,$S4,COLUMN()-COLUMN($I$7))</f>
        <v>0.99361457840358602</v>
      </c>
      <c r="P4" s="12">
        <f t="shared" si="0"/>
        <v>0.99929550160318925</v>
      </c>
      <c r="S4" s="3">
        <v>3</v>
      </c>
    </row>
    <row r="5" spans="1:19" x14ac:dyDescent="0.2">
      <c r="A5">
        <f t="shared" si="1"/>
        <v>3</v>
      </c>
      <c r="B5">
        <v>0.99999999999999978</v>
      </c>
      <c r="C5">
        <v>0.99999995802771036</v>
      </c>
      <c r="D5">
        <v>0.99997190971221728</v>
      </c>
      <c r="E5">
        <v>0.9995142378964148</v>
      </c>
      <c r="F5">
        <v>0.9969914023796036</v>
      </c>
      <c r="G5">
        <v>0.99361457840358602</v>
      </c>
      <c r="I5">
        <f t="shared" si="2"/>
        <v>3</v>
      </c>
      <c r="J5" s="5">
        <f t="array" ref="J5">IF(INDEX($B$3:$G$22,$S5,COLUMN()-COLUMN($I$7))=0,"-",INDEX($B$3:$G$22,$S5,COLUMN()-COLUMN($I$7)))</f>
        <v>0.99968734213496979</v>
      </c>
      <c r="K5" s="5">
        <f t="array" ref="K5">IF(INDEX($B$3:$G$22,$S5,COLUMN()-COLUMN($I$7))=0,"-",INDEX($B$3:$G$22,$S5,COLUMN()-COLUMN($I$7)))</f>
        <v>0.96671169057808515</v>
      </c>
      <c r="L5" s="5">
        <f t="array" ref="L5">IF(INDEX($B$3:$G$22,$S5,COLUMN()-COLUMN($I$7))=0,"-",INDEX($B$3:$G$22,$S5,COLUMN()-COLUMN($I$7)))</f>
        <v>0.85929030567288733</v>
      </c>
      <c r="M5" s="5">
        <f t="array" ref="M5">IF(INDEX($B$3:$G$22,$S5,COLUMN()-COLUMN($I$7))=0,"-",INDEX($B$3:$G$22,$S5,COLUMN()-COLUMN($I$7)))</f>
        <v>0.98527848728074952</v>
      </c>
      <c r="N5" s="5">
        <f t="array" ref="N5">IF(INDEX($B$3:$G$22,$S5,COLUMN()-COLUMN($I$7))=0,"-",INDEX($B$3:$G$22,$S5,COLUMN()-COLUMN($I$7)))</f>
        <v>0.92487777653506265</v>
      </c>
      <c r="O5" s="5">
        <f t="array" ref="O5">INDEX($B$3:$G$22,$S5,COLUMN()-COLUMN($I$7))</f>
        <v>0.89462171810335356</v>
      </c>
      <c r="P5" s="12">
        <f t="shared" si="0"/>
        <v>0.94716912044035095</v>
      </c>
      <c r="S5" s="3">
        <v>6</v>
      </c>
    </row>
    <row r="6" spans="1:19" x14ac:dyDescent="0.2">
      <c r="A6">
        <f t="shared" si="1"/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f t="shared" si="2"/>
        <v>4</v>
      </c>
      <c r="J6" s="5">
        <f t="array" ref="J6">IF(INDEX($B$3:$G$22,$S6,COLUMN()-COLUMN($I$7))=0,"-",INDEX($B$3:$G$22,$S6,COLUMN()-COLUMN($I$7)))</f>
        <v>1</v>
      </c>
      <c r="K6" s="5">
        <f t="array" ref="K6">IF(INDEX($B$3:$G$22,$S6,COLUMN()-COLUMN($I$7))=0,"-",INDEX($B$3:$G$22,$S6,COLUMN()-COLUMN($I$7)))</f>
        <v>0.9999999999992556</v>
      </c>
      <c r="L6" s="5">
        <f t="array" ref="L6">IF(INDEX($B$3:$G$22,$S6,COLUMN()-COLUMN($I$7))=0,"-",INDEX($B$3:$G$22,$S6,COLUMN()-COLUMN($I$7)))</f>
        <v>0.99999999942093931</v>
      </c>
      <c r="M6" s="5">
        <f t="array" ref="M6">IF(INDEX($B$3:$G$22,$S6,COLUMN()-COLUMN($I$7))=0,"-",INDEX($B$3:$G$22,$S6,COLUMN()-COLUMN($I$7)))</f>
        <v>0.9999997796747595</v>
      </c>
      <c r="N6" s="5">
        <f t="array" ref="N6">IF(INDEX($B$3:$G$22,$S6,COLUMN()-COLUMN($I$7))=0,"-",INDEX($B$3:$G$22,$S6,COLUMN()-COLUMN($I$7)))</f>
        <v>0.99976824708278844</v>
      </c>
      <c r="O6" s="5">
        <f t="array" ref="O6">INDEX($B$3:$G$22,$S6,COLUMN()-COLUMN($I$7))</f>
        <v>0.99999586614984537</v>
      </c>
      <c r="P6" s="12">
        <f t="shared" si="0"/>
        <v>0.99995360523554866</v>
      </c>
      <c r="S6" s="3">
        <v>7</v>
      </c>
    </row>
    <row r="7" spans="1:19" x14ac:dyDescent="0.2">
      <c r="A7">
        <f t="shared" si="1"/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f t="shared" si="2"/>
        <v>5</v>
      </c>
      <c r="J7" s="5">
        <f t="array" ref="J7">IF(INDEX($B$3:$G$22,$S7,COLUMN()-COLUMN($I$7))=0,"-",INDEX($B$3:$G$22,$S7,COLUMN()-COLUMN($I$7)))</f>
        <v>0.99999724585059024</v>
      </c>
      <c r="K7" s="5">
        <f t="array" ref="K7">IF(INDEX($B$3:$G$22,$S7,COLUMN()-COLUMN($I$7))=0,"-",INDEX($B$3:$G$22,$S7,COLUMN()-COLUMN($I$7)))</f>
        <v>0.99664891919066589</v>
      </c>
      <c r="L7" s="5">
        <f t="array" ref="L7">IF(INDEX($B$3:$G$22,$S7,COLUMN()-COLUMN($I$7))=0,"-",INDEX($B$3:$G$22,$S7,COLUMN()-COLUMN($I$7)))</f>
        <v>0.96672175340155819</v>
      </c>
      <c r="M7" s="5">
        <f t="array" ref="M7">IF(INDEX($B$3:$G$22,$S7,COLUMN()-COLUMN($I$7))=0,"-",INDEX($B$3:$G$22,$S7,COLUMN()-COLUMN($I$7)))</f>
        <v>0.90393316930548162</v>
      </c>
      <c r="N7" s="5">
        <f t="array" ref="N7">IF(INDEX($B$3:$G$22,$S7,COLUMN()-COLUMN($I$7))=0,"-",INDEX($B$3:$G$22,$S7,COLUMN()-COLUMN($I$7)))</f>
        <v>0.81548141167070298</v>
      </c>
      <c r="O7" s="5">
        <f t="array" ref="O7">INDEX($B$3:$G$22,$S7,COLUMN()-COLUMN($I$7))</f>
        <v>0.81719269107310444</v>
      </c>
      <c r="P7" s="12">
        <f t="shared" si="0"/>
        <v>0.93655649988379963</v>
      </c>
      <c r="S7" s="3">
        <v>8</v>
      </c>
    </row>
    <row r="8" spans="1:19" x14ac:dyDescent="0.2">
      <c r="A8">
        <f t="shared" si="1"/>
        <v>6</v>
      </c>
      <c r="B8">
        <v>0.99968734213496979</v>
      </c>
      <c r="C8">
        <v>0.96671169057808515</v>
      </c>
      <c r="D8">
        <v>0.85929030567288733</v>
      </c>
      <c r="E8">
        <v>0.98527848728074952</v>
      </c>
      <c r="F8">
        <v>0.92487777653506265</v>
      </c>
      <c r="G8">
        <v>0.89462171810335356</v>
      </c>
      <c r="I8">
        <f t="shared" si="2"/>
        <v>6</v>
      </c>
      <c r="J8" s="5">
        <f t="array" ref="J8">IF(INDEX($B$3:$G$22,$S8,COLUMN()-COLUMN($I$7))=0,"-",INDEX($B$3:$G$22,$S8,COLUMN()-COLUMN($I$7)))</f>
        <v>0.99999956940432055</v>
      </c>
      <c r="K8" s="5">
        <f t="array" ref="K8">IF(INDEX($B$3:$G$22,$S8,COLUMN()-COLUMN($I$7))=0,"-",INDEX($B$3:$G$22,$S8,COLUMN()-COLUMN($I$7)))</f>
        <v>0.99844414996956443</v>
      </c>
      <c r="L8" s="5">
        <f t="array" ref="L8">IF(INDEX($B$3:$G$22,$S8,COLUMN()-COLUMN($I$7))=0,"-",INDEX($B$3:$G$22,$S8,COLUMN()-COLUMN($I$7)))</f>
        <v>0.98004453531537417</v>
      </c>
      <c r="M8" s="5">
        <f t="array" ref="M8">IF(INDEX($B$3:$G$22,$S8,COLUMN()-COLUMN($I$7))=0,"-",INDEX($B$3:$G$22,$S8,COLUMN()-COLUMN($I$7)))</f>
        <v>0.93119600311319639</v>
      </c>
      <c r="N8" s="5">
        <f t="array" ref="N8">IF(INDEX($B$3:$G$22,$S8,COLUMN()-COLUMN($I$7))=0,"-",INDEX($B$3:$G$22,$S8,COLUMN()-COLUMN($I$7)))</f>
        <v>0.8284282834468526</v>
      </c>
      <c r="O8" s="5">
        <f t="array" ref="O8">INDEX($B$3:$G$22,$S8,COLUMN()-COLUMN($I$7))</f>
        <v>0</v>
      </c>
      <c r="P8" s="12">
        <f t="shared" si="0"/>
        <v>0.94762250824986149</v>
      </c>
      <c r="S8" s="3">
        <v>9</v>
      </c>
    </row>
    <row r="9" spans="1:19" x14ac:dyDescent="0.2">
      <c r="A9">
        <f t="shared" si="1"/>
        <v>7</v>
      </c>
      <c r="B9">
        <v>1</v>
      </c>
      <c r="C9">
        <v>0.9999999999992556</v>
      </c>
      <c r="D9">
        <v>0.99999999942093931</v>
      </c>
      <c r="E9">
        <v>0.9999997796747595</v>
      </c>
      <c r="F9">
        <v>0.99976824708278844</v>
      </c>
      <c r="G9">
        <v>0.99999586614984537</v>
      </c>
      <c r="I9">
        <f t="shared" si="2"/>
        <v>7</v>
      </c>
      <c r="J9" s="5">
        <f t="array" ref="J9">IF(INDEX($B$3:$G$22,$S9,COLUMN()-COLUMN($I$7))=0,"-",INDEX($B$3:$G$22,$S9,COLUMN()-COLUMN($I$7)))</f>
        <v>0.99327028434008469</v>
      </c>
      <c r="K9" s="5">
        <f t="array" ref="K9">IF(INDEX($B$3:$G$22,$S9,COLUMN()-COLUMN($I$7))=0,"-",INDEX($B$3:$G$22,$S9,COLUMN()-COLUMN($I$7)))</f>
        <v>0.98181578797617863</v>
      </c>
      <c r="L9" s="5">
        <f t="array" ref="L9">IF(INDEX($B$3:$G$22,$S9,COLUMN()-COLUMN($I$7))=0,"-",INDEX($B$3:$G$22,$S9,COLUMN()-COLUMN($I$7)))</f>
        <v>0.80351262815464164</v>
      </c>
      <c r="M9" s="5">
        <f t="array" ref="M9">IF(INDEX($B$3:$G$22,$S9,COLUMN()-COLUMN($I$7))=0,"-",INDEX($B$3:$G$22,$S9,COLUMN()-COLUMN($I$7)))</f>
        <v>0.95276715424294656</v>
      </c>
      <c r="N9" s="5">
        <f t="array" ref="N9">IF(INDEX($B$3:$G$22,$S9,COLUMN()-COLUMN($I$7))=0,"-",INDEX($B$3:$G$22,$S9,COLUMN()-COLUMN($I$7)))</f>
        <v>0.87166710326275676</v>
      </c>
      <c r="O9" s="5">
        <f t="array" ref="O9">INDEX($B$3:$G$22,$S9,COLUMN()-COLUMN($I$7))</f>
        <v>0</v>
      </c>
      <c r="P9" s="12">
        <f t="shared" si="0"/>
        <v>0.92060659159532165</v>
      </c>
      <c r="S9" s="3">
        <v>10</v>
      </c>
    </row>
    <row r="10" spans="1:19" x14ac:dyDescent="0.2">
      <c r="A10">
        <f t="shared" si="1"/>
        <v>8</v>
      </c>
      <c r="B10">
        <v>0.99999724585059024</v>
      </c>
      <c r="C10">
        <v>0.99664891919066589</v>
      </c>
      <c r="D10">
        <v>0.96672175340155819</v>
      </c>
      <c r="E10">
        <v>0.90393316930548162</v>
      </c>
      <c r="F10">
        <v>0.81548141167070298</v>
      </c>
      <c r="G10">
        <v>0.81719269107310444</v>
      </c>
      <c r="I10">
        <f t="shared" si="2"/>
        <v>8</v>
      </c>
      <c r="J10" s="5">
        <f t="array" ref="J10">IF(INDEX($B$3:$G$22,$S10,COLUMN()-COLUMN($I$7))=0,"-",INDEX($B$3:$G$22,$S10,COLUMN()-COLUMN($I$7)))</f>
        <v>0.99999388633167041</v>
      </c>
      <c r="K10" s="5">
        <f t="array" ref="K10">IF(INDEX($B$3:$G$22,$S10,COLUMN()-COLUMN($I$7))=0,"-",INDEX($B$3:$G$22,$S10,COLUMN()-COLUMN($I$7)))</f>
        <v>0.9948453546659709</v>
      </c>
      <c r="L10" s="5">
        <f t="array" ref="L10">IF(INDEX($B$3:$G$22,$S10,COLUMN()-COLUMN($I$7))=0,"-",INDEX($B$3:$G$22,$S10,COLUMN()-COLUMN($I$7)))</f>
        <v>0.986582748801069</v>
      </c>
      <c r="M10" s="5">
        <f t="array" ref="M10">IF(INDEX($B$3:$G$22,$S10,COLUMN()-COLUMN($I$7))=0,"-",INDEX($B$3:$G$22,$S10,COLUMN()-COLUMN($I$7)))</f>
        <v>0.90130789425562408</v>
      </c>
      <c r="N10" s="5">
        <f t="array" ref="N10">IF(INDEX($B$3:$G$22,$S10,COLUMN()-COLUMN($I$7))=0,"-",INDEX($B$3:$G$22,$S10,COLUMN()-COLUMN($I$7)))</f>
        <v>0.81683332999784386</v>
      </c>
      <c r="O10" s="5">
        <f t="array" ref="O10">INDEX($B$3:$G$22,$S10,COLUMN()-COLUMN($I$7))</f>
        <v>0</v>
      </c>
      <c r="P10" s="12">
        <f t="shared" si="0"/>
        <v>0.93991264281043563</v>
      </c>
      <c r="S10" s="3">
        <v>13</v>
      </c>
    </row>
    <row r="11" spans="1:19" x14ac:dyDescent="0.2">
      <c r="A11">
        <f t="shared" si="1"/>
        <v>9</v>
      </c>
      <c r="B11">
        <v>0.99999956940432055</v>
      </c>
      <c r="C11">
        <v>0.99844414996956443</v>
      </c>
      <c r="D11">
        <v>0.98004453531537417</v>
      </c>
      <c r="E11">
        <v>0.93119600311319639</v>
      </c>
      <c r="F11">
        <v>0.8284282834468526</v>
      </c>
      <c r="I11">
        <f t="shared" si="2"/>
        <v>9</v>
      </c>
      <c r="J11" s="5">
        <f t="array" ref="J11">IF(INDEX($B$3:$G$22,$S11,COLUMN()-COLUMN($I$7))=0,"-",INDEX($B$3:$G$22,$S11,COLUMN()-COLUMN($I$7)))</f>
        <v>0.99999999282819307</v>
      </c>
      <c r="K11" s="5">
        <f t="array" ref="K11">IF(INDEX($B$3:$G$22,$S11,COLUMN()-COLUMN($I$7))=0,"-",INDEX($B$3:$G$22,$S11,COLUMN()-COLUMN($I$7)))</f>
        <v>0.99493590002854682</v>
      </c>
      <c r="L11" s="5">
        <f t="array" ref="L11">IF(INDEX($B$3:$G$22,$S11,COLUMN()-COLUMN($I$7))=0,"-",INDEX($B$3:$G$22,$S11,COLUMN()-COLUMN($I$7)))</f>
        <v>0.92797015546090655</v>
      </c>
      <c r="M11" s="5">
        <f t="array" ref="M11">IF(INDEX($B$3:$G$22,$S11,COLUMN()-COLUMN($I$7))=0,"-",INDEX($B$3:$G$22,$S11,COLUMN()-COLUMN($I$7)))</f>
        <v>0.9387795167315256</v>
      </c>
      <c r="N11" s="5">
        <f t="array" ref="N11">IF(INDEX($B$3:$G$22,$S11,COLUMN()-COLUMN($I$7))=0,"-",INDEX($B$3:$G$22,$S11,COLUMN()-COLUMN($I$7)))</f>
        <v>0.93117252648155469</v>
      </c>
      <c r="O11" s="5">
        <f t="array" ref="O11">INDEX($B$3:$G$22,$S11,COLUMN()-COLUMN($I$7))</f>
        <v>0</v>
      </c>
      <c r="P11" s="12">
        <f t="shared" si="0"/>
        <v>0.95857161830614535</v>
      </c>
      <c r="S11" s="3">
        <v>15</v>
      </c>
    </row>
    <row r="12" spans="1:19" x14ac:dyDescent="0.2">
      <c r="A12">
        <f t="shared" si="1"/>
        <v>10</v>
      </c>
      <c r="B12">
        <v>0.99327028434008469</v>
      </c>
      <c r="C12">
        <v>0.98181578797617863</v>
      </c>
      <c r="D12">
        <v>0.80351262815464164</v>
      </c>
      <c r="E12">
        <v>0.95276715424294656</v>
      </c>
      <c r="F12">
        <v>0.87166710326275676</v>
      </c>
      <c r="I12" s="24">
        <f t="shared" si="2"/>
        <v>10</v>
      </c>
      <c r="J12" s="6">
        <f t="array" ref="J12">IF(INDEX($B$3:$G$22,$S12,COLUMN()-COLUMN($I$7))=0,"-",INDEX($B$3:$G$22,$S12,COLUMN()-COLUMN($I$7)))</f>
        <v>0.99991990075952486</v>
      </c>
      <c r="K12" s="6">
        <f t="array" ref="K12">IF(INDEX($B$3:$G$22,$S12,COLUMN()-COLUMN($I$7))=0,"-",INDEX($B$3:$G$22,$S12,COLUMN()-COLUMN($I$7)))</f>
        <v>0.98371494584954799</v>
      </c>
      <c r="L12" s="6">
        <f t="array" ref="L12">IF(INDEX($B$3:$G$22,$S12,COLUMN()-COLUMN($I$7))=0,"-",INDEX($B$3:$G$22,$S12,COLUMN()-COLUMN($I$7)))</f>
        <v>0.92525012526975292</v>
      </c>
      <c r="M12" s="6">
        <f t="array" ref="M12">IF(INDEX($B$3:$G$22,$S12,COLUMN()-COLUMN($I$7))=0,"-",INDEX($B$3:$G$22,$S12,COLUMN()-COLUMN($I$7)))</f>
        <v>0.82877841787918216</v>
      </c>
      <c r="N12" s="6">
        <f t="array" ref="N12">IF(INDEX($B$3:$G$22,$S12,COLUMN()-COLUMN($I$7))=0,"-",INDEX($B$3:$G$22,$S12,COLUMN()-COLUMN($I$7)))</f>
        <v>0.85370878182625465</v>
      </c>
      <c r="O12" s="6">
        <f t="array" ref="O12">INDEX($B$3:$G$22,$S12,COLUMN()-COLUMN($I$7))</f>
        <v>0</v>
      </c>
      <c r="P12" s="13">
        <f t="shared" si="0"/>
        <v>0.91827443431685263</v>
      </c>
      <c r="S12" s="3">
        <v>19</v>
      </c>
    </row>
    <row r="13" spans="1:19" x14ac:dyDescent="0.2">
      <c r="A13">
        <f t="shared" si="1"/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19" x14ac:dyDescent="0.2">
      <c r="A14">
        <f t="shared" si="1"/>
        <v>12</v>
      </c>
      <c r="B14">
        <v>0.98244344449072496</v>
      </c>
      <c r="C14">
        <v>0</v>
      </c>
      <c r="D14">
        <v>0</v>
      </c>
      <c r="E14">
        <v>0</v>
      </c>
      <c r="F14">
        <v>0</v>
      </c>
    </row>
    <row r="15" spans="1:19" x14ac:dyDescent="0.2">
      <c r="A15">
        <f t="shared" si="1"/>
        <v>13</v>
      </c>
      <c r="B15">
        <v>0.99999388633167041</v>
      </c>
      <c r="C15">
        <v>0.9948453546659709</v>
      </c>
      <c r="D15">
        <v>0.986582748801069</v>
      </c>
      <c r="E15">
        <v>0.90130789425562408</v>
      </c>
      <c r="F15">
        <v>0.81683332999784386</v>
      </c>
    </row>
    <row r="16" spans="1:19" x14ac:dyDescent="0.2">
      <c r="A16">
        <f t="shared" si="1"/>
        <v>14</v>
      </c>
      <c r="B16">
        <v>0.99838144602676726</v>
      </c>
      <c r="C16">
        <v>0.988807780961386</v>
      </c>
      <c r="D16">
        <v>0.92917206879872882</v>
      </c>
      <c r="E16">
        <v>0</v>
      </c>
      <c r="F16">
        <v>0</v>
      </c>
    </row>
    <row r="17" spans="1:6" x14ac:dyDescent="0.2">
      <c r="A17">
        <f t="shared" si="1"/>
        <v>15</v>
      </c>
      <c r="B17">
        <v>0.99999999282819307</v>
      </c>
      <c r="C17">
        <v>0.99493590002854682</v>
      </c>
      <c r="D17">
        <v>0.92797015546090655</v>
      </c>
      <c r="E17">
        <v>0.9387795167315256</v>
      </c>
      <c r="F17">
        <v>0.93117252648155469</v>
      </c>
    </row>
    <row r="18" spans="1:6" x14ac:dyDescent="0.2">
      <c r="A18">
        <f t="shared" si="1"/>
        <v>16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">
      <c r="A19">
        <f t="shared" si="1"/>
        <v>17</v>
      </c>
      <c r="B19">
        <v>0.93312052854934568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f t="shared" si="1"/>
        <v>18</v>
      </c>
      <c r="B20">
        <v>0.99999985934283731</v>
      </c>
      <c r="C20">
        <v>0.9991022115188396</v>
      </c>
      <c r="D20">
        <v>0.86811000863056731</v>
      </c>
      <c r="E20">
        <v>0.93098261605371502</v>
      </c>
      <c r="F20">
        <v>0.88988362319894043</v>
      </c>
    </row>
    <row r="21" spans="1:6" x14ac:dyDescent="0.2">
      <c r="A21">
        <f t="shared" si="1"/>
        <v>19</v>
      </c>
      <c r="B21">
        <v>0.99991990075952486</v>
      </c>
      <c r="C21">
        <v>0.98371494584954799</v>
      </c>
      <c r="D21">
        <v>0.92525012526975292</v>
      </c>
      <c r="E21">
        <v>0.82877841787918216</v>
      </c>
      <c r="F21">
        <v>0.85370878182625465</v>
      </c>
    </row>
    <row r="22" spans="1:6" x14ac:dyDescent="0.2">
      <c r="A22">
        <f t="shared" si="1"/>
        <v>20</v>
      </c>
      <c r="B22">
        <v>0.9547067751968733</v>
      </c>
      <c r="C22">
        <v>0</v>
      </c>
      <c r="D22">
        <v>0</v>
      </c>
      <c r="E22">
        <v>0</v>
      </c>
      <c r="F22">
        <v>0</v>
      </c>
    </row>
  </sheetData>
  <mergeCells count="4">
    <mergeCell ref="B1:F1"/>
    <mergeCell ref="J1:N1"/>
    <mergeCell ref="O1:O2"/>
    <mergeCell ref="P1: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2"/>
  <sheetViews>
    <sheetView showGridLines="0" workbookViewId="0">
      <selection activeCell="K20" sqref="K20"/>
    </sheetView>
  </sheetViews>
  <sheetFormatPr baseColWidth="10" defaultColWidth="8.83203125" defaultRowHeight="15" x14ac:dyDescent="0.2"/>
  <sheetData>
    <row r="1" spans="1:17" x14ac:dyDescent="0.2">
      <c r="B1" s="25" t="s">
        <v>0</v>
      </c>
      <c r="C1" s="26"/>
      <c r="D1" s="26"/>
      <c r="E1" s="26"/>
      <c r="F1" s="26"/>
      <c r="I1" s="1"/>
      <c r="J1" s="27" t="s">
        <v>0</v>
      </c>
      <c r="K1" s="28"/>
      <c r="L1" s="28"/>
      <c r="M1" s="28"/>
      <c r="N1" s="28"/>
      <c r="O1" s="1"/>
    </row>
    <row r="2" spans="1:17" x14ac:dyDescent="0.2">
      <c r="A2" t="s">
        <v>1</v>
      </c>
      <c r="B2">
        <v>1</v>
      </c>
      <c r="C2" s="20">
        <f>B2+1</f>
        <v>2</v>
      </c>
      <c r="D2" s="20">
        <f>C2+1</f>
        <v>3</v>
      </c>
      <c r="E2" s="20">
        <f>D2+1</f>
        <v>4</v>
      </c>
      <c r="F2" s="20">
        <f>E2+1</f>
        <v>5</v>
      </c>
      <c r="G2" t="s">
        <v>2</v>
      </c>
      <c r="I2" s="23" t="s">
        <v>1</v>
      </c>
      <c r="J2" s="1">
        <v>1</v>
      </c>
      <c r="K2" s="22">
        <v>2</v>
      </c>
      <c r="L2" s="22">
        <v>3</v>
      </c>
      <c r="M2" s="22">
        <v>4</v>
      </c>
      <c r="N2" s="22">
        <v>5</v>
      </c>
      <c r="O2" s="1" t="s">
        <v>2</v>
      </c>
      <c r="Q2" s="3" t="s">
        <v>1</v>
      </c>
    </row>
    <row r="3" spans="1:17" x14ac:dyDescent="0.2">
      <c r="A3">
        <f>1</f>
        <v>1</v>
      </c>
      <c r="B3">
        <v>1.2473254</v>
      </c>
      <c r="C3">
        <v>1.2540191000000001</v>
      </c>
      <c r="D3">
        <v>1.0137697999999999</v>
      </c>
      <c r="E3">
        <v>2.0486922000000001</v>
      </c>
      <c r="F3">
        <v>27.475721499999999</v>
      </c>
      <c r="G3">
        <v>6.3071678000000002</v>
      </c>
      <c r="I3" s="2">
        <v>1</v>
      </c>
      <c r="J3" s="4">
        <f t="array" ref="J3">INDEX($B$3:$G$22,$Q3,COLUMN()-COLUMN($I$7))</f>
        <v>1.2473254</v>
      </c>
      <c r="K3" s="4">
        <f t="array" ref="K3">INDEX($B$3:$G$22,$Q3,COLUMN()-COLUMN($I$7))</f>
        <v>1.2540191000000001</v>
      </c>
      <c r="L3" s="4">
        <f t="array" ref="L3">INDEX($B$3:$G$22,$Q3,COLUMN()-COLUMN($I$7))</f>
        <v>1.0137697999999999</v>
      </c>
      <c r="M3" s="4">
        <f t="array" ref="M3">INDEX($B$3:$G$22,$Q3,COLUMN()-COLUMN($I$7))</f>
        <v>2.0486922000000001</v>
      </c>
      <c r="N3" s="4">
        <f t="array" ref="N3">INDEX($B$3:$G$22,$Q3,COLUMN()-COLUMN($I$7))</f>
        <v>27.475721499999999</v>
      </c>
      <c r="O3" s="4">
        <f t="array" ref="O3">INDEX($B$3:$G$22,$Q3,COLUMN()-COLUMN($I$7))</f>
        <v>6.3071678000000002</v>
      </c>
      <c r="Q3" s="3">
        <v>1</v>
      </c>
    </row>
    <row r="4" spans="1:17" x14ac:dyDescent="0.2">
      <c r="A4">
        <f t="shared" ref="A4:A22" si="0">A3+1</f>
        <v>2</v>
      </c>
      <c r="B4">
        <v>1.4194561000000001</v>
      </c>
      <c r="C4">
        <v>1.1165145999999999</v>
      </c>
      <c r="D4">
        <v>1.1302932999999999</v>
      </c>
      <c r="E4">
        <v>1.1413244</v>
      </c>
      <c r="F4">
        <v>1.1343380000000001</v>
      </c>
      <c r="G4">
        <v>9.7054162999999996</v>
      </c>
      <c r="I4">
        <f t="shared" ref="I4:I12" si="1">I3+1</f>
        <v>2</v>
      </c>
      <c r="J4" s="5">
        <f t="array" ref="J4">INDEX($B$3:$G$22,$Q4,COLUMN()-COLUMN($I$7))</f>
        <v>1.3185903999999999</v>
      </c>
      <c r="K4" s="5">
        <f t="array" ref="K4">INDEX($B$3:$G$22,$Q4,COLUMN()-COLUMN($I$7))</f>
        <v>1.2359939</v>
      </c>
      <c r="L4" s="5">
        <f t="array" ref="L4">INDEX($B$3:$G$22,$Q4,COLUMN()-COLUMN($I$7))</f>
        <v>0.95551609999999998</v>
      </c>
      <c r="M4" s="5">
        <f t="array" ref="M4">INDEX($B$3:$G$22,$Q4,COLUMN()-COLUMN($I$7))</f>
        <v>0.97228389999999998</v>
      </c>
      <c r="N4" s="5">
        <f t="array" ref="N4">INDEX($B$3:$G$22,$Q4,COLUMN()-COLUMN($I$7))</f>
        <v>0.98755970000000004</v>
      </c>
      <c r="O4" s="5">
        <f t="array" ref="O4">INDEX($B$3:$G$22,$Q4,COLUMN()-COLUMN($I$7))</f>
        <v>8.5767185000000001</v>
      </c>
      <c r="Q4" s="3">
        <v>3</v>
      </c>
    </row>
    <row r="5" spans="1:17" x14ac:dyDescent="0.2">
      <c r="A5">
        <f t="shared" si="0"/>
        <v>3</v>
      </c>
      <c r="B5">
        <v>1.3185903999999999</v>
      </c>
      <c r="C5">
        <v>1.2359939</v>
      </c>
      <c r="D5">
        <v>0.95551609999999998</v>
      </c>
      <c r="E5">
        <v>0.97228389999999998</v>
      </c>
      <c r="F5">
        <v>0.98755970000000004</v>
      </c>
      <c r="G5">
        <v>8.5767185000000001</v>
      </c>
      <c r="I5">
        <f t="shared" si="1"/>
        <v>3</v>
      </c>
      <c r="J5" s="5">
        <f t="array" ref="J5">INDEX($B$3:$G$22,$Q5,COLUMN()-COLUMN($I$7))</f>
        <v>1.7430504</v>
      </c>
      <c r="K5" s="5">
        <f t="array" ref="K5">INDEX($B$3:$G$22,$Q5,COLUMN()-COLUMN($I$7))</f>
        <v>2.7387613000000002</v>
      </c>
      <c r="L5" s="5">
        <f t="array" ref="L5">INDEX($B$3:$G$22,$Q5,COLUMN()-COLUMN($I$7))</f>
        <v>1.5586169999999999</v>
      </c>
      <c r="M5" s="5">
        <f t="array" ref="M5">INDEX($B$3:$G$22,$Q5,COLUMN()-COLUMN($I$7))</f>
        <v>3.0546547999999998</v>
      </c>
      <c r="N5" s="5">
        <f t="array" ref="N5">INDEX($B$3:$G$22,$Q5,COLUMN()-COLUMN($I$7))</f>
        <v>2.9393802</v>
      </c>
      <c r="O5" s="5">
        <f t="array" ref="O5">INDEX($B$3:$G$22,$Q5,COLUMN()-COLUMN($I$7))</f>
        <v>8.8031883000000004</v>
      </c>
      <c r="Q5" s="3">
        <v>6</v>
      </c>
    </row>
    <row r="6" spans="1:17" x14ac:dyDescent="0.2">
      <c r="A6">
        <f t="shared" si="0"/>
        <v>4</v>
      </c>
      <c r="B6">
        <v>4.6033999999999999E-2</v>
      </c>
      <c r="C6">
        <v>4.6734100000000001E-2</v>
      </c>
      <c r="D6">
        <v>4.8430899999999999E-2</v>
      </c>
      <c r="E6">
        <v>5.5434900000000002E-2</v>
      </c>
      <c r="F6">
        <v>4.5194999999999999E-2</v>
      </c>
      <c r="G6">
        <v>0.25267420000000002</v>
      </c>
      <c r="I6">
        <f t="shared" si="1"/>
        <v>4</v>
      </c>
      <c r="J6" s="5">
        <f t="array" ref="J6">INDEX($B$3:$G$22,$Q6,COLUMN()-COLUMN($I$7))</f>
        <v>0.62619930000000001</v>
      </c>
      <c r="K6" s="5">
        <f t="array" ref="K6">INDEX($B$3:$G$22,$Q6,COLUMN()-COLUMN($I$7))</f>
        <v>0.57220819999999994</v>
      </c>
      <c r="L6" s="5">
        <f t="array" ref="L6">INDEX($B$3:$G$22,$Q6,COLUMN()-COLUMN($I$7))</f>
        <v>0.55797129999999995</v>
      </c>
      <c r="M6" s="5">
        <f t="array" ref="M6">INDEX($B$3:$G$22,$Q6,COLUMN()-COLUMN($I$7))</f>
        <v>0.51738410000000001</v>
      </c>
      <c r="N6" s="5">
        <f t="array" ref="N6">INDEX($B$3:$G$22,$Q6,COLUMN()-COLUMN($I$7))</f>
        <v>0.50615790000000005</v>
      </c>
      <c r="O6" s="5">
        <f t="array" ref="O6">INDEX($B$3:$G$22,$Q6,COLUMN()-COLUMN($I$7))</f>
        <v>4.1231540999999998</v>
      </c>
      <c r="Q6" s="3">
        <v>7</v>
      </c>
    </row>
    <row r="7" spans="1:17" x14ac:dyDescent="0.2">
      <c r="A7">
        <f t="shared" si="0"/>
        <v>5</v>
      </c>
      <c r="B7">
        <v>2.2727799999999999E-2</v>
      </c>
      <c r="C7">
        <v>2.2005400000000001E-2</v>
      </c>
      <c r="D7">
        <v>2.08319E-2</v>
      </c>
      <c r="E7">
        <v>2.3104800000000002E-2</v>
      </c>
      <c r="F7">
        <v>2.1007000000000001E-2</v>
      </c>
      <c r="G7">
        <v>8.0579700000000004E-2</v>
      </c>
      <c r="I7">
        <f t="shared" si="1"/>
        <v>5</v>
      </c>
      <c r="J7" s="5">
        <f t="array" ref="J7">INDEX($B$3:$G$22,$Q7,COLUMN()-COLUMN($I$7))</f>
        <v>3.4638878000000002</v>
      </c>
      <c r="K7" s="5">
        <f t="array" ref="K7">INDEX($B$3:$G$22,$Q7,COLUMN()-COLUMN($I$7))</f>
        <v>6.3030667999999999</v>
      </c>
      <c r="L7" s="5">
        <f t="array" ref="L7">INDEX($B$3:$G$22,$Q7,COLUMN()-COLUMN($I$7))</f>
        <v>6.6260973999999999</v>
      </c>
      <c r="M7" s="5">
        <f t="array" ref="M7">INDEX($B$3:$G$22,$Q7,COLUMN()-COLUMN($I$7))</f>
        <v>16.6264526</v>
      </c>
      <c r="N7" s="5">
        <f t="array" ref="N7">INDEX($B$3:$G$22,$Q7,COLUMN()-COLUMN($I$7))</f>
        <v>32.316896900000003</v>
      </c>
      <c r="O7" s="5">
        <f t="array" ref="O7">INDEX($B$3:$G$22,$Q7,COLUMN()-COLUMN($I$7))</f>
        <v>44.739795000000001</v>
      </c>
      <c r="Q7" s="3">
        <v>8</v>
      </c>
    </row>
    <row r="8" spans="1:17" x14ac:dyDescent="0.2">
      <c r="A8">
        <f t="shared" si="0"/>
        <v>6</v>
      </c>
      <c r="B8">
        <v>1.7430504</v>
      </c>
      <c r="C8">
        <v>2.7387613000000002</v>
      </c>
      <c r="D8">
        <v>1.5586169999999999</v>
      </c>
      <c r="E8">
        <v>3.0546547999999998</v>
      </c>
      <c r="F8">
        <v>2.9393802</v>
      </c>
      <c r="G8">
        <v>8.8031883000000004</v>
      </c>
      <c r="I8">
        <f t="shared" si="1"/>
        <v>6</v>
      </c>
      <c r="J8" s="5">
        <f t="array" ref="J8">INDEX($B$3:$G$22,$Q8,COLUMN()-COLUMN($I$7))</f>
        <v>1.5719466</v>
      </c>
      <c r="K8" s="5">
        <f t="array" ref="K8">INDEX($B$3:$G$22,$Q8,COLUMN()-COLUMN($I$7))</f>
        <v>1.5692948</v>
      </c>
      <c r="L8" s="5">
        <f t="array" ref="L8">INDEX($B$3:$G$22,$Q8,COLUMN()-COLUMN($I$7))</f>
        <v>59.9937009</v>
      </c>
      <c r="M8" s="5">
        <f t="array" ref="M8">INDEX($B$3:$G$22,$Q8,COLUMN()-COLUMN($I$7))</f>
        <v>46.670111400000003</v>
      </c>
      <c r="N8" s="5">
        <f t="array" ref="N8">INDEX($B$3:$G$22,$Q8,COLUMN()-COLUMN($I$7))</f>
        <v>33.559686900000003</v>
      </c>
      <c r="O8" s="5">
        <f t="array" ref="O8">INDEX($B$3:$G$22,$Q8,COLUMN()-COLUMN($I$7))</f>
        <v>404.46464520000001</v>
      </c>
      <c r="Q8" s="3">
        <v>9</v>
      </c>
    </row>
    <row r="9" spans="1:17" x14ac:dyDescent="0.2">
      <c r="A9">
        <f t="shared" si="0"/>
        <v>7</v>
      </c>
      <c r="B9">
        <v>0.62619930000000001</v>
      </c>
      <c r="C9">
        <v>0.57220819999999994</v>
      </c>
      <c r="D9">
        <v>0.55797129999999995</v>
      </c>
      <c r="E9">
        <v>0.51738410000000001</v>
      </c>
      <c r="F9">
        <v>0.50615790000000005</v>
      </c>
      <c r="G9">
        <v>4.1231540999999998</v>
      </c>
      <c r="I9">
        <f t="shared" si="1"/>
        <v>7</v>
      </c>
      <c r="J9" s="5">
        <f t="array" ref="J9">INDEX($B$3:$G$22,$Q9,COLUMN()-COLUMN($I$7))</f>
        <v>7.0750406999999997</v>
      </c>
      <c r="K9" s="5">
        <f t="array" ref="K9">INDEX($B$3:$G$22,$Q9,COLUMN()-COLUMN($I$7))</f>
        <v>7.1892810000000003</v>
      </c>
      <c r="L9" s="5">
        <f t="array" ref="L9">INDEX($B$3:$G$22,$Q9,COLUMN()-COLUMN($I$7))</f>
        <v>8.3008415000000007</v>
      </c>
      <c r="M9" s="5">
        <f t="array" ref="M9">INDEX($B$3:$G$22,$Q9,COLUMN()-COLUMN($I$7))</f>
        <v>7.0943826999999997</v>
      </c>
      <c r="N9" s="5">
        <f t="array" ref="N9">INDEX($B$3:$G$22,$Q9,COLUMN()-COLUMN($I$7))</f>
        <v>6.4524037999999999</v>
      </c>
      <c r="O9" s="5">
        <f t="array" ref="O9">INDEX($B$3:$G$22,$Q9,COLUMN()-COLUMN($I$7))</f>
        <v>66.1491446</v>
      </c>
      <c r="Q9" s="3">
        <v>10</v>
      </c>
    </row>
    <row r="10" spans="1:17" x14ac:dyDescent="0.2">
      <c r="A10">
        <f t="shared" si="0"/>
        <v>8</v>
      </c>
      <c r="B10">
        <v>3.4638878000000002</v>
      </c>
      <c r="C10">
        <v>6.3030667999999999</v>
      </c>
      <c r="D10">
        <v>6.6260973999999999</v>
      </c>
      <c r="E10">
        <v>16.6264526</v>
      </c>
      <c r="F10">
        <v>32.316896900000003</v>
      </c>
      <c r="G10">
        <v>44.739795000000001</v>
      </c>
      <c r="I10">
        <f t="shared" si="1"/>
        <v>8</v>
      </c>
      <c r="J10" s="5">
        <f t="array" ref="J10">INDEX($B$3:$G$22,$Q10,COLUMN()-COLUMN($I$7))</f>
        <v>3.4016508000000001</v>
      </c>
      <c r="K10" s="5">
        <f t="array" ref="K10">INDEX($B$3:$G$22,$Q10,COLUMN()-COLUMN($I$7))</f>
        <v>3.2684774000000001</v>
      </c>
      <c r="L10" s="5">
        <f t="array" ref="L10">INDEX($B$3:$G$22,$Q10,COLUMN()-COLUMN($I$7))</f>
        <v>5.0617606000000004</v>
      </c>
      <c r="M10" s="5">
        <f t="array" ref="M10">INDEX($B$3:$G$22,$Q10,COLUMN()-COLUMN($I$7))</f>
        <v>3.9740346999999998</v>
      </c>
      <c r="N10" s="5">
        <f t="array" ref="N10">INDEX($B$3:$G$22,$Q10,COLUMN()-COLUMN($I$7))</f>
        <v>8.9408203000000004</v>
      </c>
      <c r="O10" s="5">
        <f t="array" ref="O10">INDEX($B$3:$G$22,$Q10,COLUMN()-COLUMN($I$7))</f>
        <v>30.903183299999998</v>
      </c>
      <c r="Q10" s="3">
        <v>13</v>
      </c>
    </row>
    <row r="11" spans="1:17" x14ac:dyDescent="0.2">
      <c r="A11">
        <f t="shared" si="0"/>
        <v>9</v>
      </c>
      <c r="B11">
        <v>1.5719466</v>
      </c>
      <c r="C11">
        <v>1.5692948</v>
      </c>
      <c r="D11">
        <v>59.9937009</v>
      </c>
      <c r="E11">
        <v>46.670111400000003</v>
      </c>
      <c r="F11">
        <v>33.559686900000003</v>
      </c>
      <c r="G11">
        <v>404.46464520000001</v>
      </c>
      <c r="I11">
        <f t="shared" si="1"/>
        <v>9</v>
      </c>
      <c r="J11" s="5">
        <f t="array" ref="J11">INDEX($B$3:$G$22,$Q11,COLUMN()-COLUMN($I$7))</f>
        <v>0.71997029999999995</v>
      </c>
      <c r="K11" s="5">
        <f t="array" ref="K11">INDEX($B$3:$G$22,$Q11,COLUMN()-COLUMN($I$7))</f>
        <v>0.72973259999999995</v>
      </c>
      <c r="L11" s="5">
        <f t="array" ref="L11">INDEX($B$3:$G$22,$Q11,COLUMN()-COLUMN($I$7))</f>
        <v>0.74245899999999998</v>
      </c>
      <c r="M11" s="5">
        <f t="array" ref="M11">INDEX($B$3:$G$22,$Q11,COLUMN()-COLUMN($I$7))</f>
        <v>10.8451486</v>
      </c>
      <c r="N11" s="5">
        <f t="array" ref="N11">INDEX($B$3:$G$22,$Q11,COLUMN()-COLUMN($I$7))</f>
        <v>6.8134074</v>
      </c>
      <c r="O11" s="5">
        <f t="array" ref="O11">INDEX($B$3:$G$22,$Q11,COLUMN()-COLUMN($I$7))</f>
        <v>4.2504514999999996</v>
      </c>
      <c r="Q11" s="3">
        <v>15</v>
      </c>
    </row>
    <row r="12" spans="1:17" x14ac:dyDescent="0.2">
      <c r="A12">
        <f t="shared" si="0"/>
        <v>10</v>
      </c>
      <c r="B12">
        <v>7.0750406999999997</v>
      </c>
      <c r="C12">
        <v>7.1892810000000003</v>
      </c>
      <c r="D12">
        <v>8.3008415000000007</v>
      </c>
      <c r="E12">
        <v>7.0943826999999997</v>
      </c>
      <c r="F12">
        <v>6.4524037999999999</v>
      </c>
      <c r="G12">
        <v>66.1491446</v>
      </c>
      <c r="I12" s="24">
        <f t="shared" si="1"/>
        <v>10</v>
      </c>
      <c r="J12" s="6">
        <f t="array" ref="J12">INDEX($B$3:$G$22,$Q12,COLUMN()-COLUMN($I$7))</f>
        <v>2.9202642000000001</v>
      </c>
      <c r="K12" s="6">
        <f t="array" ref="K12">INDEX($B$3:$G$22,$Q12,COLUMN()-COLUMN($I$7))</f>
        <v>3.0722242999999998</v>
      </c>
      <c r="L12" s="6">
        <f t="array" ref="L12">INDEX($B$3:$G$22,$Q12,COLUMN()-COLUMN($I$7))</f>
        <v>12.082673700000001</v>
      </c>
      <c r="M12" s="6">
        <f t="array" ref="M12">INDEX($B$3:$G$22,$Q12,COLUMN()-COLUMN($I$7))</f>
        <v>26.3772135</v>
      </c>
      <c r="N12" s="6">
        <f t="array" ref="N12">INDEX($B$3:$G$22,$Q12,COLUMN()-COLUMN($I$7))</f>
        <v>19.356109400000001</v>
      </c>
      <c r="O12" s="6">
        <f t="array" ref="O12">INDEX($B$3:$G$22,$Q12,COLUMN()-COLUMN($I$7))</f>
        <v>92.665974000000006</v>
      </c>
      <c r="Q12" s="3">
        <v>19</v>
      </c>
    </row>
    <row r="13" spans="1:17" x14ac:dyDescent="0.2">
      <c r="A13">
        <f t="shared" si="0"/>
        <v>11</v>
      </c>
      <c r="B13">
        <v>0.2268423</v>
      </c>
      <c r="C13">
        <v>0.2342062</v>
      </c>
      <c r="D13">
        <v>0.1764318</v>
      </c>
      <c r="E13">
        <v>0.1743662</v>
      </c>
      <c r="F13">
        <v>0.17693610000000001</v>
      </c>
      <c r="G13">
        <v>1.0172161</v>
      </c>
      <c r="I13" s="23" t="s">
        <v>3</v>
      </c>
      <c r="J13" s="7">
        <f t="shared" ref="J13:O13" si="2">AVERAGE(J3:J12)</f>
        <v>2.40879259</v>
      </c>
      <c r="K13" s="7">
        <f t="shared" si="2"/>
        <v>2.7933059399999993</v>
      </c>
      <c r="L13" s="7">
        <f t="shared" si="2"/>
        <v>9.6893407300000014</v>
      </c>
      <c r="M13" s="7">
        <f t="shared" si="2"/>
        <v>11.818035849999999</v>
      </c>
      <c r="N13" s="7">
        <f t="shared" si="2"/>
        <v>13.934814399999999</v>
      </c>
      <c r="O13" s="7">
        <f t="shared" si="2"/>
        <v>67.098342230000014</v>
      </c>
    </row>
    <row r="14" spans="1:17" x14ac:dyDescent="0.2">
      <c r="A14">
        <f t="shared" si="0"/>
        <v>12</v>
      </c>
      <c r="B14">
        <v>19.985795199999998</v>
      </c>
      <c r="C14">
        <v>20.364557600000001</v>
      </c>
      <c r="D14">
        <v>12.856166200000001</v>
      </c>
      <c r="E14">
        <v>9.8358851000000005</v>
      </c>
      <c r="F14">
        <v>7.7670145000000002</v>
      </c>
      <c r="G14">
        <v>102.66478290000001</v>
      </c>
    </row>
    <row r="15" spans="1:17" x14ac:dyDescent="0.2">
      <c r="A15">
        <f t="shared" si="0"/>
        <v>13</v>
      </c>
      <c r="B15">
        <v>3.4016508000000001</v>
      </c>
      <c r="C15">
        <v>3.2684774000000001</v>
      </c>
      <c r="D15">
        <v>5.0617606000000004</v>
      </c>
      <c r="E15">
        <v>3.9740346999999998</v>
      </c>
      <c r="F15">
        <v>8.9408203000000004</v>
      </c>
      <c r="G15">
        <v>30.903183299999998</v>
      </c>
    </row>
    <row r="16" spans="1:17" x14ac:dyDescent="0.2">
      <c r="A16">
        <f t="shared" si="0"/>
        <v>14</v>
      </c>
      <c r="B16">
        <v>1.8463137000000001</v>
      </c>
      <c r="C16">
        <v>0.98221309999999995</v>
      </c>
      <c r="D16">
        <v>1.0990411</v>
      </c>
      <c r="E16">
        <v>0.64409899999999998</v>
      </c>
      <c r="F16">
        <v>0.33571990000000002</v>
      </c>
      <c r="G16">
        <v>9.6397338999999995</v>
      </c>
    </row>
    <row r="17" spans="1:7" x14ac:dyDescent="0.2">
      <c r="A17">
        <f t="shared" si="0"/>
        <v>15</v>
      </c>
      <c r="B17">
        <v>0.71997029999999995</v>
      </c>
      <c r="C17">
        <v>0.72973259999999995</v>
      </c>
      <c r="D17">
        <v>0.74245899999999998</v>
      </c>
      <c r="E17">
        <v>10.8451486</v>
      </c>
      <c r="F17">
        <v>6.8134074</v>
      </c>
      <c r="G17">
        <v>4.2504514999999996</v>
      </c>
    </row>
    <row r="18" spans="1:7" x14ac:dyDescent="0.2">
      <c r="A18">
        <f t="shared" si="0"/>
        <v>16</v>
      </c>
      <c r="B18">
        <v>1.4190929000000001</v>
      </c>
      <c r="C18">
        <v>1.1409681</v>
      </c>
      <c r="D18">
        <v>1.1745213000000001</v>
      </c>
      <c r="E18">
        <v>1.2056663000000001</v>
      </c>
      <c r="F18">
        <v>1.1718116999999999</v>
      </c>
      <c r="G18">
        <v>10.107681400000001</v>
      </c>
    </row>
    <row r="19" spans="1:7" x14ac:dyDescent="0.2">
      <c r="A19">
        <f t="shared" si="0"/>
        <v>17</v>
      </c>
      <c r="B19">
        <v>2.2847862999999999</v>
      </c>
      <c r="C19">
        <v>1.1470046</v>
      </c>
      <c r="D19">
        <v>0.68569219999999997</v>
      </c>
      <c r="E19">
        <v>0.47405969999999997</v>
      </c>
      <c r="F19">
        <v>0.37071379999999998</v>
      </c>
      <c r="G19">
        <v>5.2808932000000004</v>
      </c>
    </row>
    <row r="20" spans="1:7" x14ac:dyDescent="0.2">
      <c r="A20">
        <f t="shared" si="0"/>
        <v>18</v>
      </c>
      <c r="B20">
        <v>0.89030609999999999</v>
      </c>
      <c r="C20">
        <v>0.79588939999999997</v>
      </c>
      <c r="D20">
        <v>4.7780852999999999</v>
      </c>
      <c r="E20">
        <v>3.7469635999999999</v>
      </c>
      <c r="F20">
        <v>3.2162936000000002</v>
      </c>
      <c r="G20">
        <v>43.877324199999997</v>
      </c>
    </row>
    <row r="21" spans="1:7" x14ac:dyDescent="0.2">
      <c r="A21">
        <f t="shared" si="0"/>
        <v>19</v>
      </c>
      <c r="B21">
        <v>2.9202642000000001</v>
      </c>
      <c r="C21">
        <v>3.0722242999999998</v>
      </c>
      <c r="D21">
        <v>12.082673700000001</v>
      </c>
      <c r="E21">
        <v>26.3772135</v>
      </c>
      <c r="F21">
        <v>19.356109400000001</v>
      </c>
      <c r="G21">
        <v>92.665974000000006</v>
      </c>
    </row>
    <row r="22" spans="1:7" x14ac:dyDescent="0.2">
      <c r="A22">
        <f t="shared" si="0"/>
        <v>20</v>
      </c>
      <c r="B22">
        <v>2.3412885999999999</v>
      </c>
      <c r="C22">
        <v>1.8397144999999999</v>
      </c>
      <c r="D22">
        <v>1.5221693000000001</v>
      </c>
      <c r="E22">
        <v>1.2214221999999999</v>
      </c>
      <c r="F22">
        <v>1.0600518000000001</v>
      </c>
      <c r="G22">
        <v>11.256541199999999</v>
      </c>
    </row>
  </sheetData>
  <mergeCells count="2">
    <mergeCell ref="B1:F1"/>
    <mergeCell ref="J1:N1"/>
  </mergeCell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2"/>
  <sheetViews>
    <sheetView showGridLines="0" workbookViewId="0">
      <selection activeCell="N18" sqref="N18"/>
    </sheetView>
  </sheetViews>
  <sheetFormatPr baseColWidth="10" defaultColWidth="8.83203125" defaultRowHeight="15" x14ac:dyDescent="0.2"/>
  <cols>
    <col min="10" max="12" width="9.6640625" style="21" bestFit="1" customWidth="1"/>
    <col min="13" max="14" width="11.6640625" style="21" bestFit="1" customWidth="1"/>
    <col min="15" max="15" width="8.6640625" style="21" bestFit="1" customWidth="1"/>
    <col min="16" max="16" width="13" style="21" customWidth="1"/>
  </cols>
  <sheetData>
    <row r="1" spans="1:19" ht="15" customHeight="1" x14ac:dyDescent="0.2">
      <c r="B1" s="25" t="s">
        <v>0</v>
      </c>
      <c r="C1" s="26"/>
      <c r="D1" s="26"/>
      <c r="E1" s="26"/>
      <c r="F1" s="26"/>
      <c r="I1" s="1"/>
      <c r="J1" s="27" t="s">
        <v>0</v>
      </c>
      <c r="K1" s="28"/>
      <c r="L1" s="28"/>
      <c r="M1" s="28"/>
      <c r="N1" s="28"/>
      <c r="O1" s="29" t="s">
        <v>4</v>
      </c>
      <c r="P1" s="29" t="s">
        <v>5</v>
      </c>
      <c r="Q1" s="29" t="s">
        <v>6</v>
      </c>
    </row>
    <row r="2" spans="1:19" x14ac:dyDescent="0.2">
      <c r="A2" t="s">
        <v>1</v>
      </c>
      <c r="B2">
        <v>1</v>
      </c>
      <c r="C2" s="20">
        <f>B2+1</f>
        <v>2</v>
      </c>
      <c r="D2" s="20">
        <f>C2+1</f>
        <v>3</v>
      </c>
      <c r="E2" s="20">
        <f>D2+1</f>
        <v>4</v>
      </c>
      <c r="F2" s="20">
        <f>E2+1</f>
        <v>5</v>
      </c>
      <c r="G2" t="s">
        <v>2</v>
      </c>
      <c r="I2" s="23" t="s">
        <v>1</v>
      </c>
      <c r="J2" s="1">
        <v>1</v>
      </c>
      <c r="K2" s="22">
        <v>2</v>
      </c>
      <c r="L2" s="22">
        <v>3</v>
      </c>
      <c r="M2" s="22">
        <v>4</v>
      </c>
      <c r="N2" s="22">
        <v>5</v>
      </c>
      <c r="O2" s="30"/>
      <c r="P2" s="30"/>
      <c r="Q2" s="30"/>
      <c r="S2" s="3" t="s">
        <v>1</v>
      </c>
    </row>
    <row r="3" spans="1:19" x14ac:dyDescent="0.2">
      <c r="A3">
        <f>1</f>
        <v>1</v>
      </c>
      <c r="B3">
        <v>13951</v>
      </c>
      <c r="C3">
        <v>13951</v>
      </c>
      <c r="D3">
        <v>13981</v>
      </c>
      <c r="E3">
        <v>14326</v>
      </c>
      <c r="F3">
        <v>9999999</v>
      </c>
      <c r="G3">
        <v>13981</v>
      </c>
      <c r="I3" s="14">
        <v>1</v>
      </c>
      <c r="J3" s="15">
        <f t="array" ref="J3">IF(INDEX($B$3:$G$22,$S3,COLUMN()-COLUMN($I$7))=9999999,"inf",INDEX($B$3:$G$22,$S3,COLUMN()-COLUMN($I$7)))</f>
        <v>13951</v>
      </c>
      <c r="K3" s="15">
        <f t="array" ref="K3">IF(INDEX($B$3:$G$22,$S3,COLUMN()-COLUMN($I$7))=9999999,"inf",INDEX($B$3:$G$22,$S3,COLUMN()-COLUMN($I$7)))</f>
        <v>13951</v>
      </c>
      <c r="L3" s="15">
        <f t="array" ref="L3">IF(INDEX($B$3:$G$22,$S3,COLUMN()-COLUMN($I$7))=9999999,"inf",INDEX($B$3:$G$22,$S3,COLUMN()-COLUMN($I$7)))</f>
        <v>13981</v>
      </c>
      <c r="M3" s="15">
        <f t="array" ref="M3">IF(INDEX($B$3:$G$22,$S3,COLUMN()-COLUMN($I$7))=9999999,"inf",INDEX($B$3:$G$22,$S3,COLUMN()-COLUMN($I$7)))</f>
        <v>14326</v>
      </c>
      <c r="N3" s="15" t="str">
        <f t="array" ref="N3">IF(INDEX($B$3:$G$22,$S3,COLUMN()-COLUMN($I$7))=9999999,"inf",INDEX($B$3:$G$22,$S3,COLUMN()-COLUMN($I$7)))</f>
        <v>inf</v>
      </c>
      <c r="O3" s="8">
        <f t="array" ref="O3">IF(INDEX($B$3:$G$22,$S3,COLUMN()-COLUMN($I$7))=9999999,"inf",INDEX($B$3:$G$22,$S3,COLUMN()-COLUMN($I$7)))</f>
        <v>13981</v>
      </c>
      <c r="P3" s="8">
        <f t="shared" ref="P3:P12" si="0">AVERAGE(J3:N3)</f>
        <v>14052.25</v>
      </c>
      <c r="Q3" s="8">
        <f t="shared" ref="Q3:Q12" si="1">P3-O3</f>
        <v>71.25</v>
      </c>
      <c r="S3" s="3">
        <v>1</v>
      </c>
    </row>
    <row r="4" spans="1:19" x14ac:dyDescent="0.2">
      <c r="A4">
        <f t="shared" ref="A4:A22" si="2">A3+1</f>
        <v>2</v>
      </c>
      <c r="B4">
        <v>13546</v>
      </c>
      <c r="C4">
        <v>13546</v>
      </c>
      <c r="D4">
        <v>13546</v>
      </c>
      <c r="E4">
        <v>13546</v>
      </c>
      <c r="F4">
        <v>13546</v>
      </c>
      <c r="G4">
        <v>13546</v>
      </c>
      <c r="I4" s="16">
        <f t="shared" ref="I4:I12" si="3">I3+1</f>
        <v>2</v>
      </c>
      <c r="J4" s="17">
        <f t="array" ref="J4">IF(INDEX($B$3:$G$22,$S4,COLUMN()-COLUMN($I$7))=9999999,"inf",INDEX($B$3:$G$22,$S4,COLUMN()-COLUMN($I$7)))</f>
        <v>12262</v>
      </c>
      <c r="K4" s="17">
        <f t="array" ref="K4">IF(INDEX($B$3:$G$22,$S4,COLUMN()-COLUMN($I$7))=9999999,"inf",INDEX($B$3:$G$22,$S4,COLUMN()-COLUMN($I$7)))</f>
        <v>12262</v>
      </c>
      <c r="L4" s="17">
        <f t="array" ref="L4">IF(INDEX($B$3:$G$22,$S4,COLUMN()-COLUMN($I$7))=9999999,"inf",INDEX($B$3:$G$22,$S4,COLUMN()-COLUMN($I$7)))</f>
        <v>12262</v>
      </c>
      <c r="M4" s="17">
        <f t="array" ref="M4">IF(INDEX($B$3:$G$22,$S4,COLUMN()-COLUMN($I$7))=9999999,"inf",INDEX($B$3:$G$22,$S4,COLUMN()-COLUMN($I$7)))</f>
        <v>12262</v>
      </c>
      <c r="N4" s="17">
        <f t="array" ref="N4">IF(INDEX($B$3:$G$22,$S4,COLUMN()-COLUMN($I$7))=9999999,"inf",INDEX($B$3:$G$22,$S4,COLUMN()-COLUMN($I$7)))</f>
        <v>12262</v>
      </c>
      <c r="O4" s="9">
        <f t="array" ref="O4">IF(INDEX($B$3:$G$22,$S4,COLUMN()-COLUMN($I$7))=9999999,"inf",INDEX($B$3:$G$22,$S4,COLUMN()-COLUMN($I$7)))</f>
        <v>12262</v>
      </c>
      <c r="P4" s="9">
        <f t="shared" si="0"/>
        <v>12262</v>
      </c>
      <c r="Q4" s="9">
        <f t="shared" si="1"/>
        <v>0</v>
      </c>
      <c r="S4" s="3">
        <v>3</v>
      </c>
    </row>
    <row r="5" spans="1:19" x14ac:dyDescent="0.2">
      <c r="A5">
        <f t="shared" si="2"/>
        <v>3</v>
      </c>
      <c r="B5">
        <v>12262</v>
      </c>
      <c r="C5">
        <v>12262</v>
      </c>
      <c r="D5">
        <v>12262</v>
      </c>
      <c r="E5">
        <v>12262</v>
      </c>
      <c r="F5">
        <v>12262</v>
      </c>
      <c r="G5">
        <v>12262</v>
      </c>
      <c r="I5" s="16">
        <f t="shared" si="3"/>
        <v>3</v>
      </c>
      <c r="J5" s="17">
        <f t="array" ref="J5">IF(INDEX($B$3:$G$22,$S5,COLUMN()-COLUMN($I$7))=9999999,"inf",INDEX($B$3:$G$22,$S5,COLUMN()-COLUMN($I$7)))</f>
        <v>12645</v>
      </c>
      <c r="K5" s="17">
        <f t="array" ref="K5">IF(INDEX($B$3:$G$22,$S5,COLUMN()-COLUMN($I$7))=9999999,"inf",INDEX($B$3:$G$22,$S5,COLUMN()-COLUMN($I$7)))</f>
        <v>12754</v>
      </c>
      <c r="L5" s="17">
        <f t="array" ref="L5">IF(INDEX($B$3:$G$22,$S5,COLUMN()-COLUMN($I$7))=9999999,"inf",INDEX($B$3:$G$22,$S5,COLUMN()-COLUMN($I$7)))</f>
        <v>12754</v>
      </c>
      <c r="M5" s="17">
        <f t="array" ref="M5">IF(INDEX($B$3:$G$22,$S5,COLUMN()-COLUMN($I$7))=9999999,"inf",INDEX($B$3:$G$22,$S5,COLUMN()-COLUMN($I$7)))</f>
        <v>13595</v>
      </c>
      <c r="N5" s="17" t="str">
        <f t="array" ref="N5">IF(INDEX($B$3:$G$22,$S5,COLUMN()-COLUMN($I$7))=9999999,"inf",INDEX($B$3:$G$22,$S5,COLUMN()-COLUMN($I$7)))</f>
        <v>inf</v>
      </c>
      <c r="O5" s="9">
        <f t="array" ref="O5">IF(INDEX($B$3:$G$22,$S5,COLUMN()-COLUMN($I$7))=9999999,"inf",INDEX($B$3:$G$22,$S5,COLUMN()-COLUMN($I$7)))</f>
        <v>12754</v>
      </c>
      <c r="P5" s="9">
        <f t="shared" si="0"/>
        <v>12937</v>
      </c>
      <c r="Q5" s="9">
        <f t="shared" si="1"/>
        <v>183</v>
      </c>
      <c r="S5" s="3">
        <v>6</v>
      </c>
    </row>
    <row r="6" spans="1:19" x14ac:dyDescent="0.2">
      <c r="A6">
        <f t="shared" si="2"/>
        <v>4</v>
      </c>
      <c r="B6">
        <v>9999999</v>
      </c>
      <c r="C6">
        <v>9999999</v>
      </c>
      <c r="D6">
        <v>9999999</v>
      </c>
      <c r="E6">
        <v>9999999</v>
      </c>
      <c r="F6">
        <v>9999999</v>
      </c>
      <c r="G6">
        <v>9999999</v>
      </c>
      <c r="I6" s="16">
        <f t="shared" si="3"/>
        <v>4</v>
      </c>
      <c r="J6" s="17">
        <f t="array" ref="J6">IF(INDEX($B$3:$G$22,$S6,COLUMN()-COLUMN($I$7))=9999999,"inf",INDEX($B$3:$G$22,$S6,COLUMN()-COLUMN($I$7)))</f>
        <v>13457</v>
      </c>
      <c r="K6" s="17">
        <f t="array" ref="K6">IF(INDEX($B$3:$G$22,$S6,COLUMN()-COLUMN($I$7))=9999999,"inf",INDEX($B$3:$G$22,$S6,COLUMN()-COLUMN($I$7)))</f>
        <v>13457</v>
      </c>
      <c r="L6" s="17">
        <f t="array" ref="L6">IF(INDEX($B$3:$G$22,$S6,COLUMN()-COLUMN($I$7))=9999999,"inf",INDEX($B$3:$G$22,$S6,COLUMN()-COLUMN($I$7)))</f>
        <v>13457</v>
      </c>
      <c r="M6" s="17">
        <f t="array" ref="M6">IF(INDEX($B$3:$G$22,$S6,COLUMN()-COLUMN($I$7))=9999999,"inf",INDEX($B$3:$G$22,$S6,COLUMN()-COLUMN($I$7)))</f>
        <v>13457</v>
      </c>
      <c r="N6" s="17">
        <f t="array" ref="N6">IF(INDEX($B$3:$G$22,$S6,COLUMN()-COLUMN($I$7))=9999999,"inf",INDEX($B$3:$G$22,$S6,COLUMN()-COLUMN($I$7)))</f>
        <v>13457</v>
      </c>
      <c r="O6" s="9">
        <f t="array" ref="O6">IF(INDEX($B$3:$G$22,$S6,COLUMN()-COLUMN($I$7))=9999999,"inf",INDEX($B$3:$G$22,$S6,COLUMN()-COLUMN($I$7)))</f>
        <v>13457</v>
      </c>
      <c r="P6" s="9">
        <f t="shared" si="0"/>
        <v>13457</v>
      </c>
      <c r="Q6" s="9">
        <f t="shared" si="1"/>
        <v>0</v>
      </c>
      <c r="S6" s="3">
        <v>7</v>
      </c>
    </row>
    <row r="7" spans="1:19" x14ac:dyDescent="0.2">
      <c r="A7">
        <f t="shared" si="2"/>
        <v>5</v>
      </c>
      <c r="B7">
        <v>9999999</v>
      </c>
      <c r="C7">
        <v>9999999</v>
      </c>
      <c r="D7">
        <v>9999999</v>
      </c>
      <c r="E7">
        <v>9999999</v>
      </c>
      <c r="F7">
        <v>9999999</v>
      </c>
      <c r="G7">
        <v>9999999</v>
      </c>
      <c r="I7" s="16">
        <f t="shared" si="3"/>
        <v>5</v>
      </c>
      <c r="J7" s="17">
        <f t="array" ref="J7">IF(INDEX($B$3:$G$22,$S7,COLUMN()-COLUMN($I$7))=9999999,"inf",INDEX($B$3:$G$22,$S7,COLUMN()-COLUMN($I$7)))</f>
        <v>15375</v>
      </c>
      <c r="K7" s="17">
        <f t="array" ref="K7">IF(INDEX($B$3:$G$22,$S7,COLUMN()-COLUMN($I$7))=9999999,"inf",INDEX($B$3:$G$22,$S7,COLUMN()-COLUMN($I$7)))</f>
        <v>15375</v>
      </c>
      <c r="L7" s="17">
        <f t="array" ref="L7">IF(INDEX($B$3:$G$22,$S7,COLUMN()-COLUMN($I$7))=9999999,"inf",INDEX($B$3:$G$22,$S7,COLUMN()-COLUMN($I$7)))</f>
        <v>15750</v>
      </c>
      <c r="M7" s="17">
        <f t="array" ref="M7">IF(INDEX($B$3:$G$22,$S7,COLUMN()-COLUMN($I$7))=9999999,"inf",INDEX($B$3:$G$22,$S7,COLUMN()-COLUMN($I$7)))</f>
        <v>16392</v>
      </c>
      <c r="N7" s="17" t="str">
        <f t="array" ref="N7">IF(INDEX($B$3:$G$22,$S7,COLUMN()-COLUMN($I$7))=9999999,"inf",INDEX($B$3:$G$22,$S7,COLUMN()-COLUMN($I$7)))</f>
        <v>inf</v>
      </c>
      <c r="O7" s="9">
        <f t="array" ref="O7">IF(INDEX($B$3:$G$22,$S7,COLUMN()-COLUMN($I$7))=9999999,"inf",INDEX($B$3:$G$22,$S7,COLUMN()-COLUMN($I$7)))</f>
        <v>15750</v>
      </c>
      <c r="P7" s="9">
        <f t="shared" si="0"/>
        <v>15723</v>
      </c>
      <c r="Q7" s="9">
        <f t="shared" si="1"/>
        <v>-27</v>
      </c>
      <c r="S7" s="3">
        <v>8</v>
      </c>
    </row>
    <row r="8" spans="1:19" x14ac:dyDescent="0.2">
      <c r="A8">
        <f t="shared" si="2"/>
        <v>6</v>
      </c>
      <c r="B8">
        <v>12645</v>
      </c>
      <c r="C8">
        <v>12754</v>
      </c>
      <c r="D8">
        <v>12754</v>
      </c>
      <c r="E8">
        <v>13595</v>
      </c>
      <c r="F8">
        <v>9999999</v>
      </c>
      <c r="G8">
        <v>12754</v>
      </c>
      <c r="I8" s="16">
        <f t="shared" si="3"/>
        <v>6</v>
      </c>
      <c r="J8" s="17">
        <f t="array" ref="J8">IF(INDEX($B$3:$G$22,$S8,COLUMN()-COLUMN($I$7))=9999999,"inf",INDEX($B$3:$G$22,$S8,COLUMN()-COLUMN($I$7)))</f>
        <v>11051</v>
      </c>
      <c r="K8" s="17">
        <f t="array" ref="K8">IF(INDEX($B$3:$G$22,$S8,COLUMN()-COLUMN($I$7))=9999999,"inf",INDEX($B$3:$G$22,$S8,COLUMN()-COLUMN($I$7)))</f>
        <v>11051</v>
      </c>
      <c r="L8" s="17">
        <f t="array" ref="L8">IF(INDEX($B$3:$G$22,$S8,COLUMN()-COLUMN($I$7))=9999999,"inf",INDEX($B$3:$G$22,$S8,COLUMN()-COLUMN($I$7)))</f>
        <v>12429</v>
      </c>
      <c r="M8" s="17" t="str">
        <f t="array" ref="M8">IF(INDEX($B$3:$G$22,$S8,COLUMN()-COLUMN($I$7))=9999999,"inf",INDEX($B$3:$G$22,$S8,COLUMN()-COLUMN($I$7)))</f>
        <v>inf</v>
      </c>
      <c r="N8" s="17" t="str">
        <f t="array" ref="N8">IF(INDEX($B$3:$G$22,$S8,COLUMN()-COLUMN($I$7))=9999999,"inf",INDEX($B$3:$G$22,$S8,COLUMN()-COLUMN($I$7)))</f>
        <v>inf</v>
      </c>
      <c r="O8" s="9">
        <f t="array" ref="O8">IF(INDEX($B$3:$G$22,$S8,COLUMN()-COLUMN($I$7))=9999999,"inf",INDEX($B$3:$G$22,$S8,COLUMN()-COLUMN($I$7)))</f>
        <v>12429</v>
      </c>
      <c r="P8" s="9">
        <f t="shared" si="0"/>
        <v>11510.333333333334</v>
      </c>
      <c r="Q8" s="9">
        <f t="shared" si="1"/>
        <v>-918.66666666666606</v>
      </c>
      <c r="S8" s="3">
        <v>9</v>
      </c>
    </row>
    <row r="9" spans="1:19" x14ac:dyDescent="0.2">
      <c r="A9">
        <f t="shared" si="2"/>
        <v>7</v>
      </c>
      <c r="B9">
        <v>13457</v>
      </c>
      <c r="C9">
        <v>13457</v>
      </c>
      <c r="D9">
        <v>13457</v>
      </c>
      <c r="E9">
        <v>13457</v>
      </c>
      <c r="F9">
        <v>13457</v>
      </c>
      <c r="G9">
        <v>13457</v>
      </c>
      <c r="I9" s="16">
        <f t="shared" si="3"/>
        <v>7</v>
      </c>
      <c r="J9" s="17">
        <f t="array" ref="J9">IF(INDEX($B$3:$G$22,$S9,COLUMN()-COLUMN($I$7))=9999999,"inf",INDEX($B$3:$G$22,$S9,COLUMN()-COLUMN($I$7)))</f>
        <v>14466</v>
      </c>
      <c r="K9" s="17">
        <f t="array" ref="K9">IF(INDEX($B$3:$G$22,$S9,COLUMN()-COLUMN($I$7))=9999999,"inf",INDEX($B$3:$G$22,$S9,COLUMN()-COLUMN($I$7)))</f>
        <v>14503</v>
      </c>
      <c r="L9" s="17">
        <f t="array" ref="L9">IF(INDEX($B$3:$G$22,$S9,COLUMN()-COLUMN($I$7))=9999999,"inf",INDEX($B$3:$G$22,$S9,COLUMN()-COLUMN($I$7)))</f>
        <v>14802</v>
      </c>
      <c r="M9" s="17">
        <f t="array" ref="M9">IF(INDEX($B$3:$G$22,$S9,COLUMN()-COLUMN($I$7))=9999999,"inf",INDEX($B$3:$G$22,$S9,COLUMN()-COLUMN($I$7)))</f>
        <v>14802</v>
      </c>
      <c r="N9" s="17">
        <f t="array" ref="N9">IF(INDEX($B$3:$G$22,$S9,COLUMN()-COLUMN($I$7))=9999999,"inf",INDEX($B$3:$G$22,$S9,COLUMN()-COLUMN($I$7)))</f>
        <v>14802</v>
      </c>
      <c r="O9" s="9">
        <f t="array" ref="O9">IF(INDEX($B$3:$G$22,$S9,COLUMN()-COLUMN($I$7))=9999999,"inf",INDEX($B$3:$G$22,$S9,COLUMN()-COLUMN($I$7)))</f>
        <v>14802</v>
      </c>
      <c r="P9" s="9">
        <f t="shared" si="0"/>
        <v>14675</v>
      </c>
      <c r="Q9" s="9">
        <f t="shared" si="1"/>
        <v>-127</v>
      </c>
      <c r="S9" s="3">
        <v>10</v>
      </c>
    </row>
    <row r="10" spans="1:19" x14ac:dyDescent="0.2">
      <c r="A10">
        <f t="shared" si="2"/>
        <v>8</v>
      </c>
      <c r="B10">
        <v>15375</v>
      </c>
      <c r="C10">
        <v>15375</v>
      </c>
      <c r="D10">
        <v>15750</v>
      </c>
      <c r="E10">
        <v>16392</v>
      </c>
      <c r="F10">
        <v>9999999</v>
      </c>
      <c r="G10">
        <v>15750</v>
      </c>
      <c r="I10" s="16">
        <f t="shared" si="3"/>
        <v>8</v>
      </c>
      <c r="J10" s="17">
        <f t="array" ref="J10">IF(INDEX($B$3:$G$22,$S10,COLUMN()-COLUMN($I$7))=9999999,"inf",INDEX($B$3:$G$22,$S10,COLUMN()-COLUMN($I$7)))</f>
        <v>12377</v>
      </c>
      <c r="K10" s="17">
        <f t="array" ref="K10">IF(INDEX($B$3:$G$22,$S10,COLUMN()-COLUMN($I$7))=9999999,"inf",INDEX($B$3:$G$22,$S10,COLUMN()-COLUMN($I$7)))</f>
        <v>12377</v>
      </c>
      <c r="L10" s="17">
        <f t="array" ref="L10">IF(INDEX($B$3:$G$22,$S10,COLUMN()-COLUMN($I$7))=9999999,"inf",INDEX($B$3:$G$22,$S10,COLUMN()-COLUMN($I$7)))</f>
        <v>12414</v>
      </c>
      <c r="M10" s="17">
        <f t="array" ref="M10">IF(INDEX($B$3:$G$22,$S10,COLUMN()-COLUMN($I$7))=9999999,"inf",INDEX($B$3:$G$22,$S10,COLUMN()-COLUMN($I$7)))</f>
        <v>12414</v>
      </c>
      <c r="N10" s="17">
        <f t="array" ref="N10">IF(INDEX($B$3:$G$22,$S10,COLUMN()-COLUMN($I$7))=9999999,"inf",INDEX($B$3:$G$22,$S10,COLUMN()-COLUMN($I$7)))</f>
        <v>12674</v>
      </c>
      <c r="O10" s="9">
        <f t="array" ref="O10">IF(INDEX($B$3:$G$22,$S10,COLUMN()-COLUMN($I$7))=9999999,"inf",INDEX($B$3:$G$22,$S10,COLUMN()-COLUMN($I$7)))</f>
        <v>12414</v>
      </c>
      <c r="P10" s="9">
        <f t="shared" si="0"/>
        <v>12451.2</v>
      </c>
      <c r="Q10" s="9">
        <f t="shared" si="1"/>
        <v>37.200000000000728</v>
      </c>
      <c r="S10" s="3">
        <v>13</v>
      </c>
    </row>
    <row r="11" spans="1:19" x14ac:dyDescent="0.2">
      <c r="A11">
        <f t="shared" si="2"/>
        <v>9</v>
      </c>
      <c r="B11">
        <v>11051</v>
      </c>
      <c r="C11">
        <v>11051</v>
      </c>
      <c r="D11">
        <v>12429</v>
      </c>
      <c r="E11">
        <v>9999999</v>
      </c>
      <c r="F11">
        <v>9999999</v>
      </c>
      <c r="G11">
        <v>12429</v>
      </c>
      <c r="I11" s="16">
        <f t="shared" si="3"/>
        <v>9</v>
      </c>
      <c r="J11" s="17">
        <f t="array" ref="J11">IF(INDEX($B$3:$G$22,$S11,COLUMN()-COLUMN($I$7))=9999999,"inf",INDEX($B$3:$G$22,$S11,COLUMN()-COLUMN($I$7)))</f>
        <v>12185</v>
      </c>
      <c r="K11" s="17">
        <f t="array" ref="K11">IF(INDEX($B$3:$G$22,$S11,COLUMN()-COLUMN($I$7))=9999999,"inf",INDEX($B$3:$G$22,$S11,COLUMN()-COLUMN($I$7)))</f>
        <v>12185</v>
      </c>
      <c r="L11" s="17">
        <f t="array" ref="L11">IF(INDEX($B$3:$G$22,$S11,COLUMN()-COLUMN($I$7))=9999999,"inf",INDEX($B$3:$G$22,$S11,COLUMN()-COLUMN($I$7)))</f>
        <v>12185</v>
      </c>
      <c r="M11" s="17" t="str">
        <f t="array" ref="M11">IF(INDEX($B$3:$G$22,$S11,COLUMN()-COLUMN($I$7))=9999999,"inf",INDEX($B$3:$G$22,$S11,COLUMN()-COLUMN($I$7)))</f>
        <v>inf</v>
      </c>
      <c r="N11" s="17" t="str">
        <f t="array" ref="N11">IF(INDEX($B$3:$G$22,$S11,COLUMN()-COLUMN($I$7))=9999999,"inf",INDEX($B$3:$G$22,$S11,COLUMN()-COLUMN($I$7)))</f>
        <v>inf</v>
      </c>
      <c r="O11" s="9">
        <f t="array" ref="O11">IF(INDEX($B$3:$G$22,$S11,COLUMN()-COLUMN($I$7))=9999999,"inf",INDEX($B$3:$G$22,$S11,COLUMN()-COLUMN($I$7)))</f>
        <v>12185</v>
      </c>
      <c r="P11" s="9">
        <f t="shared" si="0"/>
        <v>12185</v>
      </c>
      <c r="Q11" s="9">
        <f t="shared" si="1"/>
        <v>0</v>
      </c>
      <c r="S11" s="3">
        <v>15</v>
      </c>
    </row>
    <row r="12" spans="1:19" x14ac:dyDescent="0.2">
      <c r="A12">
        <f t="shared" si="2"/>
        <v>10</v>
      </c>
      <c r="B12">
        <v>14466</v>
      </c>
      <c r="C12">
        <v>14503</v>
      </c>
      <c r="D12">
        <v>14802</v>
      </c>
      <c r="E12">
        <v>14802</v>
      </c>
      <c r="F12">
        <v>14802</v>
      </c>
      <c r="G12">
        <v>14802</v>
      </c>
      <c r="I12" s="18">
        <f t="shared" si="3"/>
        <v>10</v>
      </c>
      <c r="J12" s="19">
        <f t="array" ref="J12">IF(INDEX($B$3:$G$22,$S12,COLUMN()-COLUMN($I$7))=9999999,"inf",INDEX($B$3:$G$22,$S12,COLUMN()-COLUMN($I$7)))</f>
        <v>17308</v>
      </c>
      <c r="K12" s="19">
        <f t="array" ref="K12">IF(INDEX($B$3:$G$22,$S12,COLUMN()-COLUMN($I$7))=9999999,"inf",INDEX($B$3:$G$22,$S12,COLUMN()-COLUMN($I$7)))</f>
        <v>17315</v>
      </c>
      <c r="L12" s="19">
        <f t="array" ref="L12">IF(INDEX($B$3:$G$22,$S12,COLUMN()-COLUMN($I$7))=9999999,"inf",INDEX($B$3:$G$22,$S12,COLUMN()-COLUMN($I$7)))</f>
        <v>18317</v>
      </c>
      <c r="M12" s="19" t="str">
        <f t="array" ref="M12">IF(INDEX($B$3:$G$22,$S12,COLUMN()-COLUMN($I$7))=9999999,"inf",INDEX($B$3:$G$22,$S12,COLUMN()-COLUMN($I$7)))</f>
        <v>inf</v>
      </c>
      <c r="N12" s="19" t="str">
        <f t="array" ref="N12">IF(INDEX($B$3:$G$22,$S12,COLUMN()-COLUMN($I$7))=9999999,"inf",INDEX($B$3:$G$22,$S12,COLUMN()-COLUMN($I$7)))</f>
        <v>inf</v>
      </c>
      <c r="O12" s="10">
        <f t="array" ref="O12">IF(INDEX($B$3:$G$22,$S12,COLUMN()-COLUMN($I$7))=9999999,"inf",INDEX($B$3:$G$22,$S12,COLUMN()-COLUMN($I$7)))</f>
        <v>18317</v>
      </c>
      <c r="P12" s="10">
        <f t="shared" si="0"/>
        <v>17646.666666666668</v>
      </c>
      <c r="Q12" s="10">
        <f t="shared" si="1"/>
        <v>-670.33333333333212</v>
      </c>
      <c r="S12" s="3">
        <v>19</v>
      </c>
    </row>
    <row r="13" spans="1:19" x14ac:dyDescent="0.2">
      <c r="A13">
        <f t="shared" si="2"/>
        <v>11</v>
      </c>
      <c r="B13">
        <v>9999999</v>
      </c>
      <c r="C13">
        <v>9999999</v>
      </c>
      <c r="D13">
        <v>9999999</v>
      </c>
      <c r="E13">
        <v>9999999</v>
      </c>
      <c r="F13">
        <v>9999999</v>
      </c>
      <c r="G13">
        <v>9999999</v>
      </c>
    </row>
    <row r="14" spans="1:19" x14ac:dyDescent="0.2">
      <c r="A14">
        <f t="shared" si="2"/>
        <v>12</v>
      </c>
      <c r="B14">
        <v>19397</v>
      </c>
      <c r="C14">
        <v>9999999</v>
      </c>
      <c r="D14">
        <v>9999999</v>
      </c>
      <c r="E14">
        <v>9999999</v>
      </c>
      <c r="F14">
        <v>9999999</v>
      </c>
      <c r="G14">
        <v>9999999</v>
      </c>
    </row>
    <row r="15" spans="1:19" x14ac:dyDescent="0.2">
      <c r="A15">
        <f t="shared" si="2"/>
        <v>13</v>
      </c>
      <c r="B15">
        <v>12377</v>
      </c>
      <c r="C15">
        <v>12377</v>
      </c>
      <c r="D15">
        <v>12414</v>
      </c>
      <c r="E15">
        <v>12414</v>
      </c>
      <c r="F15">
        <v>12674</v>
      </c>
      <c r="G15">
        <v>12414</v>
      </c>
    </row>
    <row r="16" spans="1:19" x14ac:dyDescent="0.2">
      <c r="A16">
        <f t="shared" si="2"/>
        <v>14</v>
      </c>
      <c r="B16">
        <v>20038</v>
      </c>
      <c r="C16">
        <v>20745</v>
      </c>
      <c r="D16">
        <v>9999999</v>
      </c>
      <c r="E16">
        <v>9999999</v>
      </c>
      <c r="F16">
        <v>9999999</v>
      </c>
      <c r="G16">
        <v>9999999</v>
      </c>
    </row>
    <row r="17" spans="1:7" x14ac:dyDescent="0.2">
      <c r="A17">
        <f t="shared" si="2"/>
        <v>15</v>
      </c>
      <c r="B17">
        <v>12185</v>
      </c>
      <c r="C17">
        <v>12185</v>
      </c>
      <c r="D17">
        <v>12185</v>
      </c>
      <c r="E17">
        <v>9999999</v>
      </c>
      <c r="F17">
        <v>9999999</v>
      </c>
      <c r="G17">
        <v>12185</v>
      </c>
    </row>
    <row r="18" spans="1:7" x14ac:dyDescent="0.2">
      <c r="A18">
        <f t="shared" si="2"/>
        <v>16</v>
      </c>
      <c r="B18">
        <v>13691</v>
      </c>
      <c r="C18">
        <v>13691</v>
      </c>
      <c r="D18">
        <v>13691</v>
      </c>
      <c r="E18">
        <v>13691</v>
      </c>
      <c r="F18">
        <v>13691</v>
      </c>
      <c r="G18">
        <v>13691</v>
      </c>
    </row>
    <row r="19" spans="1:7" x14ac:dyDescent="0.2">
      <c r="A19">
        <f t="shared" si="2"/>
        <v>17</v>
      </c>
      <c r="B19">
        <v>12608</v>
      </c>
      <c r="C19">
        <v>9999999</v>
      </c>
      <c r="D19">
        <v>9999999</v>
      </c>
      <c r="E19">
        <v>9999999</v>
      </c>
      <c r="F19">
        <v>9999999</v>
      </c>
      <c r="G19">
        <v>9999999</v>
      </c>
    </row>
    <row r="20" spans="1:7" x14ac:dyDescent="0.2">
      <c r="A20">
        <f t="shared" si="2"/>
        <v>18</v>
      </c>
      <c r="B20">
        <v>12247</v>
      </c>
      <c r="C20">
        <v>12247</v>
      </c>
      <c r="D20">
        <v>9999999</v>
      </c>
      <c r="E20">
        <v>9999999</v>
      </c>
      <c r="F20">
        <v>9999999</v>
      </c>
      <c r="G20">
        <v>9999999</v>
      </c>
    </row>
    <row r="21" spans="1:7" x14ac:dyDescent="0.2">
      <c r="A21">
        <f t="shared" si="2"/>
        <v>19</v>
      </c>
      <c r="B21">
        <v>17308</v>
      </c>
      <c r="C21">
        <v>17315</v>
      </c>
      <c r="D21">
        <v>18317</v>
      </c>
      <c r="E21">
        <v>9999999</v>
      </c>
      <c r="F21">
        <v>9999999</v>
      </c>
      <c r="G21">
        <v>18317</v>
      </c>
    </row>
    <row r="22" spans="1:7" x14ac:dyDescent="0.2">
      <c r="A22">
        <f t="shared" si="2"/>
        <v>20</v>
      </c>
      <c r="B22">
        <v>18367</v>
      </c>
      <c r="C22">
        <v>9999999</v>
      </c>
      <c r="D22">
        <v>9999999</v>
      </c>
      <c r="E22">
        <v>9999999</v>
      </c>
      <c r="F22">
        <v>9999999</v>
      </c>
      <c r="G22">
        <v>9999999</v>
      </c>
    </row>
  </sheetData>
  <mergeCells count="5">
    <mergeCell ref="Q1:Q2"/>
    <mergeCell ref="P1:P2"/>
    <mergeCell ref="B1:F1"/>
    <mergeCell ref="J1:N1"/>
    <mergeCell ref="O1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2"/>
  <sheetViews>
    <sheetView showGridLines="0" tabSelected="1" workbookViewId="0">
      <selection activeCell="J14" sqref="J14"/>
    </sheetView>
  </sheetViews>
  <sheetFormatPr baseColWidth="10" defaultColWidth="8.83203125" defaultRowHeight="15" x14ac:dyDescent="0.2"/>
  <cols>
    <col min="10" max="15" width="9.6640625" style="21" bestFit="1" customWidth="1"/>
    <col min="16" max="16" width="10.33203125" style="21" customWidth="1"/>
  </cols>
  <sheetData>
    <row r="1" spans="1:19" x14ac:dyDescent="0.2">
      <c r="B1" s="25" t="s">
        <v>0</v>
      </c>
      <c r="C1" s="26"/>
      <c r="D1" s="26"/>
      <c r="E1" s="26"/>
      <c r="F1" s="26"/>
      <c r="I1" s="1"/>
      <c r="J1" s="27" t="s">
        <v>0</v>
      </c>
      <c r="K1" s="28"/>
      <c r="L1" s="28"/>
      <c r="M1" s="28"/>
      <c r="N1" s="28"/>
      <c r="O1" s="31" t="s">
        <v>2</v>
      </c>
      <c r="P1" s="32" t="s">
        <v>5</v>
      </c>
    </row>
    <row r="2" spans="1:19" x14ac:dyDescent="0.2">
      <c r="A2" t="s">
        <v>1</v>
      </c>
      <c r="B2">
        <v>1</v>
      </c>
      <c r="C2" s="20">
        <f>B2+1</f>
        <v>2</v>
      </c>
      <c r="D2" s="20">
        <f>C2+1</f>
        <v>3</v>
      </c>
      <c r="E2" s="20">
        <f>D2+1</f>
        <v>4</v>
      </c>
      <c r="F2" s="20">
        <f>E2+1</f>
        <v>5</v>
      </c>
      <c r="G2" t="s">
        <v>2</v>
      </c>
      <c r="I2" s="23" t="s">
        <v>1</v>
      </c>
      <c r="J2" s="1">
        <v>1</v>
      </c>
      <c r="K2" s="22">
        <v>2</v>
      </c>
      <c r="L2" s="22">
        <v>3</v>
      </c>
      <c r="M2" s="22">
        <v>4</v>
      </c>
      <c r="N2" s="22">
        <v>5</v>
      </c>
      <c r="O2" s="30"/>
      <c r="P2" s="30"/>
      <c r="S2" s="3" t="s">
        <v>1</v>
      </c>
    </row>
    <row r="3" spans="1:19" x14ac:dyDescent="0.2">
      <c r="A3">
        <f>1</f>
        <v>1</v>
      </c>
      <c r="B3">
        <v>0.9993719523714073</v>
      </c>
      <c r="C3">
        <v>0.93375398121887154</v>
      </c>
      <c r="D3">
        <v>0.87815269495065373</v>
      </c>
      <c r="E3">
        <v>0.84247956768944665</v>
      </c>
      <c r="F3">
        <v>0</v>
      </c>
      <c r="G3">
        <v>0.87810738030995139</v>
      </c>
      <c r="I3" s="2">
        <v>1</v>
      </c>
      <c r="J3" s="4">
        <f t="array" ref="J3">IF(INDEX($B$3:$G$22,$S3,COLUMN()-COLUMN($I$7))=0,"-",INDEX($B$3:$G$22,$S3,COLUMN()-COLUMN($I$7)))</f>
        <v>0.9993719523714073</v>
      </c>
      <c r="K3" s="4">
        <f t="array" ref="K3">IF(INDEX($B$3:$G$22,$S3,COLUMN()-COLUMN($I$7))=0,"-",INDEX($B$3:$G$22,$S3,COLUMN()-COLUMN($I$7)))</f>
        <v>0.93375398121887154</v>
      </c>
      <c r="L3" s="4">
        <f t="array" ref="L3">IF(INDEX($B$3:$G$22,$S3,COLUMN()-COLUMN($I$7))=0,"-",INDEX($B$3:$G$22,$S3,COLUMN()-COLUMN($I$7)))</f>
        <v>0.87815269495065373</v>
      </c>
      <c r="M3" s="4">
        <f t="array" ref="M3">IF(INDEX($B$3:$G$22,$S3,COLUMN()-COLUMN($I$7))=0,"-",INDEX($B$3:$G$22,$S3,COLUMN()-COLUMN($I$7)))</f>
        <v>0.84247956768944665</v>
      </c>
      <c r="N3" s="4" t="str">
        <f t="array" ref="N3">IF(INDEX($B$3:$G$22,$S3,COLUMN()-COLUMN($I$7))=0,"-",INDEX($B$3:$G$22,$S3,COLUMN()-COLUMN($I$7)))</f>
        <v>-</v>
      </c>
      <c r="O3" s="4">
        <f t="array" ref="O3">INDEX($B$3:$G$22,$S3,COLUMN()-COLUMN($I$7))</f>
        <v>0.87810738030995139</v>
      </c>
      <c r="P3" s="11">
        <f t="shared" ref="P3:P12" si="0">AVERAGE(J3:N3)</f>
        <v>0.91343954905759484</v>
      </c>
      <c r="S3" s="3">
        <v>1</v>
      </c>
    </row>
    <row r="4" spans="1:19" x14ac:dyDescent="0.2">
      <c r="A4">
        <f t="shared" ref="A4:A22" si="1">A3+1</f>
        <v>2</v>
      </c>
      <c r="B4">
        <v>1</v>
      </c>
      <c r="C4">
        <v>1</v>
      </c>
      <c r="D4">
        <v>1</v>
      </c>
      <c r="E4">
        <v>1</v>
      </c>
      <c r="F4">
        <v>0.99999999999981981</v>
      </c>
      <c r="G4">
        <v>1</v>
      </c>
      <c r="I4">
        <f t="shared" ref="I4:I12" si="2">I3+1</f>
        <v>2</v>
      </c>
      <c r="J4" s="5">
        <f t="array" ref="J4">IF(INDEX($B$3:$G$22,$S4,COLUMN()-COLUMN($I$7))=0,"-",INDEX($B$3:$G$22,$S4,COLUMN()-COLUMN($I$7)))</f>
        <v>0.99999998660638023</v>
      </c>
      <c r="K4" s="5">
        <f t="array" ref="K4">IF(INDEX($B$3:$G$22,$S4,COLUMN()-COLUMN($I$7))=0,"-",INDEX($B$3:$G$22,$S4,COLUMN()-COLUMN($I$7)))</f>
        <v>0.99948625073808239</v>
      </c>
      <c r="L4" s="5">
        <f t="array" ref="L4">IF(INDEX($B$3:$G$22,$S4,COLUMN()-COLUMN($I$7))=0,"-",INDEX($B$3:$G$22,$S4,COLUMN()-COLUMN($I$7)))</f>
        <v>0.98486245480350121</v>
      </c>
      <c r="M4" s="5">
        <f t="array" ref="M4">IF(INDEX($B$3:$G$22,$S4,COLUMN()-COLUMN($I$7))=0,"-",INDEX($B$3:$G$22,$S4,COLUMN()-COLUMN($I$7)))</f>
        <v>0.93884144568996386</v>
      </c>
      <c r="N4" s="5">
        <f t="array" ref="N4">IF(INDEX($B$3:$G$22,$S4,COLUMN()-COLUMN($I$7))=0,"-",INDEX($B$3:$G$22,$S4,COLUMN()-COLUMN($I$7)))</f>
        <v>0.85768497169584079</v>
      </c>
      <c r="O4" s="5">
        <f t="array" ref="O4">INDEX($B$3:$G$22,$S4,COLUMN()-COLUMN($I$7))</f>
        <v>0.98604623982992079</v>
      </c>
      <c r="P4" s="12">
        <f t="shared" si="0"/>
        <v>0.95617502190675374</v>
      </c>
      <c r="S4" s="3">
        <v>3</v>
      </c>
    </row>
    <row r="5" spans="1:19" x14ac:dyDescent="0.2">
      <c r="A5">
        <f t="shared" si="1"/>
        <v>3</v>
      </c>
      <c r="B5">
        <v>0.99999998660638023</v>
      </c>
      <c r="C5">
        <v>0.99948625073808239</v>
      </c>
      <c r="D5">
        <v>0.98486245480350121</v>
      </c>
      <c r="E5">
        <v>0.93884144568996386</v>
      </c>
      <c r="F5">
        <v>0.85768497169584079</v>
      </c>
      <c r="G5">
        <v>0.98604623982992079</v>
      </c>
      <c r="I5">
        <f t="shared" si="2"/>
        <v>3</v>
      </c>
      <c r="J5" s="5">
        <f t="array" ref="J5">IF(INDEX($B$3:$G$22,$S5,COLUMN()-COLUMN($I$7))=0,"-",INDEX($B$3:$G$22,$S5,COLUMN()-COLUMN($I$7)))</f>
        <v>0.95045789955300009</v>
      </c>
      <c r="K5" s="5">
        <f t="array" ref="K5">IF(INDEX($B$3:$G$22,$S5,COLUMN()-COLUMN($I$7))=0,"-",INDEX($B$3:$G$22,$S5,COLUMN()-COLUMN($I$7)))</f>
        <v>0.97911291499973574</v>
      </c>
      <c r="L5" s="5">
        <f t="array" ref="L5">IF(INDEX($B$3:$G$22,$S5,COLUMN()-COLUMN($I$7))=0,"-",INDEX($B$3:$G$22,$S5,COLUMN()-COLUMN($I$7)))</f>
        <v>0.86958590838990013</v>
      </c>
      <c r="M5" s="5">
        <f t="array" ref="M5">IF(INDEX($B$3:$G$22,$S5,COLUMN()-COLUMN($I$7))=0,"-",INDEX($B$3:$G$22,$S5,COLUMN()-COLUMN($I$7)))</f>
        <v>0.81881570341336174</v>
      </c>
      <c r="N5" s="5" t="str">
        <f t="array" ref="N5">IF(INDEX($B$3:$G$22,$S5,COLUMN()-COLUMN($I$7))=0,"-",INDEX($B$3:$G$22,$S5,COLUMN()-COLUMN($I$7)))</f>
        <v>-</v>
      </c>
      <c r="O5" s="5">
        <f t="array" ref="O5">INDEX($B$3:$G$22,$S5,COLUMN()-COLUMN($I$7))</f>
        <v>0.87052096638430365</v>
      </c>
      <c r="P5" s="12">
        <f t="shared" si="0"/>
        <v>0.9044931065889994</v>
      </c>
      <c r="S5" s="3">
        <v>6</v>
      </c>
    </row>
    <row r="6" spans="1:19" x14ac:dyDescent="0.2">
      <c r="A6">
        <f t="shared" si="1"/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f t="shared" si="2"/>
        <v>4</v>
      </c>
      <c r="J6" s="5">
        <f t="array" ref="J6">IF(INDEX($B$3:$G$22,$S6,COLUMN()-COLUMN($I$7))=0,"-",INDEX($B$3:$G$22,$S6,COLUMN()-COLUMN($I$7)))</f>
        <v>0.99999999999999989</v>
      </c>
      <c r="K6" s="5">
        <f t="array" ref="K6">IF(INDEX($B$3:$G$22,$S6,COLUMN()-COLUMN($I$7))=0,"-",INDEX($B$3:$G$22,$S6,COLUMN()-COLUMN($I$7)))</f>
        <v>0.99999994020615846</v>
      </c>
      <c r="L6" s="5">
        <f t="array" ref="L6">IF(INDEX($B$3:$G$22,$S6,COLUMN()-COLUMN($I$7))=0,"-",INDEX($B$3:$G$22,$S6,COLUMN()-COLUMN($I$7)))</f>
        <v>0.99994913312035216</v>
      </c>
      <c r="M6" s="5">
        <f t="array" ref="M6">IF(INDEX($B$3:$G$22,$S6,COLUMN()-COLUMN($I$7))=0,"-",INDEX($B$3:$G$22,$S6,COLUMN()-COLUMN($I$7)))</f>
        <v>0.99876110164957621</v>
      </c>
      <c r="N6" s="5">
        <f t="array" ref="N6">IF(INDEX($B$3:$G$22,$S6,COLUMN()-COLUMN($I$7))=0,"-",INDEX($B$3:$G$22,$S6,COLUMN()-COLUMN($I$7)))</f>
        <v>0.9934194247356738</v>
      </c>
      <c r="O6" s="5">
        <f t="array" ref="O6">INDEX($B$3:$G$22,$S6,COLUMN()-COLUMN($I$7))</f>
        <v>0.9999516372408046</v>
      </c>
      <c r="P6" s="12">
        <f t="shared" si="0"/>
        <v>0.99842591994235208</v>
      </c>
      <c r="S6" s="3">
        <v>7</v>
      </c>
    </row>
    <row r="7" spans="1:19" x14ac:dyDescent="0.2">
      <c r="A7">
        <f t="shared" si="1"/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f t="shared" si="2"/>
        <v>5</v>
      </c>
      <c r="J7" s="5">
        <f t="array" ref="J7">IF(INDEX($B$3:$G$22,$S7,COLUMN()-COLUMN($I$7))=0,"-",INDEX($B$3:$G$22,$S7,COLUMN()-COLUMN($I$7)))</f>
        <v>0.99536474633681804</v>
      </c>
      <c r="K7" s="5">
        <f t="array" ref="K7">IF(INDEX($B$3:$G$22,$S7,COLUMN()-COLUMN($I$7))=0,"-",INDEX($B$3:$G$22,$S7,COLUMN()-COLUMN($I$7)))</f>
        <v>0.85064176812073233</v>
      </c>
      <c r="L7" s="5">
        <f t="array" ref="L7">IF(INDEX($B$3:$G$22,$S7,COLUMN()-COLUMN($I$7))=0,"-",INDEX($B$3:$G$22,$S7,COLUMN()-COLUMN($I$7)))</f>
        <v>0.88460569974217518</v>
      </c>
      <c r="M7" s="5">
        <f t="array" ref="M7">IF(INDEX($B$3:$G$22,$S7,COLUMN()-COLUMN($I$7))=0,"-",INDEX($B$3:$G$22,$S7,COLUMN()-COLUMN($I$7)))</f>
        <v>0.80321509513356282</v>
      </c>
      <c r="N7" s="5" t="str">
        <f t="array" ref="N7">IF(INDEX($B$3:$G$22,$S7,COLUMN()-COLUMN($I$7))=0,"-",INDEX($B$3:$G$22,$S7,COLUMN()-COLUMN($I$7)))</f>
        <v>-</v>
      </c>
      <c r="O7" s="5">
        <f t="array" ref="O7">INDEX($B$3:$G$22,$S7,COLUMN()-COLUMN($I$7))</f>
        <v>0.88419945499323016</v>
      </c>
      <c r="P7" s="12">
        <f t="shared" si="0"/>
        <v>0.88345682733332209</v>
      </c>
      <c r="S7" s="3">
        <v>8</v>
      </c>
    </row>
    <row r="8" spans="1:19" x14ac:dyDescent="0.2">
      <c r="A8">
        <f t="shared" si="1"/>
        <v>6</v>
      </c>
      <c r="B8">
        <v>0.95045789955300009</v>
      </c>
      <c r="C8">
        <v>0.97911291499973574</v>
      </c>
      <c r="D8">
        <v>0.86958590838990013</v>
      </c>
      <c r="E8">
        <v>0.81881570341336174</v>
      </c>
      <c r="F8">
        <v>0</v>
      </c>
      <c r="G8">
        <v>0.87052096638430365</v>
      </c>
      <c r="I8">
        <f t="shared" si="2"/>
        <v>6</v>
      </c>
      <c r="J8" s="5">
        <f t="array" ref="J8">IF(INDEX($B$3:$G$22,$S8,COLUMN()-COLUMN($I$7))=0,"-",INDEX($B$3:$G$22,$S8,COLUMN()-COLUMN($I$7)))</f>
        <v>0.99823701609814841</v>
      </c>
      <c r="K8" s="5">
        <f t="array" ref="K8">IF(INDEX($B$3:$G$22,$S8,COLUMN()-COLUMN($I$7))=0,"-",INDEX($B$3:$G$22,$S8,COLUMN()-COLUMN($I$7)))</f>
        <v>0.89454672106320909</v>
      </c>
      <c r="L8" s="5">
        <f t="array" ref="L8">IF(INDEX($B$3:$G$22,$S8,COLUMN()-COLUMN($I$7))=0,"-",INDEX($B$3:$G$22,$S8,COLUMN()-COLUMN($I$7)))</f>
        <v>0.8055566408946605</v>
      </c>
      <c r="M8" s="5" t="str">
        <f t="array" ref="M8">IF(INDEX($B$3:$G$22,$S8,COLUMN()-COLUMN($I$7))=0,"-",INDEX($B$3:$G$22,$S8,COLUMN()-COLUMN($I$7)))</f>
        <v>-</v>
      </c>
      <c r="N8" s="5" t="str">
        <f t="array" ref="N8">IF(INDEX($B$3:$G$22,$S8,COLUMN()-COLUMN($I$7))=0,"-",INDEX($B$3:$G$22,$S8,COLUMN()-COLUMN($I$7)))</f>
        <v>-</v>
      </c>
      <c r="O8" s="5">
        <f t="array" ref="O8">INDEX($B$3:$G$22,$S8,COLUMN()-COLUMN($I$7))</f>
        <v>0.80606127923599136</v>
      </c>
      <c r="P8" s="12">
        <f t="shared" si="0"/>
        <v>0.89944679268533934</v>
      </c>
      <c r="S8" s="3">
        <v>9</v>
      </c>
    </row>
    <row r="9" spans="1:19" x14ac:dyDescent="0.2">
      <c r="A9">
        <f t="shared" si="1"/>
        <v>7</v>
      </c>
      <c r="B9">
        <v>0.99999999999999989</v>
      </c>
      <c r="C9">
        <v>0.99999994020615846</v>
      </c>
      <c r="D9">
        <v>0.99994913312035216</v>
      </c>
      <c r="E9">
        <v>0.99876110164957621</v>
      </c>
      <c r="F9">
        <v>0.9934194247356738</v>
      </c>
      <c r="G9">
        <v>0.9999516372408046</v>
      </c>
      <c r="I9">
        <f t="shared" si="2"/>
        <v>7</v>
      </c>
      <c r="J9" s="5">
        <f t="array" ref="J9">IF(INDEX($B$3:$G$22,$S9,COLUMN()-COLUMN($I$7))=0,"-",INDEX($B$3:$G$22,$S9,COLUMN()-COLUMN($I$7)))</f>
        <v>0.9047036154835868</v>
      </c>
      <c r="K9" s="5">
        <f t="array" ref="K9">IF(INDEX($B$3:$G$22,$S9,COLUMN()-COLUMN($I$7))=0,"-",INDEX($B$3:$G$22,$S9,COLUMN()-COLUMN($I$7)))</f>
        <v>0.92700083373785436</v>
      </c>
      <c r="L9" s="5">
        <f t="array" ref="L9">IF(INDEX($B$3:$G$22,$S9,COLUMN()-COLUMN($I$7))=0,"-",INDEX($B$3:$G$22,$S9,COLUMN()-COLUMN($I$7)))</f>
        <v>0.99999825259741471</v>
      </c>
      <c r="M9" s="5">
        <f t="array" ref="M9">IF(INDEX($B$3:$G$22,$S9,COLUMN()-COLUMN($I$7))=0,"-",INDEX($B$3:$G$22,$S9,COLUMN()-COLUMN($I$7)))</f>
        <v>0.99988359763690149</v>
      </c>
      <c r="N9" s="5">
        <f t="array" ref="N9">IF(INDEX($B$3:$G$22,$S9,COLUMN()-COLUMN($I$7))=0,"-",INDEX($B$3:$G$22,$S9,COLUMN()-COLUMN($I$7)))</f>
        <v>0.9989181113041351</v>
      </c>
      <c r="O9" s="5">
        <f t="array" ref="O9">INDEX($B$3:$G$22,$S9,COLUMN()-COLUMN($I$7))</f>
        <v>0.99999819321996752</v>
      </c>
      <c r="P9" s="12">
        <f t="shared" si="0"/>
        <v>0.96610088215197842</v>
      </c>
      <c r="S9" s="3">
        <v>10</v>
      </c>
    </row>
    <row r="10" spans="1:19" x14ac:dyDescent="0.2">
      <c r="A10">
        <f t="shared" si="1"/>
        <v>8</v>
      </c>
      <c r="B10">
        <v>0.99536474633681804</v>
      </c>
      <c r="C10">
        <v>0.85064176812073233</v>
      </c>
      <c r="D10">
        <v>0.88460569974217518</v>
      </c>
      <c r="E10">
        <v>0.80321509513356282</v>
      </c>
      <c r="F10">
        <v>0</v>
      </c>
      <c r="G10">
        <v>0.88419945499323016</v>
      </c>
      <c r="I10">
        <f t="shared" si="2"/>
        <v>8</v>
      </c>
      <c r="J10" s="5">
        <f t="array" ref="J10">IF(INDEX($B$3:$G$22,$S10,COLUMN()-COLUMN($I$7))=0,"-",INDEX($B$3:$G$22,$S10,COLUMN()-COLUMN($I$7)))</f>
        <v>0.99301509187568071</v>
      </c>
      <c r="K10" s="5">
        <f t="array" ref="K10">IF(INDEX($B$3:$G$22,$S10,COLUMN()-COLUMN($I$7))=0,"-",INDEX($B$3:$G$22,$S10,COLUMN()-COLUMN($I$7)))</f>
        <v>0.81924991375768086</v>
      </c>
      <c r="L10" s="5">
        <f t="array" ref="L10">IF(INDEX($B$3:$G$22,$S10,COLUMN()-COLUMN($I$7))=0,"-",INDEX($B$3:$G$22,$S10,COLUMN()-COLUMN($I$7)))</f>
        <v>0.93233533241529121</v>
      </c>
      <c r="M10" s="5">
        <f t="array" ref="M10">IF(INDEX($B$3:$G$22,$S10,COLUMN()-COLUMN($I$7))=0,"-",INDEX($B$3:$G$22,$S10,COLUMN()-COLUMN($I$7)))</f>
        <v>0.81374193215081059</v>
      </c>
      <c r="N10" s="5">
        <f t="array" ref="N10">IF(INDEX($B$3:$G$22,$S10,COLUMN()-COLUMN($I$7))=0,"-",INDEX($B$3:$G$22,$S10,COLUMN()-COLUMN($I$7)))</f>
        <v>0.81208383070088908</v>
      </c>
      <c r="O10" s="5">
        <f t="array" ref="O10">INDEX($B$3:$G$22,$S10,COLUMN()-COLUMN($I$7))</f>
        <v>0.93136574993566212</v>
      </c>
      <c r="P10" s="12">
        <f t="shared" si="0"/>
        <v>0.8740852201800704</v>
      </c>
      <c r="S10" s="3">
        <v>13</v>
      </c>
    </row>
    <row r="11" spans="1:19" x14ac:dyDescent="0.2">
      <c r="A11">
        <f t="shared" si="1"/>
        <v>9</v>
      </c>
      <c r="B11">
        <v>0.99823701609814841</v>
      </c>
      <c r="C11">
        <v>0.89454672106320909</v>
      </c>
      <c r="D11">
        <v>0.8055566408946605</v>
      </c>
      <c r="E11">
        <v>0</v>
      </c>
      <c r="F11">
        <v>0</v>
      </c>
      <c r="G11">
        <v>0.80606127923599136</v>
      </c>
      <c r="I11">
        <f t="shared" si="2"/>
        <v>9</v>
      </c>
      <c r="J11" s="5">
        <f t="array" ref="J11">IF(INDEX($B$3:$G$22,$S11,COLUMN()-COLUMN($I$7))=0,"-",INDEX($B$3:$G$22,$S11,COLUMN()-COLUMN($I$7)))</f>
        <v>0.99980088932449751</v>
      </c>
      <c r="K11" s="5">
        <f t="array" ref="K11">IF(INDEX($B$3:$G$22,$S11,COLUMN()-COLUMN($I$7))=0,"-",INDEX($B$3:$G$22,$S11,COLUMN()-COLUMN($I$7)))</f>
        <v>0.9593254739415159</v>
      </c>
      <c r="L11" s="5">
        <f t="array" ref="L11">IF(INDEX($B$3:$G$22,$S11,COLUMN()-COLUMN($I$7))=0,"-",INDEX($B$3:$G$22,$S11,COLUMN()-COLUMN($I$7)))</f>
        <v>0.8049600703468639</v>
      </c>
      <c r="M11" s="5" t="str">
        <f t="array" ref="M11">IF(INDEX($B$3:$G$22,$S11,COLUMN()-COLUMN($I$7))=0,"-",INDEX($B$3:$G$22,$S11,COLUMN()-COLUMN($I$7)))</f>
        <v>-</v>
      </c>
      <c r="N11" s="5" t="str">
        <f t="array" ref="N11">IF(INDEX($B$3:$G$22,$S11,COLUMN()-COLUMN($I$7))=0,"-",INDEX($B$3:$G$22,$S11,COLUMN()-COLUMN($I$7)))</f>
        <v>-</v>
      </c>
      <c r="O11" s="5">
        <f t="array" ref="O11">INDEX($B$3:$G$22,$S11,COLUMN()-COLUMN($I$7))</f>
        <v>0.80872713169142818</v>
      </c>
      <c r="P11" s="12">
        <f t="shared" si="0"/>
        <v>0.92136214453762577</v>
      </c>
      <c r="S11" s="3">
        <v>15</v>
      </c>
    </row>
    <row r="12" spans="1:19" x14ac:dyDescent="0.2">
      <c r="A12">
        <f t="shared" si="1"/>
        <v>10</v>
      </c>
      <c r="B12">
        <v>0.9047036154835868</v>
      </c>
      <c r="C12">
        <v>0.92700083373785436</v>
      </c>
      <c r="D12">
        <v>0.99999825259741471</v>
      </c>
      <c r="E12">
        <v>0.99988359763690149</v>
      </c>
      <c r="F12">
        <v>0.9989181113041351</v>
      </c>
      <c r="G12">
        <v>0.99999819321996752</v>
      </c>
      <c r="I12" s="24">
        <f t="shared" si="2"/>
        <v>10</v>
      </c>
      <c r="J12" s="6">
        <f t="array" ref="J12">IF(INDEX($B$3:$G$22,$S12,COLUMN()-COLUMN($I$7))=0,"-",INDEX($B$3:$G$22,$S12,COLUMN()-COLUMN($I$7)))</f>
        <v>0.97449116766096211</v>
      </c>
      <c r="K12" s="6">
        <f t="array" ref="K12">IF(INDEX($B$3:$G$22,$S12,COLUMN()-COLUMN($I$7))=0,"-",INDEX($B$3:$G$22,$S12,COLUMN()-COLUMN($I$7)))</f>
        <v>0.81060150169122069</v>
      </c>
      <c r="L12" s="6">
        <f t="array" ref="L12">IF(INDEX($B$3:$G$22,$S12,COLUMN()-COLUMN($I$7))=0,"-",INDEX($B$3:$G$22,$S12,COLUMN()-COLUMN($I$7)))</f>
        <v>0.80807450630804789</v>
      </c>
      <c r="M12" s="6" t="str">
        <f t="array" ref="M12">IF(INDEX($B$3:$G$22,$S12,COLUMN()-COLUMN($I$7))=0,"-",INDEX($B$3:$G$22,$S12,COLUMN()-COLUMN($I$7)))</f>
        <v>-</v>
      </c>
      <c r="N12" s="6" t="str">
        <f t="array" ref="N12">IF(INDEX($B$3:$G$22,$S12,COLUMN()-COLUMN($I$7))=0,"-",INDEX($B$3:$G$22,$S12,COLUMN()-COLUMN($I$7)))</f>
        <v>-</v>
      </c>
      <c r="O12" s="6">
        <f t="array" ref="O12">INDEX($B$3:$G$22,$S12,COLUMN()-COLUMN($I$7))</f>
        <v>0.80888651204105089</v>
      </c>
      <c r="P12" s="13">
        <f t="shared" si="0"/>
        <v>0.86438905855341019</v>
      </c>
      <c r="S12" s="3">
        <v>19</v>
      </c>
    </row>
    <row r="13" spans="1:19" x14ac:dyDescent="0.2">
      <c r="A13">
        <f t="shared" si="1"/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I13" s="3"/>
      <c r="J13" s="3"/>
      <c r="K13" s="3"/>
      <c r="L13" s="3"/>
      <c r="M13" s="3"/>
      <c r="N13" s="3"/>
      <c r="O13" s="3"/>
    </row>
    <row r="14" spans="1:19" x14ac:dyDescent="0.2">
      <c r="A14">
        <f t="shared" si="1"/>
        <v>12</v>
      </c>
      <c r="B14">
        <v>0.80456045836561962</v>
      </c>
      <c r="C14">
        <v>0</v>
      </c>
      <c r="D14">
        <v>0</v>
      </c>
      <c r="E14">
        <v>0</v>
      </c>
      <c r="F14">
        <v>0</v>
      </c>
      <c r="G14">
        <v>0</v>
      </c>
      <c r="I14" s="3"/>
      <c r="J14" s="3"/>
      <c r="K14" s="3"/>
      <c r="L14" s="3"/>
      <c r="M14" s="3"/>
      <c r="N14" s="3"/>
      <c r="O14" s="3"/>
    </row>
    <row r="15" spans="1:19" x14ac:dyDescent="0.2">
      <c r="A15">
        <f t="shared" si="1"/>
        <v>13</v>
      </c>
      <c r="B15">
        <v>0.99301509187568071</v>
      </c>
      <c r="C15">
        <v>0.81924991375768086</v>
      </c>
      <c r="D15">
        <v>0.93233533241529121</v>
      </c>
      <c r="E15">
        <v>0.81374193215081059</v>
      </c>
      <c r="F15">
        <v>0.81208383070088908</v>
      </c>
      <c r="G15">
        <v>0.93136574993566212</v>
      </c>
      <c r="I15" s="3"/>
      <c r="J15" s="3"/>
      <c r="K15" s="3"/>
      <c r="L15" s="3"/>
      <c r="M15" s="3"/>
      <c r="N15" s="3"/>
      <c r="O15" s="3"/>
    </row>
    <row r="16" spans="1:19" x14ac:dyDescent="0.2">
      <c r="A16">
        <f t="shared" si="1"/>
        <v>14</v>
      </c>
      <c r="B16">
        <v>0.89261443624410897</v>
      </c>
      <c r="C16">
        <v>0.87220870416356744</v>
      </c>
      <c r="D16">
        <v>0</v>
      </c>
      <c r="E16">
        <v>0</v>
      </c>
      <c r="F16">
        <v>0</v>
      </c>
      <c r="G16">
        <v>0</v>
      </c>
      <c r="I16" s="3"/>
      <c r="J16" s="3"/>
      <c r="K16" s="3"/>
      <c r="L16" s="3"/>
      <c r="M16" s="3"/>
      <c r="N16" s="3"/>
      <c r="O16" s="3"/>
    </row>
    <row r="17" spans="1:15" x14ac:dyDescent="0.2">
      <c r="A17">
        <f t="shared" si="1"/>
        <v>15</v>
      </c>
      <c r="B17">
        <v>0.99980088932449751</v>
      </c>
      <c r="C17">
        <v>0.9593254739415159</v>
      </c>
      <c r="D17">
        <v>0.8049600703468639</v>
      </c>
      <c r="E17">
        <v>0</v>
      </c>
      <c r="F17">
        <v>0</v>
      </c>
      <c r="G17">
        <v>0.80872713169142818</v>
      </c>
      <c r="I17" s="3"/>
      <c r="J17" s="3"/>
      <c r="K17" s="3"/>
      <c r="L17" s="3"/>
      <c r="M17" s="3"/>
      <c r="N17" s="3"/>
      <c r="O17" s="3"/>
    </row>
    <row r="18" spans="1:15" x14ac:dyDescent="0.2">
      <c r="A18">
        <f t="shared" si="1"/>
        <v>16</v>
      </c>
      <c r="B18">
        <v>1</v>
      </c>
      <c r="C18">
        <v>1</v>
      </c>
      <c r="D18">
        <v>1</v>
      </c>
      <c r="E18">
        <v>0.99999999999999989</v>
      </c>
      <c r="F18">
        <v>0.9999999999994118</v>
      </c>
      <c r="G18">
        <v>1</v>
      </c>
      <c r="I18" s="3"/>
      <c r="J18" s="3"/>
      <c r="K18" s="3"/>
      <c r="L18" s="3"/>
      <c r="M18" s="3"/>
      <c r="N18" s="3"/>
      <c r="O18" s="3"/>
    </row>
    <row r="19" spans="1:15" x14ac:dyDescent="0.2">
      <c r="A19">
        <f t="shared" si="1"/>
        <v>17</v>
      </c>
      <c r="B19">
        <v>0.82379804990020833</v>
      </c>
      <c r="C19">
        <v>0</v>
      </c>
      <c r="D19">
        <v>0</v>
      </c>
      <c r="E19">
        <v>0</v>
      </c>
      <c r="F19">
        <v>0</v>
      </c>
      <c r="G19">
        <v>0</v>
      </c>
      <c r="I19" s="3"/>
      <c r="J19" s="3"/>
      <c r="K19" s="3"/>
      <c r="L19" s="3"/>
      <c r="M19" s="3"/>
      <c r="N19" s="3"/>
      <c r="O19" s="3"/>
    </row>
    <row r="20" spans="1:15" x14ac:dyDescent="0.2">
      <c r="A20">
        <f t="shared" si="1"/>
        <v>18</v>
      </c>
      <c r="B20">
        <v>0.99902277966435493</v>
      </c>
      <c r="C20">
        <v>0.91828755907135617</v>
      </c>
      <c r="D20">
        <v>0</v>
      </c>
      <c r="E20">
        <v>0</v>
      </c>
      <c r="F20">
        <v>0</v>
      </c>
      <c r="G20">
        <v>0</v>
      </c>
      <c r="I20" s="3"/>
      <c r="J20" s="3"/>
      <c r="K20" s="3"/>
      <c r="L20" s="3"/>
      <c r="M20" s="3"/>
      <c r="N20" s="3"/>
      <c r="O20" s="3"/>
    </row>
    <row r="21" spans="1:15" x14ac:dyDescent="0.2">
      <c r="A21">
        <f t="shared" si="1"/>
        <v>19</v>
      </c>
      <c r="B21">
        <v>0.97449116766096211</v>
      </c>
      <c r="C21">
        <v>0.81060150169122069</v>
      </c>
      <c r="D21">
        <v>0.80807450630804789</v>
      </c>
      <c r="E21">
        <v>0</v>
      </c>
      <c r="F21">
        <v>0</v>
      </c>
      <c r="G21">
        <v>0.80888651204105089</v>
      </c>
      <c r="I21" s="3"/>
      <c r="J21" s="3"/>
      <c r="K21" s="3"/>
      <c r="L21" s="3"/>
      <c r="M21" s="3"/>
      <c r="N21" s="3"/>
      <c r="O21" s="3"/>
    </row>
    <row r="22" spans="1:15" x14ac:dyDescent="0.2">
      <c r="A22">
        <f t="shared" si="1"/>
        <v>20</v>
      </c>
      <c r="B22">
        <v>0.85175050736435987</v>
      </c>
      <c r="C22">
        <v>0</v>
      </c>
      <c r="D22">
        <v>0</v>
      </c>
      <c r="E22">
        <v>0</v>
      </c>
      <c r="F22">
        <v>0</v>
      </c>
      <c r="G22">
        <v>0</v>
      </c>
      <c r="I22" s="3"/>
      <c r="J22" s="3"/>
      <c r="K22" s="3"/>
      <c r="L22" s="3"/>
      <c r="M22" s="3"/>
      <c r="N22" s="3"/>
      <c r="O22" s="3"/>
    </row>
  </sheetData>
  <mergeCells count="4">
    <mergeCell ref="B1:F1"/>
    <mergeCell ref="J1:N1"/>
    <mergeCell ref="O1:O2"/>
    <mergeCell ref="P1:P2"/>
  </mergeCell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2"/>
  <sheetViews>
    <sheetView showGridLines="0" workbookViewId="0">
      <selection activeCell="O23" sqref="O23"/>
    </sheetView>
  </sheetViews>
  <sheetFormatPr baseColWidth="10" defaultColWidth="8.83203125" defaultRowHeight="15" x14ac:dyDescent="0.2"/>
  <cols>
    <col min="1" max="2" width="8.83203125" style="21" customWidth="1"/>
    <col min="3" max="14" width="8.83203125" style="21"/>
    <col min="15" max="15" width="9.6640625" style="21" bestFit="1" customWidth="1"/>
    <col min="16" max="16384" width="8.83203125" style="21"/>
  </cols>
  <sheetData>
    <row r="1" spans="1:17" x14ac:dyDescent="0.2">
      <c r="B1" s="25" t="s">
        <v>0</v>
      </c>
      <c r="C1" s="26"/>
      <c r="D1" s="26"/>
      <c r="E1" s="26"/>
      <c r="F1" s="26"/>
      <c r="I1" s="1"/>
      <c r="J1" s="27" t="s">
        <v>0</v>
      </c>
      <c r="K1" s="28"/>
      <c r="L1" s="28"/>
      <c r="M1" s="28"/>
      <c r="N1" s="28"/>
      <c r="O1" s="1"/>
    </row>
    <row r="2" spans="1:17" x14ac:dyDescent="0.2">
      <c r="A2" t="s">
        <v>1</v>
      </c>
      <c r="B2">
        <v>1</v>
      </c>
      <c r="C2" s="20">
        <f>B2+1</f>
        <v>2</v>
      </c>
      <c r="D2" s="20">
        <f>C2+1</f>
        <v>3</v>
      </c>
      <c r="E2" s="20">
        <f>D2+1</f>
        <v>4</v>
      </c>
      <c r="F2" s="20">
        <f>E2+1</f>
        <v>5</v>
      </c>
      <c r="G2" t="s">
        <v>2</v>
      </c>
      <c r="I2" s="23" t="s">
        <v>1</v>
      </c>
      <c r="J2" s="1">
        <v>1</v>
      </c>
      <c r="K2" s="22">
        <v>2</v>
      </c>
      <c r="L2" s="22">
        <v>3</v>
      </c>
      <c r="M2" s="22">
        <v>4</v>
      </c>
      <c r="N2" s="22">
        <v>5</v>
      </c>
      <c r="O2" s="1" t="s">
        <v>2</v>
      </c>
      <c r="Q2" s="3" t="s">
        <v>1</v>
      </c>
    </row>
    <row r="3" spans="1:17" x14ac:dyDescent="0.2">
      <c r="A3">
        <f>1</f>
        <v>1</v>
      </c>
      <c r="B3">
        <v>13.781383588000001</v>
      </c>
      <c r="C3">
        <v>14.020142235</v>
      </c>
      <c r="D3">
        <v>14.810914368000001</v>
      </c>
      <c r="E3">
        <v>11.836825377</v>
      </c>
      <c r="F3">
        <v>166.75747930599999</v>
      </c>
      <c r="G3">
        <v>137.45425810200001</v>
      </c>
      <c r="I3" s="2">
        <v>1</v>
      </c>
      <c r="J3" s="4">
        <f t="array" ref="J3">INDEX($B$3:$G$22,$Q3,COLUMN()-COLUMN($I$7))</f>
        <v>13.781383588000001</v>
      </c>
      <c r="K3" s="4">
        <f t="array" ref="K3">INDEX($B$3:$G$22,$Q3,COLUMN()-COLUMN($I$7))</f>
        <v>14.020142235</v>
      </c>
      <c r="L3" s="4">
        <f t="array" ref="L3">INDEX($B$3:$G$22,$Q3,COLUMN()-COLUMN($I$7))</f>
        <v>14.810914368000001</v>
      </c>
      <c r="M3" s="4">
        <f t="array" ref="M3">INDEX($B$3:$G$22,$Q3,COLUMN()-COLUMN($I$7))</f>
        <v>11.836825377</v>
      </c>
      <c r="N3" s="4">
        <f t="array" ref="N3">INDEX($B$3:$G$22,$Q3,COLUMN()-COLUMN($I$7))</f>
        <v>166.75747930599999</v>
      </c>
      <c r="O3" s="4">
        <f t="array" ref="O3">INDEX($B$3:$G$22,$Q3,COLUMN()-COLUMN($I$7))</f>
        <v>137.45425810200001</v>
      </c>
      <c r="Q3" s="3">
        <v>1</v>
      </c>
    </row>
    <row r="4" spans="1:17" x14ac:dyDescent="0.2">
      <c r="A4">
        <f t="shared" ref="A4:A22" si="0">A3+1</f>
        <v>2</v>
      </c>
      <c r="B4">
        <v>18.781874633000001</v>
      </c>
      <c r="C4">
        <v>15.973840993</v>
      </c>
      <c r="D4">
        <v>15.115855734</v>
      </c>
      <c r="E4">
        <v>14.490749949</v>
      </c>
      <c r="F4">
        <v>13.867085935</v>
      </c>
      <c r="G4">
        <v>173.72400679</v>
      </c>
      <c r="I4">
        <f t="shared" ref="I4:I12" si="1">I3+1</f>
        <v>2</v>
      </c>
      <c r="J4" s="5">
        <f t="array" ref="J4">INDEX($B$3:$G$22,$Q4,COLUMN()-COLUMN($I$7))</f>
        <v>18.206584398</v>
      </c>
      <c r="K4" s="5">
        <f t="array" ref="K4">INDEX($B$3:$G$22,$Q4,COLUMN()-COLUMN($I$7))</f>
        <v>16.140965270999999</v>
      </c>
      <c r="L4" s="5">
        <f t="array" ref="L4">INDEX($B$3:$G$22,$Q4,COLUMN()-COLUMN($I$7))</f>
        <v>14.644960964999999</v>
      </c>
      <c r="M4" s="5">
        <f t="array" ref="M4">INDEX($B$3:$G$22,$Q4,COLUMN()-COLUMN($I$7))</f>
        <v>12.117305655999999</v>
      </c>
      <c r="N4" s="5">
        <f t="array" ref="N4">INDEX($B$3:$G$22,$Q4,COLUMN()-COLUMN($I$7))</f>
        <v>11.035538465</v>
      </c>
      <c r="O4" s="5">
        <f t="array" ref="O4">INDEX($B$3:$G$22,$Q4,COLUMN()-COLUMN($I$7))</f>
        <v>169.486506539</v>
      </c>
      <c r="Q4" s="3">
        <v>3</v>
      </c>
    </row>
    <row r="5" spans="1:17" x14ac:dyDescent="0.2">
      <c r="A5">
        <f t="shared" si="0"/>
        <v>3</v>
      </c>
      <c r="B5">
        <v>18.206584398</v>
      </c>
      <c r="C5">
        <v>16.140965270999999</v>
      </c>
      <c r="D5">
        <v>14.644960964999999</v>
      </c>
      <c r="E5">
        <v>12.117305655999999</v>
      </c>
      <c r="F5">
        <v>11.035538465</v>
      </c>
      <c r="G5">
        <v>169.486506539</v>
      </c>
      <c r="I5">
        <f t="shared" si="1"/>
        <v>3</v>
      </c>
      <c r="J5" s="5">
        <f t="array" ref="J5">INDEX($B$3:$G$22,$Q5,COLUMN()-COLUMN($I$7))</f>
        <v>24.971375571999999</v>
      </c>
      <c r="K5" s="5">
        <f t="array" ref="K5">INDEX($B$3:$G$22,$Q5,COLUMN()-COLUMN($I$7))</f>
        <v>23.221404626000002</v>
      </c>
      <c r="L5" s="5">
        <f t="array" ref="L5">INDEX($B$3:$G$22,$Q5,COLUMN()-COLUMN($I$7))</f>
        <v>21.538285265999999</v>
      </c>
      <c r="M5" s="5">
        <f t="array" ref="M5">INDEX($B$3:$G$22,$Q5,COLUMN()-COLUMN($I$7))</f>
        <v>14.151677068</v>
      </c>
      <c r="N5" s="5">
        <f t="array" ref="N5">INDEX($B$3:$G$22,$Q5,COLUMN()-COLUMN($I$7))</f>
        <v>28.104067479000001</v>
      </c>
      <c r="O5" s="5">
        <f t="array" ref="O5">INDEX($B$3:$G$22,$Q5,COLUMN()-COLUMN($I$7))</f>
        <v>208.98354128099999</v>
      </c>
      <c r="Q5" s="3">
        <v>6</v>
      </c>
    </row>
    <row r="6" spans="1:17" x14ac:dyDescent="0.2">
      <c r="A6">
        <f t="shared" si="0"/>
        <v>4</v>
      </c>
      <c r="B6">
        <v>0.65421018900000005</v>
      </c>
      <c r="C6">
        <v>0.54817373800000002</v>
      </c>
      <c r="D6">
        <v>0.58529985500000004</v>
      </c>
      <c r="E6">
        <v>0.56152641700000006</v>
      </c>
      <c r="F6">
        <v>0.56489522199999997</v>
      </c>
      <c r="G6">
        <v>3.2185134180000001</v>
      </c>
      <c r="I6">
        <f t="shared" si="1"/>
        <v>4</v>
      </c>
      <c r="J6" s="5">
        <f t="array" ref="J6">INDEX($B$3:$G$22,$Q6,COLUMN()-COLUMN($I$7))</f>
        <v>8.1255627179999994</v>
      </c>
      <c r="K6" s="5">
        <f t="array" ref="K6">INDEX($B$3:$G$22,$Q6,COLUMN()-COLUMN($I$7))</f>
        <v>7.4186612719999996</v>
      </c>
      <c r="L6" s="5">
        <f t="array" ref="L6">INDEX($B$3:$G$22,$Q6,COLUMN()-COLUMN($I$7))</f>
        <v>7.3776428660000004</v>
      </c>
      <c r="M6" s="5">
        <f t="array" ref="M6">INDEX($B$3:$G$22,$Q6,COLUMN()-COLUMN($I$7))</f>
        <v>6.5295882660000002</v>
      </c>
      <c r="N6" s="5">
        <f t="array" ref="N6">INDEX($B$3:$G$22,$Q6,COLUMN()-COLUMN($I$7))</f>
        <v>6.5164630600000004</v>
      </c>
      <c r="O6" s="5">
        <f t="array" ref="O6">INDEX($B$3:$G$22,$Q6,COLUMN()-COLUMN($I$7))</f>
        <v>72.229570601999995</v>
      </c>
      <c r="Q6" s="3">
        <v>7</v>
      </c>
    </row>
    <row r="7" spans="1:17" x14ac:dyDescent="0.2">
      <c r="A7">
        <f t="shared" si="0"/>
        <v>5</v>
      </c>
      <c r="B7">
        <v>0.25179275800000001</v>
      </c>
      <c r="C7">
        <v>0.248482806</v>
      </c>
      <c r="D7">
        <v>0.154604356</v>
      </c>
      <c r="E7">
        <v>0.17194385700000001</v>
      </c>
      <c r="F7">
        <v>0.172031773</v>
      </c>
      <c r="G7">
        <v>0.985338771</v>
      </c>
      <c r="I7">
        <f t="shared" si="1"/>
        <v>5</v>
      </c>
      <c r="J7" s="5">
        <f t="array" ref="J7">INDEX($B$3:$G$22,$Q7,COLUMN()-COLUMN($I$7))</f>
        <v>38.669434717999998</v>
      </c>
      <c r="K7" s="5">
        <f t="array" ref="K7">INDEX($B$3:$G$22,$Q7,COLUMN()-COLUMN($I$7))</f>
        <v>112.429656917</v>
      </c>
      <c r="L7" s="5">
        <f t="array" ref="L7">INDEX($B$3:$G$22,$Q7,COLUMN()-COLUMN($I$7))</f>
        <v>40.193009082000003</v>
      </c>
      <c r="M7" s="5">
        <f t="array" ref="M7">INDEX($B$3:$G$22,$Q7,COLUMN()-COLUMN($I$7))</f>
        <v>77.839199640000004</v>
      </c>
      <c r="N7" s="5">
        <f t="array" ref="N7">INDEX($B$3:$G$22,$Q7,COLUMN()-COLUMN($I$7))</f>
        <v>105.962011545</v>
      </c>
      <c r="O7" s="5">
        <f t="array" ref="O7">INDEX($B$3:$G$22,$Q7,COLUMN()-COLUMN($I$7))</f>
        <v>941.78018031600004</v>
      </c>
      <c r="Q7" s="3">
        <v>8</v>
      </c>
    </row>
    <row r="8" spans="1:17" x14ac:dyDescent="0.2">
      <c r="A8">
        <f t="shared" si="0"/>
        <v>6</v>
      </c>
      <c r="B8">
        <v>24.971375571999999</v>
      </c>
      <c r="C8">
        <v>23.221404626000002</v>
      </c>
      <c r="D8">
        <v>21.538285265999999</v>
      </c>
      <c r="E8">
        <v>14.151677068</v>
      </c>
      <c r="F8">
        <v>28.104067479000001</v>
      </c>
      <c r="G8">
        <v>208.98354128099999</v>
      </c>
      <c r="I8">
        <f t="shared" si="1"/>
        <v>6</v>
      </c>
      <c r="J8" s="5">
        <f t="array" ref="J8">INDEX($B$3:$G$22,$Q8,COLUMN()-COLUMN($I$7))</f>
        <v>17.110815551000002</v>
      </c>
      <c r="K8" s="5">
        <f t="array" ref="K8">INDEX($B$3:$G$22,$Q8,COLUMN()-COLUMN($I$7))</f>
        <v>17.759902262000001</v>
      </c>
      <c r="L8" s="5">
        <f t="array" ref="L8">INDEX($B$3:$G$22,$Q8,COLUMN()-COLUMN($I$7))</f>
        <v>22.968485097999999</v>
      </c>
      <c r="M8" s="5">
        <f t="array" ref="M8">INDEX($B$3:$G$22,$Q8,COLUMN()-COLUMN($I$7))</f>
        <v>18.224201301000001</v>
      </c>
      <c r="N8" s="5">
        <f t="array" ref="N8">INDEX($B$3:$G$22,$Q8,COLUMN()-COLUMN($I$7))</f>
        <v>59.158500361000002</v>
      </c>
      <c r="O8" s="5">
        <f t="array" ref="O8">INDEX($B$3:$G$22,$Q8,COLUMN()-COLUMN($I$7))</f>
        <v>5018.7428188929998</v>
      </c>
      <c r="Q8" s="3">
        <v>9</v>
      </c>
    </row>
    <row r="9" spans="1:17" x14ac:dyDescent="0.2">
      <c r="A9">
        <f t="shared" si="0"/>
        <v>7</v>
      </c>
      <c r="B9">
        <v>8.1255627179999994</v>
      </c>
      <c r="C9">
        <v>7.4186612719999996</v>
      </c>
      <c r="D9">
        <v>7.3776428660000004</v>
      </c>
      <c r="E9">
        <v>6.5295882660000002</v>
      </c>
      <c r="F9">
        <v>6.5164630600000004</v>
      </c>
      <c r="G9">
        <v>72.229570601999995</v>
      </c>
      <c r="I9">
        <f t="shared" si="1"/>
        <v>7</v>
      </c>
      <c r="J9" s="5">
        <f t="array" ref="J9">INDEX($B$3:$G$22,$Q9,COLUMN()-COLUMN($I$7))</f>
        <v>67.347836696000002</v>
      </c>
      <c r="K9" s="5">
        <f t="array" ref="K9">INDEX($B$3:$G$22,$Q9,COLUMN()-COLUMN($I$7))</f>
        <v>81.857024084000003</v>
      </c>
      <c r="L9" s="5">
        <f t="array" ref="L9">INDEX($B$3:$G$22,$Q9,COLUMN()-COLUMN($I$7))</f>
        <v>68.463132837000003</v>
      </c>
      <c r="M9" s="5">
        <f t="array" ref="M9">INDEX($B$3:$G$22,$Q9,COLUMN()-COLUMN($I$7))</f>
        <v>64.344980191000005</v>
      </c>
      <c r="N9" s="5">
        <f t="array" ref="N9">INDEX($B$3:$G$22,$Q9,COLUMN()-COLUMN($I$7))</f>
        <v>68.599436916000002</v>
      </c>
      <c r="O9" s="5">
        <f t="array" ref="O9">INDEX($B$3:$G$22,$Q9,COLUMN()-COLUMN($I$7))</f>
        <v>1493.5336684890001</v>
      </c>
      <c r="Q9" s="3">
        <v>10</v>
      </c>
    </row>
    <row r="10" spans="1:17" x14ac:dyDescent="0.2">
      <c r="A10">
        <f t="shared" si="0"/>
        <v>8</v>
      </c>
      <c r="B10">
        <v>38.669434717999998</v>
      </c>
      <c r="C10">
        <v>112.429656917</v>
      </c>
      <c r="D10">
        <v>40.193009082000003</v>
      </c>
      <c r="E10">
        <v>77.839199640000004</v>
      </c>
      <c r="F10">
        <v>105.962011545</v>
      </c>
      <c r="G10">
        <v>941.78018031600004</v>
      </c>
      <c r="I10">
        <f t="shared" si="1"/>
        <v>8</v>
      </c>
      <c r="J10" s="5">
        <f t="array" ref="J10">INDEX($B$3:$G$22,$Q10,COLUMN()-COLUMN($I$7))</f>
        <v>0</v>
      </c>
      <c r="K10" s="5">
        <f t="array" ref="K10">INDEX($B$3:$G$22,$Q10,COLUMN()-COLUMN($I$7))</f>
        <v>0</v>
      </c>
      <c r="L10" s="5">
        <f t="array" ref="L10">INDEX($B$3:$G$22,$Q10,COLUMN()-COLUMN($I$7))</f>
        <v>0</v>
      </c>
      <c r="M10" s="5">
        <f t="array" ref="M10">INDEX($B$3:$G$22,$Q10,COLUMN()-COLUMN($I$7))</f>
        <v>0</v>
      </c>
      <c r="N10" s="5">
        <f t="array" ref="N10">INDEX($B$3:$G$22,$Q10,COLUMN()-COLUMN($I$7))</f>
        <v>0</v>
      </c>
      <c r="O10" s="5">
        <f t="array" ref="O10">INDEX($B$3:$G$22,$Q10,COLUMN()-COLUMN($I$7))</f>
        <v>0</v>
      </c>
      <c r="Q10" s="3">
        <v>13</v>
      </c>
    </row>
    <row r="11" spans="1:17" x14ac:dyDescent="0.2">
      <c r="A11">
        <f t="shared" si="0"/>
        <v>9</v>
      </c>
      <c r="B11">
        <v>17.110815551000002</v>
      </c>
      <c r="C11">
        <v>17.759902262000001</v>
      </c>
      <c r="D11">
        <v>22.968485097999999</v>
      </c>
      <c r="E11">
        <v>18.224201301000001</v>
      </c>
      <c r="F11">
        <v>59.158500361000002</v>
      </c>
      <c r="G11">
        <v>5018.7428188929998</v>
      </c>
      <c r="I11">
        <f t="shared" si="1"/>
        <v>9</v>
      </c>
      <c r="J11" s="5">
        <f t="array" ref="J11">INDEX($B$3:$G$22,$Q11,COLUMN()-COLUMN($I$7))</f>
        <v>0</v>
      </c>
      <c r="K11" s="5">
        <f t="array" ref="K11">INDEX($B$3:$G$22,$Q11,COLUMN()-COLUMN($I$7))</f>
        <v>0</v>
      </c>
      <c r="L11" s="5">
        <f t="array" ref="L11">INDEX($B$3:$G$22,$Q11,COLUMN()-COLUMN($I$7))</f>
        <v>0</v>
      </c>
      <c r="M11" s="5">
        <f t="array" ref="M11">INDEX($B$3:$G$22,$Q11,COLUMN()-COLUMN($I$7))</f>
        <v>0</v>
      </c>
      <c r="N11" s="5">
        <f t="array" ref="N11">INDEX($B$3:$G$22,$Q11,COLUMN()-COLUMN($I$7))</f>
        <v>0</v>
      </c>
      <c r="O11" s="5">
        <f t="array" ref="O11">INDEX($B$3:$G$22,$Q11,COLUMN()-COLUMN($I$7))</f>
        <v>0</v>
      </c>
      <c r="Q11" s="3">
        <v>15</v>
      </c>
    </row>
    <row r="12" spans="1:17" x14ac:dyDescent="0.2">
      <c r="A12">
        <f t="shared" si="0"/>
        <v>10</v>
      </c>
      <c r="B12">
        <v>67.347836696000002</v>
      </c>
      <c r="C12">
        <v>81.857024084000003</v>
      </c>
      <c r="D12">
        <v>68.463132837000003</v>
      </c>
      <c r="E12">
        <v>64.344980191000005</v>
      </c>
      <c r="F12">
        <v>68.599436916000002</v>
      </c>
      <c r="G12">
        <v>1493.5336684890001</v>
      </c>
      <c r="I12" s="24">
        <f t="shared" si="1"/>
        <v>10</v>
      </c>
      <c r="J12" s="6">
        <f t="array" ref="J12">INDEX($B$3:$G$22,$Q12,COLUMN()-COLUMN($I$7))</f>
        <v>0</v>
      </c>
      <c r="K12" s="6">
        <f t="array" ref="K12">INDEX($B$3:$G$22,$Q12,COLUMN()-COLUMN($I$7))</f>
        <v>0</v>
      </c>
      <c r="L12" s="6">
        <f t="array" ref="L12">INDEX($B$3:$G$22,$Q12,COLUMN()-COLUMN($I$7))</f>
        <v>0</v>
      </c>
      <c r="M12" s="6">
        <f t="array" ref="M12">INDEX($B$3:$G$22,$Q12,COLUMN()-COLUMN($I$7))</f>
        <v>0</v>
      </c>
      <c r="N12" s="6">
        <f t="array" ref="N12">INDEX($B$3:$G$22,$Q12,COLUMN()-COLUMN($I$7))</f>
        <v>0</v>
      </c>
      <c r="O12" s="6">
        <f t="array" ref="O12">INDEX($B$3:$G$22,$Q12,COLUMN()-COLUMN($I$7))</f>
        <v>0</v>
      </c>
      <c r="Q12" s="3">
        <v>19</v>
      </c>
    </row>
    <row r="13" spans="1:17" x14ac:dyDescent="0.2">
      <c r="A13">
        <f t="shared" si="0"/>
        <v>11</v>
      </c>
      <c r="B13">
        <v>8.6782308619999995</v>
      </c>
      <c r="C13">
        <v>3.5139859850000001</v>
      </c>
      <c r="D13">
        <v>3.0786315929999999</v>
      </c>
      <c r="E13">
        <v>2.474761499</v>
      </c>
      <c r="F13">
        <v>2.4685134039999999</v>
      </c>
      <c r="G13">
        <v>17.201863921000001</v>
      </c>
      <c r="I13" s="23" t="s">
        <v>3</v>
      </c>
      <c r="J13" s="7">
        <f t="shared" ref="J13:O13" si="2">AVERAGE(J3:J12)</f>
        <v>18.8212993241</v>
      </c>
      <c r="K13" s="7">
        <f t="shared" si="2"/>
        <v>27.2847756667</v>
      </c>
      <c r="L13" s="7">
        <f t="shared" si="2"/>
        <v>18.999643048199999</v>
      </c>
      <c r="M13" s="7">
        <f t="shared" si="2"/>
        <v>20.504377749899998</v>
      </c>
      <c r="N13" s="7">
        <f t="shared" si="2"/>
        <v>44.613349713200002</v>
      </c>
      <c r="O13" s="7">
        <f t="shared" si="2"/>
        <v>804.22105442220004</v>
      </c>
    </row>
    <row r="14" spans="1:17" x14ac:dyDescent="0.2">
      <c r="A14">
        <f t="shared" si="0"/>
        <v>12</v>
      </c>
    </row>
    <row r="15" spans="1:17" x14ac:dyDescent="0.2">
      <c r="A15">
        <f t="shared" si="0"/>
        <v>13</v>
      </c>
    </row>
    <row r="16" spans="1:17" x14ac:dyDescent="0.2">
      <c r="A16">
        <f t="shared" si="0"/>
        <v>14</v>
      </c>
    </row>
    <row r="17" spans="1:1" x14ac:dyDescent="0.2">
      <c r="A17">
        <f t="shared" si="0"/>
        <v>15</v>
      </c>
    </row>
    <row r="18" spans="1:1" x14ac:dyDescent="0.2">
      <c r="A18">
        <f t="shared" si="0"/>
        <v>16</v>
      </c>
    </row>
    <row r="19" spans="1:1" x14ac:dyDescent="0.2">
      <c r="A19">
        <f t="shared" si="0"/>
        <v>17</v>
      </c>
    </row>
    <row r="20" spans="1:1" x14ac:dyDescent="0.2">
      <c r="A20">
        <f t="shared" si="0"/>
        <v>18</v>
      </c>
    </row>
    <row r="21" spans="1:1" x14ac:dyDescent="0.2">
      <c r="A21">
        <f t="shared" si="0"/>
        <v>19</v>
      </c>
    </row>
    <row r="22" spans="1:1" x14ac:dyDescent="0.2">
      <c r="A22">
        <f t="shared" si="0"/>
        <v>20</v>
      </c>
    </row>
  </sheetData>
  <mergeCells count="2">
    <mergeCell ref="B1:F1"/>
    <mergeCell ref="J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2"/>
  <sheetViews>
    <sheetView showGridLines="0" workbookViewId="0">
      <selection activeCell="B3" sqref="B3:G22"/>
    </sheetView>
  </sheetViews>
  <sheetFormatPr baseColWidth="10" defaultColWidth="8.83203125" defaultRowHeight="15" x14ac:dyDescent="0.2"/>
  <cols>
    <col min="1" max="2" width="8.83203125" style="21" customWidth="1"/>
    <col min="3" max="16384" width="8.83203125" style="21"/>
  </cols>
  <sheetData>
    <row r="1" spans="1:19" x14ac:dyDescent="0.2">
      <c r="B1" s="25" t="s">
        <v>0</v>
      </c>
      <c r="C1" s="26"/>
      <c r="D1" s="26"/>
      <c r="E1" s="26"/>
      <c r="F1" s="26"/>
      <c r="I1" s="1"/>
      <c r="J1" s="27" t="s">
        <v>0</v>
      </c>
      <c r="K1" s="28"/>
      <c r="L1" s="28"/>
      <c r="M1" s="28"/>
      <c r="N1" s="28"/>
      <c r="O1" s="29" t="s">
        <v>4</v>
      </c>
      <c r="P1" s="29" t="s">
        <v>5</v>
      </c>
      <c r="Q1" s="29" t="s">
        <v>6</v>
      </c>
    </row>
    <row r="2" spans="1:19" x14ac:dyDescent="0.2">
      <c r="A2" t="s">
        <v>1</v>
      </c>
      <c r="B2">
        <v>1</v>
      </c>
      <c r="C2" s="20">
        <f>B2+1</f>
        <v>2</v>
      </c>
      <c r="D2" s="20">
        <f>C2+1</f>
        <v>3</v>
      </c>
      <c r="E2" s="20">
        <f>D2+1</f>
        <v>4</v>
      </c>
      <c r="F2" s="20">
        <f>E2+1</f>
        <v>5</v>
      </c>
      <c r="G2" t="s">
        <v>2</v>
      </c>
      <c r="I2" s="23" t="s">
        <v>1</v>
      </c>
      <c r="J2" s="1">
        <v>1</v>
      </c>
      <c r="K2" s="22">
        <v>2</v>
      </c>
      <c r="L2" s="22">
        <v>3</v>
      </c>
      <c r="M2" s="22">
        <v>4</v>
      </c>
      <c r="N2" s="22">
        <v>5</v>
      </c>
      <c r="O2" s="30"/>
      <c r="P2" s="30"/>
      <c r="Q2" s="30"/>
      <c r="S2" s="3" t="s">
        <v>1</v>
      </c>
    </row>
    <row r="3" spans="1:19" x14ac:dyDescent="0.2">
      <c r="A3">
        <f>1</f>
        <v>1</v>
      </c>
      <c r="B3">
        <v>13951</v>
      </c>
      <c r="C3">
        <v>13951</v>
      </c>
      <c r="D3">
        <v>13951</v>
      </c>
      <c r="E3">
        <v>13981</v>
      </c>
      <c r="F3">
        <v>14751</v>
      </c>
      <c r="G3">
        <v>13981</v>
      </c>
      <c r="I3" s="14">
        <v>1</v>
      </c>
      <c r="J3" s="15">
        <f t="array" ref="J3">IF(INDEX($B$3:$G$22,$S3,COLUMN()-COLUMN($I$7))=9999999,"inf",INDEX($B$3:$G$22,$S3,COLUMN()-COLUMN($I$7)))</f>
        <v>13951</v>
      </c>
      <c r="K3" s="15">
        <f t="array" ref="K3">IF(INDEX($B$3:$G$22,$S3,COLUMN()-COLUMN($I$7))=9999999,"inf",INDEX($B$3:$G$22,$S3,COLUMN()-COLUMN($I$7)))</f>
        <v>13951</v>
      </c>
      <c r="L3" s="15">
        <f t="array" ref="L3">IF(INDEX($B$3:$G$22,$S3,COLUMN()-COLUMN($I$7))=9999999,"inf",INDEX($B$3:$G$22,$S3,COLUMN()-COLUMN($I$7)))</f>
        <v>13951</v>
      </c>
      <c r="M3" s="15">
        <f t="array" ref="M3">IF(INDEX($B$3:$G$22,$S3,COLUMN()-COLUMN($I$7))=9999999,"inf",INDEX($B$3:$G$22,$S3,COLUMN()-COLUMN($I$7)))</f>
        <v>13981</v>
      </c>
      <c r="N3" s="15">
        <f t="array" ref="N3">IF(INDEX($B$3:$G$22,$S3,COLUMN()-COLUMN($I$7))=9999999,"inf",INDEX($B$3:$G$22,$S3,COLUMN()-COLUMN($I$7)))</f>
        <v>14751</v>
      </c>
      <c r="O3" s="8">
        <f t="array" ref="O3">IF(INDEX($B$3:$G$22,$S3,COLUMN()-COLUMN($I$7))=9999999,"inf",INDEX($B$3:$G$22,$S3,COLUMN()-COLUMN($I$7)))</f>
        <v>13981</v>
      </c>
      <c r="P3" s="8">
        <f t="shared" ref="P3:P12" si="0">AVERAGE(J3:N3)</f>
        <v>14117</v>
      </c>
      <c r="Q3" s="8">
        <f t="shared" ref="Q3:Q12" si="1">P3-O3</f>
        <v>136</v>
      </c>
      <c r="S3" s="3">
        <v>1</v>
      </c>
    </row>
    <row r="4" spans="1:19" x14ac:dyDescent="0.2">
      <c r="A4">
        <f t="shared" ref="A4:A22" si="2">A3+1</f>
        <v>2</v>
      </c>
      <c r="B4">
        <v>13546</v>
      </c>
      <c r="C4">
        <v>13546</v>
      </c>
      <c r="D4">
        <v>13546</v>
      </c>
      <c r="E4">
        <v>13546</v>
      </c>
      <c r="F4">
        <v>13546</v>
      </c>
      <c r="G4">
        <v>13546</v>
      </c>
      <c r="I4" s="16">
        <f t="shared" ref="I4:I12" si="3">I3+1</f>
        <v>2</v>
      </c>
      <c r="J4" s="17">
        <f t="array" ref="J4">IF(INDEX($B$3:$G$22,$S4,COLUMN()-COLUMN($I$7))=9999999,"inf",INDEX($B$3:$G$22,$S4,COLUMN()-COLUMN($I$7)))</f>
        <v>12262</v>
      </c>
      <c r="K4" s="17">
        <f t="array" ref="K4">IF(INDEX($B$3:$G$22,$S4,COLUMN()-COLUMN($I$7))=9999999,"inf",INDEX($B$3:$G$22,$S4,COLUMN()-COLUMN($I$7)))</f>
        <v>12262</v>
      </c>
      <c r="L4" s="17">
        <f t="array" ref="L4">IF(INDEX($B$3:$G$22,$S4,COLUMN()-COLUMN($I$7))=9999999,"inf",INDEX($B$3:$G$22,$S4,COLUMN()-COLUMN($I$7)))</f>
        <v>12262</v>
      </c>
      <c r="M4" s="17">
        <f t="array" ref="M4">IF(INDEX($B$3:$G$22,$S4,COLUMN()-COLUMN($I$7))=9999999,"inf",INDEX($B$3:$G$22,$S4,COLUMN()-COLUMN($I$7)))</f>
        <v>12262</v>
      </c>
      <c r="N4" s="17">
        <f t="array" ref="N4">IF(INDEX($B$3:$G$22,$S4,COLUMN()-COLUMN($I$7))=9999999,"inf",INDEX($B$3:$G$22,$S4,COLUMN()-COLUMN($I$7)))</f>
        <v>12262</v>
      </c>
      <c r="O4" s="9">
        <f t="array" ref="O4">IF(INDEX($B$3:$G$22,$S4,COLUMN()-COLUMN($I$7))=9999999,"inf",INDEX($B$3:$G$22,$S4,COLUMN()-COLUMN($I$7)))</f>
        <v>12262</v>
      </c>
      <c r="P4" s="9">
        <f t="shared" si="0"/>
        <v>12262</v>
      </c>
      <c r="Q4" s="9">
        <f t="shared" si="1"/>
        <v>0</v>
      </c>
      <c r="S4" s="3">
        <v>3</v>
      </c>
    </row>
    <row r="5" spans="1:19" x14ac:dyDescent="0.2">
      <c r="A5">
        <f t="shared" si="2"/>
        <v>3</v>
      </c>
      <c r="B5">
        <v>12262</v>
      </c>
      <c r="C5">
        <v>12262</v>
      </c>
      <c r="D5">
        <v>12262</v>
      </c>
      <c r="E5">
        <v>12262</v>
      </c>
      <c r="F5">
        <v>12262</v>
      </c>
      <c r="G5">
        <v>12262</v>
      </c>
      <c r="I5" s="16">
        <f t="shared" si="3"/>
        <v>3</v>
      </c>
      <c r="J5" s="17">
        <f t="array" ref="J5">IF(INDEX($B$3:$G$22,$S5,COLUMN()-COLUMN($I$7))=9999999,"inf",INDEX($B$3:$G$22,$S5,COLUMN()-COLUMN($I$7)))</f>
        <v>12490</v>
      </c>
      <c r="K5" s="17">
        <f t="array" ref="K5">IF(INDEX($B$3:$G$22,$S5,COLUMN()-COLUMN($I$7))=9999999,"inf",INDEX($B$3:$G$22,$S5,COLUMN()-COLUMN($I$7)))</f>
        <v>12658</v>
      </c>
      <c r="L5" s="17">
        <f t="array" ref="L5">IF(INDEX($B$3:$G$22,$S5,COLUMN()-COLUMN($I$7))=9999999,"inf",INDEX($B$3:$G$22,$S5,COLUMN()-COLUMN($I$7)))</f>
        <v>12658</v>
      </c>
      <c r="M5" s="17">
        <f t="array" ref="M5">IF(INDEX($B$3:$G$22,$S5,COLUMN()-COLUMN($I$7))=9999999,"inf",INDEX($B$3:$G$22,$S5,COLUMN()-COLUMN($I$7)))</f>
        <v>12645</v>
      </c>
      <c r="N5" s="17">
        <f t="array" ref="N5">IF(INDEX($B$3:$G$22,$S5,COLUMN()-COLUMN($I$7))=9999999,"inf",INDEX($B$3:$G$22,$S5,COLUMN()-COLUMN($I$7)))</f>
        <v>12645</v>
      </c>
      <c r="O5" s="9">
        <f t="array" ref="O5">IF(INDEX($B$3:$G$22,$S5,COLUMN()-COLUMN($I$7))=9999999,"inf",INDEX($B$3:$G$22,$S5,COLUMN()-COLUMN($I$7)))</f>
        <v>12754</v>
      </c>
      <c r="P5" s="9">
        <f t="shared" si="0"/>
        <v>12619.2</v>
      </c>
      <c r="Q5" s="9">
        <f t="shared" si="1"/>
        <v>-134.79999999999927</v>
      </c>
      <c r="S5" s="3">
        <v>6</v>
      </c>
    </row>
    <row r="6" spans="1:19" x14ac:dyDescent="0.2">
      <c r="A6">
        <f t="shared" si="2"/>
        <v>4</v>
      </c>
      <c r="B6">
        <v>9999999</v>
      </c>
      <c r="C6">
        <v>9999999</v>
      </c>
      <c r="D6">
        <v>9999999</v>
      </c>
      <c r="E6">
        <v>9999999</v>
      </c>
      <c r="F6">
        <v>9999999</v>
      </c>
      <c r="G6">
        <v>9999999</v>
      </c>
      <c r="I6" s="16">
        <f t="shared" si="3"/>
        <v>4</v>
      </c>
      <c r="J6" s="17">
        <f t="array" ref="J6">IF(INDEX($B$3:$G$22,$S6,COLUMN()-COLUMN($I$7))=9999999,"inf",INDEX($B$3:$G$22,$S6,COLUMN()-COLUMN($I$7)))</f>
        <v>13457</v>
      </c>
      <c r="K6" s="17">
        <f t="array" ref="K6">IF(INDEX($B$3:$G$22,$S6,COLUMN()-COLUMN($I$7))=9999999,"inf",INDEX($B$3:$G$22,$S6,COLUMN()-COLUMN($I$7)))</f>
        <v>13457</v>
      </c>
      <c r="L6" s="17">
        <f t="array" ref="L6">IF(INDEX($B$3:$G$22,$S6,COLUMN()-COLUMN($I$7))=9999999,"inf",INDEX($B$3:$G$22,$S6,COLUMN()-COLUMN($I$7)))</f>
        <v>13457</v>
      </c>
      <c r="M6" s="17">
        <f t="array" ref="M6">IF(INDEX($B$3:$G$22,$S6,COLUMN()-COLUMN($I$7))=9999999,"inf",INDEX($B$3:$G$22,$S6,COLUMN()-COLUMN($I$7)))</f>
        <v>13457</v>
      </c>
      <c r="N6" s="17">
        <f t="array" ref="N6">IF(INDEX($B$3:$G$22,$S6,COLUMN()-COLUMN($I$7))=9999999,"inf",INDEX($B$3:$G$22,$S6,COLUMN()-COLUMN($I$7)))</f>
        <v>13457</v>
      </c>
      <c r="O6" s="9">
        <f t="array" ref="O6">IF(INDEX($B$3:$G$22,$S6,COLUMN()-COLUMN($I$7))=9999999,"inf",INDEX($B$3:$G$22,$S6,COLUMN()-COLUMN($I$7)))</f>
        <v>13457</v>
      </c>
      <c r="P6" s="9">
        <f t="shared" si="0"/>
        <v>13457</v>
      </c>
      <c r="Q6" s="9">
        <f t="shared" si="1"/>
        <v>0</v>
      </c>
      <c r="S6" s="3">
        <v>7</v>
      </c>
    </row>
    <row r="7" spans="1:19" x14ac:dyDescent="0.2">
      <c r="A7">
        <f t="shared" si="2"/>
        <v>5</v>
      </c>
      <c r="B7">
        <v>9999999</v>
      </c>
      <c r="C7">
        <v>9999999</v>
      </c>
      <c r="D7">
        <v>9999999</v>
      </c>
      <c r="E7">
        <v>9999999</v>
      </c>
      <c r="F7">
        <v>9999999</v>
      </c>
      <c r="G7">
        <v>9999999</v>
      </c>
      <c r="I7" s="16">
        <f t="shared" si="3"/>
        <v>5</v>
      </c>
      <c r="J7" s="17">
        <f t="array" ref="J7">IF(INDEX($B$3:$G$22,$S7,COLUMN()-COLUMN($I$7))=9999999,"inf",INDEX($B$3:$G$22,$S7,COLUMN()-COLUMN($I$7)))</f>
        <v>15375</v>
      </c>
      <c r="K7" s="17">
        <f t="array" ref="K7">IF(INDEX($B$3:$G$22,$S7,COLUMN()-COLUMN($I$7))=9999999,"inf",INDEX($B$3:$G$22,$S7,COLUMN()-COLUMN($I$7)))</f>
        <v>15375</v>
      </c>
      <c r="L7" s="17">
        <f t="array" ref="L7">IF(INDEX($B$3:$G$22,$S7,COLUMN()-COLUMN($I$7))=9999999,"inf",INDEX($B$3:$G$22,$S7,COLUMN()-COLUMN($I$7)))</f>
        <v>15405</v>
      </c>
      <c r="M7" s="17">
        <f t="array" ref="M7">IF(INDEX($B$3:$G$22,$S7,COLUMN()-COLUMN($I$7))=9999999,"inf",INDEX($B$3:$G$22,$S7,COLUMN()-COLUMN($I$7)))</f>
        <v>15375</v>
      </c>
      <c r="N7" s="17">
        <f t="array" ref="N7">IF(INDEX($B$3:$G$22,$S7,COLUMN()-COLUMN($I$7))=9999999,"inf",INDEX($B$3:$G$22,$S7,COLUMN()-COLUMN($I$7)))</f>
        <v>15666</v>
      </c>
      <c r="O7" s="9">
        <f t="array" ref="O7">IF(INDEX($B$3:$G$22,$S7,COLUMN()-COLUMN($I$7))=9999999,"inf",INDEX($B$3:$G$22,$S7,COLUMN()-COLUMN($I$7)))</f>
        <v>15750</v>
      </c>
      <c r="P7" s="9">
        <f t="shared" si="0"/>
        <v>15439.2</v>
      </c>
      <c r="Q7" s="9">
        <f t="shared" si="1"/>
        <v>-310.79999999999927</v>
      </c>
      <c r="S7" s="3">
        <v>8</v>
      </c>
    </row>
    <row r="8" spans="1:19" x14ac:dyDescent="0.2">
      <c r="A8">
        <f t="shared" si="2"/>
        <v>6</v>
      </c>
      <c r="B8">
        <v>12490</v>
      </c>
      <c r="C8">
        <v>12658</v>
      </c>
      <c r="D8">
        <v>12658</v>
      </c>
      <c r="E8">
        <v>12645</v>
      </c>
      <c r="F8">
        <v>12645</v>
      </c>
      <c r="G8">
        <v>12754</v>
      </c>
      <c r="I8" s="16">
        <f t="shared" si="3"/>
        <v>6</v>
      </c>
      <c r="J8" s="17">
        <f t="array" ref="J8">IF(INDEX($B$3:$G$22,$S8,COLUMN()-COLUMN($I$7))=9999999,"inf",INDEX($B$3:$G$22,$S8,COLUMN()-COLUMN($I$7)))</f>
        <v>11051</v>
      </c>
      <c r="K8" s="17">
        <f t="array" ref="K8">IF(INDEX($B$3:$G$22,$S8,COLUMN()-COLUMN($I$7))=9999999,"inf",INDEX($B$3:$G$22,$S8,COLUMN()-COLUMN($I$7)))</f>
        <v>11051</v>
      </c>
      <c r="L8" s="17">
        <f t="array" ref="L8">IF(INDEX($B$3:$G$22,$S8,COLUMN()-COLUMN($I$7))=9999999,"inf",INDEX($B$3:$G$22,$S8,COLUMN()-COLUMN($I$7)))</f>
        <v>11051</v>
      </c>
      <c r="M8" s="17">
        <f t="array" ref="M8">IF(INDEX($B$3:$G$22,$S8,COLUMN()-COLUMN($I$7))=9999999,"inf",INDEX($B$3:$G$22,$S8,COLUMN()-COLUMN($I$7)))</f>
        <v>11186</v>
      </c>
      <c r="N8" s="17">
        <f t="array" ref="N8">IF(INDEX($B$3:$G$22,$S8,COLUMN()-COLUMN($I$7))=9999999,"inf",INDEX($B$3:$G$22,$S8,COLUMN()-COLUMN($I$7)))</f>
        <v>11257</v>
      </c>
      <c r="O8" s="9" t="str">
        <f t="array" ref="O8">IF(INDEX($B$3:$G$22,$S8,COLUMN()-COLUMN($I$7))=9999999,"inf",INDEX($B$3:$G$22,$S8,COLUMN()-COLUMN($I$7)))</f>
        <v>inf</v>
      </c>
      <c r="P8" s="9">
        <f t="shared" si="0"/>
        <v>11119.2</v>
      </c>
      <c r="Q8" s="9" t="e">
        <f t="shared" si="1"/>
        <v>#VALUE!</v>
      </c>
      <c r="S8" s="3">
        <v>9</v>
      </c>
    </row>
    <row r="9" spans="1:19" x14ac:dyDescent="0.2">
      <c r="A9">
        <f t="shared" si="2"/>
        <v>7</v>
      </c>
      <c r="B9">
        <v>13457</v>
      </c>
      <c r="C9">
        <v>13457</v>
      </c>
      <c r="D9">
        <v>13457</v>
      </c>
      <c r="E9">
        <v>13457</v>
      </c>
      <c r="F9">
        <v>13457</v>
      </c>
      <c r="G9">
        <v>13457</v>
      </c>
      <c r="I9" s="16">
        <f t="shared" si="3"/>
        <v>7</v>
      </c>
      <c r="J9" s="17">
        <f t="array" ref="J9">IF(INDEX($B$3:$G$22,$S9,COLUMN()-COLUMN($I$7))=9999999,"inf",INDEX($B$3:$G$22,$S9,COLUMN()-COLUMN($I$7)))</f>
        <v>14466</v>
      </c>
      <c r="K9" s="17">
        <f t="array" ref="K9">IF(INDEX($B$3:$G$22,$S9,COLUMN()-COLUMN($I$7))=9999999,"inf",INDEX($B$3:$G$22,$S9,COLUMN()-COLUMN($I$7)))</f>
        <v>14503</v>
      </c>
      <c r="L9" s="17">
        <f t="array" ref="L9">IF(INDEX($B$3:$G$22,$S9,COLUMN()-COLUMN($I$7))=9999999,"inf",INDEX($B$3:$G$22,$S9,COLUMN()-COLUMN($I$7)))</f>
        <v>14466</v>
      </c>
      <c r="M9" s="17">
        <f t="array" ref="M9">IF(INDEX($B$3:$G$22,$S9,COLUMN()-COLUMN($I$7))=9999999,"inf",INDEX($B$3:$G$22,$S9,COLUMN()-COLUMN($I$7)))</f>
        <v>14503</v>
      </c>
      <c r="N9" s="17">
        <f t="array" ref="N9">IF(INDEX($B$3:$G$22,$S9,COLUMN()-COLUMN($I$7))=9999999,"inf",INDEX($B$3:$G$22,$S9,COLUMN()-COLUMN($I$7)))</f>
        <v>14570</v>
      </c>
      <c r="O9" s="9">
        <f t="array" ref="O9">IF(INDEX($B$3:$G$22,$S9,COLUMN()-COLUMN($I$7))=9999999,"inf",INDEX($B$3:$G$22,$S9,COLUMN()-COLUMN($I$7)))</f>
        <v>14802</v>
      </c>
      <c r="P9" s="9">
        <f t="shared" si="0"/>
        <v>14501.6</v>
      </c>
      <c r="Q9" s="9">
        <f t="shared" si="1"/>
        <v>-300.39999999999964</v>
      </c>
      <c r="S9" s="3">
        <v>10</v>
      </c>
    </row>
    <row r="10" spans="1:19" x14ac:dyDescent="0.2">
      <c r="A10">
        <f t="shared" si="2"/>
        <v>8</v>
      </c>
      <c r="B10">
        <v>15375</v>
      </c>
      <c r="C10">
        <v>15375</v>
      </c>
      <c r="D10">
        <v>15405</v>
      </c>
      <c r="E10">
        <v>15375</v>
      </c>
      <c r="F10">
        <v>15666</v>
      </c>
      <c r="G10">
        <v>15750</v>
      </c>
      <c r="I10" s="16">
        <f t="shared" si="3"/>
        <v>8</v>
      </c>
      <c r="J10" s="17">
        <f t="array" ref="J10">IF(INDEX($B$3:$G$22,$S10,COLUMN()-COLUMN($I$7))=9999999,"inf",INDEX($B$3:$G$22,$S10,COLUMN()-COLUMN($I$7)))</f>
        <v>0</v>
      </c>
      <c r="K10" s="17">
        <f t="array" ref="K10">IF(INDEX($B$3:$G$22,$S10,COLUMN()-COLUMN($I$7))=9999999,"inf",INDEX($B$3:$G$22,$S10,COLUMN()-COLUMN($I$7)))</f>
        <v>0</v>
      </c>
      <c r="L10" s="17">
        <f t="array" ref="L10">IF(INDEX($B$3:$G$22,$S10,COLUMN()-COLUMN($I$7))=9999999,"inf",INDEX($B$3:$G$22,$S10,COLUMN()-COLUMN($I$7)))</f>
        <v>0</v>
      </c>
      <c r="M10" s="17">
        <f t="array" ref="M10">IF(INDEX($B$3:$G$22,$S10,COLUMN()-COLUMN($I$7))=9999999,"inf",INDEX($B$3:$G$22,$S10,COLUMN()-COLUMN($I$7)))</f>
        <v>0</v>
      </c>
      <c r="N10" s="17">
        <f t="array" ref="N10">IF(INDEX($B$3:$G$22,$S10,COLUMN()-COLUMN($I$7))=9999999,"inf",INDEX($B$3:$G$22,$S10,COLUMN()-COLUMN($I$7)))</f>
        <v>0</v>
      </c>
      <c r="O10" s="9">
        <f t="array" ref="O10">IF(INDEX($B$3:$G$22,$S10,COLUMN()-COLUMN($I$7))=9999999,"inf",INDEX($B$3:$G$22,$S10,COLUMN()-COLUMN($I$7)))</f>
        <v>0</v>
      </c>
      <c r="P10" s="9">
        <f t="shared" si="0"/>
        <v>0</v>
      </c>
      <c r="Q10" s="9">
        <f t="shared" si="1"/>
        <v>0</v>
      </c>
      <c r="S10" s="3">
        <v>13</v>
      </c>
    </row>
    <row r="11" spans="1:19" x14ac:dyDescent="0.2">
      <c r="A11">
        <f t="shared" si="2"/>
        <v>9</v>
      </c>
      <c r="B11">
        <v>11051</v>
      </c>
      <c r="C11">
        <v>11051</v>
      </c>
      <c r="D11">
        <v>11051</v>
      </c>
      <c r="E11">
        <v>11186</v>
      </c>
      <c r="F11">
        <v>11257</v>
      </c>
      <c r="G11">
        <v>9999999</v>
      </c>
      <c r="I11" s="16">
        <f t="shared" si="3"/>
        <v>9</v>
      </c>
      <c r="J11" s="17">
        <f t="array" ref="J11">IF(INDEX($B$3:$G$22,$S11,COLUMN()-COLUMN($I$7))=9999999,"inf",INDEX($B$3:$G$22,$S11,COLUMN()-COLUMN($I$7)))</f>
        <v>0</v>
      </c>
      <c r="K11" s="17">
        <f t="array" ref="K11">IF(INDEX($B$3:$G$22,$S11,COLUMN()-COLUMN($I$7))=9999999,"inf",INDEX($B$3:$G$22,$S11,COLUMN()-COLUMN($I$7)))</f>
        <v>0</v>
      </c>
      <c r="L11" s="17">
        <f t="array" ref="L11">IF(INDEX($B$3:$G$22,$S11,COLUMN()-COLUMN($I$7))=9999999,"inf",INDEX($B$3:$G$22,$S11,COLUMN()-COLUMN($I$7)))</f>
        <v>0</v>
      </c>
      <c r="M11" s="17">
        <f t="array" ref="M11">IF(INDEX($B$3:$G$22,$S11,COLUMN()-COLUMN($I$7))=9999999,"inf",INDEX($B$3:$G$22,$S11,COLUMN()-COLUMN($I$7)))</f>
        <v>0</v>
      </c>
      <c r="N11" s="17">
        <f t="array" ref="N11">IF(INDEX($B$3:$G$22,$S11,COLUMN()-COLUMN($I$7))=9999999,"inf",INDEX($B$3:$G$22,$S11,COLUMN()-COLUMN($I$7)))</f>
        <v>0</v>
      </c>
      <c r="O11" s="9">
        <f t="array" ref="O11">IF(INDEX($B$3:$G$22,$S11,COLUMN()-COLUMN($I$7))=9999999,"inf",INDEX($B$3:$G$22,$S11,COLUMN()-COLUMN($I$7)))</f>
        <v>0</v>
      </c>
      <c r="P11" s="9">
        <f t="shared" si="0"/>
        <v>0</v>
      </c>
      <c r="Q11" s="9">
        <f t="shared" si="1"/>
        <v>0</v>
      </c>
      <c r="S11" s="3">
        <v>15</v>
      </c>
    </row>
    <row r="12" spans="1:19" x14ac:dyDescent="0.2">
      <c r="A12">
        <f t="shared" si="2"/>
        <v>10</v>
      </c>
      <c r="B12">
        <v>14466</v>
      </c>
      <c r="C12">
        <v>14503</v>
      </c>
      <c r="D12">
        <v>14466</v>
      </c>
      <c r="E12">
        <v>14503</v>
      </c>
      <c r="F12">
        <v>14570</v>
      </c>
      <c r="G12">
        <v>14802</v>
      </c>
      <c r="I12" s="18">
        <f t="shared" si="3"/>
        <v>10</v>
      </c>
      <c r="J12" s="19">
        <f t="array" ref="J12">IF(INDEX($B$3:$G$22,$S12,COLUMN()-COLUMN($I$7))=9999999,"inf",INDEX($B$3:$G$22,$S12,COLUMN()-COLUMN($I$7)))</f>
        <v>0</v>
      </c>
      <c r="K12" s="19">
        <f t="array" ref="K12">IF(INDEX($B$3:$G$22,$S12,COLUMN()-COLUMN($I$7))=9999999,"inf",INDEX($B$3:$G$22,$S12,COLUMN()-COLUMN($I$7)))</f>
        <v>0</v>
      </c>
      <c r="L12" s="19">
        <f t="array" ref="L12">IF(INDEX($B$3:$G$22,$S12,COLUMN()-COLUMN($I$7))=9999999,"inf",INDEX($B$3:$G$22,$S12,COLUMN()-COLUMN($I$7)))</f>
        <v>0</v>
      </c>
      <c r="M12" s="19">
        <f t="array" ref="M12">IF(INDEX($B$3:$G$22,$S12,COLUMN()-COLUMN($I$7))=9999999,"inf",INDEX($B$3:$G$22,$S12,COLUMN()-COLUMN($I$7)))</f>
        <v>0</v>
      </c>
      <c r="N12" s="19">
        <f t="array" ref="N12">IF(INDEX($B$3:$G$22,$S12,COLUMN()-COLUMN($I$7))=9999999,"inf",INDEX($B$3:$G$22,$S12,COLUMN()-COLUMN($I$7)))</f>
        <v>0</v>
      </c>
      <c r="O12" s="10">
        <f t="array" ref="O12">IF(INDEX($B$3:$G$22,$S12,COLUMN()-COLUMN($I$7))=9999999,"inf",INDEX($B$3:$G$22,$S12,COLUMN()-COLUMN($I$7)))</f>
        <v>0</v>
      </c>
      <c r="P12" s="10">
        <f t="shared" si="0"/>
        <v>0</v>
      </c>
      <c r="Q12" s="10">
        <f t="shared" si="1"/>
        <v>0</v>
      </c>
      <c r="S12" s="3">
        <v>19</v>
      </c>
    </row>
    <row r="13" spans="1:19" x14ac:dyDescent="0.2">
      <c r="A13">
        <f t="shared" si="2"/>
        <v>11</v>
      </c>
      <c r="B13">
        <v>9999999</v>
      </c>
      <c r="C13">
        <v>9999999</v>
      </c>
      <c r="D13">
        <v>9999999</v>
      </c>
      <c r="E13">
        <v>9999999</v>
      </c>
      <c r="F13">
        <v>9999999</v>
      </c>
      <c r="G13">
        <v>9999999</v>
      </c>
    </row>
    <row r="14" spans="1:19" x14ac:dyDescent="0.2">
      <c r="A14">
        <f t="shared" si="2"/>
        <v>12</v>
      </c>
    </row>
    <row r="15" spans="1:19" x14ac:dyDescent="0.2">
      <c r="A15">
        <f t="shared" si="2"/>
        <v>13</v>
      </c>
    </row>
    <row r="16" spans="1:19" x14ac:dyDescent="0.2">
      <c r="A16">
        <f t="shared" si="2"/>
        <v>14</v>
      </c>
    </row>
    <row r="17" spans="1:1" x14ac:dyDescent="0.2">
      <c r="A17">
        <f t="shared" si="2"/>
        <v>15</v>
      </c>
    </row>
    <row r="18" spans="1:1" x14ac:dyDescent="0.2">
      <c r="A18">
        <f t="shared" si="2"/>
        <v>16</v>
      </c>
    </row>
    <row r="19" spans="1:1" x14ac:dyDescent="0.2">
      <c r="A19">
        <f t="shared" si="2"/>
        <v>17</v>
      </c>
    </row>
    <row r="20" spans="1:1" x14ac:dyDescent="0.2">
      <c r="A20">
        <f t="shared" si="2"/>
        <v>18</v>
      </c>
    </row>
    <row r="21" spans="1:1" x14ac:dyDescent="0.2">
      <c r="A21">
        <f t="shared" si="2"/>
        <v>19</v>
      </c>
    </row>
    <row r="22" spans="1:1" x14ac:dyDescent="0.2">
      <c r="A22">
        <f t="shared" si="2"/>
        <v>20</v>
      </c>
    </row>
  </sheetData>
  <mergeCells count="5">
    <mergeCell ref="B1:F1"/>
    <mergeCell ref="J1:N1"/>
    <mergeCell ref="O1:O2"/>
    <mergeCell ref="P1:P2"/>
    <mergeCell ref="Q1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2"/>
  <sheetViews>
    <sheetView showGridLines="0" workbookViewId="0">
      <selection activeCell="I20" sqref="I20"/>
    </sheetView>
  </sheetViews>
  <sheetFormatPr baseColWidth="10" defaultColWidth="8.83203125" defaultRowHeight="15" x14ac:dyDescent="0.2"/>
  <cols>
    <col min="1" max="9" width="8.83203125" style="21" customWidth="1"/>
    <col min="10" max="15" width="9.6640625" style="21" bestFit="1" customWidth="1"/>
    <col min="16" max="16" width="10.33203125" style="21" customWidth="1"/>
    <col min="17" max="18" width="8.83203125" style="21" customWidth="1"/>
    <col min="19" max="16384" width="8.83203125" style="21"/>
  </cols>
  <sheetData>
    <row r="1" spans="1:19" x14ac:dyDescent="0.2">
      <c r="B1" s="25" t="s">
        <v>0</v>
      </c>
      <c r="C1" s="26"/>
      <c r="D1" s="26"/>
      <c r="E1" s="26"/>
      <c r="F1" s="26"/>
      <c r="I1" s="1"/>
      <c r="J1" s="27" t="s">
        <v>0</v>
      </c>
      <c r="K1" s="28"/>
      <c r="L1" s="28"/>
      <c r="M1" s="28"/>
      <c r="N1" s="28"/>
      <c r="O1" s="31" t="s">
        <v>2</v>
      </c>
      <c r="P1" s="32" t="s">
        <v>5</v>
      </c>
    </row>
    <row r="2" spans="1:19" x14ac:dyDescent="0.2">
      <c r="A2" t="s">
        <v>1</v>
      </c>
      <c r="B2">
        <v>1</v>
      </c>
      <c r="C2" s="20">
        <f>B2+1</f>
        <v>2</v>
      </c>
      <c r="D2" s="20">
        <f>C2+1</f>
        <v>3</v>
      </c>
      <c r="E2" s="20">
        <f>D2+1</f>
        <v>4</v>
      </c>
      <c r="F2" s="20">
        <f>E2+1</f>
        <v>5</v>
      </c>
      <c r="G2" t="s">
        <v>2</v>
      </c>
      <c r="I2" s="23" t="s">
        <v>1</v>
      </c>
      <c r="J2" s="1">
        <v>1</v>
      </c>
      <c r="K2" s="22">
        <v>2</v>
      </c>
      <c r="L2" s="22">
        <v>3</v>
      </c>
      <c r="M2" s="22">
        <v>4</v>
      </c>
      <c r="N2" s="22">
        <v>5</v>
      </c>
      <c r="O2" s="30"/>
      <c r="P2" s="30"/>
      <c r="S2" s="3" t="s">
        <v>1</v>
      </c>
    </row>
    <row r="3" spans="1:19" x14ac:dyDescent="0.2">
      <c r="A3">
        <f>1</f>
        <v>1</v>
      </c>
      <c r="B3">
        <v>0.99999999999999967</v>
      </c>
      <c r="C3">
        <v>0.99999994186879904</v>
      </c>
      <c r="D3">
        <v>0.99997088519052368</v>
      </c>
      <c r="E3">
        <v>0.99995250366194288</v>
      </c>
      <c r="F3">
        <v>0.99995786121028818</v>
      </c>
      <c r="G3">
        <v>0.88983411430404136</v>
      </c>
      <c r="I3" s="2">
        <v>1</v>
      </c>
      <c r="J3" s="4">
        <f t="array" ref="J3">IF(INDEX($B$3:$G$22,$S3,COLUMN()-COLUMN($I$7))=0,"-",INDEX($B$3:$G$22,$S3,COLUMN()-COLUMN($I$7)))</f>
        <v>0.99999999999999967</v>
      </c>
      <c r="K3" s="4">
        <f t="array" ref="K3">IF(INDEX($B$3:$G$22,$S3,COLUMN()-COLUMN($I$7))=0,"-",INDEX($B$3:$G$22,$S3,COLUMN()-COLUMN($I$7)))</f>
        <v>0.99999994186879904</v>
      </c>
      <c r="L3" s="4">
        <f t="array" ref="L3">IF(INDEX($B$3:$G$22,$S3,COLUMN()-COLUMN($I$7))=0,"-",INDEX($B$3:$G$22,$S3,COLUMN()-COLUMN($I$7)))</f>
        <v>0.99997088519052368</v>
      </c>
      <c r="M3" s="4">
        <f t="array" ref="M3">IF(INDEX($B$3:$G$22,$S3,COLUMN()-COLUMN($I$7))=0,"-",INDEX($B$3:$G$22,$S3,COLUMN()-COLUMN($I$7)))</f>
        <v>0.99995250366194288</v>
      </c>
      <c r="N3" s="4">
        <f t="array" ref="N3">IF(INDEX($B$3:$G$22,$S3,COLUMN()-COLUMN($I$7))=0,"-",INDEX($B$3:$G$22,$S3,COLUMN()-COLUMN($I$7)))</f>
        <v>0.99995786121028818</v>
      </c>
      <c r="O3" s="4">
        <f t="array" ref="O3">INDEX($B$3:$G$22,$S3,COLUMN()-COLUMN($I$7))</f>
        <v>0.88983411430404136</v>
      </c>
      <c r="P3" s="11">
        <f t="shared" ref="P3:P12" si="0">AVERAGE(J3:N3)</f>
        <v>0.99997623838631067</v>
      </c>
      <c r="S3" s="3">
        <v>1</v>
      </c>
    </row>
    <row r="4" spans="1:19" x14ac:dyDescent="0.2">
      <c r="A4">
        <f t="shared" ref="A4:A22" si="1">A3+1</f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f t="shared" ref="I4:I12" si="2">I3+1</f>
        <v>2</v>
      </c>
      <c r="J4" s="5">
        <f t="array" ref="J4">IF(INDEX($B$3:$G$22,$S4,COLUMN()-COLUMN($I$7))=0,"-",INDEX($B$3:$G$22,$S4,COLUMN()-COLUMN($I$7)))</f>
        <v>1</v>
      </c>
      <c r="K4" s="5">
        <f t="array" ref="K4">IF(INDEX($B$3:$G$22,$S4,COLUMN()-COLUMN($I$7))=0,"-",INDEX($B$3:$G$22,$S4,COLUMN()-COLUMN($I$7)))</f>
        <v>0.99999999999999989</v>
      </c>
      <c r="L4" s="5">
        <f t="array" ref="L4">IF(INDEX($B$3:$G$22,$S4,COLUMN()-COLUMN($I$7))=0,"-",INDEX($B$3:$G$22,$S4,COLUMN()-COLUMN($I$7)))</f>
        <v>0.99999999989225297</v>
      </c>
      <c r="M4" s="5">
        <f t="array" ref="M4">IF(INDEX($B$3:$G$22,$S4,COLUMN()-COLUMN($I$7))=0,"-",INDEX($B$3:$G$22,$S4,COLUMN()-COLUMN($I$7)))</f>
        <v>0.99999995915511497</v>
      </c>
      <c r="N4" s="5">
        <f t="array" ref="N4">IF(INDEX($B$3:$G$22,$S4,COLUMN()-COLUMN($I$7))=0,"-",INDEX($B$3:$G$22,$S4,COLUMN()-COLUMN($I$7)))</f>
        <v>0.99999810105215781</v>
      </c>
      <c r="O4" s="5">
        <f t="array" ref="O4">INDEX($B$3:$G$22,$S4,COLUMN()-COLUMN($I$7))</f>
        <v>0.99452066959131746</v>
      </c>
      <c r="P4" s="12">
        <f t="shared" si="0"/>
        <v>0.99999961201990506</v>
      </c>
      <c r="S4" s="3">
        <v>3</v>
      </c>
    </row>
    <row r="5" spans="1:19" x14ac:dyDescent="0.2">
      <c r="A5">
        <f t="shared" si="1"/>
        <v>3</v>
      </c>
      <c r="B5">
        <v>1</v>
      </c>
      <c r="C5">
        <v>0.99999999999999989</v>
      </c>
      <c r="D5">
        <v>0.99999999989225297</v>
      </c>
      <c r="E5">
        <v>0.99999995915511497</v>
      </c>
      <c r="F5">
        <v>0.99999810105215781</v>
      </c>
      <c r="G5">
        <v>0.99452066959131746</v>
      </c>
      <c r="I5">
        <f t="shared" si="2"/>
        <v>3</v>
      </c>
      <c r="J5" s="5">
        <f t="array" ref="J5">IF(INDEX($B$3:$G$22,$S5,COLUMN()-COLUMN($I$7))=0,"-",INDEX($B$3:$G$22,$S5,COLUMN()-COLUMN($I$7)))</f>
        <v>0.85206226819174447</v>
      </c>
      <c r="K5" s="5">
        <f t="array" ref="K5">IF(INDEX($B$3:$G$22,$S5,COLUMN()-COLUMN($I$7))=0,"-",INDEX($B$3:$G$22,$S5,COLUMN()-COLUMN($I$7)))</f>
        <v>0.99967292593769874</v>
      </c>
      <c r="L5" s="5">
        <f t="array" ref="L5">IF(INDEX($B$3:$G$22,$S5,COLUMN()-COLUMN($I$7))=0,"-",INDEX($B$3:$G$22,$S5,COLUMN()-COLUMN($I$7)))</f>
        <v>0.9921092199210344</v>
      </c>
      <c r="M5" s="5">
        <f t="array" ref="M5">IF(INDEX($B$3:$G$22,$S5,COLUMN()-COLUMN($I$7))=0,"-",INDEX($B$3:$G$22,$S5,COLUMN()-COLUMN($I$7)))</f>
        <v>0.96638883761847483</v>
      </c>
      <c r="N5" s="5">
        <f t="array" ref="N5">IF(INDEX($B$3:$G$22,$S5,COLUMN()-COLUMN($I$7))=0,"-",INDEX($B$3:$G$22,$S5,COLUMN()-COLUMN($I$7)))</f>
        <v>0.91379904508972332</v>
      </c>
      <c r="O5" s="5">
        <f t="array" ref="O5">INDEX($B$3:$G$22,$S5,COLUMN()-COLUMN($I$7))</f>
        <v>0.88055114679818791</v>
      </c>
      <c r="P5" s="12">
        <f t="shared" si="0"/>
        <v>0.94480645935173513</v>
      </c>
      <c r="S5" s="3">
        <v>6</v>
      </c>
    </row>
    <row r="6" spans="1:19" x14ac:dyDescent="0.2">
      <c r="A6">
        <f t="shared" si="1"/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f t="shared" si="2"/>
        <v>4</v>
      </c>
      <c r="J6" s="5">
        <f t="array" ref="J6">IF(INDEX($B$3:$G$22,$S6,COLUMN()-COLUMN($I$7))=0,"-",INDEX($B$3:$G$22,$S6,COLUMN()-COLUMN($I$7)))</f>
        <v>1</v>
      </c>
      <c r="K6" s="5">
        <f t="array" ref="K6">IF(INDEX($B$3:$G$22,$S6,COLUMN()-COLUMN($I$7))=0,"-",INDEX($B$3:$G$22,$S6,COLUMN()-COLUMN($I$7)))</f>
        <v>1</v>
      </c>
      <c r="L6" s="5">
        <f t="array" ref="L6">IF(INDEX($B$3:$G$22,$S6,COLUMN()-COLUMN($I$7))=0,"-",INDEX($B$3:$G$22,$S6,COLUMN()-COLUMN($I$7)))</f>
        <v>1</v>
      </c>
      <c r="M6" s="5">
        <f t="array" ref="M6">IF(INDEX($B$3:$G$22,$S6,COLUMN()-COLUMN($I$7))=0,"-",INDEX($B$3:$G$22,$S6,COLUMN()-COLUMN($I$7)))</f>
        <v>0.99999999999999512</v>
      </c>
      <c r="N6" s="5">
        <f t="array" ref="N6">IF(INDEX($B$3:$G$22,$S6,COLUMN()-COLUMN($I$7))=0,"-",INDEX($B$3:$G$22,$S6,COLUMN()-COLUMN($I$7)))</f>
        <v>0.99999163395449364</v>
      </c>
      <c r="O6" s="5">
        <f t="array" ref="O6">INDEX($B$3:$G$22,$S6,COLUMN()-COLUMN($I$7))</f>
        <v>0.99999907333075755</v>
      </c>
      <c r="P6" s="12">
        <f t="shared" si="0"/>
        <v>0.99999832679089773</v>
      </c>
      <c r="S6" s="3">
        <v>7</v>
      </c>
    </row>
    <row r="7" spans="1:19" x14ac:dyDescent="0.2">
      <c r="A7">
        <f t="shared" si="1"/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f t="shared" si="2"/>
        <v>5</v>
      </c>
      <c r="J7" s="5">
        <f t="array" ref="J7">IF(INDEX($B$3:$G$22,$S7,COLUMN()-COLUMN($I$7))=0,"-",INDEX($B$3:$G$22,$S7,COLUMN()-COLUMN($I$7)))</f>
        <v>0.99999999999911426</v>
      </c>
      <c r="K7" s="5">
        <f t="array" ref="K7">IF(INDEX($B$3:$G$22,$S7,COLUMN()-COLUMN($I$7))=0,"-",INDEX($B$3:$G$22,$S7,COLUMN()-COLUMN($I$7)))</f>
        <v>0.99999761383727925</v>
      </c>
      <c r="L7" s="5">
        <f t="array" ref="L7">IF(INDEX($B$3:$G$22,$S7,COLUMN()-COLUMN($I$7))=0,"-",INDEX($B$3:$G$22,$S7,COLUMN()-COLUMN($I$7)))</f>
        <v>0.86288281485921725</v>
      </c>
      <c r="M7" s="5">
        <f t="array" ref="M7">IF(INDEX($B$3:$G$22,$S7,COLUMN()-COLUMN($I$7))=0,"-",INDEX($B$3:$G$22,$S7,COLUMN()-COLUMN($I$7)))</f>
        <v>0.99664186221734918</v>
      </c>
      <c r="N7" s="5">
        <f t="array" ref="N7">IF(INDEX($B$3:$G$22,$S7,COLUMN()-COLUMN($I$7))=0,"-",INDEX($B$3:$G$22,$S7,COLUMN()-COLUMN($I$7)))</f>
        <v>0.99687478695623521</v>
      </c>
      <c r="O7" s="5">
        <f t="array" ref="O7">INDEX($B$3:$G$22,$S7,COLUMN()-COLUMN($I$7))</f>
        <v>0.89771079886958771</v>
      </c>
      <c r="P7" s="12">
        <f t="shared" si="0"/>
        <v>0.97127941557383901</v>
      </c>
      <c r="S7" s="3">
        <v>8</v>
      </c>
    </row>
    <row r="8" spans="1:19" x14ac:dyDescent="0.2">
      <c r="A8">
        <f t="shared" si="1"/>
        <v>6</v>
      </c>
      <c r="B8">
        <v>0.85206226819174447</v>
      </c>
      <c r="C8">
        <v>0.99967292593769874</v>
      </c>
      <c r="D8">
        <v>0.9921092199210344</v>
      </c>
      <c r="E8">
        <v>0.96638883761847483</v>
      </c>
      <c r="F8">
        <v>0.91379904508972332</v>
      </c>
      <c r="G8">
        <v>0.88055114679818791</v>
      </c>
      <c r="I8">
        <f t="shared" si="2"/>
        <v>6</v>
      </c>
      <c r="J8" s="5">
        <f t="array" ref="J8">IF(INDEX($B$3:$G$22,$S8,COLUMN()-COLUMN($I$7))=0,"-",INDEX($B$3:$G$22,$S8,COLUMN()-COLUMN($I$7)))</f>
        <v>0.99999999999998057</v>
      </c>
      <c r="K8" s="5">
        <f t="array" ref="K8">IF(INDEX($B$3:$G$22,$S8,COLUMN()-COLUMN($I$7))=0,"-",INDEX($B$3:$G$22,$S8,COLUMN()-COLUMN($I$7)))</f>
        <v>0.99999952855967045</v>
      </c>
      <c r="L8" s="5">
        <f t="array" ref="L8">IF(INDEX($B$3:$G$22,$S8,COLUMN()-COLUMN($I$7))=0,"-",INDEX($B$3:$G$22,$S8,COLUMN()-COLUMN($I$7)))</f>
        <v>0.99989202242762443</v>
      </c>
      <c r="M8" s="5">
        <f t="array" ref="M8">IF(INDEX($B$3:$G$22,$S8,COLUMN()-COLUMN($I$7))=0,"-",INDEX($B$3:$G$22,$S8,COLUMN()-COLUMN($I$7)))</f>
        <v>0.99874633436124527</v>
      </c>
      <c r="N8" s="5">
        <f t="array" ref="N8">IF(INDEX($B$3:$G$22,$S8,COLUMN()-COLUMN($I$7))=0,"-",INDEX($B$3:$G$22,$S8,COLUMN()-COLUMN($I$7)))</f>
        <v>0.98764398733891867</v>
      </c>
      <c r="O8" s="5">
        <f t="array" ref="O8">INDEX($B$3:$G$22,$S8,COLUMN()-COLUMN($I$7))</f>
        <v>0</v>
      </c>
      <c r="P8" s="12">
        <f t="shared" si="0"/>
        <v>0.99725637453748772</v>
      </c>
      <c r="S8" s="3">
        <v>9</v>
      </c>
    </row>
    <row r="9" spans="1:19" x14ac:dyDescent="0.2">
      <c r="A9">
        <f t="shared" si="1"/>
        <v>7</v>
      </c>
      <c r="B9">
        <v>1</v>
      </c>
      <c r="C9">
        <v>1</v>
      </c>
      <c r="D9">
        <v>1</v>
      </c>
      <c r="E9">
        <v>0.99999999999999512</v>
      </c>
      <c r="F9">
        <v>0.99999163395449364</v>
      </c>
      <c r="G9">
        <v>0.99999907333075755</v>
      </c>
      <c r="I9">
        <f t="shared" si="2"/>
        <v>7</v>
      </c>
      <c r="J9" s="5">
        <f t="array" ref="J9">IF(INDEX($B$3:$G$22,$S9,COLUMN()-COLUMN($I$7))=0,"-",INDEX($B$3:$G$22,$S9,COLUMN()-COLUMN($I$7)))</f>
        <v>0.99998949823602079</v>
      </c>
      <c r="K9" s="5">
        <f t="array" ref="K9">IF(INDEX($B$3:$G$22,$S9,COLUMN()-COLUMN($I$7))=0,"-",INDEX($B$3:$G$22,$S9,COLUMN()-COLUMN($I$7)))</f>
        <v>0.99999991052683146</v>
      </c>
      <c r="L9" s="5">
        <f t="array" ref="L9">IF(INDEX($B$3:$G$22,$S9,COLUMN()-COLUMN($I$7))=0,"-",INDEX($B$3:$G$22,$S9,COLUMN()-COLUMN($I$7)))</f>
        <v>0.98317393780673779</v>
      </c>
      <c r="M9" s="5">
        <f t="array" ref="M9">IF(INDEX($B$3:$G$22,$S9,COLUMN()-COLUMN($I$7))=0,"-",INDEX($B$3:$G$22,$S9,COLUMN()-COLUMN($I$7)))</f>
        <v>0.99929842064299479</v>
      </c>
      <c r="N9" s="5">
        <f t="array" ref="N9">IF(INDEX($B$3:$G$22,$S9,COLUMN()-COLUMN($I$7))=0,"-",INDEX($B$3:$G$22,$S9,COLUMN()-COLUMN($I$7)))</f>
        <v>0.80068447888684691</v>
      </c>
      <c r="O9" s="5">
        <f t="array" ref="O9">INDEX($B$3:$G$22,$S9,COLUMN()-COLUMN($I$7))</f>
        <v>0.9999999946131759</v>
      </c>
      <c r="P9" s="12">
        <f t="shared" si="0"/>
        <v>0.95662924921988635</v>
      </c>
      <c r="S9" s="3">
        <v>10</v>
      </c>
    </row>
    <row r="10" spans="1:19" x14ac:dyDescent="0.2">
      <c r="A10">
        <f t="shared" si="1"/>
        <v>8</v>
      </c>
      <c r="B10">
        <v>0.99999999999911426</v>
      </c>
      <c r="C10">
        <v>0.99999761383727925</v>
      </c>
      <c r="D10">
        <v>0.86288281485921725</v>
      </c>
      <c r="E10">
        <v>0.99664186221734918</v>
      </c>
      <c r="F10">
        <v>0.99687478695623521</v>
      </c>
      <c r="G10">
        <v>0.89771079886958771</v>
      </c>
      <c r="I10">
        <f t="shared" si="2"/>
        <v>8</v>
      </c>
      <c r="J10" s="5" t="str">
        <f t="array" ref="J10">IF(INDEX($B$3:$G$22,$S10,COLUMN()-COLUMN($I$7))=0,"-",INDEX($B$3:$G$22,$S10,COLUMN()-COLUMN($I$7)))</f>
        <v>-</v>
      </c>
      <c r="K10" s="5" t="str">
        <f t="array" ref="K10">IF(INDEX($B$3:$G$22,$S10,COLUMN()-COLUMN($I$7))=0,"-",INDEX($B$3:$G$22,$S10,COLUMN()-COLUMN($I$7)))</f>
        <v>-</v>
      </c>
      <c r="L10" s="5" t="str">
        <f t="array" ref="L10">IF(INDEX($B$3:$G$22,$S10,COLUMN()-COLUMN($I$7))=0,"-",INDEX($B$3:$G$22,$S10,COLUMN()-COLUMN($I$7)))</f>
        <v>-</v>
      </c>
      <c r="M10" s="5" t="str">
        <f t="array" ref="M10">IF(INDEX($B$3:$G$22,$S10,COLUMN()-COLUMN($I$7))=0,"-",INDEX($B$3:$G$22,$S10,COLUMN()-COLUMN($I$7)))</f>
        <v>-</v>
      </c>
      <c r="N10" s="5" t="str">
        <f t="array" ref="N10">IF(INDEX($B$3:$G$22,$S10,COLUMN()-COLUMN($I$7))=0,"-",INDEX($B$3:$G$22,$S10,COLUMN()-COLUMN($I$7)))</f>
        <v>-</v>
      </c>
      <c r="O10" s="5">
        <f t="array" ref="O10">INDEX($B$3:$G$22,$S10,COLUMN()-COLUMN($I$7))</f>
        <v>0</v>
      </c>
      <c r="P10" s="12" t="e">
        <f t="shared" si="0"/>
        <v>#DIV/0!</v>
      </c>
      <c r="S10" s="3">
        <v>13</v>
      </c>
    </row>
    <row r="11" spans="1:19" x14ac:dyDescent="0.2">
      <c r="A11">
        <f t="shared" si="1"/>
        <v>9</v>
      </c>
      <c r="B11">
        <v>0.99999999999998057</v>
      </c>
      <c r="C11">
        <v>0.99999952855967045</v>
      </c>
      <c r="D11">
        <v>0.99989202242762443</v>
      </c>
      <c r="E11">
        <v>0.99874633436124527</v>
      </c>
      <c r="F11">
        <v>0.98764398733891867</v>
      </c>
      <c r="G11">
        <v>0</v>
      </c>
      <c r="I11">
        <f t="shared" si="2"/>
        <v>9</v>
      </c>
      <c r="J11" s="5" t="str">
        <f t="array" ref="J11">IF(INDEX($B$3:$G$22,$S11,COLUMN()-COLUMN($I$7))=0,"-",INDEX($B$3:$G$22,$S11,COLUMN()-COLUMN($I$7)))</f>
        <v>-</v>
      </c>
      <c r="K11" s="5" t="str">
        <f t="array" ref="K11">IF(INDEX($B$3:$G$22,$S11,COLUMN()-COLUMN($I$7))=0,"-",INDEX($B$3:$G$22,$S11,COLUMN()-COLUMN($I$7)))</f>
        <v>-</v>
      </c>
      <c r="L11" s="5" t="str">
        <f t="array" ref="L11">IF(INDEX($B$3:$G$22,$S11,COLUMN()-COLUMN($I$7))=0,"-",INDEX($B$3:$G$22,$S11,COLUMN()-COLUMN($I$7)))</f>
        <v>-</v>
      </c>
      <c r="M11" s="5" t="str">
        <f t="array" ref="M11">IF(INDEX($B$3:$G$22,$S11,COLUMN()-COLUMN($I$7))=0,"-",INDEX($B$3:$G$22,$S11,COLUMN()-COLUMN($I$7)))</f>
        <v>-</v>
      </c>
      <c r="N11" s="5" t="str">
        <f t="array" ref="N11">IF(INDEX($B$3:$G$22,$S11,COLUMN()-COLUMN($I$7))=0,"-",INDEX($B$3:$G$22,$S11,COLUMN()-COLUMN($I$7)))</f>
        <v>-</v>
      </c>
      <c r="O11" s="5">
        <f t="array" ref="O11">INDEX($B$3:$G$22,$S11,COLUMN()-COLUMN($I$7))</f>
        <v>0</v>
      </c>
      <c r="P11" s="12" t="e">
        <f t="shared" si="0"/>
        <v>#DIV/0!</v>
      </c>
      <c r="S11" s="3">
        <v>15</v>
      </c>
    </row>
    <row r="12" spans="1:19" x14ac:dyDescent="0.2">
      <c r="A12">
        <f t="shared" si="1"/>
        <v>10</v>
      </c>
      <c r="B12">
        <v>0.99998949823602079</v>
      </c>
      <c r="C12">
        <v>0.99999991052683146</v>
      </c>
      <c r="D12">
        <v>0.98317393780673779</v>
      </c>
      <c r="E12">
        <v>0.99929842064299479</v>
      </c>
      <c r="F12">
        <v>0.80068447888684691</v>
      </c>
      <c r="G12">
        <v>0.9999999946131759</v>
      </c>
      <c r="I12" s="24">
        <f t="shared" si="2"/>
        <v>10</v>
      </c>
      <c r="J12" s="6" t="str">
        <f t="array" ref="J12">IF(INDEX($B$3:$G$22,$S12,COLUMN()-COLUMN($I$7))=0,"-",INDEX($B$3:$G$22,$S12,COLUMN()-COLUMN($I$7)))</f>
        <v>-</v>
      </c>
      <c r="K12" s="6" t="str">
        <f t="array" ref="K12">IF(INDEX($B$3:$G$22,$S12,COLUMN()-COLUMN($I$7))=0,"-",INDEX($B$3:$G$22,$S12,COLUMN()-COLUMN($I$7)))</f>
        <v>-</v>
      </c>
      <c r="L12" s="6" t="str">
        <f t="array" ref="L12">IF(INDEX($B$3:$G$22,$S12,COLUMN()-COLUMN($I$7))=0,"-",INDEX($B$3:$G$22,$S12,COLUMN()-COLUMN($I$7)))</f>
        <v>-</v>
      </c>
      <c r="M12" s="6" t="str">
        <f t="array" ref="M12">IF(INDEX($B$3:$G$22,$S12,COLUMN()-COLUMN($I$7))=0,"-",INDEX($B$3:$G$22,$S12,COLUMN()-COLUMN($I$7)))</f>
        <v>-</v>
      </c>
      <c r="N12" s="6" t="str">
        <f t="array" ref="N12">IF(INDEX($B$3:$G$22,$S12,COLUMN()-COLUMN($I$7))=0,"-",INDEX($B$3:$G$22,$S12,COLUMN()-COLUMN($I$7)))</f>
        <v>-</v>
      </c>
      <c r="O12" s="6">
        <f t="array" ref="O12">INDEX($B$3:$G$22,$S12,COLUMN()-COLUMN($I$7))</f>
        <v>0</v>
      </c>
      <c r="P12" s="13" t="e">
        <f t="shared" si="0"/>
        <v>#DIV/0!</v>
      </c>
      <c r="S12" s="3">
        <v>19</v>
      </c>
    </row>
    <row r="13" spans="1:19" x14ac:dyDescent="0.2">
      <c r="A13">
        <f t="shared" si="1"/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I13" s="3"/>
      <c r="J13" s="3"/>
      <c r="K13" s="3"/>
      <c r="L13" s="3"/>
      <c r="M13" s="3"/>
      <c r="N13" s="3"/>
      <c r="O13" s="3"/>
    </row>
    <row r="14" spans="1:19" x14ac:dyDescent="0.2">
      <c r="A14">
        <f t="shared" si="1"/>
        <v>12</v>
      </c>
      <c r="I14" s="3"/>
      <c r="J14" s="3"/>
      <c r="K14" s="3"/>
      <c r="L14" s="3"/>
      <c r="M14" s="3"/>
      <c r="N14" s="3"/>
      <c r="O14" s="3"/>
    </row>
    <row r="15" spans="1:19" x14ac:dyDescent="0.2">
      <c r="A15">
        <f t="shared" si="1"/>
        <v>13</v>
      </c>
      <c r="I15" s="3"/>
      <c r="J15" s="3"/>
      <c r="K15" s="3"/>
      <c r="L15" s="3"/>
      <c r="M15" s="3"/>
      <c r="N15" s="3"/>
      <c r="O15" s="3"/>
    </row>
    <row r="16" spans="1:19" x14ac:dyDescent="0.2">
      <c r="A16">
        <f t="shared" si="1"/>
        <v>14</v>
      </c>
      <c r="I16" s="3"/>
      <c r="J16" s="3"/>
      <c r="K16" s="3"/>
      <c r="L16" s="3"/>
      <c r="M16" s="3"/>
      <c r="N16" s="3"/>
      <c r="O16" s="3"/>
    </row>
    <row r="17" spans="1:15" x14ac:dyDescent="0.2">
      <c r="A17">
        <f t="shared" si="1"/>
        <v>15</v>
      </c>
      <c r="I17" s="3"/>
      <c r="J17" s="3"/>
      <c r="K17" s="3"/>
      <c r="L17" s="3"/>
      <c r="M17" s="3"/>
      <c r="N17" s="3"/>
      <c r="O17" s="3"/>
    </row>
    <row r="18" spans="1:15" x14ac:dyDescent="0.2">
      <c r="A18">
        <f t="shared" si="1"/>
        <v>16</v>
      </c>
      <c r="I18" s="3"/>
      <c r="J18" s="3"/>
      <c r="K18" s="3"/>
      <c r="L18" s="3"/>
      <c r="M18" s="3"/>
      <c r="N18" s="3"/>
      <c r="O18" s="3"/>
    </row>
    <row r="19" spans="1:15" x14ac:dyDescent="0.2">
      <c r="A19">
        <f t="shared" si="1"/>
        <v>17</v>
      </c>
      <c r="I19" s="3"/>
      <c r="J19" s="3"/>
      <c r="K19" s="3"/>
      <c r="L19" s="3"/>
      <c r="M19" s="3"/>
      <c r="N19" s="3"/>
      <c r="O19" s="3"/>
    </row>
    <row r="20" spans="1:15" x14ac:dyDescent="0.2">
      <c r="A20">
        <f t="shared" si="1"/>
        <v>18</v>
      </c>
      <c r="I20" s="3"/>
      <c r="J20" s="3"/>
      <c r="K20" s="3"/>
      <c r="L20" s="3"/>
      <c r="M20" s="3"/>
      <c r="N20" s="3"/>
      <c r="O20" s="3"/>
    </row>
    <row r="21" spans="1:15" x14ac:dyDescent="0.2">
      <c r="A21">
        <f t="shared" si="1"/>
        <v>19</v>
      </c>
      <c r="I21" s="3"/>
      <c r="J21" s="3"/>
      <c r="K21" s="3"/>
      <c r="L21" s="3"/>
      <c r="M21" s="3"/>
      <c r="N21" s="3"/>
      <c r="O21" s="3"/>
    </row>
    <row r="22" spans="1:15" x14ac:dyDescent="0.2">
      <c r="A22">
        <f t="shared" si="1"/>
        <v>20</v>
      </c>
      <c r="I22" s="3"/>
      <c r="J22" s="3"/>
      <c r="K22" s="3"/>
      <c r="L22" s="3"/>
      <c r="M22" s="3"/>
      <c r="N22" s="3"/>
      <c r="O22" s="3"/>
    </row>
  </sheetData>
  <mergeCells count="4">
    <mergeCell ref="B1:F1"/>
    <mergeCell ref="J1:N1"/>
    <mergeCell ref="O1:O2"/>
    <mergeCell ref="P1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compTimes5</vt:lpstr>
      <vt:lpstr>objFun5</vt:lpstr>
      <vt:lpstr>reliability5</vt:lpstr>
      <vt:lpstr>compTimes3</vt:lpstr>
      <vt:lpstr>objFun3</vt:lpstr>
      <vt:lpstr>reliability3</vt:lpstr>
      <vt:lpstr>compTimes10</vt:lpstr>
      <vt:lpstr>objFun10</vt:lpstr>
      <vt:lpstr>reliability10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 Corredor Montenegro</cp:lastModifiedBy>
  <dcterms:created xsi:type="dcterms:W3CDTF">2020-09-20T17:51:01Z</dcterms:created>
  <dcterms:modified xsi:type="dcterms:W3CDTF">2020-09-21T11:56:18Z</dcterms:modified>
</cp:coreProperties>
</file>