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5" autoFilterDateGrouping="1" firstSheet="0" minimized="0" showHorizontalScroll="1" showSheetTabs="1" showVerticalScroll="1" tabRatio="600" visibility="visible" windowHeight="13640" windowWidth="29000" xWindow="0" yWindow="460"/>
  </bookViews>
  <sheets>
    <sheet name="compTimes5" sheetId="1" state="visible" r:id="rId1"/>
    <sheet name="objFun5" sheetId="2" state="visible" r:id="rId2"/>
    <sheet name="reliability5" sheetId="3" state="visible" r:id="rId3"/>
    <sheet name="compTimes3" sheetId="4" state="visible" r:id="rId4"/>
    <sheet name="objFun3" sheetId="5" state="visible" r:id="rId5"/>
    <sheet name="reliability3" sheetId="6" state="visible" r:id="rId6"/>
    <sheet name="compTimes10" sheetId="7" state="visible" r:id="rId7"/>
    <sheet name="objFun10" sheetId="8" state="visible" r:id="rId8"/>
    <sheet name="reliability10" sheetId="9" state="visible" r:id="rId9"/>
  </sheets>
  <definedNames>
    <definedName hidden="1" name="_xlchart.v2.0">objFun5!$J$2:$N$2</definedName>
    <definedName hidden="1" name="_xlchart.v2.1">objFun5!$J$3:$N$3</definedName>
  </definedNames>
  <calcPr calcId="191029" fullCalcOnLoad="1"/>
</workbook>
</file>

<file path=xl/styles.xml><?xml version="1.0" encoding="utf-8"?>
<styleSheet xmlns="http://schemas.openxmlformats.org/spreadsheetml/2006/main">
  <numFmts count="2">
    <numFmt formatCode="0.0000" numFmtId="164"/>
    <numFmt formatCode="0.00000" numFmtId="165"/>
  </numFmts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borderId="0" fillId="0" fontId="0" numFmtId="0"/>
  </cellStyleXfs>
  <cellXfs count="33">
    <xf borderId="0" fillId="0" fontId="0" numFmtId="0" pivotButton="0" quotePrefix="0" xfId="0"/>
    <xf borderId="1" fillId="0" fontId="1" numFmtId="0" pivotButton="0" quotePrefix="0" xfId="0"/>
    <xf borderId="2" fillId="0" fontId="0" numFmtId="0" pivotButton="0" quotePrefix="0" xfId="0"/>
    <xf borderId="0" fillId="0" fontId="1" numFmtId="0" pivotButton="0" quotePrefix="0" xfId="0"/>
    <xf borderId="2" fillId="0" fontId="1" numFmtId="164" pivotButton="0" quotePrefix="0" xfId="0"/>
    <xf borderId="0" fillId="0" fontId="1" numFmtId="164" pivotButton="0" quotePrefix="0" xfId="0"/>
    <xf borderId="3" fillId="0" fontId="1" numFmtId="164" pivotButton="0" quotePrefix="0" xfId="0"/>
    <xf borderId="1" fillId="0" fontId="0" numFmtId="164" pivotButton="0" quotePrefix="0" xfId="0"/>
    <xf borderId="2" fillId="0" fontId="1" numFmtId="1" pivotButton="0" quotePrefix="0" xfId="0"/>
    <xf borderId="0" fillId="0" fontId="1" numFmtId="1" pivotButton="0" quotePrefix="0" xfId="0"/>
    <xf borderId="3" fillId="0" fontId="1" numFmtId="1" pivotButton="0" quotePrefix="0" xfId="0"/>
    <xf borderId="2" fillId="0" fontId="1" numFmtId="165" pivotButton="0" quotePrefix="0" xfId="0"/>
    <xf borderId="0" fillId="0" fontId="1" numFmtId="165" pivotButton="0" quotePrefix="0" xfId="0"/>
    <xf borderId="3" fillId="0" fontId="1" numFmtId="165" pivotButton="0" quotePrefix="0" xfId="0"/>
    <xf applyAlignment="1" borderId="2" fillId="0" fontId="0" numFmtId="0" pivotButton="0" quotePrefix="0" xfId="0">
      <alignment horizontal="right"/>
    </xf>
    <xf applyAlignment="1" borderId="2" fillId="0" fontId="1" numFmtId="1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1" numFmtId="1" pivotButton="0" quotePrefix="0" xfId="0">
      <alignment horizontal="right"/>
    </xf>
    <xf applyAlignment="1" borderId="3" fillId="0" fontId="0" numFmtId="0" pivotButton="0" quotePrefix="0" xfId="0">
      <alignment horizontal="right"/>
    </xf>
    <xf applyAlignment="1" borderId="3" fillId="0" fontId="1" numFmtId="1" pivotButton="0" quotePrefix="0" xfId="0">
      <alignment horizontal="right"/>
    </xf>
    <xf applyAlignment="1" borderId="0" fillId="0" fontId="0" numFmtId="0" pivotButton="0" quotePrefix="0" xfId="0">
      <alignment horizontal="center"/>
    </xf>
    <xf borderId="0" fillId="0" fontId="0" numFmtId="0" pivotButton="0" quotePrefix="0" xfId="0"/>
    <xf applyAlignment="1" borderId="1" fillId="0" fontId="1" numFmtId="0" pivotButton="0" quotePrefix="0" xfId="0">
      <alignment horizontal="center"/>
    </xf>
    <xf borderId="1" fillId="0" fontId="0" numFmtId="0" pivotButton="0" quotePrefix="0" xfId="0"/>
    <xf borderId="3" fillId="0" fontId="0" numFmtId="0" pivotButton="0" quotePrefix="0" xfId="0"/>
    <xf applyAlignment="1" borderId="0" fillId="0" fontId="0" numFmtId="0" pivotButton="0" quotePrefix="0" xfId="0">
      <alignment horizontal="center"/>
    </xf>
    <xf borderId="0" fillId="0" fontId="0" numFmtId="0" pivotButton="0" quotePrefix="0" xfId="0"/>
    <xf applyAlignment="1" borderId="1" fillId="0" fontId="1" numFmtId="0" pivotButton="0" quotePrefix="0" xfId="0">
      <alignment horizontal="center"/>
    </xf>
    <xf borderId="1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borderId="3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showGridLines="0" workbookViewId="0">
      <selection activeCell="C24" sqref="A1:XFD1048576"/>
    </sheetView>
  </sheetViews>
  <sheetFormatPr baseColWidth="10" defaultColWidth="8.83203125" defaultRowHeight="15"/>
  <sheetData>
    <row r="1">
      <c r="B1" s="25" t="inlineStr">
        <is>
          <t>Scenario</t>
        </is>
      </c>
      <c r="I1" s="1" t="n"/>
      <c r="J1" s="27" t="inlineStr">
        <is>
          <t>Scenario</t>
        </is>
      </c>
      <c r="K1" s="28" t="n"/>
      <c r="L1" s="28" t="n"/>
      <c r="M1" s="28" t="n"/>
      <c r="N1" s="28" t="n"/>
      <c r="O1" s="1" t="n"/>
    </row>
    <row r="2">
      <c r="A2" t="inlineStr">
        <is>
          <t>Instance</t>
        </is>
      </c>
      <c r="B2" t="n">
        <v>1</v>
      </c>
      <c r="C2" s="25">
        <f>B2+1</f>
        <v/>
      </c>
      <c r="D2" s="25">
        <f>C2+1</f>
        <v/>
      </c>
      <c r="E2" s="25">
        <f>D2+1</f>
        <v/>
      </c>
      <c r="F2" s="25">
        <f>E2+1</f>
        <v/>
      </c>
      <c r="G2" t="inlineStr">
        <is>
          <t>Total</t>
        </is>
      </c>
      <c r="I2" s="28" t="inlineStr">
        <is>
          <t>Instance</t>
        </is>
      </c>
      <c r="J2" s="1" t="n">
        <v>1</v>
      </c>
      <c r="K2" s="27" t="n">
        <v>2</v>
      </c>
      <c r="L2" s="27" t="n">
        <v>3</v>
      </c>
      <c r="M2" s="27" t="n">
        <v>4</v>
      </c>
      <c r="N2" s="27" t="n">
        <v>5</v>
      </c>
      <c r="O2" s="1" t="inlineStr">
        <is>
          <t>Total</t>
        </is>
      </c>
      <c r="Q2" s="3" t="inlineStr">
        <is>
          <t>Instance</t>
        </is>
      </c>
    </row>
    <row r="3">
      <c r="A3">
        <f>1</f>
        <v/>
      </c>
      <c r="B3" t="n">
        <v>6.4042949</v>
      </c>
      <c r="C3" t="n">
        <v>6.4997528</v>
      </c>
      <c r="D3" t="n">
        <v>6.7641868</v>
      </c>
      <c r="E3" t="n">
        <v>5.553863</v>
      </c>
      <c r="F3" t="n">
        <v>14.6825343</v>
      </c>
      <c r="G3" t="n">
        <v>46.3094915</v>
      </c>
      <c r="I3" s="2" t="n">
        <v>1</v>
      </c>
      <c r="J3" s="4">
        <f ref="J3" t="array">INDEX($B$3:$G$22,$Q3,COLUMN()-COLUMN($I$7))</f>
        <v/>
      </c>
      <c r="K3" s="4">
        <f ref="K3" t="array">INDEX($B$3:$G$22,$Q3,COLUMN()-COLUMN($I$7))</f>
        <v/>
      </c>
      <c r="L3" s="4">
        <f ref="L3" t="array">INDEX($B$3:$G$22,$Q3,COLUMN()-COLUMN($I$7))</f>
        <v/>
      </c>
      <c r="M3" s="4">
        <f ref="M3" t="array">INDEX($B$3:$G$22,$Q3,COLUMN()-COLUMN($I$7))</f>
        <v/>
      </c>
      <c r="N3" s="4">
        <f ref="N3" t="array">INDEX($B$3:$G$22,$Q3,COLUMN()-COLUMN($I$7))</f>
        <v/>
      </c>
      <c r="O3" s="4">
        <f ref="O3" t="array">INDEX($B$3:$G$22,$Q3,COLUMN()-COLUMN($I$7))</f>
        <v/>
      </c>
      <c r="Q3" s="3" t="n">
        <v>1</v>
      </c>
    </row>
    <row r="4">
      <c r="A4">
        <f>A3+1</f>
        <v/>
      </c>
      <c r="B4" t="n">
        <v>7.6924852</v>
      </c>
      <c r="C4" t="n">
        <v>6.4748324</v>
      </c>
      <c r="D4" t="n">
        <v>6.1348881</v>
      </c>
      <c r="E4" t="n">
        <v>5.8674777</v>
      </c>
      <c r="F4" t="n">
        <v>5.8529102</v>
      </c>
      <c r="G4" t="n">
        <v>65.88057259999999</v>
      </c>
      <c r="I4">
        <f>I3+1</f>
        <v/>
      </c>
      <c r="J4" s="5">
        <f ref="J4" t="array">INDEX($B$3:$G$22,$Q4,COLUMN()-COLUMN($I$7))</f>
        <v/>
      </c>
      <c r="K4" s="5">
        <f ref="K4" t="array">INDEX($B$3:$G$22,$Q4,COLUMN()-COLUMN($I$7))</f>
        <v/>
      </c>
      <c r="L4" s="5">
        <f ref="L4" t="array">INDEX($B$3:$G$22,$Q4,COLUMN()-COLUMN($I$7))</f>
        <v/>
      </c>
      <c r="M4" s="5">
        <f ref="M4" t="array">INDEX($B$3:$G$22,$Q4,COLUMN()-COLUMN($I$7))</f>
        <v/>
      </c>
      <c r="N4" s="5">
        <f ref="N4" t="array">INDEX($B$3:$G$22,$Q4,COLUMN()-COLUMN($I$7))</f>
        <v/>
      </c>
      <c r="O4" s="5">
        <f ref="O4" t="array">INDEX($B$3:$G$22,$Q4,COLUMN()-COLUMN($I$7))</f>
        <v/>
      </c>
      <c r="Q4" s="3" t="n">
        <v>3</v>
      </c>
    </row>
    <row r="5">
      <c r="A5">
        <f>A4+1</f>
        <v/>
      </c>
      <c r="B5" t="n">
        <v>7.1058118</v>
      </c>
      <c r="C5" t="n">
        <v>6.7306962</v>
      </c>
      <c r="D5" t="n">
        <v>5.6044258</v>
      </c>
      <c r="E5" t="n">
        <v>5.1276836</v>
      </c>
      <c r="F5" t="n">
        <v>4.9329947</v>
      </c>
      <c r="G5" t="n">
        <v>58.1850098</v>
      </c>
      <c r="I5">
        <f>I4+1</f>
        <v/>
      </c>
      <c r="J5" s="5">
        <f ref="J5" t="array">INDEX($B$3:$G$22,$Q5,COLUMN()-COLUMN($I$7))</f>
        <v/>
      </c>
      <c r="K5" s="5">
        <f ref="K5" t="array">INDEX($B$3:$G$22,$Q5,COLUMN()-COLUMN($I$7))</f>
        <v/>
      </c>
      <c r="L5" s="5">
        <f ref="L5" t="array">INDEX($B$3:$G$22,$Q5,COLUMN()-COLUMN($I$7))</f>
        <v/>
      </c>
      <c r="M5" s="5">
        <f ref="M5" t="array">INDEX($B$3:$G$22,$Q5,COLUMN()-COLUMN($I$7))</f>
        <v/>
      </c>
      <c r="N5" s="5">
        <f ref="N5" t="array">INDEX($B$3:$G$22,$Q5,COLUMN()-COLUMN($I$7))</f>
        <v/>
      </c>
      <c r="O5" s="5">
        <f ref="O5" t="array">INDEX($B$3:$G$22,$Q5,COLUMN()-COLUMN($I$7))</f>
        <v/>
      </c>
      <c r="Q5" s="3" t="n">
        <v>6</v>
      </c>
    </row>
    <row r="6">
      <c r="A6">
        <f>A5+1</f>
        <v/>
      </c>
      <c r="B6" t="n">
        <v>0.2353333</v>
      </c>
      <c r="C6" t="n">
        <v>0.1810605</v>
      </c>
      <c r="D6" t="n">
        <v>0.1924856</v>
      </c>
      <c r="E6" t="n">
        <v>0.1755367</v>
      </c>
      <c r="F6" t="n">
        <v>0.1846459</v>
      </c>
      <c r="G6" t="n">
        <v>1.4017365</v>
      </c>
      <c r="I6">
        <f>I5+1</f>
        <v/>
      </c>
      <c r="J6" s="5">
        <f ref="J6" t="array">INDEX($B$3:$G$22,$Q6,COLUMN()-COLUMN($I$7))</f>
        <v/>
      </c>
      <c r="K6" s="5">
        <f ref="K6" t="array">INDEX($B$3:$G$22,$Q6,COLUMN()-COLUMN($I$7))</f>
        <v/>
      </c>
      <c r="L6" s="5">
        <f ref="L6" t="array">INDEX($B$3:$G$22,$Q6,COLUMN()-COLUMN($I$7))</f>
        <v/>
      </c>
      <c r="M6" s="5">
        <f ref="M6" t="array">INDEX($B$3:$G$22,$Q6,COLUMN()-COLUMN($I$7))</f>
        <v/>
      </c>
      <c r="N6" s="5">
        <f ref="N6" t="array">INDEX($B$3:$G$22,$Q6,COLUMN()-COLUMN($I$7))</f>
        <v/>
      </c>
      <c r="O6" s="5">
        <f ref="O6" t="array">INDEX($B$3:$G$22,$Q6,COLUMN()-COLUMN($I$7))</f>
        <v/>
      </c>
      <c r="Q6" s="3" t="n">
        <v>7</v>
      </c>
    </row>
    <row r="7">
      <c r="A7">
        <f>A6+1</f>
        <v/>
      </c>
      <c r="B7" t="n">
        <v>0.0629777</v>
      </c>
      <c r="C7" t="n">
        <v>0.0851148</v>
      </c>
      <c r="D7" t="n">
        <v>0.0619742</v>
      </c>
      <c r="E7" t="n">
        <v>0.0605633</v>
      </c>
      <c r="F7" t="n">
        <v>0.0583007</v>
      </c>
      <c r="G7" t="n">
        <v>0.3832547</v>
      </c>
      <c r="I7">
        <f>I6+1</f>
        <v/>
      </c>
      <c r="J7" s="5">
        <f ref="J7" t="array">INDEX($B$3:$G$22,$Q7,COLUMN()-COLUMN($I$7))</f>
        <v/>
      </c>
      <c r="K7" s="5">
        <f ref="K7" t="array">INDEX($B$3:$G$22,$Q7,COLUMN()-COLUMN($I$7))</f>
        <v/>
      </c>
      <c r="L7" s="5">
        <f ref="L7" t="array">INDEX($B$3:$G$22,$Q7,COLUMN()-COLUMN($I$7))</f>
        <v/>
      </c>
      <c r="M7" s="5">
        <f ref="M7" t="array">INDEX($B$3:$G$22,$Q7,COLUMN()-COLUMN($I$7))</f>
        <v/>
      </c>
      <c r="N7" s="5">
        <f ref="N7" t="array">INDEX($B$3:$G$22,$Q7,COLUMN()-COLUMN($I$7))</f>
        <v/>
      </c>
      <c r="O7" s="5">
        <f ref="O7" t="array">INDEX($B$3:$G$22,$Q7,COLUMN()-COLUMN($I$7))</f>
        <v/>
      </c>
      <c r="Q7" s="3" t="n">
        <v>8</v>
      </c>
    </row>
    <row r="8">
      <c r="A8">
        <f>A7+1</f>
        <v/>
      </c>
      <c r="B8" t="n">
        <v>7.9364897</v>
      </c>
      <c r="C8" t="n">
        <v>10.1226233</v>
      </c>
      <c r="D8" t="n">
        <v>9.8537131</v>
      </c>
      <c r="E8" t="n">
        <v>13.2295925</v>
      </c>
      <c r="F8" t="n">
        <v>19.7336128</v>
      </c>
      <c r="G8" t="n">
        <v>62.7625094</v>
      </c>
      <c r="I8">
        <f>I7+1</f>
        <v/>
      </c>
      <c r="J8" s="5">
        <f ref="J8" t="array">INDEX($B$3:$G$22,$Q8,COLUMN()-COLUMN($I$7))</f>
        <v/>
      </c>
      <c r="K8" s="5">
        <f ref="K8" t="array">INDEX($B$3:$G$22,$Q8,COLUMN()-COLUMN($I$7))</f>
        <v/>
      </c>
      <c r="L8" s="5">
        <f ref="L8" t="array">INDEX($B$3:$G$22,$Q8,COLUMN()-COLUMN($I$7))</f>
        <v/>
      </c>
      <c r="M8" s="5">
        <f ref="M8" t="array">INDEX($B$3:$G$22,$Q8,COLUMN()-COLUMN($I$7))</f>
        <v/>
      </c>
      <c r="N8" s="5">
        <f ref="N8" t="array">INDEX($B$3:$G$22,$Q8,COLUMN()-COLUMN($I$7))</f>
        <v/>
      </c>
      <c r="O8" s="5">
        <f ref="O8" t="array">INDEX($B$3:$G$22,$Q8,COLUMN()-COLUMN($I$7))</f>
        <v/>
      </c>
      <c r="Q8" s="3" t="n">
        <v>9</v>
      </c>
    </row>
    <row r="9">
      <c r="A9">
        <f>A8+1</f>
        <v/>
      </c>
      <c r="B9" t="n">
        <v>3.1614979</v>
      </c>
      <c r="C9" t="n">
        <v>3.051785</v>
      </c>
      <c r="D9" t="n">
        <v>2.828692901</v>
      </c>
      <c r="E9" t="n">
        <v>2.7030208</v>
      </c>
      <c r="F9" t="n">
        <v>2.6683204</v>
      </c>
      <c r="G9" t="n">
        <v>26.4592969</v>
      </c>
      <c r="I9">
        <f>I8+1</f>
        <v/>
      </c>
      <c r="J9" s="5">
        <f ref="J9" t="array">INDEX($B$3:$G$22,$Q9,COLUMN()-COLUMN($I$7))</f>
        <v/>
      </c>
      <c r="K9" s="5">
        <f ref="K9" t="array">INDEX($B$3:$G$22,$Q9,COLUMN()-COLUMN($I$7))</f>
        <v/>
      </c>
      <c r="L9" s="5">
        <f ref="L9" t="array">INDEX($B$3:$G$22,$Q9,COLUMN()-COLUMN($I$7))</f>
        <v/>
      </c>
      <c r="M9" s="5">
        <f ref="M9" t="array">INDEX($B$3:$G$22,$Q9,COLUMN()-COLUMN($I$7))</f>
        <v/>
      </c>
      <c r="N9" s="5">
        <f ref="N9" t="array">INDEX($B$3:$G$22,$Q9,COLUMN()-COLUMN($I$7))</f>
        <v/>
      </c>
      <c r="O9" s="5">
        <f ref="O9" t="array">INDEX($B$3:$G$22,$Q9,COLUMN()-COLUMN($I$7))</f>
        <v/>
      </c>
      <c r="Q9" s="3" t="n">
        <v>10</v>
      </c>
    </row>
    <row r="10">
      <c r="A10">
        <f>A9+1</f>
        <v/>
      </c>
      <c r="B10" t="n">
        <v>12.570316701</v>
      </c>
      <c r="C10" t="n">
        <v>46.8403496</v>
      </c>
      <c r="D10" t="n">
        <v>53.9273086</v>
      </c>
      <c r="E10" t="n">
        <v>38.179295399</v>
      </c>
      <c r="F10" t="n">
        <v>24.3127347</v>
      </c>
      <c r="G10" t="n">
        <v>257.7528286</v>
      </c>
      <c r="I10">
        <f>I9+1</f>
        <v/>
      </c>
      <c r="J10" s="5">
        <f ref="J10" t="array">INDEX($B$3:$G$22,$Q10,COLUMN()-COLUMN($I$7))</f>
        <v/>
      </c>
      <c r="K10" s="5">
        <f ref="K10" t="array">INDEX($B$3:$G$22,$Q10,COLUMN()-COLUMN($I$7))</f>
        <v/>
      </c>
      <c r="L10" s="5">
        <f ref="L10" t="array">INDEX($B$3:$G$22,$Q10,COLUMN()-COLUMN($I$7))</f>
        <v/>
      </c>
      <c r="M10" s="5">
        <f ref="M10" t="array">INDEX($B$3:$G$22,$Q10,COLUMN()-COLUMN($I$7))</f>
        <v/>
      </c>
      <c r="N10" s="5">
        <f ref="N10" t="array">INDEX($B$3:$G$22,$Q10,COLUMN()-COLUMN($I$7))</f>
        <v/>
      </c>
      <c r="O10" s="5">
        <f ref="O10" t="array">INDEX($B$3:$G$22,$Q10,COLUMN()-COLUMN($I$7))</f>
        <v/>
      </c>
      <c r="Q10" s="3" t="n">
        <v>13</v>
      </c>
    </row>
    <row r="11">
      <c r="A11">
        <f>A10+1</f>
        <v/>
      </c>
      <c r="B11" t="n">
        <v>7.8900074</v>
      </c>
      <c r="C11" t="n">
        <v>8.314880199999999</v>
      </c>
      <c r="D11" t="n">
        <v>8.5140973</v>
      </c>
      <c r="E11" t="n">
        <v>8.2882938</v>
      </c>
      <c r="F11" t="n">
        <v>19.7611525</v>
      </c>
      <c r="I11">
        <f>I10+1</f>
        <v/>
      </c>
      <c r="J11" s="5">
        <f ref="J11" t="array">INDEX($B$3:$G$22,$Q11,COLUMN()-COLUMN($I$7))</f>
        <v/>
      </c>
      <c r="K11" s="5">
        <f ref="K11" t="array">INDEX($B$3:$G$22,$Q11,COLUMN()-COLUMN($I$7))</f>
        <v/>
      </c>
      <c r="L11" s="5">
        <f ref="L11" t="array">INDEX($B$3:$G$22,$Q11,COLUMN()-COLUMN($I$7))</f>
        <v/>
      </c>
      <c r="M11" s="5">
        <f ref="M11" t="array">INDEX($B$3:$G$22,$Q11,COLUMN()-COLUMN($I$7))</f>
        <v/>
      </c>
      <c r="N11" s="5">
        <f ref="N11" t="array">INDEX($B$3:$G$22,$Q11,COLUMN()-COLUMN($I$7))</f>
        <v/>
      </c>
      <c r="O11" s="5">
        <f ref="O11" t="array">INDEX($B$3:$G$22,$Q11,COLUMN()-COLUMN($I$7))</f>
        <v/>
      </c>
      <c r="Q11" s="3" t="n">
        <v>15</v>
      </c>
    </row>
    <row r="12">
      <c r="A12">
        <f>A11+1</f>
        <v/>
      </c>
      <c r="B12" t="n">
        <v>36.0165935</v>
      </c>
      <c r="C12" t="n">
        <v>30.4728164</v>
      </c>
      <c r="D12" t="n">
        <v>24.69064</v>
      </c>
      <c r="E12" t="n">
        <v>31.2167099</v>
      </c>
      <c r="F12" t="n">
        <v>32.5693927</v>
      </c>
      <c r="I12" s="30">
        <f>I11+1</f>
        <v/>
      </c>
      <c r="J12" s="6">
        <f ref="J12" t="array">INDEX($B$3:$G$22,$Q12,COLUMN()-COLUMN($I$7))</f>
        <v/>
      </c>
      <c r="K12" s="6">
        <f ref="K12" t="array">INDEX($B$3:$G$22,$Q12,COLUMN()-COLUMN($I$7))</f>
        <v/>
      </c>
      <c r="L12" s="6">
        <f ref="L12" t="array">INDEX($B$3:$G$22,$Q12,COLUMN()-COLUMN($I$7))</f>
        <v/>
      </c>
      <c r="M12" s="6">
        <f ref="M12" t="array">INDEX($B$3:$G$22,$Q12,COLUMN()-COLUMN($I$7))</f>
        <v/>
      </c>
      <c r="N12" s="6">
        <f ref="N12" t="array">INDEX($B$3:$G$22,$Q12,COLUMN()-COLUMN($I$7))</f>
        <v/>
      </c>
      <c r="O12" s="6">
        <f ref="O12" t="array">INDEX($B$3:$G$22,$Q12,COLUMN()-COLUMN($I$7))</f>
        <v/>
      </c>
      <c r="Q12" s="3" t="n">
        <v>19</v>
      </c>
    </row>
    <row r="13">
      <c r="A13">
        <f>A12+1</f>
        <v/>
      </c>
      <c r="B13" t="n">
        <v>1.3599466</v>
      </c>
      <c r="C13" t="n">
        <v>1.0571429</v>
      </c>
      <c r="D13" t="n">
        <v>0.9346395</v>
      </c>
      <c r="E13" t="n">
        <v>0.8665464</v>
      </c>
      <c r="F13" t="n">
        <v>0.7125079</v>
      </c>
      <c r="I13" s="28" t="inlineStr">
        <is>
          <t>Avg.</t>
        </is>
      </c>
      <c r="J13" s="7">
        <f>AVERAGE(J3:J12)</f>
        <v/>
      </c>
      <c r="K13" s="7">
        <f>AVERAGE(K3:K12)</f>
        <v/>
      </c>
      <c r="L13" s="7">
        <f>AVERAGE(L3:L12)</f>
        <v/>
      </c>
      <c r="M13" s="7">
        <f>AVERAGE(M3:M12)</f>
        <v/>
      </c>
      <c r="N13" s="7">
        <f>AVERAGE(N3:N12)</f>
        <v/>
      </c>
      <c r="O13" s="7">
        <f>AVERAGE(O3:O12)</f>
        <v/>
      </c>
    </row>
    <row r="14">
      <c r="A14">
        <f>A13+1</f>
        <v/>
      </c>
      <c r="B14" t="n">
        <v>28.7305533</v>
      </c>
      <c r="C14" t="n">
        <v>177.9652791</v>
      </c>
      <c r="D14" t="n">
        <v>111.2346457</v>
      </c>
      <c r="E14" t="n">
        <v>84.7769435</v>
      </c>
      <c r="F14" t="n">
        <v>70.80961619999999</v>
      </c>
    </row>
    <row r="15">
      <c r="A15">
        <f>A14+1</f>
        <v/>
      </c>
      <c r="B15" t="n">
        <v>17.4090545</v>
      </c>
      <c r="C15" t="n">
        <v>16.3243336</v>
      </c>
      <c r="D15" t="n">
        <v>16.8714512</v>
      </c>
      <c r="E15" t="n">
        <v>22.775593</v>
      </c>
      <c r="F15" t="n">
        <v>18.3354637</v>
      </c>
    </row>
    <row r="16">
      <c r="A16">
        <f>A15+1</f>
        <v/>
      </c>
      <c r="B16" t="n">
        <v>9.945926800000001</v>
      </c>
      <c r="C16" t="n">
        <v>6.7274019</v>
      </c>
      <c r="D16" t="n">
        <v>5.292616</v>
      </c>
      <c r="E16" t="n">
        <v>6.5722733</v>
      </c>
      <c r="F16" t="n">
        <v>6.471222</v>
      </c>
    </row>
    <row r="17">
      <c r="A17">
        <f>A16+1</f>
        <v/>
      </c>
      <c r="B17" t="n">
        <v>3.1720704</v>
      </c>
      <c r="C17" t="n">
        <v>3.2869964</v>
      </c>
      <c r="D17" t="n">
        <v>3.1971949</v>
      </c>
      <c r="E17" t="n">
        <v>3.871653</v>
      </c>
      <c r="F17" t="n">
        <v>3.2126124</v>
      </c>
    </row>
    <row r="18">
      <c r="A18">
        <f>A17+1</f>
        <v/>
      </c>
      <c r="B18" t="n">
        <v>7.272218</v>
      </c>
      <c r="C18" t="n">
        <v>5.7871369</v>
      </c>
      <c r="D18" t="n">
        <v>5.6556776</v>
      </c>
      <c r="E18" t="n">
        <v>5.4370608</v>
      </c>
      <c r="F18" t="n">
        <v>5.2679923</v>
      </c>
    </row>
    <row r="19">
      <c r="A19">
        <f>A18+1</f>
        <v/>
      </c>
      <c r="B19" t="n">
        <v>14.5425739</v>
      </c>
      <c r="C19" t="n">
        <v>10.3303472</v>
      </c>
      <c r="D19" t="n">
        <v>7.4088665</v>
      </c>
      <c r="E19" t="n">
        <v>4.8501148</v>
      </c>
      <c r="F19" t="n">
        <v>4.5383823</v>
      </c>
    </row>
    <row r="20">
      <c r="A20">
        <f>A19+1</f>
        <v/>
      </c>
      <c r="B20" t="n">
        <v>3.6443019</v>
      </c>
      <c r="C20" t="n">
        <v>3.4601624</v>
      </c>
      <c r="D20" t="n">
        <v>3.5150003</v>
      </c>
      <c r="E20" t="n">
        <v>4.6199154</v>
      </c>
      <c r="F20" t="n">
        <v>3.1406278</v>
      </c>
    </row>
    <row r="21">
      <c r="A21">
        <f>A20+1</f>
        <v/>
      </c>
      <c r="B21" t="n">
        <v>13.977118</v>
      </c>
      <c r="C21" t="n">
        <v>23.4313068</v>
      </c>
      <c r="D21" t="n">
        <v>14.6650582</v>
      </c>
      <c r="E21" t="n">
        <v>20.8006416</v>
      </c>
      <c r="F21" t="n">
        <v>41.2538739</v>
      </c>
    </row>
    <row r="22">
      <c r="A22">
        <f>A21+1</f>
        <v/>
      </c>
      <c r="B22" t="n">
        <v>15.307028</v>
      </c>
      <c r="C22" t="n">
        <v>12.491617</v>
      </c>
      <c r="D22" t="n">
        <v>9.6918822</v>
      </c>
      <c r="E22" t="n">
        <v>8.9533586</v>
      </c>
      <c r="F22" t="n">
        <v>7.4333016</v>
      </c>
    </row>
  </sheetData>
  <mergeCells count="2">
    <mergeCell ref="B1:F1"/>
    <mergeCell ref="J1:N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2"/>
  <sheetViews>
    <sheetView showGridLines="0" workbookViewId="0">
      <selection activeCell="N15" sqref="N15"/>
    </sheetView>
  </sheetViews>
  <sheetFormatPr baseColWidth="10" defaultColWidth="8.83203125" defaultRowHeight="15"/>
  <sheetData>
    <row r="1">
      <c r="B1" s="25" t="inlineStr">
        <is>
          <t>Scenario</t>
        </is>
      </c>
      <c r="I1" s="1" t="n"/>
      <c r="J1" s="27" t="inlineStr">
        <is>
          <t>Scenario</t>
        </is>
      </c>
      <c r="K1" s="28" t="n"/>
      <c r="L1" s="28" t="n"/>
      <c r="M1" s="28" t="n"/>
      <c r="N1" s="28" t="n"/>
      <c r="O1" s="29" t="inlineStr">
        <is>
          <t>Total (No scenarios)</t>
        </is>
      </c>
      <c r="P1" s="29" t="inlineStr">
        <is>
          <t>Total Prob. Theorem</t>
        </is>
      </c>
      <c r="Q1" s="29" t="inlineStr">
        <is>
          <t>Difference</t>
        </is>
      </c>
    </row>
    <row r="2">
      <c r="A2" t="inlineStr">
        <is>
          <t>Instance</t>
        </is>
      </c>
      <c r="B2" t="n">
        <v>1</v>
      </c>
      <c r="C2" s="25">
        <f>B2+1</f>
        <v/>
      </c>
      <c r="D2" s="25">
        <f>C2+1</f>
        <v/>
      </c>
      <c r="E2" s="25">
        <f>D2+1</f>
        <v/>
      </c>
      <c r="F2" s="25">
        <f>E2+1</f>
        <v/>
      </c>
      <c r="G2" t="inlineStr">
        <is>
          <t>Total</t>
        </is>
      </c>
      <c r="I2" s="28" t="inlineStr">
        <is>
          <t>Instance</t>
        </is>
      </c>
      <c r="J2" s="1" t="n">
        <v>1</v>
      </c>
      <c r="K2" s="27" t="n">
        <v>2</v>
      </c>
      <c r="L2" s="27" t="n">
        <v>3</v>
      </c>
      <c r="M2" s="27" t="n">
        <v>4</v>
      </c>
      <c r="N2" s="27" t="n">
        <v>5</v>
      </c>
      <c r="O2" s="30" t="n"/>
      <c r="P2" s="30" t="n"/>
      <c r="Q2" s="30" t="n"/>
      <c r="S2" s="3" t="inlineStr">
        <is>
          <t>Instance</t>
        </is>
      </c>
    </row>
    <row r="3">
      <c r="A3">
        <f>1</f>
        <v/>
      </c>
      <c r="B3" t="n">
        <v>13951</v>
      </c>
      <c r="C3" t="n">
        <v>13951</v>
      </c>
      <c r="D3" t="n">
        <v>13951</v>
      </c>
      <c r="E3" t="n">
        <v>13981</v>
      </c>
      <c r="F3" t="n">
        <v>14219</v>
      </c>
      <c r="G3" t="n">
        <v>13981</v>
      </c>
      <c r="I3" s="14" t="n">
        <v>1</v>
      </c>
      <c r="J3" s="15">
        <f ref="J3" t="array">IF(INDEX($B$3:$G$22,$S3,COLUMN()-COLUMN($I$7))=9999999,"inf",INDEX($B$3:$G$22,$S3,COLUMN()-COLUMN($I$7)))</f>
        <v/>
      </c>
      <c r="K3" s="15">
        <f ref="K3" t="array">IF(INDEX($B$3:$G$22,$S3,COLUMN()-COLUMN($I$7))=9999999,"inf",INDEX($B$3:$G$22,$S3,COLUMN()-COLUMN($I$7)))</f>
        <v/>
      </c>
      <c r="L3" s="15">
        <f ref="L3" t="array">IF(INDEX($B$3:$G$22,$S3,COLUMN()-COLUMN($I$7))=9999999,"inf",INDEX($B$3:$G$22,$S3,COLUMN()-COLUMN($I$7)))</f>
        <v/>
      </c>
      <c r="M3" s="15">
        <f ref="M3" t="array">IF(INDEX($B$3:$G$22,$S3,COLUMN()-COLUMN($I$7))=9999999,"inf",INDEX($B$3:$G$22,$S3,COLUMN()-COLUMN($I$7)))</f>
        <v/>
      </c>
      <c r="N3" s="15">
        <f ref="N3" t="array">IF(INDEX($B$3:$G$22,$S3,COLUMN()-COLUMN($I$7))=9999999,"inf",INDEX($B$3:$G$22,$S3,COLUMN()-COLUMN($I$7)))</f>
        <v/>
      </c>
      <c r="O3" s="8">
        <f ref="O3" t="array">IF(INDEX($B$3:$G$22,$S3,COLUMN()-COLUMN($I$7))=9999999,"inf",INDEX($B$3:$G$22,$S3,COLUMN()-COLUMN($I$7)))</f>
        <v/>
      </c>
      <c r="P3" s="8">
        <f>AVERAGE(J3:N3)</f>
        <v/>
      </c>
      <c r="Q3" s="8">
        <f>P3-O3</f>
        <v/>
      </c>
      <c r="S3" s="3" t="n">
        <v>1</v>
      </c>
    </row>
    <row r="4">
      <c r="A4">
        <f>A3+1</f>
        <v/>
      </c>
      <c r="B4" t="n">
        <v>13546</v>
      </c>
      <c r="C4" t="n">
        <v>13546</v>
      </c>
      <c r="D4" t="n">
        <v>13546</v>
      </c>
      <c r="E4" t="n">
        <v>13546</v>
      </c>
      <c r="F4" t="n">
        <v>13546</v>
      </c>
      <c r="G4" t="n">
        <v>13546</v>
      </c>
      <c r="I4" s="16">
        <f>I3+1</f>
        <v/>
      </c>
      <c r="J4" s="17">
        <f ref="J4" t="array">IF(INDEX($B$3:$G$22,$S4,COLUMN()-COLUMN($I$7))=9999999,"inf",INDEX($B$3:$G$22,$S4,COLUMN()-COLUMN($I$7)))</f>
        <v/>
      </c>
      <c r="K4" s="17">
        <f ref="K4" t="array">IF(INDEX($B$3:$G$22,$S4,COLUMN()-COLUMN($I$7))=9999999,"inf",INDEX($B$3:$G$22,$S4,COLUMN()-COLUMN($I$7)))</f>
        <v/>
      </c>
      <c r="L4" s="17">
        <f ref="L4" t="array">IF(INDEX($B$3:$G$22,$S4,COLUMN()-COLUMN($I$7))=9999999,"inf",INDEX($B$3:$G$22,$S4,COLUMN()-COLUMN($I$7)))</f>
        <v/>
      </c>
      <c r="M4" s="17">
        <f ref="M4" t="array">IF(INDEX($B$3:$G$22,$S4,COLUMN()-COLUMN($I$7))=9999999,"inf",INDEX($B$3:$G$22,$S4,COLUMN()-COLUMN($I$7)))</f>
        <v/>
      </c>
      <c r="N4" s="17">
        <f ref="N4" t="array">IF(INDEX($B$3:$G$22,$S4,COLUMN()-COLUMN($I$7))=9999999,"inf",INDEX($B$3:$G$22,$S4,COLUMN()-COLUMN($I$7)))</f>
        <v/>
      </c>
      <c r="O4" s="9">
        <f ref="O4" t="array">IF(INDEX($B$3:$G$22,$S4,COLUMN()-COLUMN($I$7))=9999999,"inf",INDEX($B$3:$G$22,$S4,COLUMN()-COLUMN($I$7)))</f>
        <v/>
      </c>
      <c r="P4" s="9">
        <f>AVERAGE(J4:N4)</f>
        <v/>
      </c>
      <c r="Q4" s="9">
        <f>P4-O4</f>
        <v/>
      </c>
      <c r="S4" s="3" t="n">
        <v>3</v>
      </c>
    </row>
    <row r="5">
      <c r="A5">
        <f>A4+1</f>
        <v/>
      </c>
      <c r="B5" t="n">
        <v>12262</v>
      </c>
      <c r="C5" t="n">
        <v>12262</v>
      </c>
      <c r="D5" t="n">
        <v>12262</v>
      </c>
      <c r="E5" t="n">
        <v>12262</v>
      </c>
      <c r="F5" t="n">
        <v>12262</v>
      </c>
      <c r="G5" t="n">
        <v>12262</v>
      </c>
      <c r="I5" s="16">
        <f>I4+1</f>
        <v/>
      </c>
      <c r="J5" s="17">
        <f ref="J5" t="array">IF(INDEX($B$3:$G$22,$S5,COLUMN()-COLUMN($I$7))=9999999,"inf",INDEX($B$3:$G$22,$S5,COLUMN()-COLUMN($I$7)))</f>
        <v/>
      </c>
      <c r="K5" s="17">
        <f ref="K5" t="array">IF(INDEX($B$3:$G$22,$S5,COLUMN()-COLUMN($I$7))=9999999,"inf",INDEX($B$3:$G$22,$S5,COLUMN()-COLUMN($I$7)))</f>
        <v/>
      </c>
      <c r="L5" s="17">
        <f ref="L5" t="array">IF(INDEX($B$3:$G$22,$S5,COLUMN()-COLUMN($I$7))=9999999,"inf",INDEX($B$3:$G$22,$S5,COLUMN()-COLUMN($I$7)))</f>
        <v/>
      </c>
      <c r="M5" s="17">
        <f ref="M5" t="array">IF(INDEX($B$3:$G$22,$S5,COLUMN()-COLUMN($I$7))=9999999,"inf",INDEX($B$3:$G$22,$S5,COLUMN()-COLUMN($I$7)))</f>
        <v/>
      </c>
      <c r="N5" s="17">
        <f ref="N5" t="array">IF(INDEX($B$3:$G$22,$S5,COLUMN()-COLUMN($I$7))=9999999,"inf",INDEX($B$3:$G$22,$S5,COLUMN()-COLUMN($I$7)))</f>
        <v/>
      </c>
      <c r="O5" s="9">
        <f ref="O5" t="array">IF(INDEX($B$3:$G$22,$S5,COLUMN()-COLUMN($I$7))=9999999,"inf",INDEX($B$3:$G$22,$S5,COLUMN()-COLUMN($I$7)))</f>
        <v/>
      </c>
      <c r="P5" s="9">
        <f>AVERAGE(J5:N5)</f>
        <v/>
      </c>
      <c r="Q5" s="9">
        <f>P5-O5</f>
        <v/>
      </c>
      <c r="S5" s="3" t="n">
        <v>6</v>
      </c>
    </row>
    <row r="6">
      <c r="A6">
        <f>A5+1</f>
        <v/>
      </c>
      <c r="B6" t="n">
        <v>9999999</v>
      </c>
      <c r="C6" t="n">
        <v>9999999</v>
      </c>
      <c r="D6" t="n">
        <v>9999999</v>
      </c>
      <c r="E6" t="n">
        <v>9999999</v>
      </c>
      <c r="F6" t="n">
        <v>9999999</v>
      </c>
      <c r="G6" t="n">
        <v>9999999</v>
      </c>
      <c r="I6" s="16">
        <f>I5+1</f>
        <v/>
      </c>
      <c r="J6" s="17">
        <f ref="J6" t="array">IF(INDEX($B$3:$G$22,$S6,COLUMN()-COLUMN($I$7))=9999999,"inf",INDEX($B$3:$G$22,$S6,COLUMN()-COLUMN($I$7)))</f>
        <v/>
      </c>
      <c r="K6" s="17">
        <f ref="K6" t="array">IF(INDEX($B$3:$G$22,$S6,COLUMN()-COLUMN($I$7))=9999999,"inf",INDEX($B$3:$G$22,$S6,COLUMN()-COLUMN($I$7)))</f>
        <v/>
      </c>
      <c r="L6" s="17">
        <f ref="L6" t="array">IF(INDEX($B$3:$G$22,$S6,COLUMN()-COLUMN($I$7))=9999999,"inf",INDEX($B$3:$G$22,$S6,COLUMN()-COLUMN($I$7)))</f>
        <v/>
      </c>
      <c r="M6" s="17">
        <f ref="M6" t="array">IF(INDEX($B$3:$G$22,$S6,COLUMN()-COLUMN($I$7))=9999999,"inf",INDEX($B$3:$G$22,$S6,COLUMN()-COLUMN($I$7)))</f>
        <v/>
      </c>
      <c r="N6" s="17">
        <f ref="N6" t="array">IF(INDEX($B$3:$G$22,$S6,COLUMN()-COLUMN($I$7))=9999999,"inf",INDEX($B$3:$G$22,$S6,COLUMN()-COLUMN($I$7)))</f>
        <v/>
      </c>
      <c r="O6" s="9">
        <f ref="O6" t="array">IF(INDEX($B$3:$G$22,$S6,COLUMN()-COLUMN($I$7))=9999999,"inf",INDEX($B$3:$G$22,$S6,COLUMN()-COLUMN($I$7)))</f>
        <v/>
      </c>
      <c r="P6" s="9">
        <f>AVERAGE(J6:N6)</f>
        <v/>
      </c>
      <c r="Q6" s="9">
        <f>P6-O6</f>
        <v/>
      </c>
      <c r="S6" s="3" t="n">
        <v>7</v>
      </c>
    </row>
    <row r="7">
      <c r="A7">
        <f>A6+1</f>
        <v/>
      </c>
      <c r="B7" t="n">
        <v>9999999</v>
      </c>
      <c r="C7" t="n">
        <v>9999999</v>
      </c>
      <c r="D7" t="n">
        <v>9999999</v>
      </c>
      <c r="E7" t="n">
        <v>9999999</v>
      </c>
      <c r="F7" t="n">
        <v>9999999</v>
      </c>
      <c r="G7" t="n">
        <v>9999999</v>
      </c>
      <c r="I7" s="16">
        <f>I6+1</f>
        <v/>
      </c>
      <c r="J7" s="17">
        <f ref="J7" t="array">IF(INDEX($B$3:$G$22,$S7,COLUMN()-COLUMN($I$7))=9999999,"inf",INDEX($B$3:$G$22,$S7,COLUMN()-COLUMN($I$7)))</f>
        <v/>
      </c>
      <c r="K7" s="17">
        <f ref="K7" t="array">IF(INDEX($B$3:$G$22,$S7,COLUMN()-COLUMN($I$7))=9999999,"inf",INDEX($B$3:$G$22,$S7,COLUMN()-COLUMN($I$7)))</f>
        <v/>
      </c>
      <c r="L7" s="17">
        <f ref="L7" t="array">IF(INDEX($B$3:$G$22,$S7,COLUMN()-COLUMN($I$7))=9999999,"inf",INDEX($B$3:$G$22,$S7,COLUMN()-COLUMN($I$7)))</f>
        <v/>
      </c>
      <c r="M7" s="17">
        <f ref="M7" t="array">IF(INDEX($B$3:$G$22,$S7,COLUMN()-COLUMN($I$7))=9999999,"inf",INDEX($B$3:$G$22,$S7,COLUMN()-COLUMN($I$7)))</f>
        <v/>
      </c>
      <c r="N7" s="17">
        <f ref="N7" t="array">IF(INDEX($B$3:$G$22,$S7,COLUMN()-COLUMN($I$7))=9999999,"inf",INDEX($B$3:$G$22,$S7,COLUMN()-COLUMN($I$7)))</f>
        <v/>
      </c>
      <c r="O7" s="9">
        <f ref="O7" t="array">IF(INDEX($B$3:$G$22,$S7,COLUMN()-COLUMN($I$7))=9999999,"inf",INDEX($B$3:$G$22,$S7,COLUMN()-COLUMN($I$7)))</f>
        <v/>
      </c>
      <c r="P7" s="9">
        <f>AVERAGE(J7:N7)</f>
        <v/>
      </c>
      <c r="Q7" s="9">
        <f>P7-O7</f>
        <v/>
      </c>
      <c r="S7" s="3" t="n">
        <v>8</v>
      </c>
    </row>
    <row r="8">
      <c r="A8">
        <f>A7+1</f>
        <v/>
      </c>
      <c r="B8" t="n">
        <v>12645</v>
      </c>
      <c r="C8" t="n">
        <v>12658</v>
      </c>
      <c r="D8" t="n">
        <v>12658</v>
      </c>
      <c r="E8" t="n">
        <v>12754</v>
      </c>
      <c r="F8" t="n">
        <v>13170</v>
      </c>
      <c r="G8" t="n">
        <v>12754</v>
      </c>
      <c r="I8" s="16">
        <f>I7+1</f>
        <v/>
      </c>
      <c r="J8" s="17">
        <f ref="J8" t="array">IF(INDEX($B$3:$G$22,$S8,COLUMN()-COLUMN($I$7))=9999999,"inf",INDEX($B$3:$G$22,$S8,COLUMN()-COLUMN($I$7)))</f>
        <v/>
      </c>
      <c r="K8" s="17">
        <f ref="K8" t="array">IF(INDEX($B$3:$G$22,$S8,COLUMN()-COLUMN($I$7))=9999999,"inf",INDEX($B$3:$G$22,$S8,COLUMN()-COLUMN($I$7)))</f>
        <v/>
      </c>
      <c r="L8" s="17">
        <f ref="L8" t="array">IF(INDEX($B$3:$G$22,$S8,COLUMN()-COLUMN($I$7))=9999999,"inf",INDEX($B$3:$G$22,$S8,COLUMN()-COLUMN($I$7)))</f>
        <v/>
      </c>
      <c r="M8" s="17">
        <f ref="M8" t="array">IF(INDEX($B$3:$G$22,$S8,COLUMN()-COLUMN($I$7))=9999999,"inf",INDEX($B$3:$G$22,$S8,COLUMN()-COLUMN($I$7)))</f>
        <v/>
      </c>
      <c r="N8" s="17">
        <f ref="N8" t="array">IF(INDEX($B$3:$G$22,$S8,COLUMN()-COLUMN($I$7))=9999999,"inf",INDEX($B$3:$G$22,$S8,COLUMN()-COLUMN($I$7)))</f>
        <v/>
      </c>
      <c r="O8" s="9">
        <f ref="O8" t="array">IF(INDEX($B$3:$G$22,$S8,COLUMN()-COLUMN($I$7))=9999999,"inf",INDEX($B$3:$G$22,$S8,COLUMN()-COLUMN($I$7)))</f>
        <v/>
      </c>
      <c r="P8" s="9">
        <f>AVERAGE(J8:N8)</f>
        <v/>
      </c>
      <c r="Q8" s="9">
        <f>P8-O8</f>
        <v/>
      </c>
      <c r="S8" s="3" t="n">
        <v>9</v>
      </c>
    </row>
    <row r="9">
      <c r="A9">
        <f>A8+1</f>
        <v/>
      </c>
      <c r="B9" t="n">
        <v>13457</v>
      </c>
      <c r="C9" t="n">
        <v>13457</v>
      </c>
      <c r="D9" t="n">
        <v>13457</v>
      </c>
      <c r="E9" t="n">
        <v>13457</v>
      </c>
      <c r="F9" t="n">
        <v>13457</v>
      </c>
      <c r="G9" t="n">
        <v>13457</v>
      </c>
      <c r="I9" s="16">
        <f>I8+1</f>
        <v/>
      </c>
      <c r="J9" s="17">
        <f ref="J9" t="array">IF(INDEX($B$3:$G$22,$S9,COLUMN()-COLUMN($I$7))=9999999,"inf",INDEX($B$3:$G$22,$S9,COLUMN()-COLUMN($I$7)))</f>
        <v/>
      </c>
      <c r="K9" s="17">
        <f ref="K9" t="array">IF(INDEX($B$3:$G$22,$S9,COLUMN()-COLUMN($I$7))=9999999,"inf",INDEX($B$3:$G$22,$S9,COLUMN()-COLUMN($I$7)))</f>
        <v/>
      </c>
      <c r="L9" s="17">
        <f ref="L9" t="array">IF(INDEX($B$3:$G$22,$S9,COLUMN()-COLUMN($I$7))=9999999,"inf",INDEX($B$3:$G$22,$S9,COLUMN()-COLUMN($I$7)))</f>
        <v/>
      </c>
      <c r="M9" s="17">
        <f ref="M9" t="array">IF(INDEX($B$3:$G$22,$S9,COLUMN()-COLUMN($I$7))=9999999,"inf",INDEX($B$3:$G$22,$S9,COLUMN()-COLUMN($I$7)))</f>
        <v/>
      </c>
      <c r="N9" s="17">
        <f ref="N9" t="array">IF(INDEX($B$3:$G$22,$S9,COLUMN()-COLUMN($I$7))=9999999,"inf",INDEX($B$3:$G$22,$S9,COLUMN()-COLUMN($I$7)))</f>
        <v/>
      </c>
      <c r="O9" s="9">
        <f ref="O9" t="array">IF(INDEX($B$3:$G$22,$S9,COLUMN()-COLUMN($I$7))=9999999,"inf",INDEX($B$3:$G$22,$S9,COLUMN()-COLUMN($I$7)))</f>
        <v/>
      </c>
      <c r="P9" s="9">
        <f>AVERAGE(J9:N9)</f>
        <v/>
      </c>
      <c r="Q9" s="9">
        <f>P9-O9</f>
        <v/>
      </c>
      <c r="S9" s="3" t="n">
        <v>10</v>
      </c>
    </row>
    <row r="10">
      <c r="A10">
        <f>A9+1</f>
        <v/>
      </c>
      <c r="B10" t="n">
        <v>15375</v>
      </c>
      <c r="C10" t="n">
        <v>15375</v>
      </c>
      <c r="D10" t="n">
        <v>15375</v>
      </c>
      <c r="E10" t="n">
        <v>15375</v>
      </c>
      <c r="F10" t="n">
        <v>15592</v>
      </c>
      <c r="G10" t="n">
        <v>15622</v>
      </c>
      <c r="I10" s="16">
        <f>I9+1</f>
        <v/>
      </c>
      <c r="J10" s="17">
        <f ref="J10" t="array">IF(INDEX($B$3:$G$22,$S10,COLUMN()-COLUMN($I$7))=9999999,"inf",INDEX($B$3:$G$22,$S10,COLUMN()-COLUMN($I$7)))</f>
        <v/>
      </c>
      <c r="K10" s="17">
        <f ref="K10" t="array">IF(INDEX($B$3:$G$22,$S10,COLUMN()-COLUMN($I$7))=9999999,"inf",INDEX($B$3:$G$22,$S10,COLUMN()-COLUMN($I$7)))</f>
        <v/>
      </c>
      <c r="L10" s="17">
        <f ref="L10" t="array">IF(INDEX($B$3:$G$22,$S10,COLUMN()-COLUMN($I$7))=9999999,"inf",INDEX($B$3:$G$22,$S10,COLUMN()-COLUMN($I$7)))</f>
        <v/>
      </c>
      <c r="M10" s="17">
        <f ref="M10" t="array">IF(INDEX($B$3:$G$22,$S10,COLUMN()-COLUMN($I$7))=9999999,"inf",INDEX($B$3:$G$22,$S10,COLUMN()-COLUMN($I$7)))</f>
        <v/>
      </c>
      <c r="N10" s="17">
        <f ref="N10" t="array">IF(INDEX($B$3:$G$22,$S10,COLUMN()-COLUMN($I$7))=9999999,"inf",INDEX($B$3:$G$22,$S10,COLUMN()-COLUMN($I$7)))</f>
        <v/>
      </c>
      <c r="O10" s="9">
        <f ref="O10" t="array">IF(INDEX($B$3:$G$22,$S10,COLUMN()-COLUMN($I$7))=9999999,"inf",INDEX($B$3:$G$22,$S10,COLUMN()-COLUMN($I$7)))</f>
        <v/>
      </c>
      <c r="P10" s="9">
        <f>AVERAGE(J10:N10)</f>
        <v/>
      </c>
      <c r="Q10" s="9">
        <f>P10-O10</f>
        <v/>
      </c>
      <c r="S10" s="3" t="n">
        <v>13</v>
      </c>
    </row>
    <row r="11">
      <c r="A11">
        <f>A10+1</f>
        <v/>
      </c>
      <c r="B11" t="n">
        <v>11051</v>
      </c>
      <c r="C11" t="n">
        <v>11051</v>
      </c>
      <c r="D11" t="n">
        <v>11051</v>
      </c>
      <c r="E11" t="n">
        <v>11051</v>
      </c>
      <c r="F11" t="n">
        <v>11257</v>
      </c>
      <c r="I11" s="16">
        <f>I10+1</f>
        <v/>
      </c>
      <c r="J11" s="17">
        <f ref="J11" t="array">IF(INDEX($B$3:$G$22,$S11,COLUMN()-COLUMN($I$7))=9999999,"inf",INDEX($B$3:$G$22,$S11,COLUMN()-COLUMN($I$7)))</f>
        <v/>
      </c>
      <c r="K11" s="17">
        <f ref="K11" t="array">IF(INDEX($B$3:$G$22,$S11,COLUMN()-COLUMN($I$7))=9999999,"inf",INDEX($B$3:$G$22,$S11,COLUMN()-COLUMN($I$7)))</f>
        <v/>
      </c>
      <c r="L11" s="17">
        <f ref="L11" t="array">IF(INDEX($B$3:$G$22,$S11,COLUMN()-COLUMN($I$7))=9999999,"inf",INDEX($B$3:$G$22,$S11,COLUMN()-COLUMN($I$7)))</f>
        <v/>
      </c>
      <c r="M11" s="17">
        <f ref="M11" t="array">IF(INDEX($B$3:$G$22,$S11,COLUMN()-COLUMN($I$7))=9999999,"inf",INDEX($B$3:$G$22,$S11,COLUMN()-COLUMN($I$7)))</f>
        <v/>
      </c>
      <c r="N11" s="17">
        <f ref="N11" t="array">IF(INDEX($B$3:$G$22,$S11,COLUMN()-COLUMN($I$7))=9999999,"inf",INDEX($B$3:$G$22,$S11,COLUMN()-COLUMN($I$7)))</f>
        <v/>
      </c>
      <c r="O11" s="9">
        <f ref="O11" t="array">IF(INDEX($B$3:$G$22,$S11,COLUMN()-COLUMN($I$7))=9999999,"inf",INDEX($B$3:$G$22,$S11,COLUMN()-COLUMN($I$7)))</f>
        <v/>
      </c>
      <c r="P11" s="9">
        <f>AVERAGE(J11:N11)</f>
        <v/>
      </c>
      <c r="Q11" s="9">
        <f>P11-O11</f>
        <v/>
      </c>
      <c r="S11" s="3" t="n">
        <v>15</v>
      </c>
    </row>
    <row r="12">
      <c r="A12">
        <f>A11+1</f>
        <v/>
      </c>
      <c r="B12" t="n">
        <v>14466</v>
      </c>
      <c r="C12" t="n">
        <v>14473</v>
      </c>
      <c r="D12" t="n">
        <v>14466</v>
      </c>
      <c r="E12" t="n">
        <v>14503</v>
      </c>
      <c r="F12" t="n">
        <v>14597</v>
      </c>
      <c r="I12" s="18">
        <f>I11+1</f>
        <v/>
      </c>
      <c r="J12" s="19">
        <f ref="J12" t="array">IF(INDEX($B$3:$G$22,$S12,COLUMN()-COLUMN($I$7))=9999999,"inf",INDEX($B$3:$G$22,$S12,COLUMN()-COLUMN($I$7)))</f>
        <v/>
      </c>
      <c r="K12" s="19">
        <f ref="K12" t="array">IF(INDEX($B$3:$G$22,$S12,COLUMN()-COLUMN($I$7))=9999999,"inf",INDEX($B$3:$G$22,$S12,COLUMN()-COLUMN($I$7)))</f>
        <v/>
      </c>
      <c r="L12" s="19">
        <f ref="L12" t="array">IF(INDEX($B$3:$G$22,$S12,COLUMN()-COLUMN($I$7))=9999999,"inf",INDEX($B$3:$G$22,$S12,COLUMN()-COLUMN($I$7)))</f>
        <v/>
      </c>
      <c r="M12" s="19">
        <f ref="M12" t="array">IF(INDEX($B$3:$G$22,$S12,COLUMN()-COLUMN($I$7))=9999999,"inf",INDEX($B$3:$G$22,$S12,COLUMN()-COLUMN($I$7)))</f>
        <v/>
      </c>
      <c r="N12" s="19">
        <f ref="N12" t="array">IF(INDEX($B$3:$G$22,$S12,COLUMN()-COLUMN($I$7))=9999999,"inf",INDEX($B$3:$G$22,$S12,COLUMN()-COLUMN($I$7)))</f>
        <v/>
      </c>
      <c r="O12" s="10">
        <f ref="O12" t="array">IF(INDEX($B$3:$G$22,$S12,COLUMN()-COLUMN($I$7))=9999999,"inf",INDEX($B$3:$G$22,$S12,COLUMN()-COLUMN($I$7)))</f>
        <v/>
      </c>
      <c r="P12" s="10">
        <f>AVERAGE(J12:N12)</f>
        <v/>
      </c>
      <c r="Q12" s="10">
        <f>P12-O12</f>
        <v/>
      </c>
      <c r="S12" s="3" t="n">
        <v>19</v>
      </c>
    </row>
    <row r="13">
      <c r="A13">
        <f>A12+1</f>
        <v/>
      </c>
      <c r="B13" t="n">
        <v>9999999</v>
      </c>
      <c r="C13" t="n">
        <v>9999999</v>
      </c>
      <c r="D13" t="n">
        <v>9999999</v>
      </c>
      <c r="E13" t="n">
        <v>9999999</v>
      </c>
      <c r="F13" t="n">
        <v>9999999</v>
      </c>
    </row>
    <row r="14">
      <c r="A14">
        <f>A13+1</f>
        <v/>
      </c>
      <c r="B14" t="n">
        <v>18658</v>
      </c>
      <c r="C14" t="n">
        <v>9999999</v>
      </c>
      <c r="D14" t="n">
        <v>9999999</v>
      </c>
      <c r="E14" t="n">
        <v>9999999</v>
      </c>
      <c r="F14" t="n">
        <v>9999999</v>
      </c>
    </row>
    <row r="15">
      <c r="A15">
        <f>A14+1</f>
        <v/>
      </c>
      <c r="B15" t="n">
        <v>12377</v>
      </c>
      <c r="C15" t="n">
        <v>12377</v>
      </c>
      <c r="D15" t="n">
        <v>12384</v>
      </c>
      <c r="E15" t="n">
        <v>12377</v>
      </c>
      <c r="F15" t="n">
        <v>12377</v>
      </c>
    </row>
    <row r="16">
      <c r="A16">
        <f>A15+1</f>
        <v/>
      </c>
      <c r="B16" t="n">
        <v>20038</v>
      </c>
      <c r="C16" t="n">
        <v>20740</v>
      </c>
      <c r="D16" t="n">
        <v>20740</v>
      </c>
      <c r="E16" t="n">
        <v>9999999</v>
      </c>
      <c r="F16" t="n">
        <v>9999999</v>
      </c>
    </row>
    <row r="17">
      <c r="A17">
        <f>A16+1</f>
        <v/>
      </c>
      <c r="B17" t="n">
        <v>12185</v>
      </c>
      <c r="C17" t="n">
        <v>12185</v>
      </c>
      <c r="D17" t="n">
        <v>12185</v>
      </c>
      <c r="E17" t="n">
        <v>12214</v>
      </c>
      <c r="F17" t="n">
        <v>12185</v>
      </c>
    </row>
    <row r="18">
      <c r="A18">
        <f>A17+1</f>
        <v/>
      </c>
      <c r="B18" t="n">
        <v>13691</v>
      </c>
      <c r="C18" t="n">
        <v>13691</v>
      </c>
      <c r="D18" t="n">
        <v>13691</v>
      </c>
      <c r="E18" t="n">
        <v>13691</v>
      </c>
      <c r="F18" t="n">
        <v>13691</v>
      </c>
    </row>
    <row r="19">
      <c r="A19">
        <f>A18+1</f>
        <v/>
      </c>
      <c r="B19" t="n">
        <v>12023</v>
      </c>
      <c r="C19" t="n">
        <v>9999999</v>
      </c>
      <c r="D19" t="n">
        <v>9999999</v>
      </c>
      <c r="E19" t="n">
        <v>9999999</v>
      </c>
      <c r="F19" t="n">
        <v>9999999</v>
      </c>
    </row>
    <row r="20">
      <c r="A20">
        <f>A19+1</f>
        <v/>
      </c>
      <c r="B20" t="n">
        <v>12247</v>
      </c>
      <c r="C20" t="n">
        <v>12247</v>
      </c>
      <c r="D20" t="n">
        <v>12247</v>
      </c>
      <c r="E20" t="n">
        <v>12393</v>
      </c>
      <c r="F20" t="n">
        <v>12247</v>
      </c>
    </row>
    <row r="21">
      <c r="A21">
        <f>A20+1</f>
        <v/>
      </c>
      <c r="B21" t="n">
        <v>17308</v>
      </c>
      <c r="C21" t="n">
        <v>17308</v>
      </c>
      <c r="D21" t="n">
        <v>17308</v>
      </c>
      <c r="E21" t="n">
        <v>17308</v>
      </c>
      <c r="F21" t="n">
        <v>17681</v>
      </c>
    </row>
    <row r="22">
      <c r="A22">
        <f>A21+1</f>
        <v/>
      </c>
      <c r="B22" t="n">
        <v>18367</v>
      </c>
      <c r="C22" t="n">
        <v>9999999</v>
      </c>
      <c r="D22" t="n">
        <v>9999999</v>
      </c>
      <c r="E22" t="n">
        <v>9999999</v>
      </c>
      <c r="F22" t="n">
        <v>9999999</v>
      </c>
    </row>
  </sheetData>
  <mergeCells count="5">
    <mergeCell ref="B1:F1"/>
    <mergeCell ref="J1:N1"/>
    <mergeCell ref="O1:O2"/>
    <mergeCell ref="P1:P2"/>
    <mergeCell ref="Q1:Q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2"/>
  <sheetViews>
    <sheetView showGridLines="0" workbookViewId="0">
      <selection activeCell="M18" sqref="M18"/>
    </sheetView>
  </sheetViews>
  <sheetFormatPr baseColWidth="10" defaultColWidth="8.83203125" defaultRowHeight="15"/>
  <sheetData>
    <row r="1">
      <c r="B1" s="25" t="inlineStr">
        <is>
          <t>Scenario</t>
        </is>
      </c>
      <c r="I1" s="1" t="n"/>
      <c r="J1" s="27" t="inlineStr">
        <is>
          <t>Scenario</t>
        </is>
      </c>
      <c r="K1" s="28" t="n"/>
      <c r="L1" s="28" t="n"/>
      <c r="M1" s="28" t="n"/>
      <c r="N1" s="28" t="n"/>
      <c r="O1" s="31" t="inlineStr">
        <is>
          <t>Total</t>
        </is>
      </c>
      <c r="P1" s="32" t="inlineStr">
        <is>
          <t>Total Prob. Theorem</t>
        </is>
      </c>
    </row>
    <row r="2">
      <c r="A2" t="inlineStr">
        <is>
          <t>Instance</t>
        </is>
      </c>
      <c r="B2" t="n">
        <v>1</v>
      </c>
      <c r="C2" s="25">
        <f>B2+1</f>
        <v/>
      </c>
      <c r="D2" s="25">
        <f>C2+1</f>
        <v/>
      </c>
      <c r="E2" s="25">
        <f>D2+1</f>
        <v/>
      </c>
      <c r="F2" s="25">
        <f>E2+1</f>
        <v/>
      </c>
      <c r="G2" t="inlineStr">
        <is>
          <t>Total</t>
        </is>
      </c>
      <c r="I2" s="28" t="inlineStr">
        <is>
          <t>Instance</t>
        </is>
      </c>
      <c r="J2" s="1" t="n">
        <v>1</v>
      </c>
      <c r="K2" s="27" t="n">
        <v>2</v>
      </c>
      <c r="L2" s="27" t="n">
        <v>3</v>
      </c>
      <c r="M2" s="27" t="n">
        <v>4</v>
      </c>
      <c r="N2" s="27" t="n">
        <v>5</v>
      </c>
      <c r="O2" s="30" t="n"/>
      <c r="P2" s="30" t="n"/>
      <c r="S2" s="3" t="inlineStr">
        <is>
          <t>Instance</t>
        </is>
      </c>
    </row>
    <row r="3">
      <c r="A3">
        <f>1</f>
        <v/>
      </c>
      <c r="B3" t="n">
        <v>0.9999999388207005</v>
      </c>
      <c r="C3" t="n">
        <v>0.9994251479308837</v>
      </c>
      <c r="D3" t="n">
        <v>0.9891543190905843</v>
      </c>
      <c r="E3" t="n">
        <v>0.9863742267100639</v>
      </c>
      <c r="F3" t="n">
        <v>0.8112158652995544</v>
      </c>
      <c r="G3" t="n">
        <v>0.9021689824807411</v>
      </c>
      <c r="I3" s="2" t="n">
        <v>1</v>
      </c>
      <c r="J3" s="4">
        <f ref="J3" t="array">IF(INDEX($B$3:$G$22,$S3,COLUMN()-COLUMN($I$7))=0,"-",INDEX($B$3:$G$22,$S3,COLUMN()-COLUMN($I$7)))</f>
        <v/>
      </c>
      <c r="K3" s="4">
        <f ref="K3" t="array">IF(INDEX($B$3:$G$22,$S3,COLUMN()-COLUMN($I$7))=0,"-",INDEX($B$3:$G$22,$S3,COLUMN()-COLUMN($I$7)))</f>
        <v/>
      </c>
      <c r="L3" s="4">
        <f ref="L3" t="array">IF(INDEX($B$3:$G$22,$S3,COLUMN()-COLUMN($I$7))=0,"-",INDEX($B$3:$G$22,$S3,COLUMN()-COLUMN($I$7)))</f>
        <v/>
      </c>
      <c r="M3" s="4">
        <f ref="M3" t="array">IF(INDEX($B$3:$G$22,$S3,COLUMN()-COLUMN($I$7))=0,"-",INDEX($B$3:$G$22,$S3,COLUMN()-COLUMN($I$7)))</f>
        <v/>
      </c>
      <c r="N3" s="4">
        <f ref="N3" t="array">IF(INDEX($B$3:$G$22,$S3,COLUMN()-COLUMN($I$7))=0,"-",INDEX($B$3:$G$22,$S3,COLUMN()-COLUMN($I$7)))</f>
        <v/>
      </c>
      <c r="O3" s="4">
        <f ref="O3" t="array">INDEX($B$3:$G$22,$S3,COLUMN()-COLUMN($I$7))</f>
        <v/>
      </c>
      <c r="P3" s="11">
        <f>AVERAGE(J3:N3)</f>
        <v/>
      </c>
      <c r="S3" s="3" t="n">
        <v>1</v>
      </c>
    </row>
    <row r="4">
      <c r="A4">
        <f>A3+1</f>
        <v/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I4">
        <f>I3+1</f>
        <v/>
      </c>
      <c r="J4" s="5">
        <f ref="J4" t="array">IF(INDEX($B$3:$G$22,$S4,COLUMN()-COLUMN($I$7))=0,"-",INDEX($B$3:$G$22,$S4,COLUMN()-COLUMN($I$7)))</f>
        <v/>
      </c>
      <c r="K4" s="5">
        <f ref="K4" t="array">IF(INDEX($B$3:$G$22,$S4,COLUMN()-COLUMN($I$7))=0,"-",INDEX($B$3:$G$22,$S4,COLUMN()-COLUMN($I$7)))</f>
        <v/>
      </c>
      <c r="L4" s="5">
        <f ref="L4" t="array">IF(INDEX($B$3:$G$22,$S4,COLUMN()-COLUMN($I$7))=0,"-",INDEX($B$3:$G$22,$S4,COLUMN()-COLUMN($I$7)))</f>
        <v/>
      </c>
      <c r="M4" s="5">
        <f ref="M4" t="array">IF(INDEX($B$3:$G$22,$S4,COLUMN()-COLUMN($I$7))=0,"-",INDEX($B$3:$G$22,$S4,COLUMN()-COLUMN($I$7)))</f>
        <v/>
      </c>
      <c r="N4" s="5">
        <f ref="N4" t="array">IF(INDEX($B$3:$G$22,$S4,COLUMN()-COLUMN($I$7))=0,"-",INDEX($B$3:$G$22,$S4,COLUMN()-COLUMN($I$7)))</f>
        <v/>
      </c>
      <c r="O4" s="5">
        <f ref="O4" t="array">INDEX($B$3:$G$22,$S4,COLUMN()-COLUMN($I$7))</f>
        <v/>
      </c>
      <c r="P4" s="12">
        <f>AVERAGE(J4:N4)</f>
        <v/>
      </c>
      <c r="S4" s="3" t="n">
        <v>3</v>
      </c>
    </row>
    <row r="5">
      <c r="A5">
        <f>A4+1</f>
        <v/>
      </c>
      <c r="B5" t="n">
        <v>0.9999999999999998</v>
      </c>
      <c r="C5" t="n">
        <v>0.9999999580277104</v>
      </c>
      <c r="D5" t="n">
        <v>0.9999719097122173</v>
      </c>
      <c r="E5" t="n">
        <v>0.9995142378964148</v>
      </c>
      <c r="F5" t="n">
        <v>0.9969914023796036</v>
      </c>
      <c r="G5" t="n">
        <v>0.993614578403586</v>
      </c>
      <c r="I5">
        <f>I4+1</f>
        <v/>
      </c>
      <c r="J5" s="5">
        <f ref="J5" t="array">IF(INDEX($B$3:$G$22,$S5,COLUMN()-COLUMN($I$7))=0,"-",INDEX($B$3:$G$22,$S5,COLUMN()-COLUMN($I$7)))</f>
        <v/>
      </c>
      <c r="K5" s="5">
        <f ref="K5" t="array">IF(INDEX($B$3:$G$22,$S5,COLUMN()-COLUMN($I$7))=0,"-",INDEX($B$3:$G$22,$S5,COLUMN()-COLUMN($I$7)))</f>
        <v/>
      </c>
      <c r="L5" s="5">
        <f ref="L5" t="array">IF(INDEX($B$3:$G$22,$S5,COLUMN()-COLUMN($I$7))=0,"-",INDEX($B$3:$G$22,$S5,COLUMN()-COLUMN($I$7)))</f>
        <v/>
      </c>
      <c r="M5" s="5">
        <f ref="M5" t="array">IF(INDEX($B$3:$G$22,$S5,COLUMN()-COLUMN($I$7))=0,"-",INDEX($B$3:$G$22,$S5,COLUMN()-COLUMN($I$7)))</f>
        <v/>
      </c>
      <c r="N5" s="5">
        <f ref="N5" t="array">IF(INDEX($B$3:$G$22,$S5,COLUMN()-COLUMN($I$7))=0,"-",INDEX($B$3:$G$22,$S5,COLUMN()-COLUMN($I$7)))</f>
        <v/>
      </c>
      <c r="O5" s="5">
        <f ref="O5" t="array">INDEX($B$3:$G$22,$S5,COLUMN()-COLUMN($I$7))</f>
        <v/>
      </c>
      <c r="P5" s="12">
        <f>AVERAGE(J5:N5)</f>
        <v/>
      </c>
      <c r="S5" s="3" t="n">
        <v>6</v>
      </c>
    </row>
    <row r="6">
      <c r="A6">
        <f>A5+1</f>
        <v/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I6">
        <f>I5+1</f>
        <v/>
      </c>
      <c r="J6" s="5">
        <f ref="J6" t="array">IF(INDEX($B$3:$G$22,$S6,COLUMN()-COLUMN($I$7))=0,"-",INDEX($B$3:$G$22,$S6,COLUMN()-COLUMN($I$7)))</f>
        <v/>
      </c>
      <c r="K6" s="5">
        <f ref="K6" t="array">IF(INDEX($B$3:$G$22,$S6,COLUMN()-COLUMN($I$7))=0,"-",INDEX($B$3:$G$22,$S6,COLUMN()-COLUMN($I$7)))</f>
        <v/>
      </c>
      <c r="L6" s="5">
        <f ref="L6" t="array">IF(INDEX($B$3:$G$22,$S6,COLUMN()-COLUMN($I$7))=0,"-",INDEX($B$3:$G$22,$S6,COLUMN()-COLUMN($I$7)))</f>
        <v/>
      </c>
      <c r="M6" s="5">
        <f ref="M6" t="array">IF(INDEX($B$3:$G$22,$S6,COLUMN()-COLUMN($I$7))=0,"-",INDEX($B$3:$G$22,$S6,COLUMN()-COLUMN($I$7)))</f>
        <v/>
      </c>
      <c r="N6" s="5">
        <f ref="N6" t="array">IF(INDEX($B$3:$G$22,$S6,COLUMN()-COLUMN($I$7))=0,"-",INDEX($B$3:$G$22,$S6,COLUMN()-COLUMN($I$7)))</f>
        <v/>
      </c>
      <c r="O6" s="5">
        <f ref="O6" t="array">INDEX($B$3:$G$22,$S6,COLUMN()-COLUMN($I$7))</f>
        <v/>
      </c>
      <c r="P6" s="12">
        <f>AVERAGE(J6:N6)</f>
        <v/>
      </c>
      <c r="S6" s="3" t="n">
        <v>7</v>
      </c>
    </row>
    <row r="7">
      <c r="A7">
        <f>A6+1</f>
        <v/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I7">
        <f>I6+1</f>
        <v/>
      </c>
      <c r="J7" s="5">
        <f ref="J7" t="array">IF(INDEX($B$3:$G$22,$S7,COLUMN()-COLUMN($I$7))=0,"-",INDEX($B$3:$G$22,$S7,COLUMN()-COLUMN($I$7)))</f>
        <v/>
      </c>
      <c r="K7" s="5">
        <f ref="K7" t="array">IF(INDEX($B$3:$G$22,$S7,COLUMN()-COLUMN($I$7))=0,"-",INDEX($B$3:$G$22,$S7,COLUMN()-COLUMN($I$7)))</f>
        <v/>
      </c>
      <c r="L7" s="5">
        <f ref="L7" t="array">IF(INDEX($B$3:$G$22,$S7,COLUMN()-COLUMN($I$7))=0,"-",INDEX($B$3:$G$22,$S7,COLUMN()-COLUMN($I$7)))</f>
        <v/>
      </c>
      <c r="M7" s="5">
        <f ref="M7" t="array">IF(INDEX($B$3:$G$22,$S7,COLUMN()-COLUMN($I$7))=0,"-",INDEX($B$3:$G$22,$S7,COLUMN()-COLUMN($I$7)))</f>
        <v/>
      </c>
      <c r="N7" s="5">
        <f ref="N7" t="array">IF(INDEX($B$3:$G$22,$S7,COLUMN()-COLUMN($I$7))=0,"-",INDEX($B$3:$G$22,$S7,COLUMN()-COLUMN($I$7)))</f>
        <v/>
      </c>
      <c r="O7" s="5">
        <f ref="O7" t="array">INDEX($B$3:$G$22,$S7,COLUMN()-COLUMN($I$7))</f>
        <v/>
      </c>
      <c r="P7" s="12">
        <f>AVERAGE(J7:N7)</f>
        <v/>
      </c>
      <c r="S7" s="3" t="n">
        <v>8</v>
      </c>
    </row>
    <row r="8">
      <c r="A8">
        <f>A7+1</f>
        <v/>
      </c>
      <c r="B8" t="n">
        <v>0.9996873421349698</v>
      </c>
      <c r="C8" t="n">
        <v>0.9667116905780851</v>
      </c>
      <c r="D8" t="n">
        <v>0.8592903056728873</v>
      </c>
      <c r="E8" t="n">
        <v>0.9852784872807495</v>
      </c>
      <c r="F8" t="n">
        <v>0.9248777765350626</v>
      </c>
      <c r="G8" t="n">
        <v>0.8946217181033536</v>
      </c>
      <c r="I8">
        <f>I7+1</f>
        <v/>
      </c>
      <c r="J8" s="5">
        <f ref="J8" t="array">IF(INDEX($B$3:$G$22,$S8,COLUMN()-COLUMN($I$7))=0,"-",INDEX($B$3:$G$22,$S8,COLUMN()-COLUMN($I$7)))</f>
        <v/>
      </c>
      <c r="K8" s="5">
        <f ref="K8" t="array">IF(INDEX($B$3:$G$22,$S8,COLUMN()-COLUMN($I$7))=0,"-",INDEX($B$3:$G$22,$S8,COLUMN()-COLUMN($I$7)))</f>
        <v/>
      </c>
      <c r="L8" s="5">
        <f ref="L8" t="array">IF(INDEX($B$3:$G$22,$S8,COLUMN()-COLUMN($I$7))=0,"-",INDEX($B$3:$G$22,$S8,COLUMN()-COLUMN($I$7)))</f>
        <v/>
      </c>
      <c r="M8" s="5">
        <f ref="M8" t="array">IF(INDEX($B$3:$G$22,$S8,COLUMN()-COLUMN($I$7))=0,"-",INDEX($B$3:$G$22,$S8,COLUMN()-COLUMN($I$7)))</f>
        <v/>
      </c>
      <c r="N8" s="5">
        <f ref="N8" t="array">IF(INDEX($B$3:$G$22,$S8,COLUMN()-COLUMN($I$7))=0,"-",INDEX($B$3:$G$22,$S8,COLUMN()-COLUMN($I$7)))</f>
        <v/>
      </c>
      <c r="O8" s="5">
        <f ref="O8" t="array">INDEX($B$3:$G$22,$S8,COLUMN()-COLUMN($I$7))</f>
        <v/>
      </c>
      <c r="P8" s="12">
        <f>AVERAGE(J8:N8)</f>
        <v/>
      </c>
      <c r="S8" s="3" t="n">
        <v>9</v>
      </c>
    </row>
    <row r="9">
      <c r="A9">
        <f>A8+1</f>
        <v/>
      </c>
      <c r="B9" t="n">
        <v>1</v>
      </c>
      <c r="C9" t="n">
        <v>0.9999999999992556</v>
      </c>
      <c r="D9" t="n">
        <v>0.9999999994209393</v>
      </c>
      <c r="E9" t="n">
        <v>0.9999997796747595</v>
      </c>
      <c r="F9" t="n">
        <v>0.9997682470827884</v>
      </c>
      <c r="G9" t="n">
        <v>0.9999958661498454</v>
      </c>
      <c r="I9">
        <f>I8+1</f>
        <v/>
      </c>
      <c r="J9" s="5">
        <f ref="J9" t="array">IF(INDEX($B$3:$G$22,$S9,COLUMN()-COLUMN($I$7))=0,"-",INDEX($B$3:$G$22,$S9,COLUMN()-COLUMN($I$7)))</f>
        <v/>
      </c>
      <c r="K9" s="5">
        <f ref="K9" t="array">IF(INDEX($B$3:$G$22,$S9,COLUMN()-COLUMN($I$7))=0,"-",INDEX($B$3:$G$22,$S9,COLUMN()-COLUMN($I$7)))</f>
        <v/>
      </c>
      <c r="L9" s="5">
        <f ref="L9" t="array">IF(INDEX($B$3:$G$22,$S9,COLUMN()-COLUMN($I$7))=0,"-",INDEX($B$3:$G$22,$S9,COLUMN()-COLUMN($I$7)))</f>
        <v/>
      </c>
      <c r="M9" s="5">
        <f ref="M9" t="array">IF(INDEX($B$3:$G$22,$S9,COLUMN()-COLUMN($I$7))=0,"-",INDEX($B$3:$G$22,$S9,COLUMN()-COLUMN($I$7)))</f>
        <v/>
      </c>
      <c r="N9" s="5">
        <f ref="N9" t="array">IF(INDEX($B$3:$G$22,$S9,COLUMN()-COLUMN($I$7))=0,"-",INDEX($B$3:$G$22,$S9,COLUMN()-COLUMN($I$7)))</f>
        <v/>
      </c>
      <c r="O9" s="5">
        <f ref="O9" t="array">INDEX($B$3:$G$22,$S9,COLUMN()-COLUMN($I$7))</f>
        <v/>
      </c>
      <c r="P9" s="12">
        <f>AVERAGE(J9:N9)</f>
        <v/>
      </c>
      <c r="S9" s="3" t="n">
        <v>10</v>
      </c>
    </row>
    <row r="10">
      <c r="A10">
        <f>A9+1</f>
        <v/>
      </c>
      <c r="B10" t="n">
        <v>0.9999972458505902</v>
      </c>
      <c r="C10" t="n">
        <v>0.9966489191906659</v>
      </c>
      <c r="D10" t="n">
        <v>0.9667217534015582</v>
      </c>
      <c r="E10" t="n">
        <v>0.9039331693054816</v>
      </c>
      <c r="F10" t="n">
        <v>0.815481411670703</v>
      </c>
      <c r="G10" t="n">
        <v>0.8171926910731044</v>
      </c>
      <c r="I10">
        <f>I9+1</f>
        <v/>
      </c>
      <c r="J10" s="5">
        <f ref="J10" t="array">IF(INDEX($B$3:$G$22,$S10,COLUMN()-COLUMN($I$7))=0,"-",INDEX($B$3:$G$22,$S10,COLUMN()-COLUMN($I$7)))</f>
        <v/>
      </c>
      <c r="K10" s="5">
        <f ref="K10" t="array">IF(INDEX($B$3:$G$22,$S10,COLUMN()-COLUMN($I$7))=0,"-",INDEX($B$3:$G$22,$S10,COLUMN()-COLUMN($I$7)))</f>
        <v/>
      </c>
      <c r="L10" s="5">
        <f ref="L10" t="array">IF(INDEX($B$3:$G$22,$S10,COLUMN()-COLUMN($I$7))=0,"-",INDEX($B$3:$G$22,$S10,COLUMN()-COLUMN($I$7)))</f>
        <v/>
      </c>
      <c r="M10" s="5">
        <f ref="M10" t="array">IF(INDEX($B$3:$G$22,$S10,COLUMN()-COLUMN($I$7))=0,"-",INDEX($B$3:$G$22,$S10,COLUMN()-COLUMN($I$7)))</f>
        <v/>
      </c>
      <c r="N10" s="5">
        <f ref="N10" t="array">IF(INDEX($B$3:$G$22,$S10,COLUMN()-COLUMN($I$7))=0,"-",INDEX($B$3:$G$22,$S10,COLUMN()-COLUMN($I$7)))</f>
        <v/>
      </c>
      <c r="O10" s="5">
        <f ref="O10" t="array">INDEX($B$3:$G$22,$S10,COLUMN()-COLUMN($I$7))</f>
        <v/>
      </c>
      <c r="P10" s="12">
        <f>AVERAGE(J10:N10)</f>
        <v/>
      </c>
      <c r="S10" s="3" t="n">
        <v>13</v>
      </c>
    </row>
    <row r="11">
      <c r="A11">
        <f>A10+1</f>
        <v/>
      </c>
      <c r="B11" t="n">
        <v>0.9999995694043206</v>
      </c>
      <c r="C11" t="n">
        <v>0.9984441499695644</v>
      </c>
      <c r="D11" t="n">
        <v>0.9800445353153742</v>
      </c>
      <c r="E11" t="n">
        <v>0.9311960031131964</v>
      </c>
      <c r="F11" t="n">
        <v>0.8284282834468526</v>
      </c>
      <c r="I11">
        <f>I10+1</f>
        <v/>
      </c>
      <c r="J11" s="5">
        <f ref="J11" t="array">IF(INDEX($B$3:$G$22,$S11,COLUMN()-COLUMN($I$7))=0,"-",INDEX($B$3:$G$22,$S11,COLUMN()-COLUMN($I$7)))</f>
        <v/>
      </c>
      <c r="K11" s="5">
        <f ref="K11" t="array">IF(INDEX($B$3:$G$22,$S11,COLUMN()-COLUMN($I$7))=0,"-",INDEX($B$3:$G$22,$S11,COLUMN()-COLUMN($I$7)))</f>
        <v/>
      </c>
      <c r="L11" s="5">
        <f ref="L11" t="array">IF(INDEX($B$3:$G$22,$S11,COLUMN()-COLUMN($I$7))=0,"-",INDEX($B$3:$G$22,$S11,COLUMN()-COLUMN($I$7)))</f>
        <v/>
      </c>
      <c r="M11" s="5">
        <f ref="M11" t="array">IF(INDEX($B$3:$G$22,$S11,COLUMN()-COLUMN($I$7))=0,"-",INDEX($B$3:$G$22,$S11,COLUMN()-COLUMN($I$7)))</f>
        <v/>
      </c>
      <c r="N11" s="5">
        <f ref="N11" t="array">IF(INDEX($B$3:$G$22,$S11,COLUMN()-COLUMN($I$7))=0,"-",INDEX($B$3:$G$22,$S11,COLUMN()-COLUMN($I$7)))</f>
        <v/>
      </c>
      <c r="O11" s="5">
        <f ref="O11" t="array">INDEX($B$3:$G$22,$S11,COLUMN()-COLUMN($I$7))</f>
        <v/>
      </c>
      <c r="P11" s="12">
        <f>AVERAGE(J11:N11)</f>
        <v/>
      </c>
      <c r="S11" s="3" t="n">
        <v>15</v>
      </c>
    </row>
    <row r="12">
      <c r="A12">
        <f>A11+1</f>
        <v/>
      </c>
      <c r="B12" t="n">
        <v>0.9932702843400847</v>
      </c>
      <c r="C12" t="n">
        <v>0.9818157879761786</v>
      </c>
      <c r="D12" t="n">
        <v>0.8035126281546416</v>
      </c>
      <c r="E12" t="n">
        <v>0.9527671542429466</v>
      </c>
      <c r="F12" t="n">
        <v>0.8716671032627568</v>
      </c>
      <c r="I12" s="30">
        <f>I11+1</f>
        <v/>
      </c>
      <c r="J12" s="6">
        <f ref="J12" t="array">IF(INDEX($B$3:$G$22,$S12,COLUMN()-COLUMN($I$7))=0,"-",INDEX($B$3:$G$22,$S12,COLUMN()-COLUMN($I$7)))</f>
        <v/>
      </c>
      <c r="K12" s="6">
        <f ref="K12" t="array">IF(INDEX($B$3:$G$22,$S12,COLUMN()-COLUMN($I$7))=0,"-",INDEX($B$3:$G$22,$S12,COLUMN()-COLUMN($I$7)))</f>
        <v/>
      </c>
      <c r="L12" s="6">
        <f ref="L12" t="array">IF(INDEX($B$3:$G$22,$S12,COLUMN()-COLUMN($I$7))=0,"-",INDEX($B$3:$G$22,$S12,COLUMN()-COLUMN($I$7)))</f>
        <v/>
      </c>
      <c r="M12" s="6">
        <f ref="M12" t="array">IF(INDEX($B$3:$G$22,$S12,COLUMN()-COLUMN($I$7))=0,"-",INDEX($B$3:$G$22,$S12,COLUMN()-COLUMN($I$7)))</f>
        <v/>
      </c>
      <c r="N12" s="6">
        <f ref="N12" t="array">IF(INDEX($B$3:$G$22,$S12,COLUMN()-COLUMN($I$7))=0,"-",INDEX($B$3:$G$22,$S12,COLUMN()-COLUMN($I$7)))</f>
        <v/>
      </c>
      <c r="O12" s="6">
        <f ref="O12" t="array">INDEX($B$3:$G$22,$S12,COLUMN()-COLUMN($I$7))</f>
        <v/>
      </c>
      <c r="P12" s="13">
        <f>AVERAGE(J12:N12)</f>
        <v/>
      </c>
      <c r="S12" s="3" t="n">
        <v>19</v>
      </c>
    </row>
    <row r="13">
      <c r="A13">
        <f>A12+1</f>
        <v/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>
        <f>A13+1</f>
        <v/>
      </c>
      <c r="B14" t="n">
        <v>0.982443444490725</v>
      </c>
      <c r="C14" t="n">
        <v>0</v>
      </c>
      <c r="D14" t="n">
        <v>0</v>
      </c>
      <c r="E14" t="n">
        <v>0</v>
      </c>
      <c r="F14" t="n">
        <v>0</v>
      </c>
    </row>
    <row r="15">
      <c r="A15">
        <f>A14+1</f>
        <v/>
      </c>
      <c r="B15" t="n">
        <v>0.9999938863316704</v>
      </c>
      <c r="C15" t="n">
        <v>0.9948453546659709</v>
      </c>
      <c r="D15" t="n">
        <v>0.986582748801069</v>
      </c>
      <c r="E15" t="n">
        <v>0.9013078942556241</v>
      </c>
      <c r="F15" t="n">
        <v>0.8168333299978439</v>
      </c>
    </row>
    <row r="16">
      <c r="A16">
        <f>A15+1</f>
        <v/>
      </c>
      <c r="B16" t="n">
        <v>0.9983814460267673</v>
      </c>
      <c r="C16" t="n">
        <v>0.988807780961386</v>
      </c>
      <c r="D16" t="n">
        <v>0.9291720687987288</v>
      </c>
      <c r="E16" t="n">
        <v>0</v>
      </c>
      <c r="F16" t="n">
        <v>0</v>
      </c>
    </row>
    <row r="17">
      <c r="A17">
        <f>A16+1</f>
        <v/>
      </c>
      <c r="B17" t="n">
        <v>0.9999999928281931</v>
      </c>
      <c r="C17" t="n">
        <v>0.9949359000285468</v>
      </c>
      <c r="D17" t="n">
        <v>0.9279701554609066</v>
      </c>
      <c r="E17" t="n">
        <v>0.9387795167315256</v>
      </c>
      <c r="F17" t="n">
        <v>0.9311725264815547</v>
      </c>
    </row>
    <row r="18">
      <c r="A18">
        <f>A17+1</f>
        <v/>
      </c>
      <c r="B18" t="n">
        <v>1</v>
      </c>
      <c r="C18" t="n">
        <v>1</v>
      </c>
      <c r="D18" t="n">
        <v>1</v>
      </c>
      <c r="E18" t="n">
        <v>1</v>
      </c>
      <c r="F18" t="n">
        <v>1</v>
      </c>
    </row>
    <row r="19">
      <c r="A19">
        <f>A18+1</f>
        <v/>
      </c>
      <c r="B19" t="n">
        <v>0.9331205285493457</v>
      </c>
      <c r="C19" t="n">
        <v>0</v>
      </c>
      <c r="D19" t="n">
        <v>0</v>
      </c>
      <c r="E19" t="n">
        <v>0</v>
      </c>
      <c r="F19" t="n">
        <v>0</v>
      </c>
    </row>
    <row r="20">
      <c r="A20">
        <f>A19+1</f>
        <v/>
      </c>
      <c r="B20" t="n">
        <v>0.9999998593428373</v>
      </c>
      <c r="C20" t="n">
        <v>0.9991022115188396</v>
      </c>
      <c r="D20" t="n">
        <v>0.8681100086305673</v>
      </c>
      <c r="E20" t="n">
        <v>0.930982616053715</v>
      </c>
      <c r="F20" t="n">
        <v>0.8898836231989404</v>
      </c>
    </row>
    <row r="21">
      <c r="A21">
        <f>A20+1</f>
        <v/>
      </c>
      <c r="B21" t="n">
        <v>0.9999199007595249</v>
      </c>
      <c r="C21" t="n">
        <v>0.983714945849548</v>
      </c>
      <c r="D21" t="n">
        <v>0.9252501252697529</v>
      </c>
      <c r="E21" t="n">
        <v>0.8287784178791822</v>
      </c>
      <c r="F21" t="n">
        <v>0.8537087818262546</v>
      </c>
    </row>
    <row r="22">
      <c r="A22">
        <f>A21+1</f>
        <v/>
      </c>
      <c r="B22" t="n">
        <v>0.9547067751968733</v>
      </c>
      <c r="C22" t="n">
        <v>0</v>
      </c>
      <c r="D22" t="n">
        <v>0</v>
      </c>
      <c r="E22" t="n">
        <v>0</v>
      </c>
      <c r="F22" t="n">
        <v>0</v>
      </c>
    </row>
  </sheetData>
  <mergeCells count="4">
    <mergeCell ref="B1:F1"/>
    <mergeCell ref="J1:N1"/>
    <mergeCell ref="O1:O2"/>
    <mergeCell ref="P1:P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2"/>
  <sheetViews>
    <sheetView showGridLines="0" workbookViewId="0">
      <selection activeCell="K20" sqref="K20"/>
    </sheetView>
  </sheetViews>
  <sheetFormatPr baseColWidth="10" defaultColWidth="8.83203125" defaultRowHeight="15"/>
  <sheetData>
    <row r="1">
      <c r="B1" s="25" t="inlineStr">
        <is>
          <t>Scenario</t>
        </is>
      </c>
      <c r="I1" s="1" t="n"/>
      <c r="J1" s="27" t="inlineStr">
        <is>
          <t>Scenario</t>
        </is>
      </c>
      <c r="K1" s="28" t="n"/>
      <c r="L1" s="28" t="n"/>
      <c r="M1" s="28" t="n"/>
      <c r="N1" s="28" t="n"/>
      <c r="O1" s="1" t="n"/>
    </row>
    <row r="2">
      <c r="A2" t="inlineStr">
        <is>
          <t>Instance</t>
        </is>
      </c>
      <c r="B2" t="n">
        <v>1</v>
      </c>
      <c r="C2" s="25">
        <f>B2+1</f>
        <v/>
      </c>
      <c r="D2" s="25">
        <f>C2+1</f>
        <v/>
      </c>
      <c r="E2" s="25">
        <f>D2+1</f>
        <v/>
      </c>
      <c r="F2" s="25">
        <f>E2+1</f>
        <v/>
      </c>
      <c r="G2" t="inlineStr">
        <is>
          <t>Total</t>
        </is>
      </c>
      <c r="I2" s="28" t="inlineStr">
        <is>
          <t>Instance</t>
        </is>
      </c>
      <c r="J2" s="1" t="n">
        <v>1</v>
      </c>
      <c r="K2" s="27" t="n">
        <v>2</v>
      </c>
      <c r="L2" s="27" t="n">
        <v>3</v>
      </c>
      <c r="M2" s="27" t="n">
        <v>4</v>
      </c>
      <c r="N2" s="27" t="n">
        <v>5</v>
      </c>
      <c r="O2" s="1" t="inlineStr">
        <is>
          <t>Total</t>
        </is>
      </c>
      <c r="Q2" s="3" t="inlineStr">
        <is>
          <t>Instance</t>
        </is>
      </c>
    </row>
    <row r="3">
      <c r="A3">
        <f>1</f>
        <v/>
      </c>
      <c r="B3" t="n">
        <v>1.0020238</v>
      </c>
      <c r="C3" t="n">
        <v>0.8825169</v>
      </c>
      <c r="D3" t="n">
        <v>1.1621041</v>
      </c>
      <c r="E3" t="n">
        <v>0.7461042</v>
      </c>
      <c r="F3" t="n">
        <v>0.5751796</v>
      </c>
      <c r="G3" t="n">
        <v>9.606554600000001</v>
      </c>
      <c r="I3" s="2" t="n">
        <v>1</v>
      </c>
      <c r="J3" s="4">
        <f ref="J3" t="array">INDEX($B$3:$G$22,$Q3,COLUMN()-COLUMN($I$7))</f>
        <v/>
      </c>
      <c r="K3" s="4">
        <f ref="K3" t="array">INDEX($B$3:$G$22,$Q3,COLUMN()-COLUMN($I$7))</f>
        <v/>
      </c>
      <c r="L3" s="4">
        <f ref="L3" t="array">INDEX($B$3:$G$22,$Q3,COLUMN()-COLUMN($I$7))</f>
        <v/>
      </c>
      <c r="M3" s="4">
        <f ref="M3" t="array">INDEX($B$3:$G$22,$Q3,COLUMN()-COLUMN($I$7))</f>
        <v/>
      </c>
      <c r="N3" s="4">
        <f ref="N3" t="array">INDEX($B$3:$G$22,$Q3,COLUMN()-COLUMN($I$7))</f>
        <v/>
      </c>
      <c r="O3" s="4">
        <f ref="O3" t="array">INDEX($B$3:$G$22,$Q3,COLUMN()-COLUMN($I$7))</f>
        <v/>
      </c>
      <c r="Q3" s="3" t="n">
        <v>1</v>
      </c>
    </row>
    <row r="4">
      <c r="A4">
        <f>A3+1</f>
        <v/>
      </c>
      <c r="B4" t="n">
        <v>0.9344965</v>
      </c>
      <c r="C4" t="n">
        <v>0.7713211</v>
      </c>
      <c r="D4" t="n">
        <v>0.8613219</v>
      </c>
      <c r="E4" t="n">
        <v>0.7713023</v>
      </c>
      <c r="F4" t="n">
        <v>0.815535</v>
      </c>
      <c r="G4" t="n">
        <v>6.0044185</v>
      </c>
      <c r="I4">
        <f>I3+1</f>
        <v/>
      </c>
      <c r="J4" s="5">
        <f ref="J4" t="array">INDEX($B$3:$G$22,$Q4,COLUMN()-COLUMN($I$7))</f>
        <v/>
      </c>
      <c r="K4" s="5">
        <f ref="K4" t="array">INDEX($B$3:$G$22,$Q4,COLUMN()-COLUMN($I$7))</f>
        <v/>
      </c>
      <c r="L4" s="5">
        <f ref="L4" t="array">INDEX($B$3:$G$22,$Q4,COLUMN()-COLUMN($I$7))</f>
        <v/>
      </c>
      <c r="M4" s="5">
        <f ref="M4" t="array">INDEX($B$3:$G$22,$Q4,COLUMN()-COLUMN($I$7))</f>
        <v/>
      </c>
      <c r="N4" s="5">
        <f ref="N4" t="array">INDEX($B$3:$G$22,$Q4,COLUMN()-COLUMN($I$7))</f>
        <v/>
      </c>
      <c r="O4" s="5">
        <f ref="O4" t="array">INDEX($B$3:$G$22,$Q4,COLUMN()-COLUMN($I$7))</f>
        <v/>
      </c>
      <c r="Q4" s="3" t="n">
        <v>3</v>
      </c>
    </row>
    <row r="5">
      <c r="A5">
        <f>A4+1</f>
        <v/>
      </c>
      <c r="B5" t="n">
        <v>2.0935562</v>
      </c>
      <c r="C5" t="n">
        <v>1.9562321</v>
      </c>
      <c r="D5" t="n">
        <v>2.0069515</v>
      </c>
      <c r="E5" t="n">
        <v>1.5142021</v>
      </c>
      <c r="F5" t="n">
        <v>10.3381581</v>
      </c>
      <c r="G5" t="n">
        <v>12.5431379</v>
      </c>
      <c r="I5">
        <f>I4+1</f>
        <v/>
      </c>
      <c r="J5" s="5">
        <f ref="J5" t="array">INDEX($B$3:$G$22,$Q5,COLUMN()-COLUMN($I$7))</f>
        <v/>
      </c>
      <c r="K5" s="5">
        <f ref="K5" t="array">INDEX($B$3:$G$22,$Q5,COLUMN()-COLUMN($I$7))</f>
        <v/>
      </c>
      <c r="L5" s="5">
        <f ref="L5" t="array">INDEX($B$3:$G$22,$Q5,COLUMN()-COLUMN($I$7))</f>
        <v/>
      </c>
      <c r="M5" s="5">
        <f ref="M5" t="array">INDEX($B$3:$G$22,$Q5,COLUMN()-COLUMN($I$7))</f>
        <v/>
      </c>
      <c r="N5" s="5">
        <f ref="N5" t="array">INDEX($B$3:$G$22,$Q5,COLUMN()-COLUMN($I$7))</f>
        <v/>
      </c>
      <c r="O5" s="5">
        <f ref="O5" t="array">INDEX($B$3:$G$22,$Q5,COLUMN()-COLUMN($I$7))</f>
        <v/>
      </c>
      <c r="Q5" s="3" t="n">
        <v>6</v>
      </c>
    </row>
    <row r="6">
      <c r="A6">
        <f>A5+1</f>
        <v/>
      </c>
      <c r="B6" t="n">
        <v>0.8253748</v>
      </c>
      <c r="C6" t="n">
        <v>0.8892798</v>
      </c>
      <c r="D6" t="n">
        <v>0.8249378000000001</v>
      </c>
      <c r="E6" t="n">
        <v>55.4943505</v>
      </c>
      <c r="F6" t="n">
        <v>106.2725633</v>
      </c>
      <c r="G6" t="n">
        <v>4.8187711</v>
      </c>
      <c r="I6">
        <f>I5+1</f>
        <v/>
      </c>
      <c r="J6" s="5">
        <f ref="J6" t="array">INDEX($B$3:$G$22,$Q6,COLUMN()-COLUMN($I$7))</f>
        <v/>
      </c>
      <c r="K6" s="5">
        <f ref="K6" t="array">INDEX($B$3:$G$22,$Q6,COLUMN()-COLUMN($I$7))</f>
        <v/>
      </c>
      <c r="L6" s="5">
        <f ref="L6" t="array">INDEX($B$3:$G$22,$Q6,COLUMN()-COLUMN($I$7))</f>
        <v/>
      </c>
      <c r="M6" s="5">
        <f ref="M6" t="array">INDEX($B$3:$G$22,$Q6,COLUMN()-COLUMN($I$7))</f>
        <v/>
      </c>
      <c r="N6" s="5">
        <f ref="N6" t="array">INDEX($B$3:$G$22,$Q6,COLUMN()-COLUMN($I$7))</f>
        <v/>
      </c>
      <c r="O6" s="5">
        <f ref="O6" t="array">INDEX($B$3:$G$22,$Q6,COLUMN()-COLUMN($I$7))</f>
        <v/>
      </c>
      <c r="Q6" s="3" t="n">
        <v>7</v>
      </c>
    </row>
    <row r="7">
      <c r="A7">
        <f>A6+1</f>
        <v/>
      </c>
      <c r="B7" t="n">
        <v>1.9922016</v>
      </c>
      <c r="C7" t="n">
        <v>1.8724134</v>
      </c>
      <c r="D7" t="n">
        <v>4.2559565</v>
      </c>
      <c r="E7" t="n">
        <v>7.1856802</v>
      </c>
      <c r="F7" t="n">
        <v>12.7198211</v>
      </c>
      <c r="G7" t="n">
        <v>28.745421</v>
      </c>
      <c r="I7">
        <f>I6+1</f>
        <v/>
      </c>
      <c r="J7" s="5">
        <f ref="J7" t="array">INDEX($B$3:$G$22,$Q7,COLUMN()-COLUMN($I$7))</f>
        <v/>
      </c>
      <c r="K7" s="5">
        <f ref="K7" t="array">INDEX($B$3:$G$22,$Q7,COLUMN()-COLUMN($I$7))</f>
        <v/>
      </c>
      <c r="L7" s="5">
        <f ref="L7" t="array">INDEX($B$3:$G$22,$Q7,COLUMN()-COLUMN($I$7))</f>
        <v/>
      </c>
      <c r="M7" s="5">
        <f ref="M7" t="array">INDEX($B$3:$G$22,$Q7,COLUMN()-COLUMN($I$7))</f>
        <v/>
      </c>
      <c r="N7" s="5">
        <f ref="N7" t="array">INDEX($B$3:$G$22,$Q7,COLUMN()-COLUMN($I$7))</f>
        <v/>
      </c>
      <c r="O7" s="5">
        <f ref="O7" t="array">INDEX($B$3:$G$22,$Q7,COLUMN()-COLUMN($I$7))</f>
        <v/>
      </c>
      <c r="Q7" s="3" t="n">
        <v>8</v>
      </c>
    </row>
    <row r="8">
      <c r="A8">
        <f>A7+1</f>
        <v/>
      </c>
      <c r="B8" t="n">
        <v>1.827125</v>
      </c>
      <c r="C8" t="n">
        <v>2.1412124</v>
      </c>
      <c r="D8" t="n">
        <v>128.1134699</v>
      </c>
      <c r="E8" t="n">
        <v>122.1017582</v>
      </c>
      <c r="F8" t="n">
        <v>86.5967236</v>
      </c>
      <c r="G8" t="n">
        <v>875.8577493</v>
      </c>
      <c r="I8">
        <f>I7+1</f>
        <v/>
      </c>
      <c r="J8" s="5">
        <f ref="J8" t="array">INDEX($B$3:$G$22,$Q8,COLUMN()-COLUMN($I$7))</f>
        <v/>
      </c>
      <c r="K8" s="5">
        <f ref="K8" t="array">INDEX($B$3:$G$22,$Q8,COLUMN()-COLUMN($I$7))</f>
        <v/>
      </c>
      <c r="L8" s="5">
        <f ref="L8" t="array">INDEX($B$3:$G$22,$Q8,COLUMN()-COLUMN($I$7))</f>
        <v/>
      </c>
      <c r="M8" s="5">
        <f ref="M8" t="array">INDEX($B$3:$G$22,$Q8,COLUMN()-COLUMN($I$7))</f>
        <v/>
      </c>
      <c r="N8" s="5">
        <f ref="N8" t="array">INDEX($B$3:$G$22,$Q8,COLUMN()-COLUMN($I$7))</f>
        <v/>
      </c>
      <c r="O8" s="5">
        <f ref="O8" t="array">INDEX($B$3:$G$22,$Q8,COLUMN()-COLUMN($I$7))</f>
        <v/>
      </c>
      <c r="Q8" s="3" t="n">
        <v>9</v>
      </c>
    </row>
    <row r="9">
      <c r="A9">
        <f>A8+1</f>
        <v/>
      </c>
      <c r="B9" t="n">
        <v>1.9046147</v>
      </c>
      <c r="C9" t="n">
        <v>1.855284001</v>
      </c>
      <c r="D9" t="n">
        <v>4.6828043</v>
      </c>
      <c r="E9" t="n">
        <v>3.0562922</v>
      </c>
      <c r="F9" t="n">
        <v>3.454425901</v>
      </c>
      <c r="G9" t="n">
        <v>34.9704056</v>
      </c>
      <c r="I9">
        <f>I8+1</f>
        <v/>
      </c>
      <c r="J9" s="5">
        <f ref="J9" t="array">INDEX($B$3:$G$22,$Q9,COLUMN()-COLUMN($I$7))</f>
        <v/>
      </c>
      <c r="K9" s="5">
        <f ref="K9" t="array">INDEX($B$3:$G$22,$Q9,COLUMN()-COLUMN($I$7))</f>
        <v/>
      </c>
      <c r="L9" s="5">
        <f ref="L9" t="array">INDEX($B$3:$G$22,$Q9,COLUMN()-COLUMN($I$7))</f>
        <v/>
      </c>
      <c r="M9" s="5">
        <f ref="M9" t="array">INDEX($B$3:$G$22,$Q9,COLUMN()-COLUMN($I$7))</f>
        <v/>
      </c>
      <c r="N9" s="5">
        <f ref="N9" t="array">INDEX($B$3:$G$22,$Q9,COLUMN()-COLUMN($I$7))</f>
        <v/>
      </c>
      <c r="O9" s="5">
        <f ref="O9" t="array">INDEX($B$3:$G$22,$Q9,COLUMN()-COLUMN($I$7))</f>
        <v/>
      </c>
      <c r="Q9" s="3" t="n">
        <v>10</v>
      </c>
    </row>
    <row r="10">
      <c r="A10">
        <f>A9+1</f>
        <v/>
      </c>
      <c r="B10" t="n">
        <v>0.4257189</v>
      </c>
      <c r="C10" t="n">
        <v>0.4703319</v>
      </c>
      <c r="D10" t="n">
        <v>0.4202895</v>
      </c>
      <c r="E10" t="n">
        <v>0.439631899</v>
      </c>
      <c r="F10" t="n">
        <v>0.4041556</v>
      </c>
      <c r="G10" t="n">
        <v>2.6978928</v>
      </c>
      <c r="I10">
        <f>I9+1</f>
        <v/>
      </c>
      <c r="J10" s="5">
        <f ref="J10" t="array">INDEX($B$3:$G$22,$Q10,COLUMN()-COLUMN($I$7))</f>
        <v/>
      </c>
      <c r="K10" s="5">
        <f ref="K10" t="array">INDEX($B$3:$G$22,$Q10,COLUMN()-COLUMN($I$7))</f>
        <v/>
      </c>
      <c r="L10" s="5">
        <f ref="L10" t="array">INDEX($B$3:$G$22,$Q10,COLUMN()-COLUMN($I$7))</f>
        <v/>
      </c>
      <c r="M10" s="5">
        <f ref="M10" t="array">INDEX($B$3:$G$22,$Q10,COLUMN()-COLUMN($I$7))</f>
        <v/>
      </c>
      <c r="N10" s="5">
        <f ref="N10" t="array">INDEX($B$3:$G$22,$Q10,COLUMN()-COLUMN($I$7))</f>
        <v/>
      </c>
      <c r="O10" s="5">
        <f ref="O10" t="array">INDEX($B$3:$G$22,$Q10,COLUMN()-COLUMN($I$7))</f>
        <v/>
      </c>
      <c r="Q10" s="3" t="n">
        <v>13</v>
      </c>
    </row>
    <row r="11">
      <c r="A11">
        <f>A10+1</f>
        <v/>
      </c>
      <c r="B11" t="n">
        <v>0.906123601</v>
      </c>
      <c r="C11" t="n">
        <v>0.9304189</v>
      </c>
      <c r="D11" t="n">
        <v>0.7427311009999999</v>
      </c>
      <c r="E11" t="n">
        <v>0.694758599</v>
      </c>
      <c r="F11" t="n">
        <v>0.704809001</v>
      </c>
      <c r="G11" t="n">
        <v>6.548301699</v>
      </c>
      <c r="I11">
        <f>I10+1</f>
        <v/>
      </c>
      <c r="J11" s="5">
        <f ref="J11" t="array">INDEX($B$3:$G$22,$Q11,COLUMN()-COLUMN($I$7))</f>
        <v/>
      </c>
      <c r="K11" s="5">
        <f ref="K11" t="array">INDEX($B$3:$G$22,$Q11,COLUMN()-COLUMN($I$7))</f>
        <v/>
      </c>
      <c r="L11" s="5">
        <f ref="L11" t="array">INDEX($B$3:$G$22,$Q11,COLUMN()-COLUMN($I$7))</f>
        <v/>
      </c>
      <c r="M11" s="5">
        <f ref="M11" t="array">INDEX($B$3:$G$22,$Q11,COLUMN()-COLUMN($I$7))</f>
        <v/>
      </c>
      <c r="N11" s="5">
        <f ref="N11" t="array">INDEX($B$3:$G$22,$Q11,COLUMN()-COLUMN($I$7))</f>
        <v/>
      </c>
      <c r="O11" s="5">
        <f ref="O11" t="array">INDEX($B$3:$G$22,$Q11,COLUMN()-COLUMN($I$7))</f>
        <v/>
      </c>
      <c r="Q11" s="3" t="n">
        <v>15</v>
      </c>
    </row>
    <row r="12">
      <c r="A12">
        <f>A11+1</f>
        <v/>
      </c>
      <c r="B12" t="n">
        <v>0.519713501</v>
      </c>
      <c r="C12" t="n">
        <v>1.2465306</v>
      </c>
      <c r="D12" t="n">
        <v>1.232619501</v>
      </c>
      <c r="E12" t="n">
        <v>1.6660108</v>
      </c>
      <c r="F12" t="n">
        <v>1.3275654</v>
      </c>
      <c r="G12" t="n">
        <v>8.8233473</v>
      </c>
      <c r="I12" s="30">
        <f>I11+1</f>
        <v/>
      </c>
      <c r="J12" s="6">
        <f ref="J12" t="array">INDEX($B$3:$G$22,$Q12,COLUMN()-COLUMN($I$7))</f>
        <v/>
      </c>
      <c r="K12" s="6">
        <f ref="K12" t="array">INDEX($B$3:$G$22,$Q12,COLUMN()-COLUMN($I$7))</f>
        <v/>
      </c>
      <c r="L12" s="6">
        <f ref="L12" t="array">INDEX($B$3:$G$22,$Q12,COLUMN()-COLUMN($I$7))</f>
        <v/>
      </c>
      <c r="M12" s="6">
        <f ref="M12" t="array">INDEX($B$3:$G$22,$Q12,COLUMN()-COLUMN($I$7))</f>
        <v/>
      </c>
      <c r="N12" s="6">
        <f ref="N12" t="array">INDEX($B$3:$G$22,$Q12,COLUMN()-COLUMN($I$7))</f>
        <v/>
      </c>
      <c r="O12" s="6">
        <f ref="O12" t="array">INDEX($B$3:$G$22,$Q12,COLUMN()-COLUMN($I$7))</f>
        <v/>
      </c>
      <c r="Q12" s="3" t="n">
        <v>19</v>
      </c>
    </row>
    <row r="13">
      <c r="A13">
        <f>A12+1</f>
        <v/>
      </c>
      <c r="B13" t="n">
        <v>0.2027437</v>
      </c>
      <c r="C13" t="n">
        <v>0.110789999</v>
      </c>
      <c r="D13" t="n">
        <v>0.1136766</v>
      </c>
      <c r="E13" t="n">
        <v>0.108842799</v>
      </c>
      <c r="F13" t="n">
        <v>0.078022199</v>
      </c>
      <c r="G13" t="n">
        <v>0.7238649</v>
      </c>
      <c r="I13" s="28" t="inlineStr">
        <is>
          <t>Avg.</t>
        </is>
      </c>
      <c r="J13" s="7">
        <f>AVERAGE(J3:J12)</f>
        <v/>
      </c>
      <c r="K13" s="7">
        <f>AVERAGE(K3:K12)</f>
        <v/>
      </c>
      <c r="L13" s="7">
        <f>AVERAGE(L3:L12)</f>
        <v/>
      </c>
      <c r="M13" s="7">
        <f>AVERAGE(M3:M12)</f>
        <v/>
      </c>
      <c r="N13" s="7">
        <f>AVERAGE(N3:N12)</f>
        <v/>
      </c>
      <c r="O13" s="7">
        <f>AVERAGE(O3:O12)</f>
        <v/>
      </c>
    </row>
    <row r="14">
      <c r="A14">
        <f>A13+1</f>
        <v/>
      </c>
      <c r="B14" t="n">
        <v>0.7957492</v>
      </c>
      <c r="C14" t="n">
        <v>0.494220799</v>
      </c>
      <c r="D14" t="n">
        <v>1.422794</v>
      </c>
      <c r="E14" t="n">
        <v>1.095292301</v>
      </c>
      <c r="F14" t="n">
        <v>1.6743815</v>
      </c>
      <c r="G14" t="n">
        <v>11.6380638</v>
      </c>
    </row>
    <row r="15">
      <c r="A15">
        <f>A14+1</f>
        <v/>
      </c>
      <c r="B15" t="n">
        <v>1.220914</v>
      </c>
      <c r="C15" t="n">
        <v>1.0461839</v>
      </c>
      <c r="D15" t="n">
        <v>1.0345106</v>
      </c>
      <c r="E15" t="n">
        <v>1.6686913</v>
      </c>
      <c r="F15" t="n">
        <v>3.8385565</v>
      </c>
      <c r="G15" t="n">
        <v>7.2874153</v>
      </c>
    </row>
    <row r="16">
      <c r="A16">
        <f>A15+1</f>
        <v/>
      </c>
      <c r="B16" t="n">
        <v>3.5424614</v>
      </c>
      <c r="C16" t="n">
        <v>3.5617401</v>
      </c>
      <c r="D16" t="n">
        <v>10.6772033</v>
      </c>
      <c r="E16" t="n">
        <v>60.7959957</v>
      </c>
      <c r="F16" t="n">
        <v>421.1841288</v>
      </c>
      <c r="G16" t="n">
        <v>61.3917213</v>
      </c>
    </row>
    <row r="17">
      <c r="A17">
        <f>A16+1</f>
        <v/>
      </c>
      <c r="B17" t="n">
        <v>1.6275502</v>
      </c>
      <c r="C17" t="n">
        <v>1.6308199</v>
      </c>
      <c r="D17" t="n">
        <v>1.7158142</v>
      </c>
      <c r="E17" t="n">
        <v>1.5199681</v>
      </c>
      <c r="F17" t="n">
        <v>1.3071711</v>
      </c>
      <c r="G17" t="n">
        <v>10.4076028</v>
      </c>
    </row>
    <row r="18">
      <c r="A18">
        <f>A17+1</f>
        <v/>
      </c>
      <c r="B18" t="n">
        <v>3.8787344</v>
      </c>
      <c r="C18" t="n">
        <v>5.4360741</v>
      </c>
      <c r="D18" t="n">
        <v>13.9646711</v>
      </c>
      <c r="E18" t="n">
        <v>24.4520378</v>
      </c>
      <c r="F18" t="n">
        <v>18.253191</v>
      </c>
      <c r="G18" t="n">
        <v>81.5633017</v>
      </c>
    </row>
    <row r="19">
      <c r="A19">
        <f>A18+1</f>
        <v/>
      </c>
      <c r="B19" t="n">
        <v>0.9418536</v>
      </c>
      <c r="C19" t="n">
        <v>0.8056712</v>
      </c>
      <c r="D19" t="n">
        <v>0.9141913</v>
      </c>
      <c r="E19" t="n">
        <v>1.0823221</v>
      </c>
      <c r="F19" t="n">
        <v>0.8954501</v>
      </c>
      <c r="G19" t="n">
        <v>7.0770703</v>
      </c>
    </row>
    <row r="20">
      <c r="A20">
        <f>A19+1</f>
        <v/>
      </c>
      <c r="B20" t="n">
        <v>1.9475897</v>
      </c>
      <c r="C20" t="n">
        <v>2.2291865</v>
      </c>
      <c r="D20" t="n">
        <v>1.5075184</v>
      </c>
      <c r="E20" t="n">
        <v>6.7581848</v>
      </c>
      <c r="F20" t="n">
        <v>6.6977981</v>
      </c>
      <c r="G20" t="n">
        <v>9.9948724</v>
      </c>
    </row>
    <row r="21">
      <c r="A21">
        <f>A20+1</f>
        <v/>
      </c>
      <c r="B21" t="n">
        <v>0.5264771</v>
      </c>
      <c r="C21" t="n">
        <v>0.4172154</v>
      </c>
      <c r="D21" t="n">
        <v>0.3768438</v>
      </c>
      <c r="E21" t="n">
        <v>0.3645853</v>
      </c>
      <c r="F21" t="n">
        <v>0.3882298</v>
      </c>
      <c r="G21" t="n">
        <v>2.7719111</v>
      </c>
    </row>
    <row r="22">
      <c r="A22">
        <f>A21+1</f>
        <v/>
      </c>
      <c r="B22" t="n">
        <v>1.2939752</v>
      </c>
      <c r="C22" t="n">
        <v>0.9205734</v>
      </c>
      <c r="D22" t="n">
        <v>2.6828899</v>
      </c>
      <c r="E22" t="n">
        <v>1.8600673</v>
      </c>
      <c r="F22" t="n">
        <v>1.5068608</v>
      </c>
      <c r="G22" t="n">
        <v>20.1499301</v>
      </c>
    </row>
    <row r="23">
      <c r="B23" t="n">
        <v>1.751458</v>
      </c>
      <c r="C23" t="n">
        <v>1.4965025</v>
      </c>
      <c r="D23" t="n">
        <v>1.3176188</v>
      </c>
      <c r="E23" t="n">
        <v>1.4109671</v>
      </c>
      <c r="F23" t="n">
        <v>1.5027127</v>
      </c>
      <c r="G23" t="n">
        <v>11.7473473</v>
      </c>
    </row>
    <row r="24">
      <c r="B24" t="n">
        <v>2.6760634</v>
      </c>
      <c r="C24" t="n">
        <v>2.739518</v>
      </c>
      <c r="D24" t="n">
        <v>7.0974616</v>
      </c>
      <c r="E24" t="n">
        <v>4.6469726</v>
      </c>
      <c r="F24" t="n">
        <v>3.3965456</v>
      </c>
      <c r="G24" t="n">
        <v>43.092219</v>
      </c>
    </row>
    <row r="25">
      <c r="B25" t="n">
        <v>4.2212614</v>
      </c>
      <c r="C25" t="n">
        <v>3.7149527</v>
      </c>
      <c r="D25" t="n">
        <v>3.5043576</v>
      </c>
      <c r="E25" t="n">
        <v>4.6839701</v>
      </c>
      <c r="F25" t="n">
        <v>11.4629037</v>
      </c>
      <c r="G25" t="n">
        <v>24.8688738</v>
      </c>
    </row>
    <row r="26">
      <c r="B26" t="n">
        <v>1.8479775</v>
      </c>
      <c r="C26" t="n">
        <v>1.9200909</v>
      </c>
      <c r="D26" t="n">
        <v>1.8903599</v>
      </c>
      <c r="E26" t="n">
        <v>2.9515049</v>
      </c>
      <c r="F26" t="n">
        <v>5.6680388</v>
      </c>
      <c r="G26" t="n">
        <v>10.8743331</v>
      </c>
    </row>
    <row r="27">
      <c r="B27" t="n">
        <v>1.3443921</v>
      </c>
      <c r="C27" t="n">
        <v>1.1390286</v>
      </c>
      <c r="D27" t="n">
        <v>1.2718631</v>
      </c>
      <c r="E27" t="n">
        <v>1.2475805</v>
      </c>
      <c r="F27" t="n">
        <v>1.1915771</v>
      </c>
      <c r="G27" t="n">
        <v>9.0407443</v>
      </c>
    </row>
    <row r="28">
      <c r="B28" t="n">
        <v>8.234442</v>
      </c>
      <c r="C28" t="n">
        <v>11.7010007</v>
      </c>
      <c r="D28" t="n">
        <v>10.9887263</v>
      </c>
      <c r="E28" t="n">
        <v>8.3188075</v>
      </c>
      <c r="F28" t="n">
        <v>6.4901999</v>
      </c>
      <c r="G28" t="n">
        <v>85.6646671</v>
      </c>
    </row>
    <row r="29">
      <c r="B29" t="n">
        <v>4.3245195</v>
      </c>
      <c r="C29" t="n">
        <v>3.9585693</v>
      </c>
      <c r="D29" t="n">
        <v>4.2948023</v>
      </c>
      <c r="E29" t="n">
        <v>10.550365</v>
      </c>
      <c r="F29" t="n">
        <v>35.9222475</v>
      </c>
      <c r="G29" t="n">
        <v>24.5362686</v>
      </c>
    </row>
    <row r="30">
      <c r="B30" t="n">
        <v>0.7450179</v>
      </c>
      <c r="C30" t="n">
        <v>0.6756185</v>
      </c>
      <c r="D30" t="n">
        <v>0.7216896</v>
      </c>
      <c r="E30" t="n">
        <v>0.6844122</v>
      </c>
      <c r="F30" t="n">
        <v>0.6792309</v>
      </c>
      <c r="G30" t="n">
        <v>5.0335447</v>
      </c>
    </row>
    <row r="31">
      <c r="B31" t="n">
        <v>1.1330648</v>
      </c>
      <c r="C31" t="n">
        <v>1.1168708</v>
      </c>
      <c r="D31" t="n">
        <v>1.1028074</v>
      </c>
      <c r="E31" t="n">
        <v>14.0190029</v>
      </c>
      <c r="F31" t="n">
        <v>9.4302718</v>
      </c>
      <c r="G31" t="n">
        <v>6.5334578</v>
      </c>
    </row>
    <row r="32">
      <c r="B32" t="n">
        <v>2.4938293</v>
      </c>
      <c r="C32" t="n">
        <v>1.9010106</v>
      </c>
      <c r="D32" t="n">
        <v>1.8234904</v>
      </c>
      <c r="E32" t="n">
        <v>2.8438688</v>
      </c>
      <c r="F32" t="n">
        <v>6.7290172</v>
      </c>
      <c r="G32" t="n">
        <v>14.2753232</v>
      </c>
    </row>
    <row r="33">
      <c r="B33" t="n">
        <v>1.2790775</v>
      </c>
      <c r="C33" t="n">
        <v>1.3095701</v>
      </c>
      <c r="D33" t="n">
        <v>1.2715011</v>
      </c>
      <c r="E33" t="n">
        <v>1.6566695</v>
      </c>
      <c r="F33" t="n">
        <v>6.5770792</v>
      </c>
      <c r="G33" t="n">
        <v>7.627681</v>
      </c>
    </row>
    <row r="34">
      <c r="B34" t="n">
        <v>1.4152915</v>
      </c>
      <c r="C34" t="n">
        <v>1.3994978</v>
      </c>
      <c r="D34" t="n">
        <v>1.3184182</v>
      </c>
      <c r="E34" t="n">
        <v>1.1497155</v>
      </c>
      <c r="F34" t="n">
        <v>1.022737</v>
      </c>
      <c r="G34" t="n">
        <v>9.2230212</v>
      </c>
    </row>
    <row r="35">
      <c r="B35" t="n">
        <v>1.7777416</v>
      </c>
      <c r="C35" t="n">
        <v>1.6177166</v>
      </c>
      <c r="D35" t="n">
        <v>1.9453477</v>
      </c>
      <c r="E35" t="n">
        <v>1.9457239</v>
      </c>
      <c r="F35" t="n">
        <v>1.1981811</v>
      </c>
      <c r="G35" t="n">
        <v>12.3725249</v>
      </c>
    </row>
    <row r="36">
      <c r="B36" t="n">
        <v>2.7481046</v>
      </c>
      <c r="C36" t="n">
        <v>2.6650525</v>
      </c>
      <c r="D36" t="n">
        <v>14.5027224</v>
      </c>
      <c r="E36" t="n">
        <v>138.1668352</v>
      </c>
      <c r="F36" t="n">
        <v>283.5491592</v>
      </c>
      <c r="G36" t="n">
        <v>85.8568336</v>
      </c>
    </row>
    <row r="37">
      <c r="B37" t="n">
        <v>1.97889</v>
      </c>
      <c r="C37" t="n">
        <v>1.8487998</v>
      </c>
      <c r="D37" t="n">
        <v>1.563366</v>
      </c>
      <c r="E37" t="n">
        <v>1.3508805</v>
      </c>
      <c r="F37" t="n">
        <v>0.9483653</v>
      </c>
      <c r="G37" t="n">
        <v>12.1888655</v>
      </c>
    </row>
    <row r="38">
      <c r="B38" t="n">
        <v>4.2266904</v>
      </c>
      <c r="C38" t="n">
        <v>1.7254941</v>
      </c>
      <c r="D38" t="n">
        <v>0.9580095</v>
      </c>
      <c r="E38" t="n">
        <v>0.8084808</v>
      </c>
      <c r="F38" t="n">
        <v>0.537381</v>
      </c>
      <c r="G38" t="n">
        <v>8.9023769</v>
      </c>
    </row>
    <row r="39">
      <c r="B39" t="n">
        <v>3.563603</v>
      </c>
      <c r="C39" t="n">
        <v>4.5411421</v>
      </c>
      <c r="D39" t="n">
        <v>37.0404232</v>
      </c>
      <c r="E39" t="n">
        <v>28.904715</v>
      </c>
      <c r="F39" t="n">
        <v>85.055457</v>
      </c>
      <c r="G39" t="n">
        <v>256.9502263</v>
      </c>
    </row>
    <row r="40">
      <c r="B40" t="n">
        <v>2.6499517</v>
      </c>
      <c r="C40" t="n">
        <v>2.7924946</v>
      </c>
      <c r="D40" t="n">
        <v>2.768635</v>
      </c>
      <c r="E40" t="n">
        <v>22.2372588</v>
      </c>
      <c r="F40" t="n">
        <v>40.7888022</v>
      </c>
      <c r="G40" t="n">
        <v>15.7403478</v>
      </c>
    </row>
    <row r="41">
      <c r="B41" t="n">
        <v>2.8206559</v>
      </c>
      <c r="C41" t="n">
        <v>5.3581217</v>
      </c>
      <c r="D41" t="n">
        <v>12.5837544</v>
      </c>
      <c r="E41" t="n">
        <v>18.5470987</v>
      </c>
      <c r="F41" t="n">
        <v>13.8717608</v>
      </c>
      <c r="G41" t="n">
        <v>71.5187103</v>
      </c>
    </row>
    <row r="42">
      <c r="B42" t="n">
        <v>0.0204212</v>
      </c>
      <c r="C42" t="n">
        <v>0.0207532</v>
      </c>
      <c r="D42" t="n">
        <v>0.0202156</v>
      </c>
      <c r="E42" t="n">
        <v>0.0208154</v>
      </c>
      <c r="F42" t="n">
        <v>0.020641</v>
      </c>
      <c r="G42" t="n">
        <v>0.0712015</v>
      </c>
    </row>
  </sheetData>
  <mergeCells count="2">
    <mergeCell ref="B1:F1"/>
    <mergeCell ref="J1:N1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2"/>
  <sheetViews>
    <sheetView showGridLines="0" workbookViewId="0">
      <selection activeCell="N18" sqref="N18"/>
    </sheetView>
  </sheetViews>
  <sheetFormatPr baseColWidth="10" defaultColWidth="8.83203125" defaultRowHeight="15"/>
  <cols>
    <col bestFit="1" customWidth="1" max="12" min="10" style="26" width="9.6640625"/>
    <col bestFit="1" customWidth="1" max="14" min="13" style="26" width="11.6640625"/>
    <col bestFit="1" customWidth="1" max="15" min="15" style="26" width="8.6640625"/>
    <col customWidth="1" max="16" min="16" style="26" width="13"/>
  </cols>
  <sheetData>
    <row customHeight="1" ht="15" r="1" s="26">
      <c r="B1" s="25" t="inlineStr">
        <is>
          <t>Scenario</t>
        </is>
      </c>
      <c r="I1" s="1" t="n"/>
      <c r="J1" s="27" t="inlineStr">
        <is>
          <t>Scenario</t>
        </is>
      </c>
      <c r="K1" s="28" t="n"/>
      <c r="L1" s="28" t="n"/>
      <c r="M1" s="28" t="n"/>
      <c r="N1" s="28" t="n"/>
      <c r="O1" s="29" t="inlineStr">
        <is>
          <t>Total (No scenarios)</t>
        </is>
      </c>
      <c r="P1" s="29" t="inlineStr">
        <is>
          <t>Total Prob. Theorem</t>
        </is>
      </c>
      <c r="Q1" s="29" t="inlineStr">
        <is>
          <t>Difference</t>
        </is>
      </c>
    </row>
    <row r="2">
      <c r="A2" t="inlineStr">
        <is>
          <t>Instance</t>
        </is>
      </c>
      <c r="B2" t="n">
        <v>1</v>
      </c>
      <c r="C2" s="25">
        <f>B2+1</f>
        <v/>
      </c>
      <c r="D2" s="25">
        <f>C2+1</f>
        <v/>
      </c>
      <c r="E2" s="25">
        <f>D2+1</f>
        <v/>
      </c>
      <c r="F2" s="25">
        <f>E2+1</f>
        <v/>
      </c>
      <c r="G2" t="inlineStr">
        <is>
          <t>Total</t>
        </is>
      </c>
      <c r="I2" s="28" t="inlineStr">
        <is>
          <t>Instance</t>
        </is>
      </c>
      <c r="J2" s="1" t="n">
        <v>1</v>
      </c>
      <c r="K2" s="27" t="n">
        <v>2</v>
      </c>
      <c r="L2" s="27" t="n">
        <v>3</v>
      </c>
      <c r="M2" s="27" t="n">
        <v>4</v>
      </c>
      <c r="N2" s="27" t="n">
        <v>5</v>
      </c>
      <c r="O2" s="30" t="n"/>
      <c r="P2" s="30" t="n"/>
      <c r="Q2" s="30" t="n"/>
      <c r="S2" s="3" t="inlineStr">
        <is>
          <t>Instance</t>
        </is>
      </c>
    </row>
    <row r="3">
      <c r="A3">
        <f>1</f>
        <v/>
      </c>
      <c r="B3" t="n">
        <v>11435</v>
      </c>
      <c r="C3" t="n">
        <v>11435</v>
      </c>
      <c r="D3" t="n">
        <v>11896</v>
      </c>
      <c r="E3" t="n">
        <v>9999999</v>
      </c>
      <c r="F3" t="n">
        <v>9999999</v>
      </c>
      <c r="G3" t="n">
        <v>11896</v>
      </c>
      <c r="I3" s="14" t="n">
        <v>1</v>
      </c>
      <c r="J3" s="15">
        <f ref="J3" t="array">IF(INDEX($B$3:$G$22,$S3,COLUMN()-COLUMN($I$7))=9999999,"inf",INDEX($B$3:$G$22,$S3,COLUMN()-COLUMN($I$7)))</f>
        <v/>
      </c>
      <c r="K3" s="15">
        <f ref="K3" t="array">IF(INDEX($B$3:$G$22,$S3,COLUMN()-COLUMN($I$7))=9999999,"inf",INDEX($B$3:$G$22,$S3,COLUMN()-COLUMN($I$7)))</f>
        <v/>
      </c>
      <c r="L3" s="15">
        <f ref="L3" t="array">IF(INDEX($B$3:$G$22,$S3,COLUMN()-COLUMN($I$7))=9999999,"inf",INDEX($B$3:$G$22,$S3,COLUMN()-COLUMN($I$7)))</f>
        <v/>
      </c>
      <c r="M3" s="15">
        <f ref="M3" t="array">IF(INDEX($B$3:$G$22,$S3,COLUMN()-COLUMN($I$7))=9999999,"inf",INDEX($B$3:$G$22,$S3,COLUMN()-COLUMN($I$7)))</f>
        <v/>
      </c>
      <c r="N3" s="15">
        <f ref="N3" t="array">IF(INDEX($B$3:$G$22,$S3,COLUMN()-COLUMN($I$7))=9999999,"inf",INDEX($B$3:$G$22,$S3,COLUMN()-COLUMN($I$7)))</f>
        <v/>
      </c>
      <c r="O3" s="8">
        <f ref="O3" t="array">IF(INDEX($B$3:$G$22,$S3,COLUMN()-COLUMN($I$7))=9999999,"inf",INDEX($B$3:$G$22,$S3,COLUMN()-COLUMN($I$7)))</f>
        <v/>
      </c>
      <c r="P3" s="8">
        <f>AVERAGE(J3:N3)</f>
        <v/>
      </c>
      <c r="Q3" s="8">
        <f>P3-O3</f>
        <v/>
      </c>
      <c r="S3" s="3" t="n">
        <v>1</v>
      </c>
    </row>
    <row r="4">
      <c r="A4">
        <f>A3+1</f>
        <v/>
      </c>
      <c r="B4" t="n">
        <v>7466</v>
      </c>
      <c r="C4" t="n">
        <v>7466</v>
      </c>
      <c r="D4" t="n">
        <v>7466</v>
      </c>
      <c r="E4" t="n">
        <v>7466</v>
      </c>
      <c r="F4" t="n">
        <v>7466</v>
      </c>
      <c r="G4" t="n">
        <v>7466</v>
      </c>
      <c r="I4" s="16">
        <f>I3+1</f>
        <v/>
      </c>
      <c r="J4" s="17">
        <f ref="J4" t="array">IF(INDEX($B$3:$G$22,$S4,COLUMN()-COLUMN($I$7))=9999999,"inf",INDEX($B$3:$G$22,$S4,COLUMN()-COLUMN($I$7)))</f>
        <v/>
      </c>
      <c r="K4" s="17">
        <f ref="K4" t="array">IF(INDEX($B$3:$G$22,$S4,COLUMN()-COLUMN($I$7))=9999999,"inf",INDEX($B$3:$G$22,$S4,COLUMN()-COLUMN($I$7)))</f>
        <v/>
      </c>
      <c r="L4" s="17">
        <f ref="L4" t="array">IF(INDEX($B$3:$G$22,$S4,COLUMN()-COLUMN($I$7))=9999999,"inf",INDEX($B$3:$G$22,$S4,COLUMN()-COLUMN($I$7)))</f>
        <v/>
      </c>
      <c r="M4" s="17">
        <f ref="M4" t="array">IF(INDEX($B$3:$G$22,$S4,COLUMN()-COLUMN($I$7))=9999999,"inf",INDEX($B$3:$G$22,$S4,COLUMN()-COLUMN($I$7)))</f>
        <v/>
      </c>
      <c r="N4" s="17">
        <f ref="N4" t="array">IF(INDEX($B$3:$G$22,$S4,COLUMN()-COLUMN($I$7))=9999999,"inf",INDEX($B$3:$G$22,$S4,COLUMN()-COLUMN($I$7)))</f>
        <v/>
      </c>
      <c r="O4" s="9">
        <f ref="O4" t="array">IF(INDEX($B$3:$G$22,$S4,COLUMN()-COLUMN($I$7))=9999999,"inf",INDEX($B$3:$G$22,$S4,COLUMN()-COLUMN($I$7)))</f>
        <v/>
      </c>
      <c r="P4" s="9">
        <f>AVERAGE(J4:N4)</f>
        <v/>
      </c>
      <c r="Q4" s="9">
        <f>P4-O4</f>
        <v/>
      </c>
      <c r="S4" s="3" t="n">
        <v>3</v>
      </c>
    </row>
    <row r="5">
      <c r="A5">
        <f>A4+1</f>
        <v/>
      </c>
      <c r="B5" t="n">
        <v>12980</v>
      </c>
      <c r="C5" t="n">
        <v>12980</v>
      </c>
      <c r="D5" t="n">
        <v>12980</v>
      </c>
      <c r="E5" t="n">
        <v>12980</v>
      </c>
      <c r="F5" t="n">
        <v>13267</v>
      </c>
      <c r="G5" t="n">
        <v>12980</v>
      </c>
      <c r="I5" s="16">
        <f>I4+1</f>
        <v/>
      </c>
      <c r="J5" s="17">
        <f ref="J5" t="array">IF(INDEX($B$3:$G$22,$S5,COLUMN()-COLUMN($I$7))=9999999,"inf",INDEX($B$3:$G$22,$S5,COLUMN()-COLUMN($I$7)))</f>
        <v/>
      </c>
      <c r="K5" s="17">
        <f ref="K5" t="array">IF(INDEX($B$3:$G$22,$S5,COLUMN()-COLUMN($I$7))=9999999,"inf",INDEX($B$3:$G$22,$S5,COLUMN()-COLUMN($I$7)))</f>
        <v/>
      </c>
      <c r="L5" s="17">
        <f ref="L5" t="array">IF(INDEX($B$3:$G$22,$S5,COLUMN()-COLUMN($I$7))=9999999,"inf",INDEX($B$3:$G$22,$S5,COLUMN()-COLUMN($I$7)))</f>
        <v/>
      </c>
      <c r="M5" s="17">
        <f ref="M5" t="array">IF(INDEX($B$3:$G$22,$S5,COLUMN()-COLUMN($I$7))=9999999,"inf",INDEX($B$3:$G$22,$S5,COLUMN()-COLUMN($I$7)))</f>
        <v/>
      </c>
      <c r="N5" s="17">
        <f ref="N5" t="array">IF(INDEX($B$3:$G$22,$S5,COLUMN()-COLUMN($I$7))=9999999,"inf",INDEX($B$3:$G$22,$S5,COLUMN()-COLUMN($I$7)))</f>
        <v/>
      </c>
      <c r="O5" s="9">
        <f ref="O5" t="array">IF(INDEX($B$3:$G$22,$S5,COLUMN()-COLUMN($I$7))=9999999,"inf",INDEX($B$3:$G$22,$S5,COLUMN()-COLUMN($I$7)))</f>
        <v/>
      </c>
      <c r="P5" s="9">
        <f>AVERAGE(J5:N5)</f>
        <v/>
      </c>
      <c r="Q5" s="9">
        <f>P5-O5</f>
        <v/>
      </c>
      <c r="S5" s="3" t="n">
        <v>6</v>
      </c>
    </row>
    <row r="6">
      <c r="A6">
        <f>A5+1</f>
        <v/>
      </c>
      <c r="B6" t="n">
        <v>9742</v>
      </c>
      <c r="C6" t="n">
        <v>9742</v>
      </c>
      <c r="D6" t="n">
        <v>9742</v>
      </c>
      <c r="E6" t="n">
        <v>9910</v>
      </c>
      <c r="F6" t="n">
        <v>9999999</v>
      </c>
      <c r="G6" t="n">
        <v>9742</v>
      </c>
      <c r="I6" s="16">
        <f>I5+1</f>
        <v/>
      </c>
      <c r="J6" s="17">
        <f ref="J6" t="array">IF(INDEX($B$3:$G$22,$S6,COLUMN()-COLUMN($I$7))=9999999,"inf",INDEX($B$3:$G$22,$S6,COLUMN()-COLUMN($I$7)))</f>
        <v/>
      </c>
      <c r="K6" s="17">
        <f ref="K6" t="array">IF(INDEX($B$3:$G$22,$S6,COLUMN()-COLUMN($I$7))=9999999,"inf",INDEX($B$3:$G$22,$S6,COLUMN()-COLUMN($I$7)))</f>
        <v/>
      </c>
      <c r="L6" s="17">
        <f ref="L6" t="array">IF(INDEX($B$3:$G$22,$S6,COLUMN()-COLUMN($I$7))=9999999,"inf",INDEX($B$3:$G$22,$S6,COLUMN()-COLUMN($I$7)))</f>
        <v/>
      </c>
      <c r="M6" s="17">
        <f ref="M6" t="array">IF(INDEX($B$3:$G$22,$S6,COLUMN()-COLUMN($I$7))=9999999,"inf",INDEX($B$3:$G$22,$S6,COLUMN()-COLUMN($I$7)))</f>
        <v/>
      </c>
      <c r="N6" s="17">
        <f ref="N6" t="array">IF(INDEX($B$3:$G$22,$S6,COLUMN()-COLUMN($I$7))=9999999,"inf",INDEX($B$3:$G$22,$S6,COLUMN()-COLUMN($I$7)))</f>
        <v/>
      </c>
      <c r="O6" s="9">
        <f ref="O6" t="array">IF(INDEX($B$3:$G$22,$S6,COLUMN()-COLUMN($I$7))=9999999,"inf",INDEX($B$3:$G$22,$S6,COLUMN()-COLUMN($I$7)))</f>
        <v/>
      </c>
      <c r="P6" s="9">
        <f>AVERAGE(J6:N6)</f>
        <v/>
      </c>
      <c r="Q6" s="9">
        <f>P6-O6</f>
        <v/>
      </c>
      <c r="S6" s="3" t="n">
        <v>7</v>
      </c>
    </row>
    <row r="7">
      <c r="A7">
        <f>A6+1</f>
        <v/>
      </c>
      <c r="B7" t="n">
        <v>13807</v>
      </c>
      <c r="C7" t="n">
        <v>13837</v>
      </c>
      <c r="D7" t="n">
        <v>13986</v>
      </c>
      <c r="E7" t="n">
        <v>14053</v>
      </c>
      <c r="F7" t="n">
        <v>14053</v>
      </c>
      <c r="G7" t="n">
        <v>13986</v>
      </c>
      <c r="I7" s="16">
        <f>I6+1</f>
        <v/>
      </c>
      <c r="J7" s="17">
        <f ref="J7" t="array">IF(INDEX($B$3:$G$22,$S7,COLUMN()-COLUMN($I$7))=9999999,"inf",INDEX($B$3:$G$22,$S7,COLUMN()-COLUMN($I$7)))</f>
        <v/>
      </c>
      <c r="K7" s="17">
        <f ref="K7" t="array">IF(INDEX($B$3:$G$22,$S7,COLUMN()-COLUMN($I$7))=9999999,"inf",INDEX($B$3:$G$22,$S7,COLUMN()-COLUMN($I$7)))</f>
        <v/>
      </c>
      <c r="L7" s="17">
        <f ref="L7" t="array">IF(INDEX($B$3:$G$22,$S7,COLUMN()-COLUMN($I$7))=9999999,"inf",INDEX($B$3:$G$22,$S7,COLUMN()-COLUMN($I$7)))</f>
        <v/>
      </c>
      <c r="M7" s="17">
        <f ref="M7" t="array">IF(INDEX($B$3:$G$22,$S7,COLUMN()-COLUMN($I$7))=9999999,"inf",INDEX($B$3:$G$22,$S7,COLUMN()-COLUMN($I$7)))</f>
        <v/>
      </c>
      <c r="N7" s="17">
        <f ref="N7" t="array">IF(INDEX($B$3:$G$22,$S7,COLUMN()-COLUMN($I$7))=9999999,"inf",INDEX($B$3:$G$22,$S7,COLUMN()-COLUMN($I$7)))</f>
        <v/>
      </c>
      <c r="O7" s="9">
        <f ref="O7" t="array">IF(INDEX($B$3:$G$22,$S7,COLUMN()-COLUMN($I$7))=9999999,"inf",INDEX($B$3:$G$22,$S7,COLUMN()-COLUMN($I$7)))</f>
        <v/>
      </c>
      <c r="P7" s="9">
        <f>AVERAGE(J7:N7)</f>
        <v/>
      </c>
      <c r="Q7" s="9">
        <f>P7-O7</f>
        <v/>
      </c>
      <c r="S7" s="3" t="n">
        <v>8</v>
      </c>
    </row>
    <row r="8">
      <c r="A8">
        <f>A7+1</f>
        <v/>
      </c>
      <c r="B8" t="n">
        <v>17628</v>
      </c>
      <c r="C8" t="n">
        <v>17631</v>
      </c>
      <c r="D8" t="n">
        <v>18900</v>
      </c>
      <c r="E8" t="n">
        <v>9999999</v>
      </c>
      <c r="F8" t="n">
        <v>9999999</v>
      </c>
      <c r="G8" t="n">
        <v>18900</v>
      </c>
      <c r="I8" s="16">
        <f>I7+1</f>
        <v/>
      </c>
      <c r="J8" s="17">
        <f ref="J8" t="array">IF(INDEX($B$3:$G$22,$S8,COLUMN()-COLUMN($I$7))=9999999,"inf",INDEX($B$3:$G$22,$S8,COLUMN()-COLUMN($I$7)))</f>
        <v/>
      </c>
      <c r="K8" s="17">
        <f ref="K8" t="array">IF(INDEX($B$3:$G$22,$S8,COLUMN()-COLUMN($I$7))=9999999,"inf",INDEX($B$3:$G$22,$S8,COLUMN()-COLUMN($I$7)))</f>
        <v/>
      </c>
      <c r="L8" s="17">
        <f ref="L8" t="array">IF(INDEX($B$3:$G$22,$S8,COLUMN()-COLUMN($I$7))=9999999,"inf",INDEX($B$3:$G$22,$S8,COLUMN()-COLUMN($I$7)))</f>
        <v/>
      </c>
      <c r="M8" s="17">
        <f ref="M8" t="array">IF(INDEX($B$3:$G$22,$S8,COLUMN()-COLUMN($I$7))=9999999,"inf",INDEX($B$3:$G$22,$S8,COLUMN()-COLUMN($I$7)))</f>
        <v/>
      </c>
      <c r="N8" s="17">
        <f ref="N8" t="array">IF(INDEX($B$3:$G$22,$S8,COLUMN()-COLUMN($I$7))=9999999,"inf",INDEX($B$3:$G$22,$S8,COLUMN()-COLUMN($I$7)))</f>
        <v/>
      </c>
      <c r="O8" s="9">
        <f ref="O8" t="array">IF(INDEX($B$3:$G$22,$S8,COLUMN()-COLUMN($I$7))=9999999,"inf",INDEX($B$3:$G$22,$S8,COLUMN()-COLUMN($I$7)))</f>
        <v/>
      </c>
      <c r="P8" s="9">
        <f>AVERAGE(J8:N8)</f>
        <v/>
      </c>
      <c r="Q8" s="9">
        <f>P8-O8</f>
        <v/>
      </c>
      <c r="S8" s="3" t="n">
        <v>9</v>
      </c>
    </row>
    <row r="9">
      <c r="A9">
        <f>A8+1</f>
        <v/>
      </c>
      <c r="B9" t="n">
        <v>16423</v>
      </c>
      <c r="C9" t="n">
        <v>16423</v>
      </c>
      <c r="D9" t="n">
        <v>16443</v>
      </c>
      <c r="E9" t="n">
        <v>16443</v>
      </c>
      <c r="F9" t="n">
        <v>16443</v>
      </c>
      <c r="G9" t="n">
        <v>16443</v>
      </c>
      <c r="I9" s="16">
        <f>I8+1</f>
        <v/>
      </c>
      <c r="J9" s="17">
        <f ref="J9" t="array">IF(INDEX($B$3:$G$22,$S9,COLUMN()-COLUMN($I$7))=9999999,"inf",INDEX($B$3:$G$22,$S9,COLUMN()-COLUMN($I$7)))</f>
        <v/>
      </c>
      <c r="K9" s="17">
        <f ref="K9" t="array">IF(INDEX($B$3:$G$22,$S9,COLUMN()-COLUMN($I$7))=9999999,"inf",INDEX($B$3:$G$22,$S9,COLUMN()-COLUMN($I$7)))</f>
        <v/>
      </c>
      <c r="L9" s="17">
        <f ref="L9" t="array">IF(INDEX($B$3:$G$22,$S9,COLUMN()-COLUMN($I$7))=9999999,"inf",INDEX($B$3:$G$22,$S9,COLUMN()-COLUMN($I$7)))</f>
        <v/>
      </c>
      <c r="M9" s="17">
        <f ref="M9" t="array">IF(INDEX($B$3:$G$22,$S9,COLUMN()-COLUMN($I$7))=9999999,"inf",INDEX($B$3:$G$22,$S9,COLUMN()-COLUMN($I$7)))</f>
        <v/>
      </c>
      <c r="N9" s="17">
        <f ref="N9" t="array">IF(INDEX($B$3:$G$22,$S9,COLUMN()-COLUMN($I$7))=9999999,"inf",INDEX($B$3:$G$22,$S9,COLUMN()-COLUMN($I$7)))</f>
        <v/>
      </c>
      <c r="O9" s="9">
        <f ref="O9" t="array">IF(INDEX($B$3:$G$22,$S9,COLUMN()-COLUMN($I$7))=9999999,"inf",INDEX($B$3:$G$22,$S9,COLUMN()-COLUMN($I$7)))</f>
        <v/>
      </c>
      <c r="P9" s="9">
        <f>AVERAGE(J9:N9)</f>
        <v/>
      </c>
      <c r="Q9" s="9">
        <f>P9-O9</f>
        <v/>
      </c>
      <c r="S9" s="3" t="n">
        <v>10</v>
      </c>
    </row>
    <row r="10">
      <c r="A10">
        <f>A9+1</f>
        <v/>
      </c>
      <c r="B10" t="n">
        <v>6979</v>
      </c>
      <c r="C10" t="n">
        <v>6979</v>
      </c>
      <c r="D10" t="n">
        <v>6979</v>
      </c>
      <c r="E10" t="n">
        <v>6979</v>
      </c>
      <c r="F10" t="n">
        <v>6979</v>
      </c>
      <c r="G10" t="n">
        <v>6979</v>
      </c>
      <c r="I10" s="16">
        <f>I9+1</f>
        <v/>
      </c>
      <c r="J10" s="17">
        <f ref="J10" t="array">IF(INDEX($B$3:$G$22,$S10,COLUMN()-COLUMN($I$7))=9999999,"inf",INDEX($B$3:$G$22,$S10,COLUMN()-COLUMN($I$7)))</f>
        <v/>
      </c>
      <c r="K10" s="17">
        <f ref="K10" t="array">IF(INDEX($B$3:$G$22,$S10,COLUMN()-COLUMN($I$7))=9999999,"inf",INDEX($B$3:$G$22,$S10,COLUMN()-COLUMN($I$7)))</f>
        <v/>
      </c>
      <c r="L10" s="17">
        <f ref="L10" t="array">IF(INDEX($B$3:$G$22,$S10,COLUMN()-COLUMN($I$7))=9999999,"inf",INDEX($B$3:$G$22,$S10,COLUMN()-COLUMN($I$7)))</f>
        <v/>
      </c>
      <c r="M10" s="17">
        <f ref="M10" t="array">IF(INDEX($B$3:$G$22,$S10,COLUMN()-COLUMN($I$7))=9999999,"inf",INDEX($B$3:$G$22,$S10,COLUMN()-COLUMN($I$7)))</f>
        <v/>
      </c>
      <c r="N10" s="17">
        <f ref="N10" t="array">IF(INDEX($B$3:$G$22,$S10,COLUMN()-COLUMN($I$7))=9999999,"inf",INDEX($B$3:$G$22,$S10,COLUMN()-COLUMN($I$7)))</f>
        <v/>
      </c>
      <c r="O10" s="9">
        <f ref="O10" t="array">IF(INDEX($B$3:$G$22,$S10,COLUMN()-COLUMN($I$7))=9999999,"inf",INDEX($B$3:$G$22,$S10,COLUMN()-COLUMN($I$7)))</f>
        <v/>
      </c>
      <c r="P10" s="9">
        <f>AVERAGE(J10:N10)</f>
        <v/>
      </c>
      <c r="Q10" s="9">
        <f>P10-O10</f>
        <v/>
      </c>
      <c r="S10" s="3" t="n">
        <v>13</v>
      </c>
    </row>
    <row r="11">
      <c r="A11">
        <f>A10+1</f>
        <v/>
      </c>
      <c r="B11" t="n">
        <v>9585</v>
      </c>
      <c r="C11" t="n">
        <v>9585</v>
      </c>
      <c r="D11" t="n">
        <v>9585</v>
      </c>
      <c r="E11" t="n">
        <v>9585</v>
      </c>
      <c r="F11" t="n">
        <v>9585</v>
      </c>
      <c r="G11" t="n">
        <v>9585</v>
      </c>
      <c r="I11" s="16">
        <f>I10+1</f>
        <v/>
      </c>
      <c r="J11" s="17">
        <f ref="J11" t="array">IF(INDEX($B$3:$G$22,$S11,COLUMN()-COLUMN($I$7))=9999999,"inf",INDEX($B$3:$G$22,$S11,COLUMN()-COLUMN($I$7)))</f>
        <v/>
      </c>
      <c r="K11" s="17">
        <f ref="K11" t="array">IF(INDEX($B$3:$G$22,$S11,COLUMN()-COLUMN($I$7))=9999999,"inf",INDEX($B$3:$G$22,$S11,COLUMN()-COLUMN($I$7)))</f>
        <v/>
      </c>
      <c r="L11" s="17">
        <f ref="L11" t="array">IF(INDEX($B$3:$G$22,$S11,COLUMN()-COLUMN($I$7))=9999999,"inf",INDEX($B$3:$G$22,$S11,COLUMN()-COLUMN($I$7)))</f>
        <v/>
      </c>
      <c r="M11" s="17">
        <f ref="M11" t="array">IF(INDEX($B$3:$G$22,$S11,COLUMN()-COLUMN($I$7))=9999999,"inf",INDEX($B$3:$G$22,$S11,COLUMN()-COLUMN($I$7)))</f>
        <v/>
      </c>
      <c r="N11" s="17">
        <f ref="N11" t="array">IF(INDEX($B$3:$G$22,$S11,COLUMN()-COLUMN($I$7))=9999999,"inf",INDEX($B$3:$G$22,$S11,COLUMN()-COLUMN($I$7)))</f>
        <v/>
      </c>
      <c r="O11" s="9">
        <f ref="O11" t="array">IF(INDEX($B$3:$G$22,$S11,COLUMN()-COLUMN($I$7))=9999999,"inf",INDEX($B$3:$G$22,$S11,COLUMN()-COLUMN($I$7)))</f>
        <v/>
      </c>
      <c r="P11" s="9">
        <f>AVERAGE(J11:N11)</f>
        <v/>
      </c>
      <c r="Q11" s="9">
        <f>P11-O11</f>
        <v/>
      </c>
      <c r="S11" s="3" t="n">
        <v>15</v>
      </c>
    </row>
    <row r="12">
      <c r="A12">
        <f>A11+1</f>
        <v/>
      </c>
      <c r="B12" t="n">
        <v>13276</v>
      </c>
      <c r="C12" t="n">
        <v>13386</v>
      </c>
      <c r="D12" t="n">
        <v>13474</v>
      </c>
      <c r="E12" t="n">
        <v>9999999</v>
      </c>
      <c r="F12" t="n">
        <v>9999999</v>
      </c>
      <c r="G12" t="n">
        <v>13474</v>
      </c>
      <c r="I12" s="18">
        <f>I11+1</f>
        <v/>
      </c>
      <c r="J12" s="19">
        <f ref="J12" t="array">IF(INDEX($B$3:$G$22,$S12,COLUMN()-COLUMN($I$7))=9999999,"inf",INDEX($B$3:$G$22,$S12,COLUMN()-COLUMN($I$7)))</f>
        <v/>
      </c>
      <c r="K12" s="19">
        <f ref="K12" t="array">IF(INDEX($B$3:$G$22,$S12,COLUMN()-COLUMN($I$7))=9999999,"inf",INDEX($B$3:$G$22,$S12,COLUMN()-COLUMN($I$7)))</f>
        <v/>
      </c>
      <c r="L12" s="19">
        <f ref="L12" t="array">IF(INDEX($B$3:$G$22,$S12,COLUMN()-COLUMN($I$7))=9999999,"inf",INDEX($B$3:$G$22,$S12,COLUMN()-COLUMN($I$7)))</f>
        <v/>
      </c>
      <c r="M12" s="19">
        <f ref="M12" t="array">IF(INDEX($B$3:$G$22,$S12,COLUMN()-COLUMN($I$7))=9999999,"inf",INDEX($B$3:$G$22,$S12,COLUMN()-COLUMN($I$7)))</f>
        <v/>
      </c>
      <c r="N12" s="19">
        <f ref="N12" t="array">IF(INDEX($B$3:$G$22,$S12,COLUMN()-COLUMN($I$7))=9999999,"inf",INDEX($B$3:$G$22,$S12,COLUMN()-COLUMN($I$7)))</f>
        <v/>
      </c>
      <c r="O12" s="10">
        <f ref="O12" t="array">IF(INDEX($B$3:$G$22,$S12,COLUMN()-COLUMN($I$7))=9999999,"inf",INDEX($B$3:$G$22,$S12,COLUMN()-COLUMN($I$7)))</f>
        <v/>
      </c>
      <c r="P12" s="10">
        <f>AVERAGE(J12:N12)</f>
        <v/>
      </c>
      <c r="Q12" s="10">
        <f>P12-O12</f>
        <v/>
      </c>
      <c r="S12" s="3" t="n">
        <v>19</v>
      </c>
    </row>
    <row r="13">
      <c r="A13">
        <f>A12+1</f>
        <v/>
      </c>
      <c r="B13" t="n">
        <v>9999999</v>
      </c>
      <c r="C13" t="n">
        <v>9999999</v>
      </c>
      <c r="D13" t="n">
        <v>9999999</v>
      </c>
      <c r="E13" t="n">
        <v>9999999</v>
      </c>
      <c r="F13" t="n">
        <v>9999999</v>
      </c>
      <c r="G13" t="n">
        <v>9999999</v>
      </c>
    </row>
    <row r="14">
      <c r="A14">
        <f>A13+1</f>
        <v/>
      </c>
      <c r="B14" t="n">
        <v>11318</v>
      </c>
      <c r="C14" t="n">
        <v>11345</v>
      </c>
      <c r="D14" t="n">
        <v>11464</v>
      </c>
      <c r="E14" t="n">
        <v>11464</v>
      </c>
      <c r="F14" t="n">
        <v>11464</v>
      </c>
      <c r="G14" t="n">
        <v>11464</v>
      </c>
    </row>
    <row r="15">
      <c r="A15">
        <f>A14+1</f>
        <v/>
      </c>
      <c r="B15" t="n">
        <v>13232</v>
      </c>
      <c r="C15" t="n">
        <v>13232</v>
      </c>
      <c r="D15" t="n">
        <v>13232</v>
      </c>
      <c r="E15" t="n">
        <v>13232</v>
      </c>
      <c r="F15" t="n">
        <v>9999999</v>
      </c>
      <c r="G15" t="n">
        <v>13232</v>
      </c>
    </row>
    <row r="16">
      <c r="A16">
        <f>A15+1</f>
        <v/>
      </c>
      <c r="B16" t="n">
        <v>20369</v>
      </c>
      <c r="C16" t="n">
        <v>20369</v>
      </c>
      <c r="D16" t="n">
        <v>20444</v>
      </c>
      <c r="E16" t="n">
        <v>20512</v>
      </c>
      <c r="F16" t="n">
        <v>22382</v>
      </c>
      <c r="G16" t="n">
        <v>20444</v>
      </c>
    </row>
    <row r="17">
      <c r="A17">
        <f>A16+1</f>
        <v/>
      </c>
      <c r="B17" t="n">
        <v>16589</v>
      </c>
      <c r="C17" t="n">
        <v>16589</v>
      </c>
      <c r="D17" t="n">
        <v>16589</v>
      </c>
      <c r="E17" t="n">
        <v>16589</v>
      </c>
      <c r="F17" t="n">
        <v>16589</v>
      </c>
      <c r="G17" t="n">
        <v>16589</v>
      </c>
    </row>
    <row r="18">
      <c r="A18">
        <f>A17+1</f>
        <v/>
      </c>
      <c r="B18" t="n">
        <v>14548</v>
      </c>
      <c r="C18" t="n">
        <v>14548</v>
      </c>
      <c r="D18" t="n">
        <v>14948</v>
      </c>
      <c r="E18" t="n">
        <v>9999999</v>
      </c>
      <c r="F18" t="n">
        <v>9999999</v>
      </c>
      <c r="G18" t="n">
        <v>14948</v>
      </c>
    </row>
    <row r="19">
      <c r="A19">
        <f>A18+1</f>
        <v/>
      </c>
      <c r="B19" t="n">
        <v>14941</v>
      </c>
      <c r="C19" t="n">
        <v>14941</v>
      </c>
      <c r="D19" t="n">
        <v>14958</v>
      </c>
      <c r="E19" t="n">
        <v>14958</v>
      </c>
      <c r="F19" t="n">
        <v>14958</v>
      </c>
      <c r="G19" t="n">
        <v>14958</v>
      </c>
    </row>
    <row r="20">
      <c r="A20">
        <f>A19+1</f>
        <v/>
      </c>
      <c r="B20" t="n">
        <v>10918</v>
      </c>
      <c r="C20" t="n">
        <v>10918</v>
      </c>
      <c r="D20" t="n">
        <v>10918</v>
      </c>
      <c r="E20" t="n">
        <v>11501</v>
      </c>
      <c r="F20" t="n">
        <v>11501</v>
      </c>
      <c r="G20" t="n">
        <v>10918</v>
      </c>
    </row>
    <row r="21">
      <c r="A21">
        <f>A20+1</f>
        <v/>
      </c>
      <c r="B21" t="n">
        <v>10653</v>
      </c>
      <c r="C21" t="n">
        <v>10653</v>
      </c>
      <c r="D21" t="n">
        <v>10653</v>
      </c>
      <c r="E21" t="n">
        <v>10653</v>
      </c>
      <c r="F21" t="n">
        <v>10653</v>
      </c>
      <c r="G21" t="n">
        <v>10653</v>
      </c>
    </row>
    <row r="22">
      <c r="A22">
        <f>A21+1</f>
        <v/>
      </c>
      <c r="B22" t="n">
        <v>13094</v>
      </c>
      <c r="C22" t="n">
        <v>13094</v>
      </c>
      <c r="D22" t="n">
        <v>9999999</v>
      </c>
      <c r="E22" t="n">
        <v>9999999</v>
      </c>
      <c r="F22" t="n">
        <v>9999999</v>
      </c>
      <c r="G22" t="n">
        <v>9999999</v>
      </c>
    </row>
    <row r="23">
      <c r="B23" t="n">
        <v>18770</v>
      </c>
      <c r="C23" t="n">
        <v>18770</v>
      </c>
      <c r="D23" t="n">
        <v>18770</v>
      </c>
      <c r="E23" t="n">
        <v>18770</v>
      </c>
      <c r="F23" t="n">
        <v>18770</v>
      </c>
      <c r="G23" t="n">
        <v>18770</v>
      </c>
    </row>
    <row r="24">
      <c r="B24" t="n">
        <v>13886</v>
      </c>
      <c r="C24" t="n">
        <v>13886</v>
      </c>
      <c r="D24" t="n">
        <v>13974</v>
      </c>
      <c r="E24" t="n">
        <v>13982</v>
      </c>
      <c r="F24" t="n">
        <v>14074</v>
      </c>
      <c r="G24" t="n">
        <v>13974</v>
      </c>
    </row>
    <row r="25">
      <c r="B25" t="n">
        <v>11087</v>
      </c>
      <c r="C25" t="n">
        <v>11087</v>
      </c>
      <c r="D25" t="n">
        <v>11087</v>
      </c>
      <c r="E25" t="n">
        <v>11437</v>
      </c>
      <c r="F25" t="n">
        <v>11471</v>
      </c>
      <c r="G25" t="n">
        <v>11087</v>
      </c>
    </row>
    <row r="26">
      <c r="B26" t="n">
        <v>12563</v>
      </c>
      <c r="C26" t="n">
        <v>12633</v>
      </c>
      <c r="D26" t="n">
        <v>12635</v>
      </c>
      <c r="E26" t="n">
        <v>12757</v>
      </c>
      <c r="F26" t="n">
        <v>12929</v>
      </c>
      <c r="G26" t="n">
        <v>12635</v>
      </c>
    </row>
    <row r="27">
      <c r="B27" t="n">
        <v>13779</v>
      </c>
      <c r="C27" t="n">
        <v>13779</v>
      </c>
      <c r="D27" t="n">
        <v>13779</v>
      </c>
      <c r="E27" t="n">
        <v>13779</v>
      </c>
      <c r="F27" t="n">
        <v>13779</v>
      </c>
      <c r="G27" t="n">
        <v>13779</v>
      </c>
    </row>
    <row r="28">
      <c r="B28" t="n">
        <v>15434</v>
      </c>
      <c r="C28" t="n">
        <v>15525</v>
      </c>
      <c r="D28" t="n">
        <v>9999999</v>
      </c>
      <c r="E28" t="n">
        <v>9999999</v>
      </c>
      <c r="F28" t="n">
        <v>9999999</v>
      </c>
      <c r="G28" t="n">
        <v>9999999</v>
      </c>
    </row>
    <row r="29">
      <c r="B29" t="n">
        <v>13275</v>
      </c>
      <c r="C29" t="n">
        <v>13275</v>
      </c>
      <c r="D29" t="n">
        <v>13275</v>
      </c>
      <c r="E29" t="n">
        <v>13610</v>
      </c>
      <c r="F29" t="n">
        <v>13855</v>
      </c>
      <c r="G29" t="n">
        <v>13275</v>
      </c>
    </row>
    <row r="30">
      <c r="B30" t="n">
        <v>16103</v>
      </c>
      <c r="C30" t="n">
        <v>16103</v>
      </c>
      <c r="D30" t="n">
        <v>16103</v>
      </c>
      <c r="E30" t="n">
        <v>16103</v>
      </c>
      <c r="F30" t="n">
        <v>16103</v>
      </c>
      <c r="G30" t="n">
        <v>16103</v>
      </c>
    </row>
    <row r="31">
      <c r="B31" t="n">
        <v>13716</v>
      </c>
      <c r="C31" t="n">
        <v>13716</v>
      </c>
      <c r="D31" t="n">
        <v>13746</v>
      </c>
      <c r="E31" t="n">
        <v>9999999</v>
      </c>
      <c r="F31" t="n">
        <v>9999999</v>
      </c>
      <c r="G31" t="n">
        <v>13746</v>
      </c>
    </row>
    <row r="32">
      <c r="B32" t="n">
        <v>14011</v>
      </c>
      <c r="C32" t="n">
        <v>14011</v>
      </c>
      <c r="D32" t="n">
        <v>14011</v>
      </c>
      <c r="E32" t="n">
        <v>14037</v>
      </c>
      <c r="F32" t="n">
        <v>9999999</v>
      </c>
      <c r="G32" t="n">
        <v>14011</v>
      </c>
    </row>
    <row r="33">
      <c r="B33" t="n">
        <v>13947</v>
      </c>
      <c r="C33" t="n">
        <v>13947</v>
      </c>
      <c r="D33" t="n">
        <v>13947</v>
      </c>
      <c r="E33" t="n">
        <v>13977</v>
      </c>
      <c r="F33" t="n">
        <v>14291</v>
      </c>
      <c r="G33" t="n">
        <v>13947</v>
      </c>
    </row>
    <row r="34">
      <c r="B34" t="n">
        <v>14139</v>
      </c>
      <c r="C34" t="n">
        <v>14139</v>
      </c>
      <c r="D34" t="n">
        <v>14139</v>
      </c>
      <c r="E34" t="n">
        <v>14139</v>
      </c>
      <c r="F34" t="n">
        <v>14139</v>
      </c>
      <c r="G34" t="n">
        <v>14139</v>
      </c>
    </row>
    <row r="35">
      <c r="B35" t="n">
        <v>10926</v>
      </c>
      <c r="C35" t="n">
        <v>10926</v>
      </c>
      <c r="D35" t="n">
        <v>10997</v>
      </c>
      <c r="E35" t="n">
        <v>11050</v>
      </c>
      <c r="F35" t="n">
        <v>11080</v>
      </c>
      <c r="G35" t="n">
        <v>10997</v>
      </c>
    </row>
    <row r="36">
      <c r="B36" t="n">
        <v>19100</v>
      </c>
      <c r="C36" t="n">
        <v>19103</v>
      </c>
      <c r="D36" t="n">
        <v>19215</v>
      </c>
      <c r="E36" t="n">
        <v>20184</v>
      </c>
      <c r="F36" t="n">
        <v>9999999</v>
      </c>
      <c r="G36" t="n">
        <v>19215</v>
      </c>
    </row>
    <row r="37">
      <c r="B37" t="n">
        <v>12208</v>
      </c>
      <c r="C37" t="n">
        <v>12208</v>
      </c>
      <c r="D37" t="n">
        <v>12208</v>
      </c>
      <c r="E37" t="n">
        <v>12208</v>
      </c>
      <c r="F37" t="n">
        <v>12208</v>
      </c>
      <c r="G37" t="n">
        <v>12208</v>
      </c>
    </row>
    <row r="38">
      <c r="B38" t="n">
        <v>13830</v>
      </c>
      <c r="C38" t="n">
        <v>9999999</v>
      </c>
      <c r="D38" t="n">
        <v>9999999</v>
      </c>
      <c r="E38" t="n">
        <v>9999999</v>
      </c>
      <c r="F38" t="n">
        <v>9999999</v>
      </c>
      <c r="G38" t="n">
        <v>9999999</v>
      </c>
    </row>
    <row r="39">
      <c r="B39" t="n">
        <v>17547</v>
      </c>
      <c r="C39" t="n">
        <v>17547</v>
      </c>
      <c r="D39" t="n">
        <v>17629</v>
      </c>
      <c r="E39" t="n">
        <v>17712</v>
      </c>
      <c r="F39" t="n">
        <v>17742</v>
      </c>
      <c r="G39" t="n">
        <v>17629</v>
      </c>
    </row>
    <row r="40">
      <c r="B40" t="n">
        <v>13738</v>
      </c>
      <c r="C40" t="n">
        <v>13738</v>
      </c>
      <c r="D40" t="n">
        <v>13738</v>
      </c>
      <c r="E40" t="n">
        <v>13846</v>
      </c>
      <c r="F40" t="n">
        <v>14164</v>
      </c>
      <c r="G40" t="n">
        <v>13738</v>
      </c>
    </row>
    <row r="41">
      <c r="B41" t="n">
        <v>11848</v>
      </c>
      <c r="C41" t="n">
        <v>11848</v>
      </c>
      <c r="D41" t="n">
        <v>11855</v>
      </c>
      <c r="E41" t="n">
        <v>9999999</v>
      </c>
      <c r="F41" t="n">
        <v>9999999</v>
      </c>
      <c r="G41" t="n">
        <v>11855</v>
      </c>
    </row>
    <row r="42">
      <c r="B42" t="n">
        <v>9999999</v>
      </c>
      <c r="C42" t="n">
        <v>9999999</v>
      </c>
      <c r="D42" t="n">
        <v>9999999</v>
      </c>
      <c r="E42" t="n">
        <v>9999999</v>
      </c>
      <c r="F42" t="n">
        <v>9999999</v>
      </c>
      <c r="G42" t="n">
        <v>9999999</v>
      </c>
    </row>
  </sheetData>
  <mergeCells count="5">
    <mergeCell ref="Q1:Q2"/>
    <mergeCell ref="P1:P2"/>
    <mergeCell ref="B1:F1"/>
    <mergeCell ref="J1:N1"/>
    <mergeCell ref="O1:O2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2"/>
  <sheetViews>
    <sheetView showGridLines="0" tabSelected="1" workbookViewId="0">
      <selection activeCell="J14" sqref="J14"/>
    </sheetView>
  </sheetViews>
  <sheetFormatPr baseColWidth="10" defaultColWidth="8.83203125" defaultRowHeight="15"/>
  <cols>
    <col bestFit="1" customWidth="1" max="15" min="10" style="26" width="9.6640625"/>
    <col customWidth="1" max="16" min="16" style="26" width="10.33203125"/>
  </cols>
  <sheetData>
    <row r="1">
      <c r="B1" s="25" t="inlineStr">
        <is>
          <t>Scenario</t>
        </is>
      </c>
      <c r="I1" s="1" t="n"/>
      <c r="J1" s="27" t="inlineStr">
        <is>
          <t>Scenario</t>
        </is>
      </c>
      <c r="K1" s="28" t="n"/>
      <c r="L1" s="28" t="n"/>
      <c r="M1" s="28" t="n"/>
      <c r="N1" s="28" t="n"/>
      <c r="O1" s="31" t="inlineStr">
        <is>
          <t>Total</t>
        </is>
      </c>
      <c r="P1" s="32" t="inlineStr">
        <is>
          <t>Total Prob. Theorem</t>
        </is>
      </c>
    </row>
    <row r="2">
      <c r="A2" t="inlineStr">
        <is>
          <t>Instance</t>
        </is>
      </c>
      <c r="B2" t="n">
        <v>1</v>
      </c>
      <c r="C2" s="25">
        <f>B2+1</f>
        <v/>
      </c>
      <c r="D2" s="25">
        <f>C2+1</f>
        <v/>
      </c>
      <c r="E2" s="25">
        <f>D2+1</f>
        <v/>
      </c>
      <c r="F2" s="25">
        <f>E2+1</f>
        <v/>
      </c>
      <c r="G2" t="inlineStr">
        <is>
          <t>Total</t>
        </is>
      </c>
      <c r="I2" s="28" t="inlineStr">
        <is>
          <t>Instance</t>
        </is>
      </c>
      <c r="J2" s="1" t="n">
        <v>1</v>
      </c>
      <c r="K2" s="27" t="n">
        <v>2</v>
      </c>
      <c r="L2" s="27" t="n">
        <v>3</v>
      </c>
      <c r="M2" s="27" t="n">
        <v>4</v>
      </c>
      <c r="N2" s="27" t="n">
        <v>5</v>
      </c>
      <c r="O2" s="30" t="n"/>
      <c r="P2" s="30" t="n"/>
      <c r="S2" s="3" t="inlineStr">
        <is>
          <t>Instance</t>
        </is>
      </c>
    </row>
    <row r="3">
      <c r="A3">
        <f>1</f>
        <v/>
      </c>
      <c r="B3" t="n">
        <v>0.9974906749080112</v>
      </c>
      <c r="C3" t="n">
        <v>0.8864230986716395</v>
      </c>
      <c r="D3" t="n">
        <v>0.8073610166396296</v>
      </c>
      <c r="E3" t="n">
        <v>0</v>
      </c>
      <c r="F3" t="n">
        <v>0</v>
      </c>
      <c r="G3" t="n">
        <v>0.8077322019498261</v>
      </c>
      <c r="I3" s="2" t="n">
        <v>1</v>
      </c>
      <c r="J3" s="4">
        <f ref="J3" t="array">IF(INDEX($B$3:$G$22,$S3,COLUMN()-COLUMN($I$7))=0,"-",INDEX($B$3:$G$22,$S3,COLUMN()-COLUMN($I$7)))</f>
        <v/>
      </c>
      <c r="K3" s="4">
        <f ref="K3" t="array">IF(INDEX($B$3:$G$22,$S3,COLUMN()-COLUMN($I$7))=0,"-",INDEX($B$3:$G$22,$S3,COLUMN()-COLUMN($I$7)))</f>
        <v/>
      </c>
      <c r="L3" s="4">
        <f ref="L3" t="array">IF(INDEX($B$3:$G$22,$S3,COLUMN()-COLUMN($I$7))=0,"-",INDEX($B$3:$G$22,$S3,COLUMN()-COLUMN($I$7)))</f>
        <v/>
      </c>
      <c r="M3" s="4">
        <f ref="M3" t="array">IF(INDEX($B$3:$G$22,$S3,COLUMN()-COLUMN($I$7))=0,"-",INDEX($B$3:$G$22,$S3,COLUMN()-COLUMN($I$7)))</f>
        <v/>
      </c>
      <c r="N3" s="4">
        <f ref="N3" t="array">IF(INDEX($B$3:$G$22,$S3,COLUMN()-COLUMN($I$7))=0,"-",INDEX($B$3:$G$22,$S3,COLUMN()-COLUMN($I$7)))</f>
        <v/>
      </c>
      <c r="O3" s="4">
        <f ref="O3" t="array">INDEX($B$3:$G$22,$S3,COLUMN()-COLUMN($I$7))</f>
        <v/>
      </c>
      <c r="P3" s="11">
        <f>AVERAGE(J3:N3)</f>
        <v/>
      </c>
      <c r="S3" s="3" t="n">
        <v>1</v>
      </c>
    </row>
    <row r="4">
      <c r="A4">
        <f>A3+1</f>
        <v/>
      </c>
      <c r="B4" t="n">
        <v>0.9999999996057981</v>
      </c>
      <c r="C4" t="n">
        <v>0.9999117282730449</v>
      </c>
      <c r="D4" t="n">
        <v>0.995466880393017</v>
      </c>
      <c r="E4" t="n">
        <v>0.9723013374811678</v>
      </c>
      <c r="F4" t="n">
        <v>0.9184950726526083</v>
      </c>
      <c r="G4" t="n">
        <v>0.9954291884201423</v>
      </c>
      <c r="I4">
        <f>I3+1</f>
        <v/>
      </c>
      <c r="J4" s="5">
        <f ref="J4" t="array">IF(INDEX($B$3:$G$22,$S4,COLUMN()-COLUMN($I$7))=0,"-",INDEX($B$3:$G$22,$S4,COLUMN()-COLUMN($I$7)))</f>
        <v/>
      </c>
      <c r="K4" s="5">
        <f ref="K4" t="array">IF(INDEX($B$3:$G$22,$S4,COLUMN()-COLUMN($I$7))=0,"-",INDEX($B$3:$G$22,$S4,COLUMN()-COLUMN($I$7)))</f>
        <v/>
      </c>
      <c r="L4" s="5">
        <f ref="L4" t="array">IF(INDEX($B$3:$G$22,$S4,COLUMN()-COLUMN($I$7))=0,"-",INDEX($B$3:$G$22,$S4,COLUMN()-COLUMN($I$7)))</f>
        <v/>
      </c>
      <c r="M4" s="5">
        <f ref="M4" t="array">IF(INDEX($B$3:$G$22,$S4,COLUMN()-COLUMN($I$7))=0,"-",INDEX($B$3:$G$22,$S4,COLUMN()-COLUMN($I$7)))</f>
        <v/>
      </c>
      <c r="N4" s="5">
        <f ref="N4" t="array">IF(INDEX($B$3:$G$22,$S4,COLUMN()-COLUMN($I$7))=0,"-",INDEX($B$3:$G$22,$S4,COLUMN()-COLUMN($I$7)))</f>
        <v/>
      </c>
      <c r="O4" s="5">
        <f ref="O4" t="array">INDEX($B$3:$G$22,$S4,COLUMN()-COLUMN($I$7))</f>
        <v/>
      </c>
      <c r="P4" s="12">
        <f>AVERAGE(J4:N4)</f>
        <v/>
      </c>
      <c r="S4" s="3" t="n">
        <v>3</v>
      </c>
    </row>
    <row r="5">
      <c r="A5">
        <f>A4+1</f>
        <v/>
      </c>
      <c r="B5" t="n">
        <v>0.9999974044233525</v>
      </c>
      <c r="C5" t="n">
        <v>0.9934117433134676</v>
      </c>
      <c r="D5" t="n">
        <v>0.9376573362811798</v>
      </c>
      <c r="E5" t="n">
        <v>0.8241737022495039</v>
      </c>
      <c r="F5" t="n">
        <v>0.8237514379892967</v>
      </c>
      <c r="G5" t="n">
        <v>0.9363479869445945</v>
      </c>
      <c r="I5">
        <f>I4+1</f>
        <v/>
      </c>
      <c r="J5" s="5">
        <f ref="J5" t="array">IF(INDEX($B$3:$G$22,$S5,COLUMN()-COLUMN($I$7))=0,"-",INDEX($B$3:$G$22,$S5,COLUMN()-COLUMN($I$7)))</f>
        <v/>
      </c>
      <c r="K5" s="5">
        <f ref="K5" t="array">IF(INDEX($B$3:$G$22,$S5,COLUMN()-COLUMN($I$7))=0,"-",INDEX($B$3:$G$22,$S5,COLUMN()-COLUMN($I$7)))</f>
        <v/>
      </c>
      <c r="L5" s="5">
        <f ref="L5" t="array">IF(INDEX($B$3:$G$22,$S5,COLUMN()-COLUMN($I$7))=0,"-",INDEX($B$3:$G$22,$S5,COLUMN()-COLUMN($I$7)))</f>
        <v/>
      </c>
      <c r="M5" s="5">
        <f ref="M5" t="array">IF(INDEX($B$3:$G$22,$S5,COLUMN()-COLUMN($I$7))=0,"-",INDEX($B$3:$G$22,$S5,COLUMN()-COLUMN($I$7)))</f>
        <v/>
      </c>
      <c r="N5" s="5">
        <f ref="N5" t="array">IF(INDEX($B$3:$G$22,$S5,COLUMN()-COLUMN($I$7))=0,"-",INDEX($B$3:$G$22,$S5,COLUMN()-COLUMN($I$7)))</f>
        <v/>
      </c>
      <c r="O5" s="5">
        <f ref="O5" t="array">INDEX($B$3:$G$22,$S5,COLUMN()-COLUMN($I$7))</f>
        <v/>
      </c>
      <c r="P5" s="12">
        <f>AVERAGE(J5:N5)</f>
        <v/>
      </c>
      <c r="S5" s="3" t="n">
        <v>6</v>
      </c>
    </row>
    <row r="6">
      <c r="A6">
        <f>A5+1</f>
        <v/>
      </c>
      <c r="B6" t="n">
        <v>0.999988631415934</v>
      </c>
      <c r="C6" t="n">
        <v>0.9881450903004194</v>
      </c>
      <c r="D6" t="n">
        <v>0.9106114000455663</v>
      </c>
      <c r="E6" t="n">
        <v>0.8002968736750649</v>
      </c>
      <c r="F6" t="n">
        <v>0</v>
      </c>
      <c r="G6" t="n">
        <v>0.9102071787746757</v>
      </c>
      <c r="I6">
        <f>I5+1</f>
        <v/>
      </c>
      <c r="J6" s="5">
        <f ref="J6" t="array">IF(INDEX($B$3:$G$22,$S6,COLUMN()-COLUMN($I$7))=0,"-",INDEX($B$3:$G$22,$S6,COLUMN()-COLUMN($I$7)))</f>
        <v/>
      </c>
      <c r="K6" s="5">
        <f ref="K6" t="array">IF(INDEX($B$3:$G$22,$S6,COLUMN()-COLUMN($I$7))=0,"-",INDEX($B$3:$G$22,$S6,COLUMN()-COLUMN($I$7)))</f>
        <v/>
      </c>
      <c r="L6" s="5">
        <f ref="L6" t="array">IF(INDEX($B$3:$G$22,$S6,COLUMN()-COLUMN($I$7))=0,"-",INDEX($B$3:$G$22,$S6,COLUMN()-COLUMN($I$7)))</f>
        <v/>
      </c>
      <c r="M6" s="5">
        <f ref="M6" t="array">IF(INDEX($B$3:$G$22,$S6,COLUMN()-COLUMN($I$7))=0,"-",INDEX($B$3:$G$22,$S6,COLUMN()-COLUMN($I$7)))</f>
        <v/>
      </c>
      <c r="N6" s="5">
        <f ref="N6" t="array">IF(INDEX($B$3:$G$22,$S6,COLUMN()-COLUMN($I$7))=0,"-",INDEX($B$3:$G$22,$S6,COLUMN()-COLUMN($I$7)))</f>
        <v/>
      </c>
      <c r="O6" s="5">
        <f ref="O6" t="array">INDEX($B$3:$G$22,$S6,COLUMN()-COLUMN($I$7))</f>
        <v/>
      </c>
      <c r="P6" s="12">
        <f>AVERAGE(J6:N6)</f>
        <v/>
      </c>
      <c r="S6" s="3" t="n">
        <v>7</v>
      </c>
    </row>
    <row r="7">
      <c r="A7">
        <f>A6+1</f>
        <v/>
      </c>
      <c r="B7" t="n">
        <v>0.9855723253649564</v>
      </c>
      <c r="C7" t="n">
        <v>0.9043553326110454</v>
      </c>
      <c r="D7" t="n">
        <v>0.8138204670938254</v>
      </c>
      <c r="E7" t="n">
        <v>0.9098130707407537</v>
      </c>
      <c r="F7" t="n">
        <v>0.8136455144529322</v>
      </c>
      <c r="G7" t="n">
        <v>0.8127768907088692</v>
      </c>
      <c r="I7">
        <f>I6+1</f>
        <v/>
      </c>
      <c r="J7" s="5">
        <f ref="J7" t="array">IF(INDEX($B$3:$G$22,$S7,COLUMN()-COLUMN($I$7))=0,"-",INDEX($B$3:$G$22,$S7,COLUMN()-COLUMN($I$7)))</f>
        <v/>
      </c>
      <c r="K7" s="5">
        <f ref="K7" t="array">IF(INDEX($B$3:$G$22,$S7,COLUMN()-COLUMN($I$7))=0,"-",INDEX($B$3:$G$22,$S7,COLUMN()-COLUMN($I$7)))</f>
        <v/>
      </c>
      <c r="L7" s="5">
        <f ref="L7" t="array">IF(INDEX($B$3:$G$22,$S7,COLUMN()-COLUMN($I$7))=0,"-",INDEX($B$3:$G$22,$S7,COLUMN()-COLUMN($I$7)))</f>
        <v/>
      </c>
      <c r="M7" s="5">
        <f ref="M7" t="array">IF(INDEX($B$3:$G$22,$S7,COLUMN()-COLUMN($I$7))=0,"-",INDEX($B$3:$G$22,$S7,COLUMN()-COLUMN($I$7)))</f>
        <v/>
      </c>
      <c r="N7" s="5">
        <f ref="N7" t="array">IF(INDEX($B$3:$G$22,$S7,COLUMN()-COLUMN($I$7))=0,"-",INDEX($B$3:$G$22,$S7,COLUMN()-COLUMN($I$7)))</f>
        <v/>
      </c>
      <c r="O7" s="5">
        <f ref="O7" t="array">INDEX($B$3:$G$22,$S7,COLUMN()-COLUMN($I$7))</f>
        <v/>
      </c>
      <c r="P7" s="12">
        <f>AVERAGE(J7:N7)</f>
        <v/>
      </c>
      <c r="S7" s="3" t="n">
        <v>8</v>
      </c>
    </row>
    <row r="8">
      <c r="A8">
        <f>A7+1</f>
        <v/>
      </c>
      <c r="B8" t="n">
        <v>0.9872522169157121</v>
      </c>
      <c r="C8" t="n">
        <v>0.8573562165185257</v>
      </c>
      <c r="D8" t="n">
        <v>0.802475595657911</v>
      </c>
      <c r="E8" t="n">
        <v>0</v>
      </c>
      <c r="F8" t="n">
        <v>0</v>
      </c>
      <c r="G8" t="n">
        <v>0.8034051173479024</v>
      </c>
      <c r="I8">
        <f>I7+1</f>
        <v/>
      </c>
      <c r="J8" s="5">
        <f ref="J8" t="array">IF(INDEX($B$3:$G$22,$S8,COLUMN()-COLUMN($I$7))=0,"-",INDEX($B$3:$G$22,$S8,COLUMN()-COLUMN($I$7)))</f>
        <v/>
      </c>
      <c r="K8" s="5">
        <f ref="K8" t="array">IF(INDEX($B$3:$G$22,$S8,COLUMN()-COLUMN($I$7))=0,"-",INDEX($B$3:$G$22,$S8,COLUMN()-COLUMN($I$7)))</f>
        <v/>
      </c>
      <c r="L8" s="5">
        <f ref="L8" t="array">IF(INDEX($B$3:$G$22,$S8,COLUMN()-COLUMN($I$7))=0,"-",INDEX($B$3:$G$22,$S8,COLUMN()-COLUMN($I$7)))</f>
        <v/>
      </c>
      <c r="M8" s="5">
        <f ref="M8" t="array">IF(INDEX($B$3:$G$22,$S8,COLUMN()-COLUMN($I$7))=0,"-",INDEX($B$3:$G$22,$S8,COLUMN()-COLUMN($I$7)))</f>
        <v/>
      </c>
      <c r="N8" s="5">
        <f ref="N8" t="array">IF(INDEX($B$3:$G$22,$S8,COLUMN()-COLUMN($I$7))=0,"-",INDEX($B$3:$G$22,$S8,COLUMN()-COLUMN($I$7)))</f>
        <v/>
      </c>
      <c r="O8" s="5">
        <f ref="O8" t="array">INDEX($B$3:$G$22,$S8,COLUMN()-COLUMN($I$7))</f>
        <v/>
      </c>
      <c r="P8" s="12">
        <f>AVERAGE(J8:N8)</f>
        <v/>
      </c>
      <c r="S8" s="3" t="n">
        <v>9</v>
      </c>
    </row>
    <row r="9">
      <c r="A9">
        <f>A8+1</f>
        <v/>
      </c>
      <c r="B9" t="n">
        <v>0.9970077556560699</v>
      </c>
      <c r="C9" t="n">
        <v>0.8667742072042099</v>
      </c>
      <c r="D9" t="n">
        <v>0.9998457002997871</v>
      </c>
      <c r="E9" t="n">
        <v>0.9973018169478045</v>
      </c>
      <c r="F9" t="n">
        <v>0.9862191407868567</v>
      </c>
      <c r="G9" t="n">
        <v>0.9998366036825931</v>
      </c>
      <c r="I9">
        <f>I8+1</f>
        <v/>
      </c>
      <c r="J9" s="5">
        <f ref="J9" t="array">IF(INDEX($B$3:$G$22,$S9,COLUMN()-COLUMN($I$7))=0,"-",INDEX($B$3:$G$22,$S9,COLUMN()-COLUMN($I$7)))</f>
        <v/>
      </c>
      <c r="K9" s="5">
        <f ref="K9" t="array">IF(INDEX($B$3:$G$22,$S9,COLUMN()-COLUMN($I$7))=0,"-",INDEX($B$3:$G$22,$S9,COLUMN()-COLUMN($I$7)))</f>
        <v/>
      </c>
      <c r="L9" s="5">
        <f ref="L9" t="array">IF(INDEX($B$3:$G$22,$S9,COLUMN()-COLUMN($I$7))=0,"-",INDEX($B$3:$G$22,$S9,COLUMN()-COLUMN($I$7)))</f>
        <v/>
      </c>
      <c r="M9" s="5">
        <f ref="M9" t="array">IF(INDEX($B$3:$G$22,$S9,COLUMN()-COLUMN($I$7))=0,"-",INDEX($B$3:$G$22,$S9,COLUMN()-COLUMN($I$7)))</f>
        <v/>
      </c>
      <c r="N9" s="5">
        <f ref="N9" t="array">IF(INDEX($B$3:$G$22,$S9,COLUMN()-COLUMN($I$7))=0,"-",INDEX($B$3:$G$22,$S9,COLUMN()-COLUMN($I$7)))</f>
        <v/>
      </c>
      <c r="O9" s="5">
        <f ref="O9" t="array">INDEX($B$3:$G$22,$S9,COLUMN()-COLUMN($I$7))</f>
        <v/>
      </c>
      <c r="P9" s="12">
        <f>AVERAGE(J9:N9)</f>
        <v/>
      </c>
      <c r="S9" s="3" t="n">
        <v>10</v>
      </c>
    </row>
    <row r="10">
      <c r="A10">
        <f>A9+1</f>
        <v/>
      </c>
      <c r="B10" t="n">
        <v>0.9999999999999999</v>
      </c>
      <c r="C10" t="n">
        <v>0.9999999413130353</v>
      </c>
      <c r="D10" t="n">
        <v>0.9999556849704492</v>
      </c>
      <c r="E10" t="n">
        <v>0.9989319844821712</v>
      </c>
      <c r="F10" t="n">
        <v>0.9935793579289599</v>
      </c>
      <c r="G10" t="n">
        <v>0.9999561849907329</v>
      </c>
      <c r="I10">
        <f>I9+1</f>
        <v/>
      </c>
      <c r="J10" s="5">
        <f ref="J10" t="array">IF(INDEX($B$3:$G$22,$S10,COLUMN()-COLUMN($I$7))=0,"-",INDEX($B$3:$G$22,$S10,COLUMN()-COLUMN($I$7)))</f>
        <v/>
      </c>
      <c r="K10" s="5">
        <f ref="K10" t="array">IF(INDEX($B$3:$G$22,$S10,COLUMN()-COLUMN($I$7))=0,"-",INDEX($B$3:$G$22,$S10,COLUMN()-COLUMN($I$7)))</f>
        <v/>
      </c>
      <c r="L10" s="5">
        <f ref="L10" t="array">IF(INDEX($B$3:$G$22,$S10,COLUMN()-COLUMN($I$7))=0,"-",INDEX($B$3:$G$22,$S10,COLUMN()-COLUMN($I$7)))</f>
        <v/>
      </c>
      <c r="M10" s="5">
        <f ref="M10" t="array">IF(INDEX($B$3:$G$22,$S10,COLUMN()-COLUMN($I$7))=0,"-",INDEX($B$3:$G$22,$S10,COLUMN()-COLUMN($I$7)))</f>
        <v/>
      </c>
      <c r="N10" s="5">
        <f ref="N10" t="array">IF(INDEX($B$3:$G$22,$S10,COLUMN()-COLUMN($I$7))=0,"-",INDEX($B$3:$G$22,$S10,COLUMN()-COLUMN($I$7)))</f>
        <v/>
      </c>
      <c r="O10" s="5">
        <f ref="O10" t="array">INDEX($B$3:$G$22,$S10,COLUMN()-COLUMN($I$7))</f>
        <v/>
      </c>
      <c r="P10" s="12">
        <f>AVERAGE(J10:N10)</f>
        <v/>
      </c>
      <c r="S10" s="3" t="n">
        <v>13</v>
      </c>
    </row>
    <row r="11">
      <c r="A11">
        <f>A10+1</f>
        <v/>
      </c>
      <c r="B11" t="n">
        <v>1</v>
      </c>
      <c r="C11" t="n">
        <v>0.9999999808035559</v>
      </c>
      <c r="D11" t="n">
        <v>0.9999748059327496</v>
      </c>
      <c r="E11" t="n">
        <v>0.9991056193892682</v>
      </c>
      <c r="F11" t="n">
        <v>0.9947650096074312</v>
      </c>
      <c r="G11" t="n">
        <v>0.9999716585365394</v>
      </c>
      <c r="I11">
        <f>I10+1</f>
        <v/>
      </c>
      <c r="J11" s="5">
        <f ref="J11" t="array">IF(INDEX($B$3:$G$22,$S11,COLUMN()-COLUMN($I$7))=0,"-",INDEX($B$3:$G$22,$S11,COLUMN()-COLUMN($I$7)))</f>
        <v/>
      </c>
      <c r="K11" s="5">
        <f ref="K11" t="array">IF(INDEX($B$3:$G$22,$S11,COLUMN()-COLUMN($I$7))=0,"-",INDEX($B$3:$G$22,$S11,COLUMN()-COLUMN($I$7)))</f>
        <v/>
      </c>
      <c r="L11" s="5">
        <f ref="L11" t="array">IF(INDEX($B$3:$G$22,$S11,COLUMN()-COLUMN($I$7))=0,"-",INDEX($B$3:$G$22,$S11,COLUMN()-COLUMN($I$7)))</f>
        <v/>
      </c>
      <c r="M11" s="5">
        <f ref="M11" t="array">IF(INDEX($B$3:$G$22,$S11,COLUMN()-COLUMN($I$7))=0,"-",INDEX($B$3:$G$22,$S11,COLUMN()-COLUMN($I$7)))</f>
        <v/>
      </c>
      <c r="N11" s="5">
        <f ref="N11" t="array">IF(INDEX($B$3:$G$22,$S11,COLUMN()-COLUMN($I$7))=0,"-",INDEX($B$3:$G$22,$S11,COLUMN()-COLUMN($I$7)))</f>
        <v/>
      </c>
      <c r="O11" s="5">
        <f ref="O11" t="array">INDEX($B$3:$G$22,$S11,COLUMN()-COLUMN($I$7))</f>
        <v/>
      </c>
      <c r="P11" s="12">
        <f>AVERAGE(J11:N11)</f>
        <v/>
      </c>
      <c r="S11" s="3" t="n">
        <v>15</v>
      </c>
    </row>
    <row r="12">
      <c r="A12">
        <f>A11+1</f>
        <v/>
      </c>
      <c r="B12" t="n">
        <v>0.9436698293486732</v>
      </c>
      <c r="C12" t="n">
        <v>0.909222172395282</v>
      </c>
      <c r="D12" t="n">
        <v>0.8878414916980649</v>
      </c>
      <c r="E12" t="n">
        <v>0</v>
      </c>
      <c r="F12" t="n">
        <v>0</v>
      </c>
      <c r="G12" t="n">
        <v>0.8900483748553742</v>
      </c>
      <c r="I12" s="30">
        <f>I11+1</f>
        <v/>
      </c>
      <c r="J12" s="6">
        <f ref="J12" t="array">IF(INDEX($B$3:$G$22,$S12,COLUMN()-COLUMN($I$7))=0,"-",INDEX($B$3:$G$22,$S12,COLUMN()-COLUMN($I$7)))</f>
        <v/>
      </c>
      <c r="K12" s="6">
        <f ref="K12" t="array">IF(INDEX($B$3:$G$22,$S12,COLUMN()-COLUMN($I$7))=0,"-",INDEX($B$3:$G$22,$S12,COLUMN()-COLUMN($I$7)))</f>
        <v/>
      </c>
      <c r="L12" s="6">
        <f ref="L12" t="array">IF(INDEX($B$3:$G$22,$S12,COLUMN()-COLUMN($I$7))=0,"-",INDEX($B$3:$G$22,$S12,COLUMN()-COLUMN($I$7)))</f>
        <v/>
      </c>
      <c r="M12" s="6">
        <f ref="M12" t="array">IF(INDEX($B$3:$G$22,$S12,COLUMN()-COLUMN($I$7))=0,"-",INDEX($B$3:$G$22,$S12,COLUMN()-COLUMN($I$7)))</f>
        <v/>
      </c>
      <c r="N12" s="6">
        <f ref="N12" t="array">IF(INDEX($B$3:$G$22,$S12,COLUMN()-COLUMN($I$7))=0,"-",INDEX($B$3:$G$22,$S12,COLUMN()-COLUMN($I$7)))</f>
        <v/>
      </c>
      <c r="O12" s="6">
        <f ref="O12" t="array">INDEX($B$3:$G$22,$S12,COLUMN()-COLUMN($I$7))</f>
        <v/>
      </c>
      <c r="P12" s="13">
        <f>AVERAGE(J12:N12)</f>
        <v/>
      </c>
      <c r="S12" s="3" t="n">
        <v>19</v>
      </c>
    </row>
    <row r="13">
      <c r="A13">
        <f>A12+1</f>
        <v/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I13" s="3" t="n"/>
      <c r="J13" s="3" t="n"/>
      <c r="K13" s="3" t="n"/>
      <c r="L13" s="3" t="n"/>
      <c r="M13" s="3" t="n"/>
      <c r="N13" s="3" t="n"/>
      <c r="O13" s="3" t="n"/>
    </row>
    <row r="14">
      <c r="A14">
        <f>A13+1</f>
        <v/>
      </c>
      <c r="B14" t="n">
        <v>0.9200121162590479</v>
      </c>
      <c r="C14" t="n">
        <v>0.928902605140425</v>
      </c>
      <c r="D14" t="n">
        <v>0.9791499145733829</v>
      </c>
      <c r="E14" t="n">
        <v>0.919103705992341</v>
      </c>
      <c r="F14" t="n">
        <v>0.826879244712571</v>
      </c>
      <c r="G14" t="n">
        <v>0.9796028601899365</v>
      </c>
      <c r="I14" s="3" t="n"/>
      <c r="J14" s="3" t="n"/>
      <c r="K14" s="3" t="n"/>
      <c r="L14" s="3" t="n"/>
      <c r="M14" s="3" t="n"/>
      <c r="N14" s="3" t="n"/>
      <c r="O14" s="3" t="n"/>
    </row>
    <row r="15">
      <c r="A15">
        <f>A14+1</f>
        <v/>
      </c>
      <c r="B15" t="n">
        <v>0.9999998418045685</v>
      </c>
      <c r="C15" t="n">
        <v>0.998139919965865</v>
      </c>
      <c r="D15" t="n">
        <v>0.9716798773999468</v>
      </c>
      <c r="E15" t="n">
        <v>0.89509460920735</v>
      </c>
      <c r="F15" t="n">
        <v>0</v>
      </c>
      <c r="G15" t="n">
        <v>0.9708078836723565</v>
      </c>
      <c r="I15" s="3" t="n"/>
      <c r="J15" s="3" t="n"/>
      <c r="K15" s="3" t="n"/>
      <c r="L15" s="3" t="n"/>
      <c r="M15" s="3" t="n"/>
      <c r="N15" s="3" t="n"/>
      <c r="O15" s="3" t="n"/>
    </row>
    <row r="16">
      <c r="A16">
        <f>A15+1</f>
        <v/>
      </c>
      <c r="B16" t="n">
        <v>0.9991632604032864</v>
      </c>
      <c r="C16" t="n">
        <v>0.9245274104799535</v>
      </c>
      <c r="D16" t="n">
        <v>0.8061028561269988</v>
      </c>
      <c r="E16" t="n">
        <v>0.8010567455581868</v>
      </c>
      <c r="F16" t="n">
        <v>0.800727334106261</v>
      </c>
      <c r="G16" t="n">
        <v>0.8069511475412583</v>
      </c>
      <c r="I16" s="3" t="n"/>
      <c r="J16" s="3" t="n"/>
      <c r="K16" s="3" t="n"/>
      <c r="L16" s="3" t="n"/>
      <c r="M16" s="3" t="n"/>
      <c r="N16" s="3" t="n"/>
      <c r="O16" s="3" t="n"/>
    </row>
    <row r="17">
      <c r="A17">
        <f>A16+1</f>
        <v/>
      </c>
      <c r="B17" t="n">
        <v>0.9999999166892772</v>
      </c>
      <c r="C17" t="n">
        <v>0.9988344963407776</v>
      </c>
      <c r="D17" t="n">
        <v>0.9773139526087948</v>
      </c>
      <c r="E17" t="n">
        <v>0.9122924747110969</v>
      </c>
      <c r="F17" t="n">
        <v>0.8153508394374828</v>
      </c>
      <c r="G17" t="n">
        <v>0.9771793591762751</v>
      </c>
      <c r="I17" s="3" t="n"/>
      <c r="J17" s="3" t="n"/>
      <c r="K17" s="3" t="n"/>
      <c r="L17" s="3" t="n"/>
      <c r="M17" s="3" t="n"/>
      <c r="N17" s="3" t="n"/>
      <c r="O17" s="3" t="n"/>
    </row>
    <row r="18">
      <c r="A18">
        <f>A17+1</f>
        <v/>
      </c>
      <c r="B18" t="n">
        <v>0.9991564196207082</v>
      </c>
      <c r="C18" t="n">
        <v>0.9223011992023495</v>
      </c>
      <c r="D18" t="n">
        <v>0.8018569831118394</v>
      </c>
      <c r="E18" t="n">
        <v>0</v>
      </c>
      <c r="F18" t="n">
        <v>0</v>
      </c>
      <c r="G18" t="n">
        <v>0.800869913523885</v>
      </c>
      <c r="I18" s="3" t="n"/>
      <c r="J18" s="3" t="n"/>
      <c r="K18" s="3" t="n"/>
      <c r="L18" s="3" t="n"/>
      <c r="M18" s="3" t="n"/>
      <c r="N18" s="3" t="n"/>
      <c r="O18" s="3" t="n"/>
    </row>
    <row r="19">
      <c r="A19">
        <f>A18+1</f>
        <v/>
      </c>
      <c r="B19" t="n">
        <v>0.9995670606924869</v>
      </c>
      <c r="C19" t="n">
        <v>0.9413561095099241</v>
      </c>
      <c r="D19" t="n">
        <v>0.9891926630641067</v>
      </c>
      <c r="E19" t="n">
        <v>0.946606531000073</v>
      </c>
      <c r="F19" t="n">
        <v>0.8696787710173699</v>
      </c>
      <c r="G19" t="n">
        <v>0.9887672143753259</v>
      </c>
      <c r="I19" s="3" t="n"/>
      <c r="J19" s="3" t="n"/>
      <c r="K19" s="3" t="n"/>
      <c r="L19" s="3" t="n"/>
      <c r="M19" s="3" t="n"/>
      <c r="N19" s="3" t="n"/>
      <c r="O19" s="3" t="n"/>
    </row>
    <row r="20">
      <c r="A20">
        <f>A19+1</f>
        <v/>
      </c>
      <c r="B20" t="n">
        <v>0.999975561719865</v>
      </c>
      <c r="C20" t="n">
        <v>0.9838600860914805</v>
      </c>
      <c r="D20" t="n">
        <v>0.8916705861015066</v>
      </c>
      <c r="E20" t="n">
        <v>0.9706152883807944</v>
      </c>
      <c r="F20" t="n">
        <v>0.9169564529411873</v>
      </c>
      <c r="G20" t="n">
        <v>0.8937729694712511</v>
      </c>
      <c r="I20" s="3" t="n"/>
      <c r="J20" s="3" t="n"/>
      <c r="K20" s="3" t="n"/>
      <c r="L20" s="3" t="n"/>
      <c r="M20" s="3" t="n"/>
      <c r="N20" s="3" t="n"/>
      <c r="O20" s="3" t="n"/>
    </row>
    <row r="21">
      <c r="A21">
        <f>A20+1</f>
        <v/>
      </c>
      <c r="B21" t="n">
        <v>0.9999999999999966</v>
      </c>
      <c r="C21" t="n">
        <v>0.9999994727093982</v>
      </c>
      <c r="D21" t="n">
        <v>0.999848232235643</v>
      </c>
      <c r="E21" t="n">
        <v>0.997487975720304</v>
      </c>
      <c r="F21" t="n">
        <v>0.9863507456125485</v>
      </c>
      <c r="G21" t="n">
        <v>0.9998407005928434</v>
      </c>
      <c r="I21" s="3" t="n"/>
      <c r="J21" s="3" t="n"/>
      <c r="K21" s="3" t="n"/>
      <c r="L21" s="3" t="n"/>
      <c r="M21" s="3" t="n"/>
      <c r="N21" s="3" t="n"/>
      <c r="O21" s="3" t="n"/>
    </row>
    <row r="22">
      <c r="A22">
        <f>A21+1</f>
        <v/>
      </c>
      <c r="B22" t="n">
        <v>0.9941693856449939</v>
      </c>
      <c r="C22" t="n">
        <v>0.8369145673020015</v>
      </c>
      <c r="D22" t="n">
        <v>0</v>
      </c>
      <c r="E22" t="n">
        <v>0</v>
      </c>
      <c r="F22" t="n">
        <v>0</v>
      </c>
      <c r="G22" t="n">
        <v>0</v>
      </c>
      <c r="I22" s="3" t="n"/>
      <c r="J22" s="3" t="n"/>
      <c r="K22" s="3" t="n"/>
      <c r="L22" s="3" t="n"/>
      <c r="M22" s="3" t="n"/>
      <c r="N22" s="3" t="n"/>
      <c r="O22" s="3" t="n"/>
    </row>
    <row r="23">
      <c r="B23" t="n">
        <v>1</v>
      </c>
      <c r="C23" t="n">
        <v>0.9999999430997581</v>
      </c>
      <c r="D23" t="n">
        <v>0.9999679614117173</v>
      </c>
      <c r="E23" t="n">
        <v>0.998985704561517</v>
      </c>
      <c r="F23" t="n">
        <v>0.993945025789512</v>
      </c>
      <c r="G23" t="n">
        <v>0.9999615374183133</v>
      </c>
    </row>
    <row r="24">
      <c r="B24" t="n">
        <v>0.9972319728731845</v>
      </c>
      <c r="C24" t="n">
        <v>0.8812551403000856</v>
      </c>
      <c r="D24" t="n">
        <v>0.8903107861531863</v>
      </c>
      <c r="E24" t="n">
        <v>0.8383969869742807</v>
      </c>
      <c r="F24" t="n">
        <v>0.8316441079779618</v>
      </c>
      <c r="G24" t="n">
        <v>0.8900561915438242</v>
      </c>
    </row>
    <row r="25">
      <c r="B25" t="n">
        <v>0.9998755719962508</v>
      </c>
      <c r="C25" t="n">
        <v>0.9641186807783753</v>
      </c>
      <c r="D25" t="n">
        <v>0.8304845393106546</v>
      </c>
      <c r="E25" t="n">
        <v>0.8674124948844408</v>
      </c>
      <c r="F25" t="n">
        <v>0.8382239395555737</v>
      </c>
      <c r="G25" t="n">
        <v>0.8284516862232265</v>
      </c>
    </row>
    <row r="26">
      <c r="B26" t="n">
        <v>0.9620802455260875</v>
      </c>
      <c r="C26" t="n">
        <v>0.952506924721112</v>
      </c>
      <c r="D26" t="n">
        <v>0.8296244249829607</v>
      </c>
      <c r="E26" t="n">
        <v>0.8202850298052137</v>
      </c>
      <c r="F26" t="n">
        <v>0.8258437372093975</v>
      </c>
      <c r="G26" t="n">
        <v>0.8329668233035004</v>
      </c>
    </row>
    <row r="27">
      <c r="B27" t="n">
        <v>0.999999999350797</v>
      </c>
      <c r="C27" t="n">
        <v>0.9998684358192099</v>
      </c>
      <c r="D27" t="n">
        <v>0.9945225258992237</v>
      </c>
      <c r="E27" t="n">
        <v>0.9668549742058441</v>
      </c>
      <c r="F27" t="n">
        <v>0.9076865275206027</v>
      </c>
      <c r="G27" t="n">
        <v>0.9942564455365784</v>
      </c>
    </row>
    <row r="28">
      <c r="B28" t="n">
        <v>0.9149516667584079</v>
      </c>
      <c r="C28" t="n">
        <v>0.8437577878826724</v>
      </c>
      <c r="D28" t="n">
        <v>0</v>
      </c>
      <c r="E28" t="n">
        <v>0</v>
      </c>
      <c r="F28" t="n">
        <v>0</v>
      </c>
      <c r="G28" t="n">
        <v>0</v>
      </c>
    </row>
    <row r="29">
      <c r="B29" t="n">
        <v>0.9999703909446709</v>
      </c>
      <c r="C29" t="n">
        <v>0.9836029731325608</v>
      </c>
      <c r="D29" t="n">
        <v>0.8835742865374194</v>
      </c>
      <c r="E29" t="n">
        <v>0.8022751104864685</v>
      </c>
      <c r="F29" t="n">
        <v>0.8012614745903971</v>
      </c>
      <c r="G29" t="n">
        <v>0.8868890901014089</v>
      </c>
    </row>
    <row r="30">
      <c r="B30" t="n">
        <v>1</v>
      </c>
      <c r="C30" t="n">
        <v>0.9999999994770989</v>
      </c>
      <c r="D30" t="n">
        <v>0.9999975123071727</v>
      </c>
      <c r="E30" t="n">
        <v>0.9998850674623432</v>
      </c>
      <c r="F30" t="n">
        <v>0.9986951132358047</v>
      </c>
      <c r="G30" t="n">
        <v>0.9999976978437309</v>
      </c>
    </row>
    <row r="31">
      <c r="B31" t="n">
        <v>0.9980155649591124</v>
      </c>
      <c r="C31" t="n">
        <v>0.8909866569821495</v>
      </c>
      <c r="D31" t="n">
        <v>0.8485479990644311</v>
      </c>
      <c r="E31" t="n">
        <v>0</v>
      </c>
      <c r="F31" t="n">
        <v>0</v>
      </c>
      <c r="G31" t="n">
        <v>0.8498173607834623</v>
      </c>
    </row>
    <row r="32">
      <c r="B32" t="n">
        <v>0.9999058678623535</v>
      </c>
      <c r="C32" t="n">
        <v>0.9710236252997658</v>
      </c>
      <c r="D32" t="n">
        <v>0.8411385022451056</v>
      </c>
      <c r="E32" t="n">
        <v>0.8024223838300466</v>
      </c>
      <c r="F32" t="n">
        <v>0</v>
      </c>
      <c r="G32" t="n">
        <v>0.8442333637208055</v>
      </c>
    </row>
    <row r="33">
      <c r="B33" t="n">
        <v>0.9999847052107326</v>
      </c>
      <c r="C33" t="n">
        <v>0.987063185940798</v>
      </c>
      <c r="D33" t="n">
        <v>0.9071919706524371</v>
      </c>
      <c r="E33" t="n">
        <v>0.891604604863107</v>
      </c>
      <c r="F33" t="n">
        <v>0.8054017166111641</v>
      </c>
      <c r="G33" t="n">
        <v>0.9030522450339185</v>
      </c>
    </row>
    <row r="34">
      <c r="B34" t="n">
        <v>1</v>
      </c>
      <c r="C34" t="n">
        <v>1</v>
      </c>
      <c r="D34" t="n">
        <v>0.9999999999999907</v>
      </c>
      <c r="E34" t="n">
        <v>0.9999999999263116</v>
      </c>
      <c r="F34" t="n">
        <v>0.9999999802824402</v>
      </c>
      <c r="G34" t="n">
        <v>0.999999999999992</v>
      </c>
    </row>
    <row r="35">
      <c r="B35" t="n">
        <v>0.9971264849549939</v>
      </c>
      <c r="C35" t="n">
        <v>0.8686412197185024</v>
      </c>
      <c r="D35" t="n">
        <v>0.8982256655602722</v>
      </c>
      <c r="E35" t="n">
        <v>0.8157098876395668</v>
      </c>
      <c r="F35" t="n">
        <v>0.8177003742721471</v>
      </c>
      <c r="G35" t="n">
        <v>0.8987236262232017</v>
      </c>
    </row>
    <row r="36">
      <c r="B36" t="n">
        <v>0.9897411191192963</v>
      </c>
      <c r="C36" t="n">
        <v>0.8698598854383947</v>
      </c>
      <c r="D36" t="n">
        <v>0.8544891602655218</v>
      </c>
      <c r="E36" t="n">
        <v>0.8038279988801729</v>
      </c>
      <c r="F36" t="n">
        <v>0</v>
      </c>
      <c r="G36" t="n">
        <v>0.8545217183559738</v>
      </c>
    </row>
    <row r="37">
      <c r="B37" t="n">
        <v>0.9999999999998066</v>
      </c>
      <c r="C37" t="n">
        <v>0.9999963358217906</v>
      </c>
      <c r="D37" t="n">
        <v>0.9994420534814535</v>
      </c>
      <c r="E37" t="n">
        <v>0.9929757194167305</v>
      </c>
      <c r="F37" t="n">
        <v>0.9725315602652628</v>
      </c>
      <c r="G37" t="n">
        <v>0.9994034734609154</v>
      </c>
    </row>
    <row r="38">
      <c r="B38" t="n">
        <v>0.8122972365904276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B39" t="n">
        <v>0.9972842222771642</v>
      </c>
      <c r="C39" t="n">
        <v>0.874985144098785</v>
      </c>
      <c r="D39" t="n">
        <v>0.8274581331122374</v>
      </c>
      <c r="E39" t="n">
        <v>0.8275255992121598</v>
      </c>
      <c r="F39" t="n">
        <v>0.808681707442074</v>
      </c>
      <c r="G39" t="n">
        <v>0.8273870609409143</v>
      </c>
    </row>
    <row r="40">
      <c r="B40" t="n">
        <v>0.9999689605863739</v>
      </c>
      <c r="C40" t="n">
        <v>0.9827607112966176</v>
      </c>
      <c r="D40" t="n">
        <v>0.8867029596244208</v>
      </c>
      <c r="E40" t="n">
        <v>0.8029322152547121</v>
      </c>
      <c r="F40" t="n">
        <v>0.8246774336306949</v>
      </c>
      <c r="G40" t="n">
        <v>0.8866442325553487</v>
      </c>
    </row>
    <row r="41">
      <c r="B41" t="n">
        <v>0.9994189044756403</v>
      </c>
      <c r="C41" t="n">
        <v>0.9336899315603959</v>
      </c>
      <c r="D41" t="n">
        <v>0.8094556975201239</v>
      </c>
      <c r="E41" t="n">
        <v>0</v>
      </c>
      <c r="F41" t="n">
        <v>0</v>
      </c>
      <c r="G41" t="n">
        <v>0.8084474850696352</v>
      </c>
    </row>
    <row r="42"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</sheetData>
  <mergeCells count="4">
    <mergeCell ref="B1:F1"/>
    <mergeCell ref="J1:N1"/>
    <mergeCell ref="O1:O2"/>
    <mergeCell ref="P1:P2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2"/>
  <sheetViews>
    <sheetView showGridLines="0" workbookViewId="0">
      <selection activeCell="O23" sqref="O23"/>
    </sheetView>
  </sheetViews>
  <sheetFormatPr baseColWidth="10" defaultColWidth="8.83203125" defaultRowHeight="15"/>
  <cols>
    <col customWidth="1" max="2" min="1" style="26" width="8.83203125"/>
    <col customWidth="1" max="14" min="3" style="26" width="8.83203125"/>
    <col bestFit="1" customWidth="1" max="15" min="15" style="26" width="9.6640625"/>
    <col customWidth="1" max="16384" min="16" style="26" width="8.83203125"/>
  </cols>
  <sheetData>
    <row r="1">
      <c r="B1" s="25" t="inlineStr">
        <is>
          <t>Scenario</t>
        </is>
      </c>
      <c r="I1" s="1" t="n"/>
      <c r="J1" s="27" t="inlineStr">
        <is>
          <t>Scenario</t>
        </is>
      </c>
      <c r="K1" s="28" t="n"/>
      <c r="L1" s="28" t="n"/>
      <c r="M1" s="28" t="n"/>
      <c r="N1" s="28" t="n"/>
      <c r="O1" s="1" t="n"/>
    </row>
    <row r="2">
      <c r="A2" t="inlineStr">
        <is>
          <t>Instance</t>
        </is>
      </c>
      <c r="B2" t="n">
        <v>1</v>
      </c>
      <c r="C2" s="25">
        <f>B2+1</f>
        <v/>
      </c>
      <c r="D2" s="25">
        <f>C2+1</f>
        <v/>
      </c>
      <c r="E2" s="25">
        <f>D2+1</f>
        <v/>
      </c>
      <c r="F2" s="25">
        <f>E2+1</f>
        <v/>
      </c>
      <c r="G2" t="inlineStr">
        <is>
          <t>Total</t>
        </is>
      </c>
      <c r="I2" s="28" t="inlineStr">
        <is>
          <t>Instance</t>
        </is>
      </c>
      <c r="J2" s="1" t="n">
        <v>1</v>
      </c>
      <c r="K2" s="27" t="n">
        <v>2</v>
      </c>
      <c r="L2" s="27" t="n">
        <v>3</v>
      </c>
      <c r="M2" s="27" t="n">
        <v>4</v>
      </c>
      <c r="N2" s="27" t="n">
        <v>5</v>
      </c>
      <c r="O2" s="1" t="inlineStr">
        <is>
          <t>Total</t>
        </is>
      </c>
      <c r="Q2" s="3" t="inlineStr">
        <is>
          <t>Instance</t>
        </is>
      </c>
    </row>
    <row r="3">
      <c r="A3">
        <f>1</f>
        <v/>
      </c>
      <c r="B3" t="n">
        <v>13.781383588</v>
      </c>
      <c r="C3" t="n">
        <v>14.020142235</v>
      </c>
      <c r="D3" t="n">
        <v>14.810914368</v>
      </c>
      <c r="E3" t="n">
        <v>11.836825377</v>
      </c>
      <c r="F3" t="n">
        <v>166.757479306</v>
      </c>
      <c r="G3" t="n">
        <v>137.454258102</v>
      </c>
      <c r="I3" s="2" t="n">
        <v>1</v>
      </c>
      <c r="J3" s="4">
        <f ref="J3" t="array">INDEX($B$3:$G$22,$Q3,COLUMN()-COLUMN($I$7))</f>
        <v/>
      </c>
      <c r="K3" s="4">
        <f ref="K3" t="array">INDEX($B$3:$G$22,$Q3,COLUMN()-COLUMN($I$7))</f>
        <v/>
      </c>
      <c r="L3" s="4">
        <f ref="L3" t="array">INDEX($B$3:$G$22,$Q3,COLUMN()-COLUMN($I$7))</f>
        <v/>
      </c>
      <c r="M3" s="4">
        <f ref="M3" t="array">INDEX($B$3:$G$22,$Q3,COLUMN()-COLUMN($I$7))</f>
        <v/>
      </c>
      <c r="N3" s="4">
        <f ref="N3" t="array">INDEX($B$3:$G$22,$Q3,COLUMN()-COLUMN($I$7))</f>
        <v/>
      </c>
      <c r="O3" s="4">
        <f ref="O3" t="array">INDEX($B$3:$G$22,$Q3,COLUMN()-COLUMN($I$7))</f>
        <v/>
      </c>
      <c r="Q3" s="3" t="n">
        <v>1</v>
      </c>
    </row>
    <row r="4">
      <c r="A4">
        <f>A3+1</f>
        <v/>
      </c>
      <c r="B4" t="n">
        <v>18.781874633</v>
      </c>
      <c r="C4" t="n">
        <v>15.973840993</v>
      </c>
      <c r="D4" t="n">
        <v>15.115855734</v>
      </c>
      <c r="E4" t="n">
        <v>14.490749949</v>
      </c>
      <c r="F4" t="n">
        <v>13.867085935</v>
      </c>
      <c r="G4" t="n">
        <v>173.72400679</v>
      </c>
      <c r="I4">
        <f>I3+1</f>
        <v/>
      </c>
      <c r="J4" s="5">
        <f ref="J4" t="array">INDEX($B$3:$G$22,$Q4,COLUMN()-COLUMN($I$7))</f>
        <v/>
      </c>
      <c r="K4" s="5">
        <f ref="K4" t="array">INDEX($B$3:$G$22,$Q4,COLUMN()-COLUMN($I$7))</f>
        <v/>
      </c>
      <c r="L4" s="5">
        <f ref="L4" t="array">INDEX($B$3:$G$22,$Q4,COLUMN()-COLUMN($I$7))</f>
        <v/>
      </c>
      <c r="M4" s="5">
        <f ref="M4" t="array">INDEX($B$3:$G$22,$Q4,COLUMN()-COLUMN($I$7))</f>
        <v/>
      </c>
      <c r="N4" s="5">
        <f ref="N4" t="array">INDEX($B$3:$G$22,$Q4,COLUMN()-COLUMN($I$7))</f>
        <v/>
      </c>
      <c r="O4" s="5">
        <f ref="O4" t="array">INDEX($B$3:$G$22,$Q4,COLUMN()-COLUMN($I$7))</f>
        <v/>
      </c>
      <c r="Q4" s="3" t="n">
        <v>3</v>
      </c>
    </row>
    <row r="5">
      <c r="A5">
        <f>A4+1</f>
        <v/>
      </c>
      <c r="B5" t="n">
        <v>18.206584398</v>
      </c>
      <c r="C5" t="n">
        <v>16.140965271</v>
      </c>
      <c r="D5" t="n">
        <v>14.644960965</v>
      </c>
      <c r="E5" t="n">
        <v>12.117305656</v>
      </c>
      <c r="F5" t="n">
        <v>11.035538465</v>
      </c>
      <c r="G5" t="n">
        <v>169.486506539</v>
      </c>
      <c r="I5">
        <f>I4+1</f>
        <v/>
      </c>
      <c r="J5" s="5">
        <f ref="J5" t="array">INDEX($B$3:$G$22,$Q5,COLUMN()-COLUMN($I$7))</f>
        <v/>
      </c>
      <c r="K5" s="5">
        <f ref="K5" t="array">INDEX($B$3:$G$22,$Q5,COLUMN()-COLUMN($I$7))</f>
        <v/>
      </c>
      <c r="L5" s="5">
        <f ref="L5" t="array">INDEX($B$3:$G$22,$Q5,COLUMN()-COLUMN($I$7))</f>
        <v/>
      </c>
      <c r="M5" s="5">
        <f ref="M5" t="array">INDEX($B$3:$G$22,$Q5,COLUMN()-COLUMN($I$7))</f>
        <v/>
      </c>
      <c r="N5" s="5">
        <f ref="N5" t="array">INDEX($B$3:$G$22,$Q5,COLUMN()-COLUMN($I$7))</f>
        <v/>
      </c>
      <c r="O5" s="5">
        <f ref="O5" t="array">INDEX($B$3:$G$22,$Q5,COLUMN()-COLUMN($I$7))</f>
        <v/>
      </c>
      <c r="Q5" s="3" t="n">
        <v>6</v>
      </c>
    </row>
    <row r="6">
      <c r="A6">
        <f>A5+1</f>
        <v/>
      </c>
      <c r="B6" t="n">
        <v>0.6542101890000001</v>
      </c>
      <c r="C6" t="n">
        <v>0.548173738</v>
      </c>
      <c r="D6" t="n">
        <v>0.585299855</v>
      </c>
      <c r="E6" t="n">
        <v>0.5615264170000001</v>
      </c>
      <c r="F6" t="n">
        <v>0.564895222</v>
      </c>
      <c r="G6" t="n">
        <v>3.218513418</v>
      </c>
      <c r="I6">
        <f>I5+1</f>
        <v/>
      </c>
      <c r="J6" s="5">
        <f ref="J6" t="array">INDEX($B$3:$G$22,$Q6,COLUMN()-COLUMN($I$7))</f>
        <v/>
      </c>
      <c r="K6" s="5">
        <f ref="K6" t="array">INDEX($B$3:$G$22,$Q6,COLUMN()-COLUMN($I$7))</f>
        <v/>
      </c>
      <c r="L6" s="5">
        <f ref="L6" t="array">INDEX($B$3:$G$22,$Q6,COLUMN()-COLUMN($I$7))</f>
        <v/>
      </c>
      <c r="M6" s="5">
        <f ref="M6" t="array">INDEX($B$3:$G$22,$Q6,COLUMN()-COLUMN($I$7))</f>
        <v/>
      </c>
      <c r="N6" s="5">
        <f ref="N6" t="array">INDEX($B$3:$G$22,$Q6,COLUMN()-COLUMN($I$7))</f>
        <v/>
      </c>
      <c r="O6" s="5">
        <f ref="O6" t="array">INDEX($B$3:$G$22,$Q6,COLUMN()-COLUMN($I$7))</f>
        <v/>
      </c>
      <c r="Q6" s="3" t="n">
        <v>7</v>
      </c>
    </row>
    <row r="7">
      <c r="A7">
        <f>A6+1</f>
        <v/>
      </c>
      <c r="B7" t="n">
        <v>0.251792758</v>
      </c>
      <c r="C7" t="n">
        <v>0.248482806</v>
      </c>
      <c r="D7" t="n">
        <v>0.154604356</v>
      </c>
      <c r="E7" t="n">
        <v>0.171943857</v>
      </c>
      <c r="F7" t="n">
        <v>0.172031773</v>
      </c>
      <c r="G7" t="n">
        <v>0.985338771</v>
      </c>
      <c r="I7">
        <f>I6+1</f>
        <v/>
      </c>
      <c r="J7" s="5">
        <f ref="J7" t="array">INDEX($B$3:$G$22,$Q7,COLUMN()-COLUMN($I$7))</f>
        <v/>
      </c>
      <c r="K7" s="5">
        <f ref="K7" t="array">INDEX($B$3:$G$22,$Q7,COLUMN()-COLUMN($I$7))</f>
        <v/>
      </c>
      <c r="L7" s="5">
        <f ref="L7" t="array">INDEX($B$3:$G$22,$Q7,COLUMN()-COLUMN($I$7))</f>
        <v/>
      </c>
      <c r="M7" s="5">
        <f ref="M7" t="array">INDEX($B$3:$G$22,$Q7,COLUMN()-COLUMN($I$7))</f>
        <v/>
      </c>
      <c r="N7" s="5">
        <f ref="N7" t="array">INDEX($B$3:$G$22,$Q7,COLUMN()-COLUMN($I$7))</f>
        <v/>
      </c>
      <c r="O7" s="5">
        <f ref="O7" t="array">INDEX($B$3:$G$22,$Q7,COLUMN()-COLUMN($I$7))</f>
        <v/>
      </c>
      <c r="Q7" s="3" t="n">
        <v>8</v>
      </c>
    </row>
    <row r="8">
      <c r="A8">
        <f>A7+1</f>
        <v/>
      </c>
      <c r="B8" t="n">
        <v>24.971375572</v>
      </c>
      <c r="C8" t="n">
        <v>23.221404626</v>
      </c>
      <c r="D8" t="n">
        <v>21.538285266</v>
      </c>
      <c r="E8" t="n">
        <v>14.151677068</v>
      </c>
      <c r="F8" t="n">
        <v>28.104067479</v>
      </c>
      <c r="G8" t="n">
        <v>208.983541281</v>
      </c>
      <c r="I8">
        <f>I7+1</f>
        <v/>
      </c>
      <c r="J8" s="5">
        <f ref="J8" t="array">INDEX($B$3:$G$22,$Q8,COLUMN()-COLUMN($I$7))</f>
        <v/>
      </c>
      <c r="K8" s="5">
        <f ref="K8" t="array">INDEX($B$3:$G$22,$Q8,COLUMN()-COLUMN($I$7))</f>
        <v/>
      </c>
      <c r="L8" s="5">
        <f ref="L8" t="array">INDEX($B$3:$G$22,$Q8,COLUMN()-COLUMN($I$7))</f>
        <v/>
      </c>
      <c r="M8" s="5">
        <f ref="M8" t="array">INDEX($B$3:$G$22,$Q8,COLUMN()-COLUMN($I$7))</f>
        <v/>
      </c>
      <c r="N8" s="5">
        <f ref="N8" t="array">INDEX($B$3:$G$22,$Q8,COLUMN()-COLUMN($I$7))</f>
        <v/>
      </c>
      <c r="O8" s="5">
        <f ref="O8" t="array">INDEX($B$3:$G$22,$Q8,COLUMN()-COLUMN($I$7))</f>
        <v/>
      </c>
      <c r="Q8" s="3" t="n">
        <v>9</v>
      </c>
    </row>
    <row r="9">
      <c r="A9">
        <f>A8+1</f>
        <v/>
      </c>
      <c r="B9" t="n">
        <v>8.125562717999999</v>
      </c>
      <c r="C9" t="n">
        <v>7.418661272</v>
      </c>
      <c r="D9" t="n">
        <v>7.377642866</v>
      </c>
      <c r="E9" t="n">
        <v>6.529588266</v>
      </c>
      <c r="F9" t="n">
        <v>6.51646306</v>
      </c>
      <c r="G9" t="n">
        <v>72.229570602</v>
      </c>
      <c r="I9">
        <f>I8+1</f>
        <v/>
      </c>
      <c r="J9" s="5">
        <f ref="J9" t="array">INDEX($B$3:$G$22,$Q9,COLUMN()-COLUMN($I$7))</f>
        <v/>
      </c>
      <c r="K9" s="5">
        <f ref="K9" t="array">INDEX($B$3:$G$22,$Q9,COLUMN()-COLUMN($I$7))</f>
        <v/>
      </c>
      <c r="L9" s="5">
        <f ref="L9" t="array">INDEX($B$3:$G$22,$Q9,COLUMN()-COLUMN($I$7))</f>
        <v/>
      </c>
      <c r="M9" s="5">
        <f ref="M9" t="array">INDEX($B$3:$G$22,$Q9,COLUMN()-COLUMN($I$7))</f>
        <v/>
      </c>
      <c r="N9" s="5">
        <f ref="N9" t="array">INDEX($B$3:$G$22,$Q9,COLUMN()-COLUMN($I$7))</f>
        <v/>
      </c>
      <c r="O9" s="5">
        <f ref="O9" t="array">INDEX($B$3:$G$22,$Q9,COLUMN()-COLUMN($I$7))</f>
        <v/>
      </c>
      <c r="Q9" s="3" t="n">
        <v>10</v>
      </c>
    </row>
    <row r="10">
      <c r="A10">
        <f>A9+1</f>
        <v/>
      </c>
      <c r="B10" t="n">
        <v>38.669434718</v>
      </c>
      <c r="C10" t="n">
        <v>112.429656917</v>
      </c>
      <c r="D10" t="n">
        <v>40.193009082</v>
      </c>
      <c r="E10" t="n">
        <v>77.83919964</v>
      </c>
      <c r="F10" t="n">
        <v>105.962011545</v>
      </c>
      <c r="G10" t="n">
        <v>941.780180316</v>
      </c>
      <c r="I10">
        <f>I9+1</f>
        <v/>
      </c>
      <c r="J10" s="5">
        <f ref="J10" t="array">INDEX($B$3:$G$22,$Q10,COLUMN()-COLUMN($I$7))</f>
        <v/>
      </c>
      <c r="K10" s="5">
        <f ref="K10" t="array">INDEX($B$3:$G$22,$Q10,COLUMN()-COLUMN($I$7))</f>
        <v/>
      </c>
      <c r="L10" s="5">
        <f ref="L10" t="array">INDEX($B$3:$G$22,$Q10,COLUMN()-COLUMN($I$7))</f>
        <v/>
      </c>
      <c r="M10" s="5">
        <f ref="M10" t="array">INDEX($B$3:$G$22,$Q10,COLUMN()-COLUMN($I$7))</f>
        <v/>
      </c>
      <c r="N10" s="5">
        <f ref="N10" t="array">INDEX($B$3:$G$22,$Q10,COLUMN()-COLUMN($I$7))</f>
        <v/>
      </c>
      <c r="O10" s="5">
        <f ref="O10" t="array">INDEX($B$3:$G$22,$Q10,COLUMN()-COLUMN($I$7))</f>
        <v/>
      </c>
      <c r="Q10" s="3" t="n">
        <v>13</v>
      </c>
    </row>
    <row r="11">
      <c r="A11">
        <f>A10+1</f>
        <v/>
      </c>
      <c r="B11" t="n">
        <v>17.110815551</v>
      </c>
      <c r="C11" t="n">
        <v>17.759902262</v>
      </c>
      <c r="D11" t="n">
        <v>22.968485098</v>
      </c>
      <c r="E11" t="n">
        <v>18.224201301</v>
      </c>
      <c r="F11" t="n">
        <v>59.158500361</v>
      </c>
      <c r="G11" t="n">
        <v>5018.742818893</v>
      </c>
      <c r="I11">
        <f>I10+1</f>
        <v/>
      </c>
      <c r="J11" s="5">
        <f ref="J11" t="array">INDEX($B$3:$G$22,$Q11,COLUMN()-COLUMN($I$7))</f>
        <v/>
      </c>
      <c r="K11" s="5">
        <f ref="K11" t="array">INDEX($B$3:$G$22,$Q11,COLUMN()-COLUMN($I$7))</f>
        <v/>
      </c>
      <c r="L11" s="5">
        <f ref="L11" t="array">INDEX($B$3:$G$22,$Q11,COLUMN()-COLUMN($I$7))</f>
        <v/>
      </c>
      <c r="M11" s="5">
        <f ref="M11" t="array">INDEX($B$3:$G$22,$Q11,COLUMN()-COLUMN($I$7))</f>
        <v/>
      </c>
      <c r="N11" s="5">
        <f ref="N11" t="array">INDEX($B$3:$G$22,$Q11,COLUMN()-COLUMN($I$7))</f>
        <v/>
      </c>
      <c r="O11" s="5">
        <f ref="O11" t="array">INDEX($B$3:$G$22,$Q11,COLUMN()-COLUMN($I$7))</f>
        <v/>
      </c>
      <c r="Q11" s="3" t="n">
        <v>15</v>
      </c>
    </row>
    <row r="12">
      <c r="A12">
        <f>A11+1</f>
        <v/>
      </c>
      <c r="B12" t="n">
        <v>67.347836696</v>
      </c>
      <c r="C12" t="n">
        <v>81.857024084</v>
      </c>
      <c r="D12" t="n">
        <v>68.463132837</v>
      </c>
      <c r="E12" t="n">
        <v>64.344980191</v>
      </c>
      <c r="F12" t="n">
        <v>68.599436916</v>
      </c>
      <c r="G12" t="n">
        <v>1493.533668489</v>
      </c>
      <c r="I12" s="30">
        <f>I11+1</f>
        <v/>
      </c>
      <c r="J12" s="6">
        <f ref="J12" t="array">INDEX($B$3:$G$22,$Q12,COLUMN()-COLUMN($I$7))</f>
        <v/>
      </c>
      <c r="K12" s="6">
        <f ref="K12" t="array">INDEX($B$3:$G$22,$Q12,COLUMN()-COLUMN($I$7))</f>
        <v/>
      </c>
      <c r="L12" s="6">
        <f ref="L12" t="array">INDEX($B$3:$G$22,$Q12,COLUMN()-COLUMN($I$7))</f>
        <v/>
      </c>
      <c r="M12" s="6">
        <f ref="M12" t="array">INDEX($B$3:$G$22,$Q12,COLUMN()-COLUMN($I$7))</f>
        <v/>
      </c>
      <c r="N12" s="6">
        <f ref="N12" t="array">INDEX($B$3:$G$22,$Q12,COLUMN()-COLUMN($I$7))</f>
        <v/>
      </c>
      <c r="O12" s="6">
        <f ref="O12" t="array">INDEX($B$3:$G$22,$Q12,COLUMN()-COLUMN($I$7))</f>
        <v/>
      </c>
      <c r="Q12" s="3" t="n">
        <v>19</v>
      </c>
    </row>
    <row r="13">
      <c r="A13">
        <f>A12+1</f>
        <v/>
      </c>
      <c r="B13" t="n">
        <v>8.678230861999999</v>
      </c>
      <c r="C13" t="n">
        <v>3.513985985</v>
      </c>
      <c r="D13" t="n">
        <v>3.078631593</v>
      </c>
      <c r="E13" t="n">
        <v>2.474761499</v>
      </c>
      <c r="F13" t="n">
        <v>2.468513404</v>
      </c>
      <c r="G13" t="n">
        <v>17.201863921</v>
      </c>
      <c r="I13" s="28" t="inlineStr">
        <is>
          <t>Avg.</t>
        </is>
      </c>
      <c r="J13" s="7">
        <f>AVERAGE(J3:J12)</f>
        <v/>
      </c>
      <c r="K13" s="7">
        <f>AVERAGE(K3:K12)</f>
        <v/>
      </c>
      <c r="L13" s="7">
        <f>AVERAGE(L3:L12)</f>
        <v/>
      </c>
      <c r="M13" s="7">
        <f>AVERAGE(M3:M12)</f>
        <v/>
      </c>
      <c r="N13" s="7">
        <f>AVERAGE(N3:N12)</f>
        <v/>
      </c>
      <c r="O13" s="7">
        <f>AVERAGE(O3:O12)</f>
        <v/>
      </c>
    </row>
    <row r="14">
      <c r="A14">
        <f>A13+1</f>
        <v/>
      </c>
    </row>
    <row r="15">
      <c r="A15">
        <f>A14+1</f>
        <v/>
      </c>
    </row>
    <row r="16">
      <c r="A16">
        <f>A15+1</f>
        <v/>
      </c>
    </row>
    <row r="17">
      <c r="A17">
        <f>A16+1</f>
        <v/>
      </c>
    </row>
    <row r="18">
      <c r="A18">
        <f>A17+1</f>
        <v/>
      </c>
    </row>
    <row r="19">
      <c r="A19">
        <f>A18+1</f>
        <v/>
      </c>
    </row>
    <row r="20">
      <c r="A20">
        <f>A19+1</f>
        <v/>
      </c>
    </row>
    <row r="21">
      <c r="A21">
        <f>A20+1</f>
        <v/>
      </c>
    </row>
    <row r="22">
      <c r="A22">
        <f>A21+1</f>
        <v/>
      </c>
    </row>
  </sheetData>
  <mergeCells count="2">
    <mergeCell ref="B1:F1"/>
    <mergeCell ref="J1:N1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22"/>
  <sheetViews>
    <sheetView showGridLines="0" workbookViewId="0">
      <selection activeCell="B3" sqref="B3:G22"/>
    </sheetView>
  </sheetViews>
  <sheetFormatPr baseColWidth="10" defaultColWidth="8.83203125" defaultRowHeight="15"/>
  <cols>
    <col customWidth="1" max="2" min="1" style="26" width="8.83203125"/>
    <col customWidth="1" max="16384" min="3" style="26" width="8.83203125"/>
  </cols>
  <sheetData>
    <row r="1">
      <c r="B1" s="25" t="inlineStr">
        <is>
          <t>Scenario</t>
        </is>
      </c>
      <c r="I1" s="1" t="n"/>
      <c r="J1" s="27" t="inlineStr">
        <is>
          <t>Scenario</t>
        </is>
      </c>
      <c r="K1" s="28" t="n"/>
      <c r="L1" s="28" t="n"/>
      <c r="M1" s="28" t="n"/>
      <c r="N1" s="28" t="n"/>
      <c r="O1" s="29" t="inlineStr">
        <is>
          <t>Total (No scenarios)</t>
        </is>
      </c>
      <c r="P1" s="29" t="inlineStr">
        <is>
          <t>Total Prob. Theorem</t>
        </is>
      </c>
      <c r="Q1" s="29" t="inlineStr">
        <is>
          <t>Difference</t>
        </is>
      </c>
    </row>
    <row r="2">
      <c r="A2" t="inlineStr">
        <is>
          <t>Instance</t>
        </is>
      </c>
      <c r="B2" t="n">
        <v>1</v>
      </c>
      <c r="C2" s="25">
        <f>B2+1</f>
        <v/>
      </c>
      <c r="D2" s="25">
        <f>C2+1</f>
        <v/>
      </c>
      <c r="E2" s="25">
        <f>D2+1</f>
        <v/>
      </c>
      <c r="F2" s="25">
        <f>E2+1</f>
        <v/>
      </c>
      <c r="G2" t="inlineStr">
        <is>
          <t>Total</t>
        </is>
      </c>
      <c r="I2" s="28" t="inlineStr">
        <is>
          <t>Instance</t>
        </is>
      </c>
      <c r="J2" s="1" t="n">
        <v>1</v>
      </c>
      <c r="K2" s="27" t="n">
        <v>2</v>
      </c>
      <c r="L2" s="27" t="n">
        <v>3</v>
      </c>
      <c r="M2" s="27" t="n">
        <v>4</v>
      </c>
      <c r="N2" s="27" t="n">
        <v>5</v>
      </c>
      <c r="O2" s="30" t="n"/>
      <c r="P2" s="30" t="n"/>
      <c r="Q2" s="30" t="n"/>
      <c r="S2" s="3" t="inlineStr">
        <is>
          <t>Instance</t>
        </is>
      </c>
    </row>
    <row r="3">
      <c r="A3">
        <f>1</f>
        <v/>
      </c>
      <c r="B3" t="n">
        <v>13951</v>
      </c>
      <c r="C3" t="n">
        <v>13951</v>
      </c>
      <c r="D3" t="n">
        <v>13951</v>
      </c>
      <c r="E3" t="n">
        <v>13981</v>
      </c>
      <c r="F3" t="n">
        <v>14751</v>
      </c>
      <c r="G3" t="n">
        <v>13981</v>
      </c>
      <c r="I3" s="14" t="n">
        <v>1</v>
      </c>
      <c r="J3" s="15">
        <f ref="J3" t="array">IF(INDEX($B$3:$G$22,$S3,COLUMN()-COLUMN($I$7))=9999999,"inf",INDEX($B$3:$G$22,$S3,COLUMN()-COLUMN($I$7)))</f>
        <v/>
      </c>
      <c r="K3" s="15">
        <f ref="K3" t="array">IF(INDEX($B$3:$G$22,$S3,COLUMN()-COLUMN($I$7))=9999999,"inf",INDEX($B$3:$G$22,$S3,COLUMN()-COLUMN($I$7)))</f>
        <v/>
      </c>
      <c r="L3" s="15">
        <f ref="L3" t="array">IF(INDEX($B$3:$G$22,$S3,COLUMN()-COLUMN($I$7))=9999999,"inf",INDEX($B$3:$G$22,$S3,COLUMN()-COLUMN($I$7)))</f>
        <v/>
      </c>
      <c r="M3" s="15">
        <f ref="M3" t="array">IF(INDEX($B$3:$G$22,$S3,COLUMN()-COLUMN($I$7))=9999999,"inf",INDEX($B$3:$G$22,$S3,COLUMN()-COLUMN($I$7)))</f>
        <v/>
      </c>
      <c r="N3" s="15">
        <f ref="N3" t="array">IF(INDEX($B$3:$G$22,$S3,COLUMN()-COLUMN($I$7))=9999999,"inf",INDEX($B$3:$G$22,$S3,COLUMN()-COLUMN($I$7)))</f>
        <v/>
      </c>
      <c r="O3" s="8">
        <f ref="O3" t="array">IF(INDEX($B$3:$G$22,$S3,COLUMN()-COLUMN($I$7))=9999999,"inf",INDEX($B$3:$G$22,$S3,COLUMN()-COLUMN($I$7)))</f>
        <v/>
      </c>
      <c r="P3" s="8">
        <f>AVERAGE(J3:N3)</f>
        <v/>
      </c>
      <c r="Q3" s="8">
        <f>P3-O3</f>
        <v/>
      </c>
      <c r="S3" s="3" t="n">
        <v>1</v>
      </c>
    </row>
    <row r="4">
      <c r="A4">
        <f>A3+1</f>
        <v/>
      </c>
      <c r="B4" t="n">
        <v>13546</v>
      </c>
      <c r="C4" t="n">
        <v>13546</v>
      </c>
      <c r="D4" t="n">
        <v>13546</v>
      </c>
      <c r="E4" t="n">
        <v>13546</v>
      </c>
      <c r="F4" t="n">
        <v>13546</v>
      </c>
      <c r="G4" t="n">
        <v>13546</v>
      </c>
      <c r="I4" s="16">
        <f>I3+1</f>
        <v/>
      </c>
      <c r="J4" s="17">
        <f ref="J4" t="array">IF(INDEX($B$3:$G$22,$S4,COLUMN()-COLUMN($I$7))=9999999,"inf",INDEX($B$3:$G$22,$S4,COLUMN()-COLUMN($I$7)))</f>
        <v/>
      </c>
      <c r="K4" s="17">
        <f ref="K4" t="array">IF(INDEX($B$3:$G$22,$S4,COLUMN()-COLUMN($I$7))=9999999,"inf",INDEX($B$3:$G$22,$S4,COLUMN()-COLUMN($I$7)))</f>
        <v/>
      </c>
      <c r="L4" s="17">
        <f ref="L4" t="array">IF(INDEX($B$3:$G$22,$S4,COLUMN()-COLUMN($I$7))=9999999,"inf",INDEX($B$3:$G$22,$S4,COLUMN()-COLUMN($I$7)))</f>
        <v/>
      </c>
      <c r="M4" s="17">
        <f ref="M4" t="array">IF(INDEX($B$3:$G$22,$S4,COLUMN()-COLUMN($I$7))=9999999,"inf",INDEX($B$3:$G$22,$S4,COLUMN()-COLUMN($I$7)))</f>
        <v/>
      </c>
      <c r="N4" s="17">
        <f ref="N4" t="array">IF(INDEX($B$3:$G$22,$S4,COLUMN()-COLUMN($I$7))=9999999,"inf",INDEX($B$3:$G$22,$S4,COLUMN()-COLUMN($I$7)))</f>
        <v/>
      </c>
      <c r="O4" s="9">
        <f ref="O4" t="array">IF(INDEX($B$3:$G$22,$S4,COLUMN()-COLUMN($I$7))=9999999,"inf",INDEX($B$3:$G$22,$S4,COLUMN()-COLUMN($I$7)))</f>
        <v/>
      </c>
      <c r="P4" s="9">
        <f>AVERAGE(J4:N4)</f>
        <v/>
      </c>
      <c r="Q4" s="9">
        <f>P4-O4</f>
        <v/>
      </c>
      <c r="S4" s="3" t="n">
        <v>3</v>
      </c>
    </row>
    <row r="5">
      <c r="A5">
        <f>A4+1</f>
        <v/>
      </c>
      <c r="B5" t="n">
        <v>12262</v>
      </c>
      <c r="C5" t="n">
        <v>12262</v>
      </c>
      <c r="D5" t="n">
        <v>12262</v>
      </c>
      <c r="E5" t="n">
        <v>12262</v>
      </c>
      <c r="F5" t="n">
        <v>12262</v>
      </c>
      <c r="G5" t="n">
        <v>12262</v>
      </c>
      <c r="I5" s="16">
        <f>I4+1</f>
        <v/>
      </c>
      <c r="J5" s="17">
        <f ref="J5" t="array">IF(INDEX($B$3:$G$22,$S5,COLUMN()-COLUMN($I$7))=9999999,"inf",INDEX($B$3:$G$22,$S5,COLUMN()-COLUMN($I$7)))</f>
        <v/>
      </c>
      <c r="K5" s="17">
        <f ref="K5" t="array">IF(INDEX($B$3:$G$22,$S5,COLUMN()-COLUMN($I$7))=9999999,"inf",INDEX($B$3:$G$22,$S5,COLUMN()-COLUMN($I$7)))</f>
        <v/>
      </c>
      <c r="L5" s="17">
        <f ref="L5" t="array">IF(INDEX($B$3:$G$22,$S5,COLUMN()-COLUMN($I$7))=9999999,"inf",INDEX($B$3:$G$22,$S5,COLUMN()-COLUMN($I$7)))</f>
        <v/>
      </c>
      <c r="M5" s="17">
        <f ref="M5" t="array">IF(INDEX($B$3:$G$22,$S5,COLUMN()-COLUMN($I$7))=9999999,"inf",INDEX($B$3:$G$22,$S5,COLUMN()-COLUMN($I$7)))</f>
        <v/>
      </c>
      <c r="N5" s="17">
        <f ref="N5" t="array">IF(INDEX($B$3:$G$22,$S5,COLUMN()-COLUMN($I$7))=9999999,"inf",INDEX($B$3:$G$22,$S5,COLUMN()-COLUMN($I$7)))</f>
        <v/>
      </c>
      <c r="O5" s="9">
        <f ref="O5" t="array">IF(INDEX($B$3:$G$22,$S5,COLUMN()-COLUMN($I$7))=9999999,"inf",INDEX($B$3:$G$22,$S5,COLUMN()-COLUMN($I$7)))</f>
        <v/>
      </c>
      <c r="P5" s="9">
        <f>AVERAGE(J5:N5)</f>
        <v/>
      </c>
      <c r="Q5" s="9">
        <f>P5-O5</f>
        <v/>
      </c>
      <c r="S5" s="3" t="n">
        <v>6</v>
      </c>
    </row>
    <row r="6">
      <c r="A6">
        <f>A5+1</f>
        <v/>
      </c>
      <c r="B6" t="n">
        <v>9999999</v>
      </c>
      <c r="C6" t="n">
        <v>9999999</v>
      </c>
      <c r="D6" t="n">
        <v>9999999</v>
      </c>
      <c r="E6" t="n">
        <v>9999999</v>
      </c>
      <c r="F6" t="n">
        <v>9999999</v>
      </c>
      <c r="G6" t="n">
        <v>9999999</v>
      </c>
      <c r="I6" s="16">
        <f>I5+1</f>
        <v/>
      </c>
      <c r="J6" s="17">
        <f ref="J6" t="array">IF(INDEX($B$3:$G$22,$S6,COLUMN()-COLUMN($I$7))=9999999,"inf",INDEX($B$3:$G$22,$S6,COLUMN()-COLUMN($I$7)))</f>
        <v/>
      </c>
      <c r="K6" s="17">
        <f ref="K6" t="array">IF(INDEX($B$3:$G$22,$S6,COLUMN()-COLUMN($I$7))=9999999,"inf",INDEX($B$3:$G$22,$S6,COLUMN()-COLUMN($I$7)))</f>
        <v/>
      </c>
      <c r="L6" s="17">
        <f ref="L6" t="array">IF(INDEX($B$3:$G$22,$S6,COLUMN()-COLUMN($I$7))=9999999,"inf",INDEX($B$3:$G$22,$S6,COLUMN()-COLUMN($I$7)))</f>
        <v/>
      </c>
      <c r="M6" s="17">
        <f ref="M6" t="array">IF(INDEX($B$3:$G$22,$S6,COLUMN()-COLUMN($I$7))=9999999,"inf",INDEX($B$3:$G$22,$S6,COLUMN()-COLUMN($I$7)))</f>
        <v/>
      </c>
      <c r="N6" s="17">
        <f ref="N6" t="array">IF(INDEX($B$3:$G$22,$S6,COLUMN()-COLUMN($I$7))=9999999,"inf",INDEX($B$3:$G$22,$S6,COLUMN()-COLUMN($I$7)))</f>
        <v/>
      </c>
      <c r="O6" s="9">
        <f ref="O6" t="array">IF(INDEX($B$3:$G$22,$S6,COLUMN()-COLUMN($I$7))=9999999,"inf",INDEX($B$3:$G$22,$S6,COLUMN()-COLUMN($I$7)))</f>
        <v/>
      </c>
      <c r="P6" s="9">
        <f>AVERAGE(J6:N6)</f>
        <v/>
      </c>
      <c r="Q6" s="9">
        <f>P6-O6</f>
        <v/>
      </c>
      <c r="S6" s="3" t="n">
        <v>7</v>
      </c>
    </row>
    <row r="7">
      <c r="A7">
        <f>A6+1</f>
        <v/>
      </c>
      <c r="B7" t="n">
        <v>9999999</v>
      </c>
      <c r="C7" t="n">
        <v>9999999</v>
      </c>
      <c r="D7" t="n">
        <v>9999999</v>
      </c>
      <c r="E7" t="n">
        <v>9999999</v>
      </c>
      <c r="F7" t="n">
        <v>9999999</v>
      </c>
      <c r="G7" t="n">
        <v>9999999</v>
      </c>
      <c r="I7" s="16">
        <f>I6+1</f>
        <v/>
      </c>
      <c r="J7" s="17">
        <f ref="J7" t="array">IF(INDEX($B$3:$G$22,$S7,COLUMN()-COLUMN($I$7))=9999999,"inf",INDEX($B$3:$G$22,$S7,COLUMN()-COLUMN($I$7)))</f>
        <v/>
      </c>
      <c r="K7" s="17">
        <f ref="K7" t="array">IF(INDEX($B$3:$G$22,$S7,COLUMN()-COLUMN($I$7))=9999999,"inf",INDEX($B$3:$G$22,$S7,COLUMN()-COLUMN($I$7)))</f>
        <v/>
      </c>
      <c r="L7" s="17">
        <f ref="L7" t="array">IF(INDEX($B$3:$G$22,$S7,COLUMN()-COLUMN($I$7))=9999999,"inf",INDEX($B$3:$G$22,$S7,COLUMN()-COLUMN($I$7)))</f>
        <v/>
      </c>
      <c r="M7" s="17">
        <f ref="M7" t="array">IF(INDEX($B$3:$G$22,$S7,COLUMN()-COLUMN($I$7))=9999999,"inf",INDEX($B$3:$G$22,$S7,COLUMN()-COLUMN($I$7)))</f>
        <v/>
      </c>
      <c r="N7" s="17">
        <f ref="N7" t="array">IF(INDEX($B$3:$G$22,$S7,COLUMN()-COLUMN($I$7))=9999999,"inf",INDEX($B$3:$G$22,$S7,COLUMN()-COLUMN($I$7)))</f>
        <v/>
      </c>
      <c r="O7" s="9">
        <f ref="O7" t="array">IF(INDEX($B$3:$G$22,$S7,COLUMN()-COLUMN($I$7))=9999999,"inf",INDEX($B$3:$G$22,$S7,COLUMN()-COLUMN($I$7)))</f>
        <v/>
      </c>
      <c r="P7" s="9">
        <f>AVERAGE(J7:N7)</f>
        <v/>
      </c>
      <c r="Q7" s="9">
        <f>P7-O7</f>
        <v/>
      </c>
      <c r="S7" s="3" t="n">
        <v>8</v>
      </c>
    </row>
    <row r="8">
      <c r="A8">
        <f>A7+1</f>
        <v/>
      </c>
      <c r="B8" t="n">
        <v>12490</v>
      </c>
      <c r="C8" t="n">
        <v>12658</v>
      </c>
      <c r="D8" t="n">
        <v>12658</v>
      </c>
      <c r="E8" t="n">
        <v>12645</v>
      </c>
      <c r="F8" t="n">
        <v>12645</v>
      </c>
      <c r="G8" t="n">
        <v>12754</v>
      </c>
      <c r="I8" s="16">
        <f>I7+1</f>
        <v/>
      </c>
      <c r="J8" s="17">
        <f ref="J8" t="array">IF(INDEX($B$3:$G$22,$S8,COLUMN()-COLUMN($I$7))=9999999,"inf",INDEX($B$3:$G$22,$S8,COLUMN()-COLUMN($I$7)))</f>
        <v/>
      </c>
      <c r="K8" s="17">
        <f ref="K8" t="array">IF(INDEX($B$3:$G$22,$S8,COLUMN()-COLUMN($I$7))=9999999,"inf",INDEX($B$3:$G$22,$S8,COLUMN()-COLUMN($I$7)))</f>
        <v/>
      </c>
      <c r="L8" s="17">
        <f ref="L8" t="array">IF(INDEX($B$3:$G$22,$S8,COLUMN()-COLUMN($I$7))=9999999,"inf",INDEX($B$3:$G$22,$S8,COLUMN()-COLUMN($I$7)))</f>
        <v/>
      </c>
      <c r="M8" s="17">
        <f ref="M8" t="array">IF(INDEX($B$3:$G$22,$S8,COLUMN()-COLUMN($I$7))=9999999,"inf",INDEX($B$3:$G$22,$S8,COLUMN()-COLUMN($I$7)))</f>
        <v/>
      </c>
      <c r="N8" s="17">
        <f ref="N8" t="array">IF(INDEX($B$3:$G$22,$S8,COLUMN()-COLUMN($I$7))=9999999,"inf",INDEX($B$3:$G$22,$S8,COLUMN()-COLUMN($I$7)))</f>
        <v/>
      </c>
      <c r="O8" s="9">
        <f ref="O8" t="array">IF(INDEX($B$3:$G$22,$S8,COLUMN()-COLUMN($I$7))=9999999,"inf",INDEX($B$3:$G$22,$S8,COLUMN()-COLUMN($I$7)))</f>
        <v/>
      </c>
      <c r="P8" s="9">
        <f>AVERAGE(J8:N8)</f>
        <v/>
      </c>
      <c r="Q8" s="9">
        <f>P8-O8</f>
        <v/>
      </c>
      <c r="S8" s="3" t="n">
        <v>9</v>
      </c>
    </row>
    <row r="9">
      <c r="A9">
        <f>A8+1</f>
        <v/>
      </c>
      <c r="B9" t="n">
        <v>13457</v>
      </c>
      <c r="C9" t="n">
        <v>13457</v>
      </c>
      <c r="D9" t="n">
        <v>13457</v>
      </c>
      <c r="E9" t="n">
        <v>13457</v>
      </c>
      <c r="F9" t="n">
        <v>13457</v>
      </c>
      <c r="G9" t="n">
        <v>13457</v>
      </c>
      <c r="I9" s="16">
        <f>I8+1</f>
        <v/>
      </c>
      <c r="J9" s="17">
        <f ref="J9" t="array">IF(INDEX($B$3:$G$22,$S9,COLUMN()-COLUMN($I$7))=9999999,"inf",INDEX($B$3:$G$22,$S9,COLUMN()-COLUMN($I$7)))</f>
        <v/>
      </c>
      <c r="K9" s="17">
        <f ref="K9" t="array">IF(INDEX($B$3:$G$22,$S9,COLUMN()-COLUMN($I$7))=9999999,"inf",INDEX($B$3:$G$22,$S9,COLUMN()-COLUMN($I$7)))</f>
        <v/>
      </c>
      <c r="L9" s="17">
        <f ref="L9" t="array">IF(INDEX($B$3:$G$22,$S9,COLUMN()-COLUMN($I$7))=9999999,"inf",INDEX($B$3:$G$22,$S9,COLUMN()-COLUMN($I$7)))</f>
        <v/>
      </c>
      <c r="M9" s="17">
        <f ref="M9" t="array">IF(INDEX($B$3:$G$22,$S9,COLUMN()-COLUMN($I$7))=9999999,"inf",INDEX($B$3:$G$22,$S9,COLUMN()-COLUMN($I$7)))</f>
        <v/>
      </c>
      <c r="N9" s="17">
        <f ref="N9" t="array">IF(INDEX($B$3:$G$22,$S9,COLUMN()-COLUMN($I$7))=9999999,"inf",INDEX($B$3:$G$22,$S9,COLUMN()-COLUMN($I$7)))</f>
        <v/>
      </c>
      <c r="O9" s="9">
        <f ref="O9" t="array">IF(INDEX($B$3:$G$22,$S9,COLUMN()-COLUMN($I$7))=9999999,"inf",INDEX($B$3:$G$22,$S9,COLUMN()-COLUMN($I$7)))</f>
        <v/>
      </c>
      <c r="P9" s="9">
        <f>AVERAGE(J9:N9)</f>
        <v/>
      </c>
      <c r="Q9" s="9">
        <f>P9-O9</f>
        <v/>
      </c>
      <c r="S9" s="3" t="n">
        <v>10</v>
      </c>
    </row>
    <row r="10">
      <c r="A10">
        <f>A9+1</f>
        <v/>
      </c>
      <c r="B10" t="n">
        <v>15375</v>
      </c>
      <c r="C10" t="n">
        <v>15375</v>
      </c>
      <c r="D10" t="n">
        <v>15405</v>
      </c>
      <c r="E10" t="n">
        <v>15375</v>
      </c>
      <c r="F10" t="n">
        <v>15666</v>
      </c>
      <c r="G10" t="n">
        <v>15750</v>
      </c>
      <c r="I10" s="16">
        <f>I9+1</f>
        <v/>
      </c>
      <c r="J10" s="17">
        <f ref="J10" t="array">IF(INDEX($B$3:$G$22,$S10,COLUMN()-COLUMN($I$7))=9999999,"inf",INDEX($B$3:$G$22,$S10,COLUMN()-COLUMN($I$7)))</f>
        <v/>
      </c>
      <c r="K10" s="17">
        <f ref="K10" t="array">IF(INDEX($B$3:$G$22,$S10,COLUMN()-COLUMN($I$7))=9999999,"inf",INDEX($B$3:$G$22,$S10,COLUMN()-COLUMN($I$7)))</f>
        <v/>
      </c>
      <c r="L10" s="17">
        <f ref="L10" t="array">IF(INDEX($B$3:$G$22,$S10,COLUMN()-COLUMN($I$7))=9999999,"inf",INDEX($B$3:$G$22,$S10,COLUMN()-COLUMN($I$7)))</f>
        <v/>
      </c>
      <c r="M10" s="17">
        <f ref="M10" t="array">IF(INDEX($B$3:$G$22,$S10,COLUMN()-COLUMN($I$7))=9999999,"inf",INDEX($B$3:$G$22,$S10,COLUMN()-COLUMN($I$7)))</f>
        <v/>
      </c>
      <c r="N10" s="17">
        <f ref="N10" t="array">IF(INDEX($B$3:$G$22,$S10,COLUMN()-COLUMN($I$7))=9999999,"inf",INDEX($B$3:$G$22,$S10,COLUMN()-COLUMN($I$7)))</f>
        <v/>
      </c>
      <c r="O10" s="9">
        <f ref="O10" t="array">IF(INDEX($B$3:$G$22,$S10,COLUMN()-COLUMN($I$7))=9999999,"inf",INDEX($B$3:$G$22,$S10,COLUMN()-COLUMN($I$7)))</f>
        <v/>
      </c>
      <c r="P10" s="9">
        <f>AVERAGE(J10:N10)</f>
        <v/>
      </c>
      <c r="Q10" s="9">
        <f>P10-O10</f>
        <v/>
      </c>
      <c r="S10" s="3" t="n">
        <v>13</v>
      </c>
    </row>
    <row r="11">
      <c r="A11">
        <f>A10+1</f>
        <v/>
      </c>
      <c r="B11" t="n">
        <v>11051</v>
      </c>
      <c r="C11" t="n">
        <v>11051</v>
      </c>
      <c r="D11" t="n">
        <v>11051</v>
      </c>
      <c r="E11" t="n">
        <v>11186</v>
      </c>
      <c r="F11" t="n">
        <v>11257</v>
      </c>
      <c r="G11" t="n">
        <v>9999999</v>
      </c>
      <c r="I11" s="16">
        <f>I10+1</f>
        <v/>
      </c>
      <c r="J11" s="17">
        <f ref="J11" t="array">IF(INDEX($B$3:$G$22,$S11,COLUMN()-COLUMN($I$7))=9999999,"inf",INDEX($B$3:$G$22,$S11,COLUMN()-COLUMN($I$7)))</f>
        <v/>
      </c>
      <c r="K11" s="17">
        <f ref="K11" t="array">IF(INDEX($B$3:$G$22,$S11,COLUMN()-COLUMN($I$7))=9999999,"inf",INDEX($B$3:$G$22,$S11,COLUMN()-COLUMN($I$7)))</f>
        <v/>
      </c>
      <c r="L11" s="17">
        <f ref="L11" t="array">IF(INDEX($B$3:$G$22,$S11,COLUMN()-COLUMN($I$7))=9999999,"inf",INDEX($B$3:$G$22,$S11,COLUMN()-COLUMN($I$7)))</f>
        <v/>
      </c>
      <c r="M11" s="17">
        <f ref="M11" t="array">IF(INDEX($B$3:$G$22,$S11,COLUMN()-COLUMN($I$7))=9999999,"inf",INDEX($B$3:$G$22,$S11,COLUMN()-COLUMN($I$7)))</f>
        <v/>
      </c>
      <c r="N11" s="17">
        <f ref="N11" t="array">IF(INDEX($B$3:$G$22,$S11,COLUMN()-COLUMN($I$7))=9999999,"inf",INDEX($B$3:$G$22,$S11,COLUMN()-COLUMN($I$7)))</f>
        <v/>
      </c>
      <c r="O11" s="9">
        <f ref="O11" t="array">IF(INDEX($B$3:$G$22,$S11,COLUMN()-COLUMN($I$7))=9999999,"inf",INDEX($B$3:$G$22,$S11,COLUMN()-COLUMN($I$7)))</f>
        <v/>
      </c>
      <c r="P11" s="9">
        <f>AVERAGE(J11:N11)</f>
        <v/>
      </c>
      <c r="Q11" s="9">
        <f>P11-O11</f>
        <v/>
      </c>
      <c r="S11" s="3" t="n">
        <v>15</v>
      </c>
    </row>
    <row r="12">
      <c r="A12">
        <f>A11+1</f>
        <v/>
      </c>
      <c r="B12" t="n">
        <v>14466</v>
      </c>
      <c r="C12" t="n">
        <v>14503</v>
      </c>
      <c r="D12" t="n">
        <v>14466</v>
      </c>
      <c r="E12" t="n">
        <v>14503</v>
      </c>
      <c r="F12" t="n">
        <v>14570</v>
      </c>
      <c r="G12" t="n">
        <v>14802</v>
      </c>
      <c r="I12" s="18">
        <f>I11+1</f>
        <v/>
      </c>
      <c r="J12" s="19">
        <f ref="J12" t="array">IF(INDEX($B$3:$G$22,$S12,COLUMN()-COLUMN($I$7))=9999999,"inf",INDEX($B$3:$G$22,$S12,COLUMN()-COLUMN($I$7)))</f>
        <v/>
      </c>
      <c r="K12" s="19">
        <f ref="K12" t="array">IF(INDEX($B$3:$G$22,$S12,COLUMN()-COLUMN($I$7))=9999999,"inf",INDEX($B$3:$G$22,$S12,COLUMN()-COLUMN($I$7)))</f>
        <v/>
      </c>
      <c r="L12" s="19">
        <f ref="L12" t="array">IF(INDEX($B$3:$G$22,$S12,COLUMN()-COLUMN($I$7))=9999999,"inf",INDEX($B$3:$G$22,$S12,COLUMN()-COLUMN($I$7)))</f>
        <v/>
      </c>
      <c r="M12" s="19">
        <f ref="M12" t="array">IF(INDEX($B$3:$G$22,$S12,COLUMN()-COLUMN($I$7))=9999999,"inf",INDEX($B$3:$G$22,$S12,COLUMN()-COLUMN($I$7)))</f>
        <v/>
      </c>
      <c r="N12" s="19">
        <f ref="N12" t="array">IF(INDEX($B$3:$G$22,$S12,COLUMN()-COLUMN($I$7))=9999999,"inf",INDEX($B$3:$G$22,$S12,COLUMN()-COLUMN($I$7)))</f>
        <v/>
      </c>
      <c r="O12" s="10">
        <f ref="O12" t="array">IF(INDEX($B$3:$G$22,$S12,COLUMN()-COLUMN($I$7))=9999999,"inf",INDEX($B$3:$G$22,$S12,COLUMN()-COLUMN($I$7)))</f>
        <v/>
      </c>
      <c r="P12" s="10">
        <f>AVERAGE(J12:N12)</f>
        <v/>
      </c>
      <c r="Q12" s="10">
        <f>P12-O12</f>
        <v/>
      </c>
      <c r="S12" s="3" t="n">
        <v>19</v>
      </c>
    </row>
    <row r="13">
      <c r="A13">
        <f>A12+1</f>
        <v/>
      </c>
      <c r="B13" t="n">
        <v>9999999</v>
      </c>
      <c r="C13" t="n">
        <v>9999999</v>
      </c>
      <c r="D13" t="n">
        <v>9999999</v>
      </c>
      <c r="E13" t="n">
        <v>9999999</v>
      </c>
      <c r="F13" t="n">
        <v>9999999</v>
      </c>
      <c r="G13" t="n">
        <v>9999999</v>
      </c>
    </row>
    <row r="14">
      <c r="A14">
        <f>A13+1</f>
        <v/>
      </c>
    </row>
    <row r="15">
      <c r="A15">
        <f>A14+1</f>
        <v/>
      </c>
    </row>
    <row r="16">
      <c r="A16">
        <f>A15+1</f>
        <v/>
      </c>
    </row>
    <row r="17">
      <c r="A17">
        <f>A16+1</f>
        <v/>
      </c>
    </row>
    <row r="18">
      <c r="A18">
        <f>A17+1</f>
        <v/>
      </c>
    </row>
    <row r="19">
      <c r="A19">
        <f>A18+1</f>
        <v/>
      </c>
    </row>
    <row r="20">
      <c r="A20">
        <f>A19+1</f>
        <v/>
      </c>
    </row>
    <row r="21">
      <c r="A21">
        <f>A20+1</f>
        <v/>
      </c>
    </row>
    <row r="22">
      <c r="A22">
        <f>A21+1</f>
        <v/>
      </c>
    </row>
  </sheetData>
  <mergeCells count="5">
    <mergeCell ref="B1:F1"/>
    <mergeCell ref="J1:N1"/>
    <mergeCell ref="O1:O2"/>
    <mergeCell ref="P1:P2"/>
    <mergeCell ref="Q1:Q2"/>
  </mergeCells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2"/>
  <sheetViews>
    <sheetView showGridLines="0" workbookViewId="0">
      <selection activeCell="I20" sqref="I20"/>
    </sheetView>
  </sheetViews>
  <sheetFormatPr baseColWidth="10" defaultColWidth="8.83203125" defaultRowHeight="15"/>
  <cols>
    <col customWidth="1" max="9" min="1" style="26" width="8.83203125"/>
    <col bestFit="1" customWidth="1" max="15" min="10" style="26" width="9.6640625"/>
    <col customWidth="1" max="16" min="16" style="26" width="10.33203125"/>
    <col customWidth="1" max="18" min="17" style="26" width="8.83203125"/>
    <col customWidth="1" max="16384" min="19" style="26" width="8.83203125"/>
  </cols>
  <sheetData>
    <row r="1">
      <c r="B1" s="25" t="inlineStr">
        <is>
          <t>Scenario</t>
        </is>
      </c>
      <c r="I1" s="1" t="n"/>
      <c r="J1" s="27" t="inlineStr">
        <is>
          <t>Scenario</t>
        </is>
      </c>
      <c r="K1" s="28" t="n"/>
      <c r="L1" s="28" t="n"/>
      <c r="M1" s="28" t="n"/>
      <c r="N1" s="28" t="n"/>
      <c r="O1" s="31" t="inlineStr">
        <is>
          <t>Total</t>
        </is>
      </c>
      <c r="P1" s="32" t="inlineStr">
        <is>
          <t>Total Prob. Theorem</t>
        </is>
      </c>
    </row>
    <row r="2">
      <c r="A2" t="inlineStr">
        <is>
          <t>Instance</t>
        </is>
      </c>
      <c r="B2" t="n">
        <v>1</v>
      </c>
      <c r="C2" s="25">
        <f>B2+1</f>
        <v/>
      </c>
      <c r="D2" s="25">
        <f>C2+1</f>
        <v/>
      </c>
      <c r="E2" s="25">
        <f>D2+1</f>
        <v/>
      </c>
      <c r="F2" s="25">
        <f>E2+1</f>
        <v/>
      </c>
      <c r="G2" t="inlineStr">
        <is>
          <t>Total</t>
        </is>
      </c>
      <c r="I2" s="28" t="inlineStr">
        <is>
          <t>Instance</t>
        </is>
      </c>
      <c r="J2" s="1" t="n">
        <v>1</v>
      </c>
      <c r="K2" s="27" t="n">
        <v>2</v>
      </c>
      <c r="L2" s="27" t="n">
        <v>3</v>
      </c>
      <c r="M2" s="27" t="n">
        <v>4</v>
      </c>
      <c r="N2" s="27" t="n">
        <v>5</v>
      </c>
      <c r="O2" s="30" t="n"/>
      <c r="P2" s="30" t="n"/>
      <c r="S2" s="3" t="inlineStr">
        <is>
          <t>Instance</t>
        </is>
      </c>
    </row>
    <row r="3">
      <c r="A3">
        <f>1</f>
        <v/>
      </c>
      <c r="B3" t="n">
        <v>0.9999999999999997</v>
      </c>
      <c r="C3" t="n">
        <v>0.999999941868799</v>
      </c>
      <c r="D3" t="n">
        <v>0.9999708851905237</v>
      </c>
      <c r="E3" t="n">
        <v>0.9999525036619429</v>
      </c>
      <c r="F3" t="n">
        <v>0.9999578612102882</v>
      </c>
      <c r="G3" t="n">
        <v>0.8898341143040414</v>
      </c>
      <c r="I3" s="2" t="n">
        <v>1</v>
      </c>
      <c r="J3" s="4">
        <f ref="J3" t="array">IF(INDEX($B$3:$G$22,$S3,COLUMN()-COLUMN($I$7))=0,"-",INDEX($B$3:$G$22,$S3,COLUMN()-COLUMN($I$7)))</f>
        <v/>
      </c>
      <c r="K3" s="4">
        <f ref="K3" t="array">IF(INDEX($B$3:$G$22,$S3,COLUMN()-COLUMN($I$7))=0,"-",INDEX($B$3:$G$22,$S3,COLUMN()-COLUMN($I$7)))</f>
        <v/>
      </c>
      <c r="L3" s="4">
        <f ref="L3" t="array">IF(INDEX($B$3:$G$22,$S3,COLUMN()-COLUMN($I$7))=0,"-",INDEX($B$3:$G$22,$S3,COLUMN()-COLUMN($I$7)))</f>
        <v/>
      </c>
      <c r="M3" s="4">
        <f ref="M3" t="array">IF(INDEX($B$3:$G$22,$S3,COLUMN()-COLUMN($I$7))=0,"-",INDEX($B$3:$G$22,$S3,COLUMN()-COLUMN($I$7)))</f>
        <v/>
      </c>
      <c r="N3" s="4">
        <f ref="N3" t="array">IF(INDEX($B$3:$G$22,$S3,COLUMN()-COLUMN($I$7))=0,"-",INDEX($B$3:$G$22,$S3,COLUMN()-COLUMN($I$7)))</f>
        <v/>
      </c>
      <c r="O3" s="4">
        <f ref="O3" t="array">INDEX($B$3:$G$22,$S3,COLUMN()-COLUMN($I$7))</f>
        <v/>
      </c>
      <c r="P3" s="11">
        <f>AVERAGE(J3:N3)</f>
        <v/>
      </c>
      <c r="S3" s="3" t="n">
        <v>1</v>
      </c>
    </row>
    <row r="4">
      <c r="A4">
        <f>A3+1</f>
        <v/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I4">
        <f>I3+1</f>
        <v/>
      </c>
      <c r="J4" s="5">
        <f ref="J4" t="array">IF(INDEX($B$3:$G$22,$S4,COLUMN()-COLUMN($I$7))=0,"-",INDEX($B$3:$G$22,$S4,COLUMN()-COLUMN($I$7)))</f>
        <v/>
      </c>
      <c r="K4" s="5">
        <f ref="K4" t="array">IF(INDEX($B$3:$G$22,$S4,COLUMN()-COLUMN($I$7))=0,"-",INDEX($B$3:$G$22,$S4,COLUMN()-COLUMN($I$7)))</f>
        <v/>
      </c>
      <c r="L4" s="5">
        <f ref="L4" t="array">IF(INDEX($B$3:$G$22,$S4,COLUMN()-COLUMN($I$7))=0,"-",INDEX($B$3:$G$22,$S4,COLUMN()-COLUMN($I$7)))</f>
        <v/>
      </c>
      <c r="M4" s="5">
        <f ref="M4" t="array">IF(INDEX($B$3:$G$22,$S4,COLUMN()-COLUMN($I$7))=0,"-",INDEX($B$3:$G$22,$S4,COLUMN()-COLUMN($I$7)))</f>
        <v/>
      </c>
      <c r="N4" s="5">
        <f ref="N4" t="array">IF(INDEX($B$3:$G$22,$S4,COLUMN()-COLUMN($I$7))=0,"-",INDEX($B$3:$G$22,$S4,COLUMN()-COLUMN($I$7)))</f>
        <v/>
      </c>
      <c r="O4" s="5">
        <f ref="O4" t="array">INDEX($B$3:$G$22,$S4,COLUMN()-COLUMN($I$7))</f>
        <v/>
      </c>
      <c r="P4" s="12">
        <f>AVERAGE(J4:N4)</f>
        <v/>
      </c>
      <c r="S4" s="3" t="n">
        <v>3</v>
      </c>
    </row>
    <row r="5">
      <c r="A5">
        <f>A4+1</f>
        <v/>
      </c>
      <c r="B5" t="n">
        <v>1</v>
      </c>
      <c r="C5" t="n">
        <v>0.9999999999999999</v>
      </c>
      <c r="D5" t="n">
        <v>0.999999999892253</v>
      </c>
      <c r="E5" t="n">
        <v>0.999999959155115</v>
      </c>
      <c r="F5" t="n">
        <v>0.9999981010521578</v>
      </c>
      <c r="G5" t="n">
        <v>0.9945206695913175</v>
      </c>
      <c r="I5">
        <f>I4+1</f>
        <v/>
      </c>
      <c r="J5" s="5">
        <f ref="J5" t="array">IF(INDEX($B$3:$G$22,$S5,COLUMN()-COLUMN($I$7))=0,"-",INDEX($B$3:$G$22,$S5,COLUMN()-COLUMN($I$7)))</f>
        <v/>
      </c>
      <c r="K5" s="5">
        <f ref="K5" t="array">IF(INDEX($B$3:$G$22,$S5,COLUMN()-COLUMN($I$7))=0,"-",INDEX($B$3:$G$22,$S5,COLUMN()-COLUMN($I$7)))</f>
        <v/>
      </c>
      <c r="L5" s="5">
        <f ref="L5" t="array">IF(INDEX($B$3:$G$22,$S5,COLUMN()-COLUMN($I$7))=0,"-",INDEX($B$3:$G$22,$S5,COLUMN()-COLUMN($I$7)))</f>
        <v/>
      </c>
      <c r="M5" s="5">
        <f ref="M5" t="array">IF(INDEX($B$3:$G$22,$S5,COLUMN()-COLUMN($I$7))=0,"-",INDEX($B$3:$G$22,$S5,COLUMN()-COLUMN($I$7)))</f>
        <v/>
      </c>
      <c r="N5" s="5">
        <f ref="N5" t="array">IF(INDEX($B$3:$G$22,$S5,COLUMN()-COLUMN($I$7))=0,"-",INDEX($B$3:$G$22,$S5,COLUMN()-COLUMN($I$7)))</f>
        <v/>
      </c>
      <c r="O5" s="5">
        <f ref="O5" t="array">INDEX($B$3:$G$22,$S5,COLUMN()-COLUMN($I$7))</f>
        <v/>
      </c>
      <c r="P5" s="12">
        <f>AVERAGE(J5:N5)</f>
        <v/>
      </c>
      <c r="S5" s="3" t="n">
        <v>6</v>
      </c>
    </row>
    <row r="6">
      <c r="A6">
        <f>A5+1</f>
        <v/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I6">
        <f>I5+1</f>
        <v/>
      </c>
      <c r="J6" s="5">
        <f ref="J6" t="array">IF(INDEX($B$3:$G$22,$S6,COLUMN()-COLUMN($I$7))=0,"-",INDEX($B$3:$G$22,$S6,COLUMN()-COLUMN($I$7)))</f>
        <v/>
      </c>
      <c r="K6" s="5">
        <f ref="K6" t="array">IF(INDEX($B$3:$G$22,$S6,COLUMN()-COLUMN($I$7))=0,"-",INDEX($B$3:$G$22,$S6,COLUMN()-COLUMN($I$7)))</f>
        <v/>
      </c>
      <c r="L6" s="5">
        <f ref="L6" t="array">IF(INDEX($B$3:$G$22,$S6,COLUMN()-COLUMN($I$7))=0,"-",INDEX($B$3:$G$22,$S6,COLUMN()-COLUMN($I$7)))</f>
        <v/>
      </c>
      <c r="M6" s="5">
        <f ref="M6" t="array">IF(INDEX($B$3:$G$22,$S6,COLUMN()-COLUMN($I$7))=0,"-",INDEX($B$3:$G$22,$S6,COLUMN()-COLUMN($I$7)))</f>
        <v/>
      </c>
      <c r="N6" s="5">
        <f ref="N6" t="array">IF(INDEX($B$3:$G$22,$S6,COLUMN()-COLUMN($I$7))=0,"-",INDEX($B$3:$G$22,$S6,COLUMN()-COLUMN($I$7)))</f>
        <v/>
      </c>
      <c r="O6" s="5">
        <f ref="O6" t="array">INDEX($B$3:$G$22,$S6,COLUMN()-COLUMN($I$7))</f>
        <v/>
      </c>
      <c r="P6" s="12">
        <f>AVERAGE(J6:N6)</f>
        <v/>
      </c>
      <c r="S6" s="3" t="n">
        <v>7</v>
      </c>
    </row>
    <row r="7">
      <c r="A7">
        <f>A6+1</f>
        <v/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I7">
        <f>I6+1</f>
        <v/>
      </c>
      <c r="J7" s="5">
        <f ref="J7" t="array">IF(INDEX($B$3:$G$22,$S7,COLUMN()-COLUMN($I$7))=0,"-",INDEX($B$3:$G$22,$S7,COLUMN()-COLUMN($I$7)))</f>
        <v/>
      </c>
      <c r="K7" s="5">
        <f ref="K7" t="array">IF(INDEX($B$3:$G$22,$S7,COLUMN()-COLUMN($I$7))=0,"-",INDEX($B$3:$G$22,$S7,COLUMN()-COLUMN($I$7)))</f>
        <v/>
      </c>
      <c r="L7" s="5">
        <f ref="L7" t="array">IF(INDEX($B$3:$G$22,$S7,COLUMN()-COLUMN($I$7))=0,"-",INDEX($B$3:$G$22,$S7,COLUMN()-COLUMN($I$7)))</f>
        <v/>
      </c>
      <c r="M7" s="5">
        <f ref="M7" t="array">IF(INDEX($B$3:$G$22,$S7,COLUMN()-COLUMN($I$7))=0,"-",INDEX($B$3:$G$22,$S7,COLUMN()-COLUMN($I$7)))</f>
        <v/>
      </c>
      <c r="N7" s="5">
        <f ref="N7" t="array">IF(INDEX($B$3:$G$22,$S7,COLUMN()-COLUMN($I$7))=0,"-",INDEX($B$3:$G$22,$S7,COLUMN()-COLUMN($I$7)))</f>
        <v/>
      </c>
      <c r="O7" s="5">
        <f ref="O7" t="array">INDEX($B$3:$G$22,$S7,COLUMN()-COLUMN($I$7))</f>
        <v/>
      </c>
      <c r="P7" s="12">
        <f>AVERAGE(J7:N7)</f>
        <v/>
      </c>
      <c r="S7" s="3" t="n">
        <v>8</v>
      </c>
    </row>
    <row r="8">
      <c r="A8">
        <f>A7+1</f>
        <v/>
      </c>
      <c r="B8" t="n">
        <v>0.8520622681917445</v>
      </c>
      <c r="C8" t="n">
        <v>0.9996729259376987</v>
      </c>
      <c r="D8" t="n">
        <v>0.9921092199210344</v>
      </c>
      <c r="E8" t="n">
        <v>0.9663888376184748</v>
      </c>
      <c r="F8" t="n">
        <v>0.9137990450897233</v>
      </c>
      <c r="G8" t="n">
        <v>0.8805511467981879</v>
      </c>
      <c r="I8">
        <f>I7+1</f>
        <v/>
      </c>
      <c r="J8" s="5">
        <f ref="J8" t="array">IF(INDEX($B$3:$G$22,$S8,COLUMN()-COLUMN($I$7))=0,"-",INDEX($B$3:$G$22,$S8,COLUMN()-COLUMN($I$7)))</f>
        <v/>
      </c>
      <c r="K8" s="5">
        <f ref="K8" t="array">IF(INDEX($B$3:$G$22,$S8,COLUMN()-COLUMN($I$7))=0,"-",INDEX($B$3:$G$22,$S8,COLUMN()-COLUMN($I$7)))</f>
        <v/>
      </c>
      <c r="L8" s="5">
        <f ref="L8" t="array">IF(INDEX($B$3:$G$22,$S8,COLUMN()-COLUMN($I$7))=0,"-",INDEX($B$3:$G$22,$S8,COLUMN()-COLUMN($I$7)))</f>
        <v/>
      </c>
      <c r="M8" s="5">
        <f ref="M8" t="array">IF(INDEX($B$3:$G$22,$S8,COLUMN()-COLUMN($I$7))=0,"-",INDEX($B$3:$G$22,$S8,COLUMN()-COLUMN($I$7)))</f>
        <v/>
      </c>
      <c r="N8" s="5">
        <f ref="N8" t="array">IF(INDEX($B$3:$G$22,$S8,COLUMN()-COLUMN($I$7))=0,"-",INDEX($B$3:$G$22,$S8,COLUMN()-COLUMN($I$7)))</f>
        <v/>
      </c>
      <c r="O8" s="5">
        <f ref="O8" t="array">INDEX($B$3:$G$22,$S8,COLUMN()-COLUMN($I$7))</f>
        <v/>
      </c>
      <c r="P8" s="12">
        <f>AVERAGE(J8:N8)</f>
        <v/>
      </c>
      <c r="S8" s="3" t="n">
        <v>9</v>
      </c>
    </row>
    <row r="9">
      <c r="A9">
        <f>A8+1</f>
        <v/>
      </c>
      <c r="B9" t="n">
        <v>1</v>
      </c>
      <c r="C9" t="n">
        <v>1</v>
      </c>
      <c r="D9" t="n">
        <v>1</v>
      </c>
      <c r="E9" t="n">
        <v>0.9999999999999951</v>
      </c>
      <c r="F9" t="n">
        <v>0.9999916339544936</v>
      </c>
      <c r="G9" t="n">
        <v>0.9999990733307575</v>
      </c>
      <c r="I9">
        <f>I8+1</f>
        <v/>
      </c>
      <c r="J9" s="5">
        <f ref="J9" t="array">IF(INDEX($B$3:$G$22,$S9,COLUMN()-COLUMN($I$7))=0,"-",INDEX($B$3:$G$22,$S9,COLUMN()-COLUMN($I$7)))</f>
        <v/>
      </c>
      <c r="K9" s="5">
        <f ref="K9" t="array">IF(INDEX($B$3:$G$22,$S9,COLUMN()-COLUMN($I$7))=0,"-",INDEX($B$3:$G$22,$S9,COLUMN()-COLUMN($I$7)))</f>
        <v/>
      </c>
      <c r="L9" s="5">
        <f ref="L9" t="array">IF(INDEX($B$3:$G$22,$S9,COLUMN()-COLUMN($I$7))=0,"-",INDEX($B$3:$G$22,$S9,COLUMN()-COLUMN($I$7)))</f>
        <v/>
      </c>
      <c r="M9" s="5">
        <f ref="M9" t="array">IF(INDEX($B$3:$G$22,$S9,COLUMN()-COLUMN($I$7))=0,"-",INDEX($B$3:$G$22,$S9,COLUMN()-COLUMN($I$7)))</f>
        <v/>
      </c>
      <c r="N9" s="5">
        <f ref="N9" t="array">IF(INDEX($B$3:$G$22,$S9,COLUMN()-COLUMN($I$7))=0,"-",INDEX($B$3:$G$22,$S9,COLUMN()-COLUMN($I$7)))</f>
        <v/>
      </c>
      <c r="O9" s="5">
        <f ref="O9" t="array">INDEX($B$3:$G$22,$S9,COLUMN()-COLUMN($I$7))</f>
        <v/>
      </c>
      <c r="P9" s="12">
        <f>AVERAGE(J9:N9)</f>
        <v/>
      </c>
      <c r="S9" s="3" t="n">
        <v>10</v>
      </c>
    </row>
    <row r="10">
      <c r="A10">
        <f>A9+1</f>
        <v/>
      </c>
      <c r="B10" t="n">
        <v>0.9999999999991143</v>
      </c>
      <c r="C10" t="n">
        <v>0.9999976138372793</v>
      </c>
      <c r="D10" t="n">
        <v>0.8628828148592173</v>
      </c>
      <c r="E10" t="n">
        <v>0.9966418622173492</v>
      </c>
      <c r="F10" t="n">
        <v>0.9968747869562352</v>
      </c>
      <c r="G10" t="n">
        <v>0.8977107988695877</v>
      </c>
      <c r="I10">
        <f>I9+1</f>
        <v/>
      </c>
      <c r="J10" s="5">
        <f ref="J10" t="array">IF(INDEX($B$3:$G$22,$S10,COLUMN()-COLUMN($I$7))=0,"-",INDEX($B$3:$G$22,$S10,COLUMN()-COLUMN($I$7)))</f>
        <v/>
      </c>
      <c r="K10" s="5">
        <f ref="K10" t="array">IF(INDEX($B$3:$G$22,$S10,COLUMN()-COLUMN($I$7))=0,"-",INDEX($B$3:$G$22,$S10,COLUMN()-COLUMN($I$7)))</f>
        <v/>
      </c>
      <c r="L10" s="5">
        <f ref="L10" t="array">IF(INDEX($B$3:$G$22,$S10,COLUMN()-COLUMN($I$7))=0,"-",INDEX($B$3:$G$22,$S10,COLUMN()-COLUMN($I$7)))</f>
        <v/>
      </c>
      <c r="M10" s="5">
        <f ref="M10" t="array">IF(INDEX($B$3:$G$22,$S10,COLUMN()-COLUMN($I$7))=0,"-",INDEX($B$3:$G$22,$S10,COLUMN()-COLUMN($I$7)))</f>
        <v/>
      </c>
      <c r="N10" s="5">
        <f ref="N10" t="array">IF(INDEX($B$3:$G$22,$S10,COLUMN()-COLUMN($I$7))=0,"-",INDEX($B$3:$G$22,$S10,COLUMN()-COLUMN($I$7)))</f>
        <v/>
      </c>
      <c r="O10" s="5">
        <f ref="O10" t="array">INDEX($B$3:$G$22,$S10,COLUMN()-COLUMN($I$7))</f>
        <v/>
      </c>
      <c r="P10" s="12">
        <f>AVERAGE(J10:N10)</f>
        <v/>
      </c>
      <c r="S10" s="3" t="n">
        <v>13</v>
      </c>
    </row>
    <row r="11">
      <c r="A11">
        <f>A10+1</f>
        <v/>
      </c>
      <c r="B11" t="n">
        <v>0.9999999999999806</v>
      </c>
      <c r="C11" t="n">
        <v>0.9999995285596704</v>
      </c>
      <c r="D11" t="n">
        <v>0.9998920224276244</v>
      </c>
      <c r="E11" t="n">
        <v>0.9987463343612453</v>
      </c>
      <c r="F11" t="n">
        <v>0.9876439873389187</v>
      </c>
      <c r="G11" t="n">
        <v>0</v>
      </c>
      <c r="I11">
        <f>I10+1</f>
        <v/>
      </c>
      <c r="J11" s="5">
        <f ref="J11" t="array">IF(INDEX($B$3:$G$22,$S11,COLUMN()-COLUMN($I$7))=0,"-",INDEX($B$3:$G$22,$S11,COLUMN()-COLUMN($I$7)))</f>
        <v/>
      </c>
      <c r="K11" s="5">
        <f ref="K11" t="array">IF(INDEX($B$3:$G$22,$S11,COLUMN()-COLUMN($I$7))=0,"-",INDEX($B$3:$G$22,$S11,COLUMN()-COLUMN($I$7)))</f>
        <v/>
      </c>
      <c r="L11" s="5">
        <f ref="L11" t="array">IF(INDEX($B$3:$G$22,$S11,COLUMN()-COLUMN($I$7))=0,"-",INDEX($B$3:$G$22,$S11,COLUMN()-COLUMN($I$7)))</f>
        <v/>
      </c>
      <c r="M11" s="5">
        <f ref="M11" t="array">IF(INDEX($B$3:$G$22,$S11,COLUMN()-COLUMN($I$7))=0,"-",INDEX($B$3:$G$22,$S11,COLUMN()-COLUMN($I$7)))</f>
        <v/>
      </c>
      <c r="N11" s="5">
        <f ref="N11" t="array">IF(INDEX($B$3:$G$22,$S11,COLUMN()-COLUMN($I$7))=0,"-",INDEX($B$3:$G$22,$S11,COLUMN()-COLUMN($I$7)))</f>
        <v/>
      </c>
      <c r="O11" s="5">
        <f ref="O11" t="array">INDEX($B$3:$G$22,$S11,COLUMN()-COLUMN($I$7))</f>
        <v/>
      </c>
      <c r="P11" s="12">
        <f>AVERAGE(J11:N11)</f>
        <v/>
      </c>
      <c r="S11" s="3" t="n">
        <v>15</v>
      </c>
    </row>
    <row r="12">
      <c r="A12">
        <f>A11+1</f>
        <v/>
      </c>
      <c r="B12" t="n">
        <v>0.9999894982360208</v>
      </c>
      <c r="C12" t="n">
        <v>0.9999999105268315</v>
      </c>
      <c r="D12" t="n">
        <v>0.9831739378067378</v>
      </c>
      <c r="E12" t="n">
        <v>0.9992984206429948</v>
      </c>
      <c r="F12" t="n">
        <v>0.8006844788868469</v>
      </c>
      <c r="G12" t="n">
        <v>0.9999999946131759</v>
      </c>
      <c r="I12" s="30">
        <f>I11+1</f>
        <v/>
      </c>
      <c r="J12" s="6">
        <f ref="J12" t="array">IF(INDEX($B$3:$G$22,$S12,COLUMN()-COLUMN($I$7))=0,"-",INDEX($B$3:$G$22,$S12,COLUMN()-COLUMN($I$7)))</f>
        <v/>
      </c>
      <c r="K12" s="6">
        <f ref="K12" t="array">IF(INDEX($B$3:$G$22,$S12,COLUMN()-COLUMN($I$7))=0,"-",INDEX($B$3:$G$22,$S12,COLUMN()-COLUMN($I$7)))</f>
        <v/>
      </c>
      <c r="L12" s="6">
        <f ref="L12" t="array">IF(INDEX($B$3:$G$22,$S12,COLUMN()-COLUMN($I$7))=0,"-",INDEX($B$3:$G$22,$S12,COLUMN()-COLUMN($I$7)))</f>
        <v/>
      </c>
      <c r="M12" s="6">
        <f ref="M12" t="array">IF(INDEX($B$3:$G$22,$S12,COLUMN()-COLUMN($I$7))=0,"-",INDEX($B$3:$G$22,$S12,COLUMN()-COLUMN($I$7)))</f>
        <v/>
      </c>
      <c r="N12" s="6">
        <f ref="N12" t="array">IF(INDEX($B$3:$G$22,$S12,COLUMN()-COLUMN($I$7))=0,"-",INDEX($B$3:$G$22,$S12,COLUMN()-COLUMN($I$7)))</f>
        <v/>
      </c>
      <c r="O12" s="6">
        <f ref="O12" t="array">INDEX($B$3:$G$22,$S12,COLUMN()-COLUMN($I$7))</f>
        <v/>
      </c>
      <c r="P12" s="13">
        <f>AVERAGE(J12:N12)</f>
        <v/>
      </c>
      <c r="S12" s="3" t="n">
        <v>19</v>
      </c>
    </row>
    <row r="13">
      <c r="A13">
        <f>A12+1</f>
        <v/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I13" s="3" t="n"/>
      <c r="J13" s="3" t="n"/>
      <c r="K13" s="3" t="n"/>
      <c r="L13" s="3" t="n"/>
      <c r="M13" s="3" t="n"/>
      <c r="N13" s="3" t="n"/>
      <c r="O13" s="3" t="n"/>
    </row>
    <row r="14">
      <c r="A14">
        <f>A13+1</f>
        <v/>
      </c>
      <c r="I14" s="3" t="n"/>
      <c r="J14" s="3" t="n"/>
      <c r="K14" s="3" t="n"/>
      <c r="L14" s="3" t="n"/>
      <c r="M14" s="3" t="n"/>
      <c r="N14" s="3" t="n"/>
      <c r="O14" s="3" t="n"/>
    </row>
    <row r="15">
      <c r="A15">
        <f>A14+1</f>
        <v/>
      </c>
      <c r="I15" s="3" t="n"/>
      <c r="J15" s="3" t="n"/>
      <c r="K15" s="3" t="n"/>
      <c r="L15" s="3" t="n"/>
      <c r="M15" s="3" t="n"/>
      <c r="N15" s="3" t="n"/>
      <c r="O15" s="3" t="n"/>
    </row>
    <row r="16">
      <c r="A16">
        <f>A15+1</f>
        <v/>
      </c>
      <c r="I16" s="3" t="n"/>
      <c r="J16" s="3" t="n"/>
      <c r="K16" s="3" t="n"/>
      <c r="L16" s="3" t="n"/>
      <c r="M16" s="3" t="n"/>
      <c r="N16" s="3" t="n"/>
      <c r="O16" s="3" t="n"/>
    </row>
    <row r="17">
      <c r="A17">
        <f>A16+1</f>
        <v/>
      </c>
      <c r="I17" s="3" t="n"/>
      <c r="J17" s="3" t="n"/>
      <c r="K17" s="3" t="n"/>
      <c r="L17" s="3" t="n"/>
      <c r="M17" s="3" t="n"/>
      <c r="N17" s="3" t="n"/>
      <c r="O17" s="3" t="n"/>
    </row>
    <row r="18">
      <c r="A18">
        <f>A17+1</f>
        <v/>
      </c>
      <c r="I18" s="3" t="n"/>
      <c r="J18" s="3" t="n"/>
      <c r="K18" s="3" t="n"/>
      <c r="L18" s="3" t="n"/>
      <c r="M18" s="3" t="n"/>
      <c r="N18" s="3" t="n"/>
      <c r="O18" s="3" t="n"/>
    </row>
    <row r="19">
      <c r="A19">
        <f>A18+1</f>
        <v/>
      </c>
      <c r="I19" s="3" t="n"/>
      <c r="J19" s="3" t="n"/>
      <c r="K19" s="3" t="n"/>
      <c r="L19" s="3" t="n"/>
      <c r="M19" s="3" t="n"/>
      <c r="N19" s="3" t="n"/>
      <c r="O19" s="3" t="n"/>
    </row>
    <row r="20">
      <c r="A20">
        <f>A19+1</f>
        <v/>
      </c>
      <c r="I20" s="3" t="n"/>
      <c r="J20" s="3" t="n"/>
      <c r="K20" s="3" t="n"/>
      <c r="L20" s="3" t="n"/>
      <c r="M20" s="3" t="n"/>
      <c r="N20" s="3" t="n"/>
      <c r="O20" s="3" t="n"/>
    </row>
    <row r="21">
      <c r="A21">
        <f>A20+1</f>
        <v/>
      </c>
      <c r="I21" s="3" t="n"/>
      <c r="J21" s="3" t="n"/>
      <c r="K21" s="3" t="n"/>
      <c r="L21" s="3" t="n"/>
      <c r="M21" s="3" t="n"/>
      <c r="N21" s="3" t="n"/>
      <c r="O21" s="3" t="n"/>
    </row>
    <row r="22">
      <c r="A22">
        <f>A21+1</f>
        <v/>
      </c>
      <c r="I22" s="3" t="n"/>
      <c r="J22" s="3" t="n"/>
      <c r="K22" s="3" t="n"/>
      <c r="L22" s="3" t="n"/>
      <c r="M22" s="3" t="n"/>
      <c r="N22" s="3" t="n"/>
      <c r="O22" s="3" t="n"/>
    </row>
  </sheetData>
  <mergeCells count="4">
    <mergeCell ref="B1:F1"/>
    <mergeCell ref="J1:N1"/>
    <mergeCell ref="O1:O2"/>
    <mergeCell ref="P1:P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2020-09-20T17:51:01Z</dcterms:created>
  <dcterms:modified xsi:type="dcterms:W3CDTF">2020-09-21T11:56:18Z</dcterms:modified>
  <cp:lastModifiedBy>David  Corredor Montenegro</cp:lastModifiedBy>
</cp:coreProperties>
</file>