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nguyen96\Downloads\"/>
    </mc:Choice>
  </mc:AlternateContent>
  <xr:revisionPtr revIDLastSave="2" documentId="11_8B83D54E53B1E4979F1649992731FF7C0B060139" xr6:coauthVersionLast="47" xr6:coauthVersionMax="47" xr10:uidLastSave="{6BF6C150-9D2F-492C-A5DA-F0D0A62E430F}"/>
  <bookViews>
    <workbookView xWindow="0" yWindow="0" windowWidth="28800" windowHeight="12330" firstSheet="3" activeTab="3" xr2:uid="{00000000-000D-0000-FFFF-FFFF00000000}"/>
  </bookViews>
  <sheets>
    <sheet name="PVT table" sheetId="6" r:id="rId1"/>
    <sheet name="Data" sheetId="2" r:id="rId2"/>
    <sheet name="P-Table" sheetId="1" r:id="rId3"/>
    <sheet name="Product" sheetId="7" r:id="rId4"/>
    <sheet name="Patient" sheetId="5" r:id="rId5"/>
    <sheet name="H-table" sheetId="3" r:id="rId6"/>
  </sheets>
  <calcPr calcId="191028"/>
  <pivotCaches>
    <pivotCache cacheId="10266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7" l="1"/>
  <c r="D178" i="2" a="1"/>
  <c r="D178" i="2" s="1"/>
  <c r="L178" i="2" s="1"/>
  <c r="I178" i="2" s="1"/>
  <c r="E178" i="2" a="1"/>
  <c r="E178" i="2" s="1"/>
  <c r="F178" i="2" s="1"/>
  <c r="D179" i="2" a="1"/>
  <c r="D179" i="2" s="1"/>
  <c r="L179" i="2" s="1"/>
  <c r="I179" i="2" s="1"/>
  <c r="E179" i="2" a="1"/>
  <c r="E179" i="2" s="1"/>
  <c r="F179" i="2" s="1"/>
  <c r="D180" i="2" a="1"/>
  <c r="D180" i="2" s="1"/>
  <c r="L180" i="2" s="1"/>
  <c r="I180" i="2" s="1"/>
  <c r="E180" i="2" a="1"/>
  <c r="E180" i="2" s="1"/>
  <c r="F180" i="2" s="1"/>
  <c r="D181" i="2" a="1"/>
  <c r="D181" i="2" s="1"/>
  <c r="L181" i="2" s="1"/>
  <c r="I181" i="2" s="1"/>
  <c r="E181" i="2" a="1"/>
  <c r="E181" i="2" s="1"/>
  <c r="F181" i="2" s="1"/>
  <c r="D182" i="2" a="1"/>
  <c r="D182" i="2" s="1"/>
  <c r="L182" i="2" s="1"/>
  <c r="I182" i="2" s="1"/>
  <c r="E182" i="2" a="1"/>
  <c r="E182" i="2" s="1"/>
  <c r="F182" i="2" s="1"/>
  <c r="D183" i="2" a="1"/>
  <c r="D183" i="2" s="1"/>
  <c r="L183" i="2" s="1"/>
  <c r="I183" i="2" s="1"/>
  <c r="E183" i="2" a="1"/>
  <c r="E183" i="2" s="1"/>
  <c r="F183" i="2" s="1"/>
  <c r="D184" i="2" a="1"/>
  <c r="D184" i="2" s="1"/>
  <c r="L184" i="2" s="1"/>
  <c r="I184" i="2" s="1"/>
  <c r="E184" i="2" a="1"/>
  <c r="E184" i="2" s="1"/>
  <c r="F184" i="2" s="1"/>
  <c r="D185" i="2" a="1"/>
  <c r="D185" i="2" s="1"/>
  <c r="L185" i="2" s="1"/>
  <c r="I185" i="2" s="1"/>
  <c r="E185" i="2" a="1"/>
  <c r="E185" i="2" s="1"/>
  <c r="F185" i="2" s="1"/>
  <c r="D186" i="2" a="1"/>
  <c r="D186" i="2" s="1"/>
  <c r="L186" i="2" s="1"/>
  <c r="I186" i="2" s="1"/>
  <c r="E186" i="2" a="1"/>
  <c r="E186" i="2" s="1"/>
  <c r="F186" i="2" s="1"/>
  <c r="D187" i="2" a="1"/>
  <c r="D187" i="2" s="1"/>
  <c r="L187" i="2" s="1"/>
  <c r="I187" i="2" s="1"/>
  <c r="E187" i="2" a="1"/>
  <c r="E187" i="2" s="1"/>
  <c r="F187" i="2" s="1"/>
  <c r="D188" i="2" a="1"/>
  <c r="D188" i="2" s="1"/>
  <c r="L188" i="2" s="1"/>
  <c r="I188" i="2" s="1"/>
  <c r="E188" i="2" a="1"/>
  <c r="E188" i="2" s="1"/>
  <c r="F188" i="2" s="1"/>
  <c r="D189" i="2" a="1"/>
  <c r="D189" i="2" s="1"/>
  <c r="L189" i="2" s="1"/>
  <c r="I189" i="2" s="1"/>
  <c r="E189" i="2" a="1"/>
  <c r="E189" i="2" s="1"/>
  <c r="F189" i="2" s="1"/>
  <c r="D190" i="2" a="1"/>
  <c r="D190" i="2" s="1"/>
  <c r="L190" i="2" s="1"/>
  <c r="I190" i="2" s="1"/>
  <c r="E190" i="2" a="1"/>
  <c r="E190" i="2" s="1"/>
  <c r="F190" i="2" s="1"/>
  <c r="D191" i="2" a="1"/>
  <c r="D191" i="2" s="1"/>
  <c r="L191" i="2" s="1"/>
  <c r="I191" i="2" s="1"/>
  <c r="E191" i="2" a="1"/>
  <c r="E191" i="2" s="1"/>
  <c r="F191" i="2" s="1"/>
  <c r="D192" i="2" a="1"/>
  <c r="D192" i="2" s="1"/>
  <c r="L192" i="2" s="1"/>
  <c r="I192" i="2" s="1"/>
  <c r="E192" i="2" a="1"/>
  <c r="E192" i="2" s="1"/>
  <c r="F192" i="2" s="1"/>
  <c r="D193" i="2" a="1"/>
  <c r="D193" i="2" s="1"/>
  <c r="L193" i="2" s="1"/>
  <c r="I193" i="2" s="1"/>
  <c r="E193" i="2" a="1"/>
  <c r="E193" i="2" s="1"/>
  <c r="F193" i="2" s="1"/>
  <c r="D194" i="2" a="1"/>
  <c r="D194" i="2" s="1"/>
  <c r="L194" i="2" s="1"/>
  <c r="I194" i="2" s="1"/>
  <c r="E194" i="2" a="1"/>
  <c r="E194" i="2" s="1"/>
  <c r="F194" i="2" s="1"/>
  <c r="D195" i="2" a="1"/>
  <c r="D195" i="2" s="1"/>
  <c r="L195" i="2" s="1"/>
  <c r="I195" i="2" s="1"/>
  <c r="E195" i="2" a="1"/>
  <c r="E195" i="2" s="1"/>
  <c r="F195" i="2" s="1"/>
  <c r="D196" i="2" a="1"/>
  <c r="D196" i="2" s="1"/>
  <c r="L196" i="2" s="1"/>
  <c r="I196" i="2" s="1"/>
  <c r="E196" i="2" a="1"/>
  <c r="E196" i="2" s="1"/>
  <c r="F196" i="2" s="1"/>
  <c r="D197" i="2" a="1"/>
  <c r="D197" i="2" s="1"/>
  <c r="L197" i="2" s="1"/>
  <c r="I197" i="2" s="1"/>
  <c r="E197" i="2" a="1"/>
  <c r="E197" i="2" s="1"/>
  <c r="F197" i="2" s="1"/>
  <c r="D198" i="2" a="1"/>
  <c r="D198" i="2" s="1"/>
  <c r="L198" i="2" s="1"/>
  <c r="I198" i="2" s="1"/>
  <c r="E198" i="2" a="1"/>
  <c r="E198" i="2" s="1"/>
  <c r="F198" i="2" s="1"/>
  <c r="D199" i="2" a="1"/>
  <c r="D199" i="2" s="1"/>
  <c r="L199" i="2" s="1"/>
  <c r="I199" i="2" s="1"/>
  <c r="E199" i="2" a="1"/>
  <c r="E199" i="2" s="1"/>
  <c r="F199" i="2" s="1"/>
  <c r="D200" i="2" a="1"/>
  <c r="D200" i="2" s="1"/>
  <c r="L200" i="2" s="1"/>
  <c r="I200" i="2" s="1"/>
  <c r="E200" i="2" a="1"/>
  <c r="E200" i="2" s="1"/>
  <c r="F200" i="2" s="1"/>
  <c r="D201" i="2" a="1"/>
  <c r="D201" i="2" s="1"/>
  <c r="L201" i="2" s="1"/>
  <c r="I201" i="2" s="1"/>
  <c r="E201" i="2" a="1"/>
  <c r="E201" i="2" s="1"/>
  <c r="F201" i="2" s="1"/>
  <c r="D202" i="2" a="1"/>
  <c r="D202" i="2" s="1"/>
  <c r="L202" i="2" s="1"/>
  <c r="I202" i="2" s="1"/>
  <c r="E202" i="2" a="1"/>
  <c r="E202" i="2" s="1"/>
  <c r="F202" i="2" s="1"/>
  <c r="D203" i="2" a="1"/>
  <c r="D203" i="2" s="1"/>
  <c r="L203" i="2" s="1"/>
  <c r="I203" i="2" s="1"/>
  <c r="E203" i="2" a="1"/>
  <c r="E203" i="2" s="1"/>
  <c r="F203" i="2" s="1"/>
  <c r="D204" i="2" a="1"/>
  <c r="D204" i="2" s="1"/>
  <c r="L204" i="2" s="1"/>
  <c r="I204" i="2" s="1"/>
  <c r="E204" i="2" a="1"/>
  <c r="E204" i="2" s="1"/>
  <c r="F204" i="2" s="1"/>
  <c r="D205" i="2" a="1"/>
  <c r="D205" i="2" s="1"/>
  <c r="L205" i="2" s="1"/>
  <c r="I205" i="2" s="1"/>
  <c r="E205" i="2" a="1"/>
  <c r="E205" i="2" s="1"/>
  <c r="F205" i="2" s="1"/>
  <c r="D206" i="2" a="1"/>
  <c r="D206" i="2" s="1"/>
  <c r="L206" i="2" s="1"/>
  <c r="I206" i="2" s="1"/>
  <c r="E206" i="2" a="1"/>
  <c r="E206" i="2" s="1"/>
  <c r="F206" i="2" s="1"/>
  <c r="D207" i="2" a="1"/>
  <c r="D207" i="2" s="1"/>
  <c r="L207" i="2" s="1"/>
  <c r="I207" i="2" s="1"/>
  <c r="E207" i="2" a="1"/>
  <c r="E207" i="2" s="1"/>
  <c r="F207" i="2" s="1"/>
  <c r="D208" i="2" a="1"/>
  <c r="D208" i="2" s="1"/>
  <c r="L208" i="2" s="1"/>
  <c r="I208" i="2" s="1"/>
  <c r="E208" i="2" a="1"/>
  <c r="E208" i="2" s="1"/>
  <c r="F208" i="2" s="1"/>
  <c r="D209" i="2" a="1"/>
  <c r="D209" i="2" s="1"/>
  <c r="L209" i="2" s="1"/>
  <c r="I209" i="2" s="1"/>
  <c r="E209" i="2" a="1"/>
  <c r="E209" i="2" s="1"/>
  <c r="F209" i="2" s="1"/>
  <c r="D210" i="2" a="1"/>
  <c r="D210" i="2" s="1"/>
  <c r="L210" i="2" s="1"/>
  <c r="I210" i="2" s="1"/>
  <c r="E210" i="2" a="1"/>
  <c r="E210" i="2"/>
  <c r="F210" i="2" s="1"/>
  <c r="D211" i="2" a="1"/>
  <c r="D211" i="2" s="1"/>
  <c r="L211" i="2" s="1"/>
  <c r="I211" i="2" s="1"/>
  <c r="E211" i="2" a="1"/>
  <c r="E211" i="2" s="1"/>
  <c r="F211" i="2" s="1"/>
  <c r="D212" i="2" a="1"/>
  <c r="D212" i="2" s="1"/>
  <c r="L212" i="2" s="1"/>
  <c r="I212" i="2" s="1"/>
  <c r="E212" i="2" a="1"/>
  <c r="E212" i="2" s="1"/>
  <c r="F212" i="2" s="1"/>
  <c r="D213" i="2" a="1"/>
  <c r="D213" i="2" s="1"/>
  <c r="L213" i="2" s="1"/>
  <c r="I213" i="2" s="1"/>
  <c r="E213" i="2" a="1"/>
  <c r="E213" i="2" s="1"/>
  <c r="F213" i="2" s="1"/>
  <c r="D214" i="2" a="1"/>
  <c r="D214" i="2" s="1"/>
  <c r="L214" i="2" s="1"/>
  <c r="I214" i="2" s="1"/>
  <c r="E214" i="2" a="1"/>
  <c r="E214" i="2" s="1"/>
  <c r="F214" i="2" s="1"/>
  <c r="D215" i="2" a="1"/>
  <c r="D215" i="2" s="1"/>
  <c r="L215" i="2" s="1"/>
  <c r="I215" i="2" s="1"/>
  <c r="E215" i="2" a="1"/>
  <c r="E215" i="2" s="1"/>
  <c r="F215" i="2" s="1"/>
  <c r="D216" i="2" a="1"/>
  <c r="D216" i="2" s="1"/>
  <c r="L216" i="2" s="1"/>
  <c r="I216" i="2" s="1"/>
  <c r="E216" i="2" a="1"/>
  <c r="E216" i="2" s="1"/>
  <c r="F216" i="2" s="1"/>
  <c r="D217" i="2" a="1"/>
  <c r="D217" i="2" s="1"/>
  <c r="L217" i="2" s="1"/>
  <c r="I217" i="2" s="1"/>
  <c r="E217" i="2" a="1"/>
  <c r="E217" i="2" s="1"/>
  <c r="F217" i="2" s="1"/>
  <c r="D218" i="2" a="1"/>
  <c r="D218" i="2" s="1"/>
  <c r="L218" i="2" s="1"/>
  <c r="I218" i="2" s="1"/>
  <c r="E218" i="2" a="1"/>
  <c r="E218" i="2" s="1"/>
  <c r="F218" i="2" s="1"/>
  <c r="D219" i="2" a="1"/>
  <c r="D219" i="2" s="1"/>
  <c r="L219" i="2" s="1"/>
  <c r="I219" i="2" s="1"/>
  <c r="E219" i="2" a="1"/>
  <c r="E219" i="2" s="1"/>
  <c r="F219" i="2" s="1"/>
  <c r="D220" i="2" a="1"/>
  <c r="D220" i="2" s="1"/>
  <c r="L220" i="2" s="1"/>
  <c r="I220" i="2" s="1"/>
  <c r="E220" i="2" a="1"/>
  <c r="E220" i="2" s="1"/>
  <c r="F220" i="2" s="1"/>
  <c r="D221" i="2" a="1"/>
  <c r="D221" i="2" s="1"/>
  <c r="L221" i="2" s="1"/>
  <c r="I221" i="2" s="1"/>
  <c r="E221" i="2" a="1"/>
  <c r="E221" i="2" s="1"/>
  <c r="F221" i="2" s="1"/>
  <c r="D222" i="2" a="1"/>
  <c r="D222" i="2" s="1"/>
  <c r="L222" i="2" s="1"/>
  <c r="I222" i="2" s="1"/>
  <c r="E222" i="2" a="1"/>
  <c r="E222" i="2" s="1"/>
  <c r="F222" i="2" s="1"/>
  <c r="D223" i="2" a="1"/>
  <c r="D223" i="2" s="1"/>
  <c r="L223" i="2" s="1"/>
  <c r="I223" i="2" s="1"/>
  <c r="E223" i="2" a="1"/>
  <c r="E223" i="2" s="1"/>
  <c r="F223" i="2" s="1"/>
  <c r="D224" i="2" a="1"/>
  <c r="D224" i="2" s="1"/>
  <c r="L224" i="2" s="1"/>
  <c r="I224" i="2" s="1"/>
  <c r="E224" i="2" a="1"/>
  <c r="E224" i="2" s="1"/>
  <c r="F224" i="2" s="1"/>
  <c r="D225" i="2" a="1"/>
  <c r="D225" i="2" s="1"/>
  <c r="L225" i="2" s="1"/>
  <c r="I225" i="2" s="1"/>
  <c r="E225" i="2" a="1"/>
  <c r="E225" i="2" s="1"/>
  <c r="F225" i="2" s="1"/>
  <c r="D226" i="2" a="1"/>
  <c r="D226" i="2" s="1"/>
  <c r="L226" i="2" s="1"/>
  <c r="I226" i="2" s="1"/>
  <c r="E226" i="2" a="1"/>
  <c r="E226" i="2" s="1"/>
  <c r="F226" i="2" s="1"/>
  <c r="D227" i="2" a="1"/>
  <c r="D227" i="2" s="1"/>
  <c r="L227" i="2" s="1"/>
  <c r="I227" i="2" s="1"/>
  <c r="E227" i="2" a="1"/>
  <c r="E227" i="2" s="1"/>
  <c r="F227" i="2" s="1"/>
  <c r="D228" i="2" a="1"/>
  <c r="D228" i="2" s="1"/>
  <c r="L228" i="2" s="1"/>
  <c r="I228" i="2" s="1"/>
  <c r="E228" i="2" a="1"/>
  <c r="E228" i="2" s="1"/>
  <c r="F228" i="2" s="1"/>
  <c r="D229" i="2" a="1"/>
  <c r="D229" i="2" s="1"/>
  <c r="L229" i="2" s="1"/>
  <c r="I229" i="2" s="1"/>
  <c r="E229" i="2" a="1"/>
  <c r="E229" i="2" s="1"/>
  <c r="F229" i="2" s="1"/>
  <c r="D230" i="2" a="1"/>
  <c r="D230" i="2" s="1"/>
  <c r="L230" i="2" s="1"/>
  <c r="I230" i="2" s="1"/>
  <c r="E230" i="2" a="1"/>
  <c r="E230" i="2" s="1"/>
  <c r="F230" i="2" s="1"/>
  <c r="D231" i="2" a="1"/>
  <c r="D231" i="2" s="1"/>
  <c r="L231" i="2" s="1"/>
  <c r="I231" i="2" s="1"/>
  <c r="E231" i="2" a="1"/>
  <c r="E231" i="2" s="1"/>
  <c r="F231" i="2" s="1"/>
  <c r="D232" i="2" a="1"/>
  <c r="D232" i="2" s="1"/>
  <c r="L232" i="2" s="1"/>
  <c r="I232" i="2" s="1"/>
  <c r="E232" i="2" a="1"/>
  <c r="E232" i="2" s="1"/>
  <c r="F232" i="2" s="1"/>
  <c r="D233" i="2" a="1"/>
  <c r="D233" i="2" s="1"/>
  <c r="L233" i="2" s="1"/>
  <c r="I233" i="2" s="1"/>
  <c r="E233" i="2" a="1"/>
  <c r="E233" i="2" s="1"/>
  <c r="F233" i="2" s="1"/>
  <c r="D234" i="2" a="1"/>
  <c r="D234" i="2" s="1"/>
  <c r="L234" i="2" s="1"/>
  <c r="I234" i="2" s="1"/>
  <c r="E234" i="2" a="1"/>
  <c r="E234" i="2" s="1"/>
  <c r="F234" i="2" s="1"/>
  <c r="D235" i="2" a="1"/>
  <c r="D235" i="2" s="1"/>
  <c r="L235" i="2" s="1"/>
  <c r="I235" i="2" s="1"/>
  <c r="E235" i="2" a="1"/>
  <c r="E235" i="2" s="1"/>
  <c r="F235" i="2" s="1"/>
  <c r="D236" i="2" a="1"/>
  <c r="D236" i="2" s="1"/>
  <c r="L236" i="2" s="1"/>
  <c r="I236" i="2" s="1"/>
  <c r="E236" i="2" a="1"/>
  <c r="E236" i="2" s="1"/>
  <c r="F236" i="2" s="1"/>
  <c r="D237" i="2" a="1"/>
  <c r="D237" i="2" s="1"/>
  <c r="L237" i="2" s="1"/>
  <c r="I237" i="2" s="1"/>
  <c r="E237" i="2" a="1"/>
  <c r="E237" i="2" s="1"/>
  <c r="F237" i="2" s="1"/>
  <c r="D238" i="2" a="1"/>
  <c r="D238" i="2" s="1"/>
  <c r="L238" i="2" s="1"/>
  <c r="I238" i="2" s="1"/>
  <c r="E238" i="2" a="1"/>
  <c r="E238" i="2" s="1"/>
  <c r="F238" i="2" s="1"/>
  <c r="D239" i="2" a="1"/>
  <c r="D239" i="2" s="1"/>
  <c r="L239" i="2" s="1"/>
  <c r="I239" i="2" s="1"/>
  <c r="E239" i="2" a="1"/>
  <c r="E239" i="2" s="1"/>
  <c r="F239" i="2" s="1"/>
  <c r="D240" i="2" a="1"/>
  <c r="D240" i="2" s="1"/>
  <c r="L240" i="2" s="1"/>
  <c r="I240" i="2" s="1"/>
  <c r="E240" i="2" a="1"/>
  <c r="E240" i="2" s="1"/>
  <c r="F240" i="2" s="1"/>
  <c r="D241" i="2" a="1"/>
  <c r="D241" i="2" s="1"/>
  <c r="L241" i="2" s="1"/>
  <c r="I241" i="2" s="1"/>
  <c r="E241" i="2" a="1"/>
  <c r="E241" i="2" s="1"/>
  <c r="F241" i="2" s="1"/>
  <c r="D242" i="2" a="1"/>
  <c r="D242" i="2" s="1"/>
  <c r="L242" i="2" s="1"/>
  <c r="I242" i="2" s="1"/>
  <c r="E242" i="2" a="1"/>
  <c r="E242" i="2" s="1"/>
  <c r="F242" i="2" s="1"/>
  <c r="D243" i="2" a="1"/>
  <c r="D243" i="2" s="1"/>
  <c r="L243" i="2" s="1"/>
  <c r="I243" i="2" s="1"/>
  <c r="E243" i="2" a="1"/>
  <c r="E243" i="2" s="1"/>
  <c r="F243" i="2" s="1"/>
  <c r="D244" i="2" a="1"/>
  <c r="D244" i="2" s="1"/>
  <c r="L244" i="2" s="1"/>
  <c r="I244" i="2" s="1"/>
  <c r="E244" i="2" a="1"/>
  <c r="E244" i="2" s="1"/>
  <c r="F244" i="2" s="1"/>
  <c r="D245" i="2" a="1"/>
  <c r="D245" i="2" s="1"/>
  <c r="L245" i="2" s="1"/>
  <c r="I245" i="2" s="1"/>
  <c r="E245" i="2" a="1"/>
  <c r="E245" i="2" s="1"/>
  <c r="F245" i="2" s="1"/>
  <c r="D246" i="2" a="1"/>
  <c r="D246" i="2" s="1"/>
  <c r="L246" i="2" s="1"/>
  <c r="I246" i="2" s="1"/>
  <c r="E246" i="2" a="1"/>
  <c r="E246" i="2" s="1"/>
  <c r="F246" i="2" s="1"/>
  <c r="D247" i="2" a="1"/>
  <c r="D247" i="2" s="1"/>
  <c r="L247" i="2" s="1"/>
  <c r="I247" i="2" s="1"/>
  <c r="E247" i="2" a="1"/>
  <c r="E247" i="2" s="1"/>
  <c r="F247" i="2" s="1"/>
  <c r="D248" i="2" a="1"/>
  <c r="D248" i="2" s="1"/>
  <c r="L248" i="2" s="1"/>
  <c r="I248" i="2" s="1"/>
  <c r="E248" i="2" a="1"/>
  <c r="E248" i="2" s="1"/>
  <c r="F248" i="2" s="1"/>
  <c r="D249" i="2" a="1"/>
  <c r="D249" i="2" s="1"/>
  <c r="L249" i="2" s="1"/>
  <c r="I249" i="2" s="1"/>
  <c r="E249" i="2" a="1"/>
  <c r="E249" i="2" s="1"/>
  <c r="F249" i="2" s="1"/>
  <c r="D250" i="2" a="1"/>
  <c r="D250" i="2" s="1"/>
  <c r="L250" i="2" s="1"/>
  <c r="I250" i="2" s="1"/>
  <c r="E250" i="2" a="1"/>
  <c r="E250" i="2" s="1"/>
  <c r="F250" i="2" s="1"/>
  <c r="D251" i="2" a="1"/>
  <c r="D251" i="2" s="1"/>
  <c r="L251" i="2" s="1"/>
  <c r="I251" i="2" s="1"/>
  <c r="E251" i="2" a="1"/>
  <c r="E251" i="2" s="1"/>
  <c r="F251" i="2" s="1"/>
  <c r="D252" i="2" a="1"/>
  <c r="D252" i="2" s="1"/>
  <c r="L252" i="2" s="1"/>
  <c r="I252" i="2" s="1"/>
  <c r="E252" i="2" a="1"/>
  <c r="E252" i="2" s="1"/>
  <c r="F252" i="2" s="1"/>
  <c r="D253" i="2" a="1"/>
  <c r="D253" i="2" s="1"/>
  <c r="L253" i="2" s="1"/>
  <c r="I253" i="2" s="1"/>
  <c r="E253" i="2" a="1"/>
  <c r="E253" i="2" s="1"/>
  <c r="F253" i="2" s="1"/>
  <c r="D254" i="2" a="1"/>
  <c r="D254" i="2" s="1"/>
  <c r="L254" i="2" s="1"/>
  <c r="I254" i="2" s="1"/>
  <c r="E254" i="2" a="1"/>
  <c r="E254" i="2" s="1"/>
  <c r="F254" i="2" s="1"/>
  <c r="D255" i="2" a="1"/>
  <c r="D255" i="2" s="1"/>
  <c r="L255" i="2" s="1"/>
  <c r="I255" i="2" s="1"/>
  <c r="E255" i="2" a="1"/>
  <c r="E255" i="2" s="1"/>
  <c r="F255" i="2" s="1"/>
  <c r="D256" i="2" a="1"/>
  <c r="D256" i="2" s="1"/>
  <c r="L256" i="2" s="1"/>
  <c r="I256" i="2" s="1"/>
  <c r="E256" i="2" a="1"/>
  <c r="E256" i="2" s="1"/>
  <c r="F256" i="2" s="1"/>
  <c r="D257" i="2" a="1"/>
  <c r="D257" i="2" s="1"/>
  <c r="L257" i="2" s="1"/>
  <c r="I257" i="2" s="1"/>
  <c r="E257" i="2" a="1"/>
  <c r="E257" i="2" s="1"/>
  <c r="F257" i="2" s="1"/>
  <c r="D258" i="2" a="1"/>
  <c r="D258" i="2" s="1"/>
  <c r="L258" i="2" s="1"/>
  <c r="I258" i="2" s="1"/>
  <c r="E258" i="2" a="1"/>
  <c r="E258" i="2" s="1"/>
  <c r="F258" i="2" s="1"/>
  <c r="D259" i="2" a="1"/>
  <c r="D259" i="2" s="1"/>
  <c r="L259" i="2" s="1"/>
  <c r="I259" i="2" s="1"/>
  <c r="E259" i="2" a="1"/>
  <c r="E259" i="2" s="1"/>
  <c r="F259" i="2" s="1"/>
  <c r="D260" i="2" a="1"/>
  <c r="D260" i="2" s="1"/>
  <c r="L260" i="2" s="1"/>
  <c r="I260" i="2" s="1"/>
  <c r="E260" i="2" a="1"/>
  <c r="E260" i="2" s="1"/>
  <c r="F260" i="2" s="1"/>
  <c r="D261" i="2" a="1"/>
  <c r="D261" i="2" s="1"/>
  <c r="L261" i="2" s="1"/>
  <c r="I261" i="2" s="1"/>
  <c r="E261" i="2" a="1"/>
  <c r="E261" i="2" s="1"/>
  <c r="F261" i="2" s="1"/>
  <c r="D262" i="2" a="1"/>
  <c r="D262" i="2" s="1"/>
  <c r="L262" i="2" s="1"/>
  <c r="I262" i="2" s="1"/>
  <c r="E262" i="2" a="1"/>
  <c r="E262" i="2" s="1"/>
  <c r="F262" i="2" s="1"/>
  <c r="D263" i="2" a="1"/>
  <c r="D263" i="2" s="1"/>
  <c r="L263" i="2" s="1"/>
  <c r="I263" i="2" s="1"/>
  <c r="E263" i="2" a="1"/>
  <c r="E263" i="2" s="1"/>
  <c r="F263" i="2" s="1"/>
  <c r="D264" i="2" a="1"/>
  <c r="D264" i="2" s="1"/>
  <c r="L264" i="2" s="1"/>
  <c r="I264" i="2" s="1"/>
  <c r="E264" i="2" a="1"/>
  <c r="E264" i="2" s="1"/>
  <c r="F264" i="2" s="1"/>
  <c r="D265" i="2" a="1"/>
  <c r="D265" i="2" s="1"/>
  <c r="L265" i="2" s="1"/>
  <c r="I265" i="2" s="1"/>
  <c r="E265" i="2" a="1"/>
  <c r="E265" i="2" s="1"/>
  <c r="F265" i="2" s="1"/>
  <c r="D2" i="2" l="1" a="1"/>
  <c r="D2" i="2" s="1"/>
  <c r="D3" i="2" a="1"/>
  <c r="D3" i="2" s="1"/>
  <c r="L3" i="2" s="1"/>
  <c r="D4" i="2" a="1"/>
  <c r="D4" i="2" s="1"/>
  <c r="L4" i="2" s="1"/>
  <c r="D5" i="2" a="1"/>
  <c r="D5" i="2" s="1"/>
  <c r="L5" i="2" s="1"/>
  <c r="D6" i="2" a="1"/>
  <c r="D6" i="2" s="1"/>
  <c r="D7" i="2" a="1"/>
  <c r="D7" i="2" s="1"/>
  <c r="D8" i="2" a="1"/>
  <c r="D8" i="2" s="1"/>
  <c r="L8" i="2" s="1"/>
  <c r="D9" i="2" a="1"/>
  <c r="D9" i="2" s="1"/>
  <c r="L9" i="2" s="1"/>
  <c r="D10" i="2" a="1"/>
  <c r="D10" i="2" s="1"/>
  <c r="D11" i="2" a="1"/>
  <c r="D11" i="2" s="1"/>
  <c r="L11" i="2" s="1"/>
  <c r="D12" i="2" a="1"/>
  <c r="D12" i="2" s="1"/>
  <c r="L12" i="2" s="1"/>
  <c r="D13" i="2" a="1"/>
  <c r="D13" i="2" s="1"/>
  <c r="L13" i="2" s="1"/>
  <c r="D14" i="2" a="1"/>
  <c r="D14" i="2" s="1"/>
  <c r="D15" i="2" a="1"/>
  <c r="D15" i="2" s="1"/>
  <c r="L15" i="2" s="1"/>
  <c r="D16" i="2" a="1"/>
  <c r="D16" i="2" s="1"/>
  <c r="L16" i="2" s="1"/>
  <c r="D17" i="2" a="1"/>
  <c r="D17" i="2" s="1"/>
  <c r="L17" i="2" s="1"/>
  <c r="D18" i="2" a="1"/>
  <c r="D18" i="2" s="1"/>
  <c r="D19" i="2" a="1"/>
  <c r="D19" i="2" s="1"/>
  <c r="L19" i="2" s="1"/>
  <c r="D20" i="2" a="1"/>
  <c r="D20" i="2" s="1"/>
  <c r="L20" i="2" s="1"/>
  <c r="D21" i="2" a="1"/>
  <c r="D21" i="2" s="1"/>
  <c r="L21" i="2" s="1"/>
  <c r="D22" i="2" a="1"/>
  <c r="D22" i="2" s="1"/>
  <c r="D23" i="2" a="1"/>
  <c r="D23" i="2" s="1"/>
  <c r="L23" i="2" s="1"/>
  <c r="D24" i="2" a="1"/>
  <c r="D24" i="2" s="1"/>
  <c r="L24" i="2" s="1"/>
  <c r="D25" i="2" a="1"/>
  <c r="D25" i="2" s="1"/>
  <c r="L25" i="2" s="1"/>
  <c r="D26" i="2" a="1"/>
  <c r="D26" i="2" s="1"/>
  <c r="D27" i="2" a="1"/>
  <c r="D27" i="2" s="1"/>
  <c r="D28" i="2" a="1"/>
  <c r="D28" i="2" s="1"/>
  <c r="L28" i="2" s="1"/>
  <c r="D29" i="2" a="1"/>
  <c r="D29" i="2" s="1"/>
  <c r="L29" i="2" s="1"/>
  <c r="D30" i="2" a="1"/>
  <c r="D30" i="2" s="1"/>
  <c r="L30" i="2" s="1"/>
  <c r="D31" i="2" a="1"/>
  <c r="D31" i="2" s="1"/>
  <c r="L31" i="2" s="1"/>
  <c r="D32" i="2" a="1"/>
  <c r="D32" i="2" s="1"/>
  <c r="L32" i="2" s="1"/>
  <c r="D33" i="2" a="1"/>
  <c r="D33" i="2" s="1"/>
  <c r="L33" i="2" s="1"/>
  <c r="D34" i="2" a="1"/>
  <c r="D34" i="2" s="1"/>
  <c r="L34" i="2" s="1"/>
  <c r="D35" i="2" a="1"/>
  <c r="D35" i="2" s="1"/>
  <c r="L35" i="2" s="1"/>
  <c r="D36" i="2" a="1"/>
  <c r="D36" i="2" s="1"/>
  <c r="L36" i="2" s="1"/>
  <c r="D37" i="2" a="1"/>
  <c r="D37" i="2" s="1"/>
  <c r="L37" i="2" s="1"/>
  <c r="D38" i="2" a="1"/>
  <c r="D38" i="2" s="1"/>
  <c r="L38" i="2" s="1"/>
  <c r="D39" i="2" a="1"/>
  <c r="D39" i="2" s="1"/>
  <c r="L39" i="2" s="1"/>
  <c r="D40" i="2" a="1"/>
  <c r="D40" i="2" s="1"/>
  <c r="L40" i="2" s="1"/>
  <c r="D41" i="2" a="1"/>
  <c r="D41" i="2" s="1"/>
  <c r="L41" i="2" s="1"/>
  <c r="D42" i="2" a="1"/>
  <c r="D42" i="2" s="1"/>
  <c r="D43" i="2" a="1"/>
  <c r="D43" i="2" s="1"/>
  <c r="L43" i="2" s="1"/>
  <c r="D44" i="2" a="1"/>
  <c r="D44" i="2" s="1"/>
  <c r="L44" i="2" s="1"/>
  <c r="D45" i="2" a="1"/>
  <c r="D45" i="2" s="1"/>
  <c r="L45" i="2" s="1"/>
  <c r="D46" i="2" a="1"/>
  <c r="D46" i="2" s="1"/>
  <c r="L46" i="2" s="1"/>
  <c r="D47" i="2" a="1"/>
  <c r="D47" i="2" s="1"/>
  <c r="L47" i="2" s="1"/>
  <c r="D48" i="2" a="1"/>
  <c r="D48" i="2" s="1"/>
  <c r="L48" i="2" s="1"/>
  <c r="D49" i="2" a="1"/>
  <c r="D49" i="2" s="1"/>
  <c r="L49" i="2" s="1"/>
  <c r="D50" i="2" a="1"/>
  <c r="D50" i="2" s="1"/>
  <c r="L50" i="2" s="1"/>
  <c r="D51" i="2" a="1"/>
  <c r="D51" i="2" s="1"/>
  <c r="D52" i="2" a="1"/>
  <c r="D52" i="2" s="1"/>
  <c r="L52" i="2" s="1"/>
  <c r="D53" i="2" a="1"/>
  <c r="D53" i="2" s="1"/>
  <c r="L53" i="2" s="1"/>
  <c r="D54" i="2" a="1"/>
  <c r="D54" i="2" s="1"/>
  <c r="D55" i="2" a="1"/>
  <c r="D55" i="2" s="1"/>
  <c r="L55" i="2" s="1"/>
  <c r="D56" i="2" a="1"/>
  <c r="D56" i="2" s="1"/>
  <c r="L56" i="2" s="1"/>
  <c r="D57" i="2" a="1"/>
  <c r="D57" i="2" s="1"/>
  <c r="L57" i="2" s="1"/>
  <c r="D58" i="2" a="1"/>
  <c r="D58" i="2" s="1"/>
  <c r="L58" i="2" s="1"/>
  <c r="D59" i="2" a="1"/>
  <c r="D59" i="2" s="1"/>
  <c r="L59" i="2" s="1"/>
  <c r="D60" i="2" a="1"/>
  <c r="D60" i="2" s="1"/>
  <c r="L60" i="2" s="1"/>
  <c r="D61" i="2" a="1"/>
  <c r="D61" i="2" s="1"/>
  <c r="L61" i="2" s="1"/>
  <c r="D62" i="2" a="1"/>
  <c r="D62" i="2" s="1"/>
  <c r="L62" i="2" s="1"/>
  <c r="D63" i="2" a="1"/>
  <c r="D63" i="2" s="1"/>
  <c r="L63" i="2" s="1"/>
  <c r="D64" i="2" a="1"/>
  <c r="D64" i="2" s="1"/>
  <c r="L64" i="2" s="1"/>
  <c r="D65" i="2" a="1"/>
  <c r="D65" i="2" s="1"/>
  <c r="L65" i="2" s="1"/>
  <c r="D66" i="2" a="1"/>
  <c r="D66" i="2" s="1"/>
  <c r="L66" i="2" s="1"/>
  <c r="D67" i="2" a="1"/>
  <c r="D67" i="2" s="1"/>
  <c r="D68" i="2" a="1"/>
  <c r="D68" i="2" s="1"/>
  <c r="L68" i="2" s="1"/>
  <c r="D69" i="2" a="1"/>
  <c r="D69" i="2" s="1"/>
  <c r="L69" i="2" s="1"/>
  <c r="D70" i="2" a="1"/>
  <c r="D70" i="2" s="1"/>
  <c r="L70" i="2" s="1"/>
  <c r="D71" i="2" a="1"/>
  <c r="D71" i="2" s="1"/>
  <c r="L71" i="2" s="1"/>
  <c r="D72" i="2" a="1"/>
  <c r="D72" i="2" s="1"/>
  <c r="L72" i="2" s="1"/>
  <c r="D73" i="2" a="1"/>
  <c r="D73" i="2" s="1"/>
  <c r="L73" i="2" s="1"/>
  <c r="D74" i="2" a="1"/>
  <c r="D74" i="2" s="1"/>
  <c r="L74" i="2" s="1"/>
  <c r="D75" i="2" a="1"/>
  <c r="D75" i="2" s="1"/>
  <c r="L75" i="2" s="1"/>
  <c r="D76" i="2" a="1"/>
  <c r="D76" i="2" s="1"/>
  <c r="L76" i="2" s="1"/>
  <c r="D77" i="2" a="1"/>
  <c r="D77" i="2" s="1"/>
  <c r="L77" i="2" s="1"/>
  <c r="D78" i="2" a="1"/>
  <c r="D78" i="2" s="1"/>
  <c r="L78" i="2" s="1"/>
  <c r="D79" i="2" a="1"/>
  <c r="D79" i="2" s="1"/>
  <c r="L79" i="2" s="1"/>
  <c r="D80" i="2" a="1"/>
  <c r="D80" i="2" s="1"/>
  <c r="L80" i="2" s="1"/>
  <c r="D81" i="2" a="1"/>
  <c r="D81" i="2" s="1"/>
  <c r="L81" i="2" s="1"/>
  <c r="D82" i="2" a="1"/>
  <c r="D82" i="2" s="1"/>
  <c r="D83" i="2" a="1"/>
  <c r="D83" i="2" s="1"/>
  <c r="L83" i="2" s="1"/>
  <c r="D84" i="2" a="1"/>
  <c r="D84" i="2" s="1"/>
  <c r="L84" i="2" s="1"/>
  <c r="D85" i="2" a="1"/>
  <c r="D85" i="2" s="1"/>
  <c r="L85" i="2" s="1"/>
  <c r="D86" i="2" a="1"/>
  <c r="D86" i="2" s="1"/>
  <c r="L86" i="2" s="1"/>
  <c r="D87" i="2" a="1"/>
  <c r="D87" i="2" s="1"/>
  <c r="L87" i="2" s="1"/>
  <c r="D88" i="2" a="1"/>
  <c r="D88" i="2" s="1"/>
  <c r="L88" i="2" s="1"/>
  <c r="D89" i="2" a="1"/>
  <c r="D89" i="2" s="1"/>
  <c r="L89" i="2" s="1"/>
  <c r="D90" i="2" a="1"/>
  <c r="D90" i="2" s="1"/>
  <c r="L90" i="2" s="1"/>
  <c r="D91" i="2" a="1"/>
  <c r="D91" i="2" s="1"/>
  <c r="L91" i="2" s="1"/>
  <c r="D92" i="2" a="1"/>
  <c r="D92" i="2" s="1"/>
  <c r="L92" i="2" s="1"/>
  <c r="D93" i="2" a="1"/>
  <c r="D93" i="2" s="1"/>
  <c r="L93" i="2" s="1"/>
  <c r="D94" i="2" a="1"/>
  <c r="D94" i="2" s="1"/>
  <c r="D95" i="2" a="1"/>
  <c r="D95" i="2" s="1"/>
  <c r="L95" i="2" s="1"/>
  <c r="D96" i="2" a="1"/>
  <c r="D96" i="2" s="1"/>
  <c r="L96" i="2" s="1"/>
  <c r="D97" i="2" a="1"/>
  <c r="D97" i="2" s="1"/>
  <c r="L97" i="2" s="1"/>
  <c r="D98" i="2" a="1"/>
  <c r="D98" i="2" s="1"/>
  <c r="L98" i="2" s="1"/>
  <c r="D99" i="2" a="1"/>
  <c r="D99" i="2" s="1"/>
  <c r="L99" i="2" s="1"/>
  <c r="D100" i="2" a="1"/>
  <c r="D100" i="2" s="1"/>
  <c r="L100" i="2" s="1"/>
  <c r="D101" i="2" a="1"/>
  <c r="D101" i="2" s="1"/>
  <c r="L101" i="2" s="1"/>
  <c r="D102" i="2" a="1"/>
  <c r="D102" i="2" s="1"/>
  <c r="L102" i="2" s="1"/>
  <c r="D103" i="2" a="1"/>
  <c r="D103" i="2" s="1"/>
  <c r="L103" i="2" s="1"/>
  <c r="D104" i="2" a="1"/>
  <c r="D104" i="2" s="1"/>
  <c r="L104" i="2" s="1"/>
  <c r="D105" i="2" a="1"/>
  <c r="D105" i="2" s="1"/>
  <c r="L105" i="2" s="1"/>
  <c r="D106" i="2" a="1"/>
  <c r="D106" i="2" s="1"/>
  <c r="L106" i="2" s="1"/>
  <c r="D107" i="2" a="1"/>
  <c r="D107" i="2" s="1"/>
  <c r="L107" i="2" s="1"/>
  <c r="D108" i="2" a="1"/>
  <c r="D108" i="2" s="1"/>
  <c r="L108" i="2" s="1"/>
  <c r="D109" i="2" a="1"/>
  <c r="D109" i="2" s="1"/>
  <c r="L109" i="2" s="1"/>
  <c r="D110" i="2" a="1"/>
  <c r="D110" i="2" s="1"/>
  <c r="D111" i="2" a="1"/>
  <c r="D111" i="2" s="1"/>
  <c r="L111" i="2" s="1"/>
  <c r="D112" i="2" a="1"/>
  <c r="D112" i="2" s="1"/>
  <c r="L112" i="2" s="1"/>
  <c r="D113" i="2" a="1"/>
  <c r="D113" i="2" s="1"/>
  <c r="L113" i="2" s="1"/>
  <c r="D114" i="2" a="1"/>
  <c r="D114" i="2" s="1"/>
  <c r="L114" i="2" s="1"/>
  <c r="D115" i="2" a="1"/>
  <c r="D115" i="2" s="1"/>
  <c r="L115" i="2" s="1"/>
  <c r="D116" i="2" a="1"/>
  <c r="D116" i="2" s="1"/>
  <c r="L116" i="2" s="1"/>
  <c r="D117" i="2" a="1"/>
  <c r="D117" i="2" s="1"/>
  <c r="L117" i="2" s="1"/>
  <c r="D118" i="2" a="1"/>
  <c r="D118" i="2" s="1"/>
  <c r="L118" i="2" s="1"/>
  <c r="D119" i="2" a="1"/>
  <c r="D119" i="2" s="1"/>
  <c r="L119" i="2" s="1"/>
  <c r="D120" i="2" a="1"/>
  <c r="D120" i="2" s="1"/>
  <c r="L120" i="2" s="1"/>
  <c r="D121" i="2" a="1"/>
  <c r="D121" i="2" s="1"/>
  <c r="L121" i="2" s="1"/>
  <c r="D122" i="2" a="1"/>
  <c r="D122" i="2" s="1"/>
  <c r="L122" i="2" s="1"/>
  <c r="D123" i="2" a="1"/>
  <c r="D123" i="2" s="1"/>
  <c r="L123" i="2" s="1"/>
  <c r="D124" i="2" a="1"/>
  <c r="D124" i="2" s="1"/>
  <c r="L124" i="2" s="1"/>
  <c r="D125" i="2" a="1"/>
  <c r="D125" i="2" s="1"/>
  <c r="L125" i="2" s="1"/>
  <c r="D126" i="2" a="1"/>
  <c r="D126" i="2" s="1"/>
  <c r="D127" i="2" a="1"/>
  <c r="D127" i="2" s="1"/>
  <c r="L127" i="2" s="1"/>
  <c r="D128" i="2" a="1"/>
  <c r="D128" i="2" s="1"/>
  <c r="L128" i="2" s="1"/>
  <c r="D129" i="2" a="1"/>
  <c r="D129" i="2" s="1"/>
  <c r="L129" i="2" s="1"/>
  <c r="D130" i="2" a="1"/>
  <c r="D130" i="2" s="1"/>
  <c r="L130" i="2" s="1"/>
  <c r="D131" i="2" a="1"/>
  <c r="D131" i="2" s="1"/>
  <c r="L131" i="2" s="1"/>
  <c r="D132" i="2" a="1"/>
  <c r="D132" i="2" s="1"/>
  <c r="L132" i="2" s="1"/>
  <c r="D133" i="2" a="1"/>
  <c r="D133" i="2" s="1"/>
  <c r="L133" i="2" s="1"/>
  <c r="D134" i="2" a="1"/>
  <c r="D134" i="2" s="1"/>
  <c r="L134" i="2" s="1"/>
  <c r="D135" i="2" a="1"/>
  <c r="D135" i="2" s="1"/>
  <c r="L135" i="2" s="1"/>
  <c r="D136" i="2" a="1"/>
  <c r="D136" i="2" s="1"/>
  <c r="L136" i="2" s="1"/>
  <c r="D137" i="2" a="1"/>
  <c r="D137" i="2" s="1"/>
  <c r="L137" i="2" s="1"/>
  <c r="D138" i="2" a="1"/>
  <c r="D138" i="2" s="1"/>
  <c r="L138" i="2" s="1"/>
  <c r="D139" i="2" a="1"/>
  <c r="D139" i="2" s="1"/>
  <c r="L139" i="2" s="1"/>
  <c r="D140" i="2" a="1"/>
  <c r="D140" i="2" s="1"/>
  <c r="L140" i="2" s="1"/>
  <c r="D141" i="2" a="1"/>
  <c r="D141" i="2" s="1"/>
  <c r="L141" i="2" s="1"/>
  <c r="D142" i="2" a="1"/>
  <c r="D142" i="2" s="1"/>
  <c r="D143" i="2" a="1"/>
  <c r="D143" i="2" s="1"/>
  <c r="L143" i="2" s="1"/>
  <c r="D144" i="2" a="1"/>
  <c r="D144" i="2" s="1"/>
  <c r="L144" i="2" s="1"/>
  <c r="D145" i="2" a="1"/>
  <c r="D145" i="2" s="1"/>
  <c r="L145" i="2" s="1"/>
  <c r="D146" i="2" a="1"/>
  <c r="D146" i="2" s="1"/>
  <c r="L146" i="2" s="1"/>
  <c r="D147" i="2" a="1"/>
  <c r="D147" i="2" s="1"/>
  <c r="L147" i="2" s="1"/>
  <c r="D148" i="2" a="1"/>
  <c r="D148" i="2" s="1"/>
  <c r="L148" i="2" s="1"/>
  <c r="D149" i="2" a="1"/>
  <c r="D149" i="2" s="1"/>
  <c r="L149" i="2" s="1"/>
  <c r="D150" i="2" a="1"/>
  <c r="D150" i="2" s="1"/>
  <c r="L150" i="2" s="1"/>
  <c r="D151" i="2" a="1"/>
  <c r="D151" i="2" s="1"/>
  <c r="L151" i="2" s="1"/>
  <c r="D152" i="2" a="1"/>
  <c r="D152" i="2" s="1"/>
  <c r="L152" i="2" s="1"/>
  <c r="D153" i="2" a="1"/>
  <c r="D153" i="2" s="1"/>
  <c r="L153" i="2" s="1"/>
  <c r="D154" i="2" a="1"/>
  <c r="D154" i="2" s="1"/>
  <c r="L154" i="2" s="1"/>
  <c r="D155" i="2" a="1"/>
  <c r="D155" i="2" s="1"/>
  <c r="L155" i="2" s="1"/>
  <c r="D156" i="2" a="1"/>
  <c r="D156" i="2" s="1"/>
  <c r="L156" i="2" s="1"/>
  <c r="D157" i="2" a="1"/>
  <c r="D157" i="2" s="1"/>
  <c r="L157" i="2" s="1"/>
  <c r="D158" i="2" a="1"/>
  <c r="D158" i="2" s="1"/>
  <c r="D159" i="2" a="1"/>
  <c r="D159" i="2" s="1"/>
  <c r="L159" i="2" s="1"/>
  <c r="D160" i="2" a="1"/>
  <c r="D160" i="2" s="1"/>
  <c r="L160" i="2" s="1"/>
  <c r="D161" i="2" a="1"/>
  <c r="D161" i="2" s="1"/>
  <c r="L161" i="2" s="1"/>
  <c r="D162" i="2" a="1"/>
  <c r="D162" i="2" s="1"/>
  <c r="L162" i="2" s="1"/>
  <c r="D163" i="2" a="1"/>
  <c r="D163" i="2" s="1"/>
  <c r="L163" i="2" s="1"/>
  <c r="D164" i="2" a="1"/>
  <c r="D164" i="2" s="1"/>
  <c r="L164" i="2" s="1"/>
  <c r="D165" i="2" a="1"/>
  <c r="D165" i="2" s="1"/>
  <c r="L165" i="2" s="1"/>
  <c r="D166" i="2" a="1"/>
  <c r="D166" i="2" s="1"/>
  <c r="L166" i="2" s="1"/>
  <c r="D167" i="2" a="1"/>
  <c r="D167" i="2" s="1"/>
  <c r="L167" i="2" s="1"/>
  <c r="D168" i="2" a="1"/>
  <c r="D168" i="2" s="1"/>
  <c r="L168" i="2" s="1"/>
  <c r="D169" i="2" a="1"/>
  <c r="D169" i="2" s="1"/>
  <c r="L169" i="2" s="1"/>
  <c r="D170" i="2" a="1"/>
  <c r="D170" i="2" s="1"/>
  <c r="L170" i="2" s="1"/>
  <c r="D171" i="2" a="1"/>
  <c r="D171" i="2" s="1"/>
  <c r="L171" i="2" s="1"/>
  <c r="D172" i="2" a="1"/>
  <c r="D172" i="2"/>
  <c r="L172" i="2" s="1"/>
  <c r="D173" i="2" a="1"/>
  <c r="D173" i="2" s="1"/>
  <c r="L173" i="2" s="1"/>
  <c r="D174" i="2" a="1"/>
  <c r="D174" i="2" s="1"/>
  <c r="L174" i="2" s="1"/>
  <c r="D175" i="2" a="1"/>
  <c r="D175" i="2" s="1"/>
  <c r="L175" i="2" s="1"/>
  <c r="D176" i="2" a="1"/>
  <c r="D176" i="2" s="1"/>
  <c r="L176" i="2" s="1"/>
  <c r="D177" i="2" a="1"/>
  <c r="D177" i="2" s="1"/>
  <c r="L177" i="2" s="1"/>
  <c r="I177" i="2" s="1"/>
  <c r="E3" i="2" a="1"/>
  <c r="E3" i="2" s="1"/>
  <c r="F3" i="2" s="1"/>
  <c r="E4" i="2" a="1"/>
  <c r="E4" i="2" s="1"/>
  <c r="F4" i="2" s="1"/>
  <c r="E5" i="2" a="1"/>
  <c r="E5" i="2" s="1"/>
  <c r="F5" i="2" s="1"/>
  <c r="E6" i="2" a="1"/>
  <c r="E6" i="2" s="1"/>
  <c r="F6" i="2" s="1"/>
  <c r="E7" i="2" a="1"/>
  <c r="E7" i="2" s="1"/>
  <c r="F7" i="2" s="1"/>
  <c r="E8" i="2" a="1"/>
  <c r="E8" i="2" s="1"/>
  <c r="F8" i="2" s="1"/>
  <c r="E9" i="2" a="1"/>
  <c r="E9" i="2" s="1"/>
  <c r="F9" i="2" s="1"/>
  <c r="E10" i="2" a="1"/>
  <c r="E10" i="2" s="1"/>
  <c r="F10" i="2" s="1"/>
  <c r="E11" i="2" a="1"/>
  <c r="E11" i="2" s="1"/>
  <c r="F11" i="2" s="1"/>
  <c r="E12" i="2" a="1"/>
  <c r="E12" i="2" s="1"/>
  <c r="F12" i="2" s="1"/>
  <c r="E13" i="2" a="1"/>
  <c r="E13" i="2" s="1"/>
  <c r="F13" i="2" s="1"/>
  <c r="E14" i="2" a="1"/>
  <c r="E14" i="2" s="1"/>
  <c r="F14" i="2" s="1"/>
  <c r="E15" i="2" a="1"/>
  <c r="E15" i="2" s="1"/>
  <c r="F15" i="2" s="1"/>
  <c r="E16" i="2" a="1"/>
  <c r="E16" i="2" s="1"/>
  <c r="F16" i="2" s="1"/>
  <c r="E17" i="2" a="1"/>
  <c r="E17" i="2" s="1"/>
  <c r="F17" i="2" s="1"/>
  <c r="E18" i="2" a="1"/>
  <c r="E18" i="2" s="1"/>
  <c r="F18" i="2" s="1"/>
  <c r="E19" i="2" a="1"/>
  <c r="E19" i="2" s="1"/>
  <c r="F19" i="2" s="1"/>
  <c r="E20" i="2" a="1"/>
  <c r="E20" i="2" s="1"/>
  <c r="F20" i="2" s="1"/>
  <c r="E21" i="2" a="1"/>
  <c r="E21" i="2" s="1"/>
  <c r="F21" i="2" s="1"/>
  <c r="E22" i="2" a="1"/>
  <c r="E22" i="2" s="1"/>
  <c r="F22" i="2" s="1"/>
  <c r="E23" i="2" a="1"/>
  <c r="E23" i="2" s="1"/>
  <c r="F23" i="2" s="1"/>
  <c r="E24" i="2" a="1"/>
  <c r="E24" i="2" s="1"/>
  <c r="F24" i="2" s="1"/>
  <c r="E25" i="2" a="1"/>
  <c r="E25" i="2" s="1"/>
  <c r="F25" i="2" s="1"/>
  <c r="E26" i="2" a="1"/>
  <c r="E26" i="2" s="1"/>
  <c r="F26" i="2" s="1"/>
  <c r="E27" i="2" a="1"/>
  <c r="E27" i="2" s="1"/>
  <c r="F27" i="2" s="1"/>
  <c r="E28" i="2" a="1"/>
  <c r="E28" i="2" s="1"/>
  <c r="F28" i="2" s="1"/>
  <c r="E29" i="2" a="1"/>
  <c r="E29" i="2" s="1"/>
  <c r="F29" i="2" s="1"/>
  <c r="E30" i="2" a="1"/>
  <c r="E30" i="2" s="1"/>
  <c r="F30" i="2" s="1"/>
  <c r="E31" i="2" a="1"/>
  <c r="E31" i="2" s="1"/>
  <c r="F31" i="2" s="1"/>
  <c r="E32" i="2" a="1"/>
  <c r="E32" i="2" s="1"/>
  <c r="F32" i="2" s="1"/>
  <c r="E33" i="2" a="1"/>
  <c r="E33" i="2" s="1"/>
  <c r="F33" i="2" s="1"/>
  <c r="E34" i="2" a="1"/>
  <c r="E34" i="2" s="1"/>
  <c r="F34" i="2" s="1"/>
  <c r="E35" i="2" a="1"/>
  <c r="E35" i="2" s="1"/>
  <c r="F35" i="2" s="1"/>
  <c r="E36" i="2" a="1"/>
  <c r="E36" i="2" s="1"/>
  <c r="F36" i="2" s="1"/>
  <c r="E37" i="2" a="1"/>
  <c r="E37" i="2" s="1"/>
  <c r="F37" i="2" s="1"/>
  <c r="E38" i="2" a="1"/>
  <c r="E38" i="2" s="1"/>
  <c r="F38" i="2" s="1"/>
  <c r="E39" i="2" a="1"/>
  <c r="E39" i="2" s="1"/>
  <c r="F39" i="2" s="1"/>
  <c r="E40" i="2" a="1"/>
  <c r="E40" i="2" s="1"/>
  <c r="F40" i="2" s="1"/>
  <c r="E41" i="2" a="1"/>
  <c r="E41" i="2" s="1"/>
  <c r="F41" i="2" s="1"/>
  <c r="E42" i="2" a="1"/>
  <c r="E42" i="2" s="1"/>
  <c r="F42" i="2" s="1"/>
  <c r="E43" i="2" a="1"/>
  <c r="E43" i="2" s="1"/>
  <c r="F43" i="2" s="1"/>
  <c r="E44" i="2" a="1"/>
  <c r="E44" i="2" s="1"/>
  <c r="F44" i="2" s="1"/>
  <c r="E45" i="2" a="1"/>
  <c r="E45" i="2" s="1"/>
  <c r="F45" i="2" s="1"/>
  <c r="E46" i="2" a="1"/>
  <c r="E46" i="2" s="1"/>
  <c r="F46" i="2" s="1"/>
  <c r="E47" i="2" a="1"/>
  <c r="E47" i="2" s="1"/>
  <c r="F47" i="2" s="1"/>
  <c r="E48" i="2" a="1"/>
  <c r="E48" i="2" s="1"/>
  <c r="F48" i="2" s="1"/>
  <c r="E49" i="2" a="1"/>
  <c r="E49" i="2" s="1"/>
  <c r="F49" i="2" s="1"/>
  <c r="E50" i="2" a="1"/>
  <c r="E50" i="2" s="1"/>
  <c r="F50" i="2" s="1"/>
  <c r="E51" i="2" a="1"/>
  <c r="E51" i="2" s="1"/>
  <c r="F51" i="2" s="1"/>
  <c r="E52" i="2" a="1"/>
  <c r="E52" i="2" s="1"/>
  <c r="F52" i="2" s="1"/>
  <c r="E53" i="2" a="1"/>
  <c r="E53" i="2" s="1"/>
  <c r="F53" i="2" s="1"/>
  <c r="E54" i="2" a="1"/>
  <c r="E54" i="2" s="1"/>
  <c r="F54" i="2" s="1"/>
  <c r="E55" i="2" a="1"/>
  <c r="E55" i="2" s="1"/>
  <c r="F55" i="2" s="1"/>
  <c r="E56" i="2" a="1"/>
  <c r="E56" i="2" s="1"/>
  <c r="F56" i="2" s="1"/>
  <c r="E57" i="2" a="1"/>
  <c r="E57" i="2" s="1"/>
  <c r="F57" i="2" s="1"/>
  <c r="E58" i="2" a="1"/>
  <c r="E58" i="2" s="1"/>
  <c r="F58" i="2" s="1"/>
  <c r="E59" i="2" a="1"/>
  <c r="E59" i="2" s="1"/>
  <c r="F59" i="2" s="1"/>
  <c r="E60" i="2" a="1"/>
  <c r="E60" i="2" s="1"/>
  <c r="F60" i="2" s="1"/>
  <c r="E61" i="2" a="1"/>
  <c r="E61" i="2" s="1"/>
  <c r="F61" i="2" s="1"/>
  <c r="E62" i="2" a="1"/>
  <c r="E62" i="2" s="1"/>
  <c r="F62" i="2" s="1"/>
  <c r="E63" i="2" a="1"/>
  <c r="E63" i="2" s="1"/>
  <c r="F63" i="2" s="1"/>
  <c r="E64" i="2" a="1"/>
  <c r="E64" i="2" s="1"/>
  <c r="F64" i="2" s="1"/>
  <c r="E65" i="2" a="1"/>
  <c r="E65" i="2" s="1"/>
  <c r="F65" i="2" s="1"/>
  <c r="E66" i="2" a="1"/>
  <c r="E66" i="2" s="1"/>
  <c r="F66" i="2" s="1"/>
  <c r="E67" i="2" a="1"/>
  <c r="E67" i="2" s="1"/>
  <c r="F67" i="2" s="1"/>
  <c r="E68" i="2" a="1"/>
  <c r="E68" i="2" s="1"/>
  <c r="F68" i="2" s="1"/>
  <c r="E69" i="2" a="1"/>
  <c r="E69" i="2" s="1"/>
  <c r="F69" i="2" s="1"/>
  <c r="E70" i="2" a="1"/>
  <c r="E70" i="2" s="1"/>
  <c r="F70" i="2" s="1"/>
  <c r="E71" i="2" a="1"/>
  <c r="E71" i="2" s="1"/>
  <c r="F71" i="2" s="1"/>
  <c r="E72" i="2" a="1"/>
  <c r="E72" i="2" s="1"/>
  <c r="F72" i="2" s="1"/>
  <c r="E73" i="2" a="1"/>
  <c r="E73" i="2" s="1"/>
  <c r="F73" i="2" s="1"/>
  <c r="E74" i="2" a="1"/>
  <c r="E74" i="2" s="1"/>
  <c r="F74" i="2" s="1"/>
  <c r="E75" i="2" a="1"/>
  <c r="E75" i="2" s="1"/>
  <c r="F75" i="2" s="1"/>
  <c r="E76" i="2" a="1"/>
  <c r="E76" i="2" s="1"/>
  <c r="F76" i="2" s="1"/>
  <c r="E77" i="2" a="1"/>
  <c r="E77" i="2" s="1"/>
  <c r="F77" i="2" s="1"/>
  <c r="E78" i="2" a="1"/>
  <c r="E78" i="2" s="1"/>
  <c r="F78" i="2" s="1"/>
  <c r="E79" i="2" a="1"/>
  <c r="E79" i="2" s="1"/>
  <c r="F79" i="2" s="1"/>
  <c r="E80" i="2" a="1"/>
  <c r="E80" i="2" s="1"/>
  <c r="F80" i="2" s="1"/>
  <c r="E81" i="2" a="1"/>
  <c r="E81" i="2" s="1"/>
  <c r="F81" i="2" s="1"/>
  <c r="E82" i="2" a="1"/>
  <c r="E82" i="2" s="1"/>
  <c r="F82" i="2" s="1"/>
  <c r="E83" i="2" a="1"/>
  <c r="E83" i="2" s="1"/>
  <c r="F83" i="2" s="1"/>
  <c r="E84" i="2" a="1"/>
  <c r="E84" i="2" s="1"/>
  <c r="F84" i="2" s="1"/>
  <c r="E85" i="2" a="1"/>
  <c r="E85" i="2" s="1"/>
  <c r="F85" i="2" s="1"/>
  <c r="E86" i="2" a="1"/>
  <c r="E86" i="2" s="1"/>
  <c r="F86" i="2" s="1"/>
  <c r="E87" i="2" a="1"/>
  <c r="E87" i="2" s="1"/>
  <c r="F87" i="2" s="1"/>
  <c r="E88" i="2" a="1"/>
  <c r="E88" i="2" s="1"/>
  <c r="F88" i="2" s="1"/>
  <c r="E89" i="2" a="1"/>
  <c r="E89" i="2" s="1"/>
  <c r="F89" i="2" s="1"/>
  <c r="E90" i="2" a="1"/>
  <c r="E90" i="2" s="1"/>
  <c r="F90" i="2" s="1"/>
  <c r="E91" i="2" a="1"/>
  <c r="E91" i="2" s="1"/>
  <c r="F91" i="2" s="1"/>
  <c r="E92" i="2" a="1"/>
  <c r="E92" i="2" s="1"/>
  <c r="F92" i="2" s="1"/>
  <c r="E93" i="2" a="1"/>
  <c r="E93" i="2" s="1"/>
  <c r="F93" i="2" s="1"/>
  <c r="E94" i="2" a="1"/>
  <c r="E94" i="2" s="1"/>
  <c r="F94" i="2" s="1"/>
  <c r="E95" i="2" a="1"/>
  <c r="E95" i="2" s="1"/>
  <c r="F95" i="2" s="1"/>
  <c r="E96" i="2" a="1"/>
  <c r="E96" i="2" s="1"/>
  <c r="F96" i="2" s="1"/>
  <c r="E97" i="2" a="1"/>
  <c r="E97" i="2" s="1"/>
  <c r="F97" i="2" s="1"/>
  <c r="E98" i="2" a="1"/>
  <c r="E98" i="2" s="1"/>
  <c r="F98" i="2" s="1"/>
  <c r="E99" i="2" a="1"/>
  <c r="E99" i="2" s="1"/>
  <c r="F99" i="2" s="1"/>
  <c r="E100" i="2" a="1"/>
  <c r="E100" i="2" s="1"/>
  <c r="F100" i="2" s="1"/>
  <c r="E101" i="2" a="1"/>
  <c r="E101" i="2" s="1"/>
  <c r="F101" i="2" s="1"/>
  <c r="E102" i="2" a="1"/>
  <c r="E102" i="2" s="1"/>
  <c r="F102" i="2" s="1"/>
  <c r="E103" i="2" a="1"/>
  <c r="E103" i="2" s="1"/>
  <c r="F103" i="2" s="1"/>
  <c r="E104" i="2" a="1"/>
  <c r="E104" i="2" s="1"/>
  <c r="F104" i="2" s="1"/>
  <c r="E105" i="2" a="1"/>
  <c r="E105" i="2" s="1"/>
  <c r="F105" i="2" s="1"/>
  <c r="E106" i="2" a="1"/>
  <c r="E106" i="2" s="1"/>
  <c r="F106" i="2" s="1"/>
  <c r="E107" i="2" a="1"/>
  <c r="E107" i="2" s="1"/>
  <c r="F107" i="2" s="1"/>
  <c r="E108" i="2" a="1"/>
  <c r="E108" i="2" s="1"/>
  <c r="F108" i="2" s="1"/>
  <c r="E109" i="2" a="1"/>
  <c r="E109" i="2" s="1"/>
  <c r="F109" i="2" s="1"/>
  <c r="E110" i="2" a="1"/>
  <c r="E110" i="2" s="1"/>
  <c r="F110" i="2" s="1"/>
  <c r="E111" i="2" a="1"/>
  <c r="E111" i="2" s="1"/>
  <c r="F111" i="2" s="1"/>
  <c r="E112" i="2" a="1"/>
  <c r="E112" i="2" s="1"/>
  <c r="F112" i="2" s="1"/>
  <c r="E113" i="2" a="1"/>
  <c r="E113" i="2" s="1"/>
  <c r="F113" i="2" s="1"/>
  <c r="E114" i="2" a="1"/>
  <c r="E114" i="2" s="1"/>
  <c r="F114" i="2" s="1"/>
  <c r="E115" i="2" a="1"/>
  <c r="E115" i="2" s="1"/>
  <c r="F115" i="2" s="1"/>
  <c r="E116" i="2" a="1"/>
  <c r="E116" i="2" s="1"/>
  <c r="F116" i="2" s="1"/>
  <c r="E117" i="2" a="1"/>
  <c r="E117" i="2" s="1"/>
  <c r="F117" i="2" s="1"/>
  <c r="E118" i="2" a="1"/>
  <c r="E118" i="2" s="1"/>
  <c r="F118" i="2" s="1"/>
  <c r="E119" i="2" a="1"/>
  <c r="E119" i="2" s="1"/>
  <c r="F119" i="2" s="1"/>
  <c r="E120" i="2" a="1"/>
  <c r="E120" i="2" s="1"/>
  <c r="F120" i="2" s="1"/>
  <c r="E121" i="2" a="1"/>
  <c r="E121" i="2" s="1"/>
  <c r="F121" i="2" s="1"/>
  <c r="E122" i="2" a="1"/>
  <c r="E122" i="2" s="1"/>
  <c r="F122" i="2" s="1"/>
  <c r="E123" i="2" a="1"/>
  <c r="E123" i="2" s="1"/>
  <c r="F123" i="2" s="1"/>
  <c r="E124" i="2" a="1"/>
  <c r="E124" i="2" s="1"/>
  <c r="F124" i="2" s="1"/>
  <c r="E125" i="2" a="1"/>
  <c r="E125" i="2" s="1"/>
  <c r="F125" i="2" s="1"/>
  <c r="E126" i="2" a="1"/>
  <c r="E126" i="2" s="1"/>
  <c r="F126" i="2" s="1"/>
  <c r="E127" i="2" a="1"/>
  <c r="E127" i="2" s="1"/>
  <c r="F127" i="2" s="1"/>
  <c r="E128" i="2" a="1"/>
  <c r="E128" i="2" s="1"/>
  <c r="F128" i="2" s="1"/>
  <c r="E129" i="2" a="1"/>
  <c r="E129" i="2" s="1"/>
  <c r="F129" i="2" s="1"/>
  <c r="E130" i="2" a="1"/>
  <c r="E130" i="2" s="1"/>
  <c r="F130" i="2" s="1"/>
  <c r="E131" i="2" a="1"/>
  <c r="E131" i="2" s="1"/>
  <c r="F131" i="2" s="1"/>
  <c r="E132" i="2" a="1"/>
  <c r="E132" i="2" s="1"/>
  <c r="F132" i="2" s="1"/>
  <c r="E133" i="2" a="1"/>
  <c r="E133" i="2" s="1"/>
  <c r="F133" i="2" s="1"/>
  <c r="E134" i="2" a="1"/>
  <c r="E134" i="2" s="1"/>
  <c r="F134" i="2" s="1"/>
  <c r="E135" i="2" a="1"/>
  <c r="E135" i="2" s="1"/>
  <c r="F135" i="2" s="1"/>
  <c r="E136" i="2" a="1"/>
  <c r="E136" i="2" s="1"/>
  <c r="F136" i="2" s="1"/>
  <c r="E137" i="2" a="1"/>
  <c r="E137" i="2" s="1"/>
  <c r="F137" i="2" s="1"/>
  <c r="E138" i="2" a="1"/>
  <c r="E138" i="2" s="1"/>
  <c r="F138" i="2" s="1"/>
  <c r="E139" i="2" a="1"/>
  <c r="E139" i="2" s="1"/>
  <c r="F139" i="2" s="1"/>
  <c r="E140" i="2" a="1"/>
  <c r="E140" i="2" s="1"/>
  <c r="F140" i="2" s="1"/>
  <c r="E141" i="2" a="1"/>
  <c r="E141" i="2" s="1"/>
  <c r="F141" i="2" s="1"/>
  <c r="E142" i="2" a="1"/>
  <c r="E142" i="2" s="1"/>
  <c r="F142" i="2" s="1"/>
  <c r="E143" i="2" a="1"/>
  <c r="E143" i="2" s="1"/>
  <c r="F143" i="2" s="1"/>
  <c r="E144" i="2" a="1"/>
  <c r="E144" i="2" s="1"/>
  <c r="F144" i="2" s="1"/>
  <c r="E145" i="2" a="1"/>
  <c r="E145" i="2" s="1"/>
  <c r="F145" i="2" s="1"/>
  <c r="E146" i="2" a="1"/>
  <c r="E146" i="2" s="1"/>
  <c r="F146" i="2" s="1"/>
  <c r="E147" i="2" a="1"/>
  <c r="E147" i="2" s="1"/>
  <c r="F147" i="2" s="1"/>
  <c r="E148" i="2" a="1"/>
  <c r="E148" i="2" s="1"/>
  <c r="F148" i="2" s="1"/>
  <c r="E149" i="2" a="1"/>
  <c r="E149" i="2" s="1"/>
  <c r="F149" i="2" s="1"/>
  <c r="E150" i="2" a="1"/>
  <c r="E150" i="2" s="1"/>
  <c r="F150" i="2" s="1"/>
  <c r="E151" i="2" a="1"/>
  <c r="E151" i="2" s="1"/>
  <c r="F151" i="2" s="1"/>
  <c r="E152" i="2" a="1"/>
  <c r="E152" i="2" s="1"/>
  <c r="F152" i="2" s="1"/>
  <c r="E153" i="2" a="1"/>
  <c r="E153" i="2" s="1"/>
  <c r="F153" i="2" s="1"/>
  <c r="E154" i="2" a="1"/>
  <c r="E154" i="2" s="1"/>
  <c r="F154" i="2" s="1"/>
  <c r="E155" i="2" a="1"/>
  <c r="E155" i="2" s="1"/>
  <c r="F155" i="2" s="1"/>
  <c r="E156" i="2" a="1"/>
  <c r="E156" i="2" s="1"/>
  <c r="F156" i="2" s="1"/>
  <c r="E157" i="2" a="1"/>
  <c r="E157" i="2" s="1"/>
  <c r="F157" i="2" s="1"/>
  <c r="E158" i="2" a="1"/>
  <c r="E158" i="2" s="1"/>
  <c r="F158" i="2" s="1"/>
  <c r="E159" i="2" a="1"/>
  <c r="E159" i="2" s="1"/>
  <c r="F159" i="2" s="1"/>
  <c r="E160" i="2" a="1"/>
  <c r="E160" i="2" s="1"/>
  <c r="F160" i="2" s="1"/>
  <c r="E161" i="2" a="1"/>
  <c r="E161" i="2" s="1"/>
  <c r="F161" i="2" s="1"/>
  <c r="E162" i="2" a="1"/>
  <c r="E162" i="2" s="1"/>
  <c r="F162" i="2" s="1"/>
  <c r="E163" i="2" a="1"/>
  <c r="E163" i="2" s="1"/>
  <c r="F163" i="2" s="1"/>
  <c r="E164" i="2" a="1"/>
  <c r="E164" i="2" s="1"/>
  <c r="F164" i="2" s="1"/>
  <c r="E165" i="2" a="1"/>
  <c r="E165" i="2" s="1"/>
  <c r="F165" i="2" s="1"/>
  <c r="E166" i="2" a="1"/>
  <c r="E166" i="2" s="1"/>
  <c r="F166" i="2" s="1"/>
  <c r="E167" i="2" a="1"/>
  <c r="E167" i="2" s="1"/>
  <c r="F167" i="2" s="1"/>
  <c r="E168" i="2" a="1"/>
  <c r="E168" i="2" s="1"/>
  <c r="F168" i="2" s="1"/>
  <c r="E169" i="2" a="1"/>
  <c r="E169" i="2" s="1"/>
  <c r="F169" i="2" s="1"/>
  <c r="E170" i="2" a="1"/>
  <c r="E170" i="2" s="1"/>
  <c r="F170" i="2" s="1"/>
  <c r="E171" i="2" a="1"/>
  <c r="E171" i="2" s="1"/>
  <c r="F171" i="2" s="1"/>
  <c r="E172" i="2" a="1"/>
  <c r="E172" i="2" s="1"/>
  <c r="F172" i="2" s="1"/>
  <c r="E173" i="2" a="1"/>
  <c r="E173" i="2" s="1"/>
  <c r="F173" i="2" s="1"/>
  <c r="E174" i="2" a="1"/>
  <c r="E174" i="2" s="1"/>
  <c r="F174" i="2" s="1"/>
  <c r="E175" i="2" a="1"/>
  <c r="E175" i="2" s="1"/>
  <c r="F175" i="2" s="1"/>
  <c r="E176" i="2" a="1"/>
  <c r="E176" i="2" s="1"/>
  <c r="F176" i="2" s="1"/>
  <c r="E177" i="2" a="1"/>
  <c r="E177" i="2" s="1"/>
  <c r="F177" i="2" s="1"/>
  <c r="E2" i="2" a="1"/>
  <c r="E2" i="2" s="1"/>
  <c r="F2" i="2" s="1"/>
  <c r="L2" i="2"/>
  <c r="L94" i="2"/>
  <c r="L110" i="2"/>
  <c r="L126" i="2"/>
  <c r="L142" i="2"/>
  <c r="L158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1"/>
  <c r="L6" i="2"/>
  <c r="L7" i="2"/>
  <c r="L10" i="2"/>
  <c r="L14" i="2"/>
  <c r="L18" i="2"/>
  <c r="L22" i="2"/>
  <c r="L26" i="2"/>
  <c r="L27" i="2"/>
  <c r="L42" i="2"/>
  <c r="L51" i="2"/>
  <c r="L54" i="2"/>
  <c r="L67" i="2"/>
  <c r="L82" i="2"/>
  <c r="I1" i="1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S8" i="2" l="1"/>
  <c r="J177" i="2"/>
  <c r="I137" i="2"/>
  <c r="J137" i="2" s="1"/>
  <c r="I145" i="2"/>
  <c r="J145" i="2" s="1"/>
  <c r="I170" i="2"/>
  <c r="J170" i="2" s="1"/>
  <c r="I162" i="2"/>
  <c r="J162" i="2" s="1"/>
  <c r="I122" i="2"/>
  <c r="J122" i="2" s="1"/>
  <c r="I160" i="2"/>
  <c r="J160" i="2" s="1"/>
  <c r="I152" i="2"/>
  <c r="J152" i="2" s="1"/>
  <c r="I176" i="2"/>
  <c r="J176" i="2" s="1"/>
  <c r="I175" i="2"/>
  <c r="J175" i="2" s="1"/>
  <c r="I167" i="2"/>
  <c r="J167" i="2" s="1"/>
  <c r="I159" i="2"/>
  <c r="J159" i="2" s="1"/>
  <c r="I151" i="2"/>
  <c r="J151" i="2" s="1"/>
  <c r="I174" i="2"/>
  <c r="J174" i="2" s="1"/>
  <c r="I166" i="2"/>
  <c r="J166" i="2" s="1"/>
  <c r="I149" i="2"/>
  <c r="J149" i="2" s="1"/>
  <c r="I172" i="2"/>
  <c r="J172" i="2" s="1"/>
  <c r="I164" i="2"/>
  <c r="J164" i="2" s="1"/>
  <c r="I156" i="2"/>
  <c r="J156" i="2" s="1"/>
  <c r="I171" i="2"/>
  <c r="J171" i="2" s="1"/>
  <c r="I163" i="2"/>
  <c r="J163" i="2" s="1"/>
  <c r="I155" i="2"/>
  <c r="J155" i="2" s="1"/>
  <c r="I147" i="2"/>
  <c r="J147" i="2" s="1"/>
  <c r="I136" i="2"/>
  <c r="J136" i="2" s="1"/>
  <c r="I134" i="2"/>
  <c r="J134" i="2" s="1"/>
  <c r="I88" i="2"/>
  <c r="J88" i="2" s="1"/>
  <c r="I131" i="2"/>
  <c r="J131" i="2" s="1"/>
  <c r="I115" i="2"/>
  <c r="J115" i="2" s="1"/>
  <c r="I107" i="2"/>
  <c r="J107" i="2" s="1"/>
  <c r="I144" i="2"/>
  <c r="J144" i="2" s="1"/>
  <c r="I129" i="2"/>
  <c r="J129" i="2" s="1"/>
  <c r="I114" i="2"/>
  <c r="J114" i="2" s="1"/>
  <c r="I99" i="2"/>
  <c r="J99" i="2" s="1"/>
  <c r="I92" i="2"/>
  <c r="J92" i="2" s="1"/>
  <c r="I121" i="2"/>
  <c r="J121" i="2" s="1"/>
  <c r="I106" i="2"/>
  <c r="J106" i="2" s="1"/>
  <c r="I173" i="2"/>
  <c r="J173" i="2" s="1"/>
  <c r="I158" i="2"/>
  <c r="J158" i="2" s="1"/>
  <c r="I143" i="2"/>
  <c r="J143" i="2" s="1"/>
  <c r="I128" i="2"/>
  <c r="J128" i="2" s="1"/>
  <c r="I113" i="2"/>
  <c r="J113" i="2" s="1"/>
  <c r="I91" i="2"/>
  <c r="J91" i="2" s="1"/>
  <c r="I165" i="2"/>
  <c r="J165" i="2" s="1"/>
  <c r="I150" i="2"/>
  <c r="J150" i="2" s="1"/>
  <c r="I135" i="2"/>
  <c r="J135" i="2" s="1"/>
  <c r="I120" i="2"/>
  <c r="J120" i="2" s="1"/>
  <c r="I105" i="2"/>
  <c r="J105" i="2" s="1"/>
  <c r="I98" i="2"/>
  <c r="J98" i="2" s="1"/>
  <c r="I157" i="2"/>
  <c r="J157" i="2" s="1"/>
  <c r="I142" i="2"/>
  <c r="J142" i="2" s="1"/>
  <c r="I127" i="2"/>
  <c r="J127" i="2" s="1"/>
  <c r="I112" i="2"/>
  <c r="J112" i="2" s="1"/>
  <c r="I119" i="2"/>
  <c r="J119" i="2" s="1"/>
  <c r="I104" i="2"/>
  <c r="J104" i="2" s="1"/>
  <c r="I97" i="2"/>
  <c r="J97" i="2" s="1"/>
  <c r="I90" i="2"/>
  <c r="J90" i="2" s="1"/>
  <c r="I141" i="2"/>
  <c r="J141" i="2" s="1"/>
  <c r="I126" i="2"/>
  <c r="J126" i="2" s="1"/>
  <c r="I111" i="2"/>
  <c r="J111" i="2" s="1"/>
  <c r="I148" i="2"/>
  <c r="J148" i="2" s="1"/>
  <c r="I133" i="2"/>
  <c r="J133" i="2" s="1"/>
  <c r="I118" i="2"/>
  <c r="J118" i="2" s="1"/>
  <c r="I96" i="2"/>
  <c r="J96" i="2" s="1"/>
  <c r="I89" i="2"/>
  <c r="J89" i="2" s="1"/>
  <c r="I140" i="2"/>
  <c r="J140" i="2" s="1"/>
  <c r="I125" i="2"/>
  <c r="J125" i="2" s="1"/>
  <c r="I110" i="2"/>
  <c r="J110" i="2" s="1"/>
  <c r="I103" i="2"/>
  <c r="J103" i="2" s="1"/>
  <c r="I132" i="2"/>
  <c r="J132" i="2" s="1"/>
  <c r="I117" i="2"/>
  <c r="J117" i="2" s="1"/>
  <c r="I139" i="2"/>
  <c r="J139" i="2" s="1"/>
  <c r="I124" i="2"/>
  <c r="J124" i="2" s="1"/>
  <c r="I109" i="2"/>
  <c r="J109" i="2" s="1"/>
  <c r="I102" i="2"/>
  <c r="J102" i="2" s="1"/>
  <c r="I95" i="2"/>
  <c r="J95" i="2" s="1"/>
  <c r="I169" i="2"/>
  <c r="J169" i="2" s="1"/>
  <c r="I154" i="2"/>
  <c r="J154" i="2" s="1"/>
  <c r="I116" i="2"/>
  <c r="J116" i="2" s="1"/>
  <c r="I161" i="2"/>
  <c r="J161" i="2" s="1"/>
  <c r="I146" i="2"/>
  <c r="J146" i="2" s="1"/>
  <c r="I123" i="2"/>
  <c r="J123" i="2" s="1"/>
  <c r="I108" i="2"/>
  <c r="J108" i="2" s="1"/>
  <c r="I101" i="2"/>
  <c r="J101" i="2" s="1"/>
  <c r="I94" i="2"/>
  <c r="J94" i="2" s="1"/>
  <c r="I87" i="2"/>
  <c r="J87" i="2" s="1"/>
  <c r="I168" i="2"/>
  <c r="J168" i="2" s="1"/>
  <c r="I153" i="2"/>
  <c r="J153" i="2" s="1"/>
  <c r="I138" i="2"/>
  <c r="J138" i="2" s="1"/>
  <c r="I130" i="2"/>
  <c r="J130" i="2" s="1"/>
  <c r="I100" i="2"/>
  <c r="J100" i="2" s="1"/>
  <c r="I93" i="2"/>
  <c r="J93" i="2" s="1"/>
  <c r="I86" i="2"/>
  <c r="J86" i="2" s="1"/>
  <c r="I61" i="2"/>
  <c r="J61" i="2" s="1"/>
  <c r="I45" i="2"/>
  <c r="J45" i="2" s="1"/>
  <c r="I57" i="2"/>
  <c r="J57" i="2" s="1"/>
  <c r="I60" i="2"/>
  <c r="J60" i="2" s="1"/>
  <c r="I44" i="2"/>
  <c r="J44" i="2" s="1"/>
  <c r="I59" i="2"/>
  <c r="J59" i="2" s="1"/>
  <c r="I58" i="2"/>
  <c r="J58" i="2" s="1"/>
  <c r="I79" i="2"/>
  <c r="J79" i="2" s="1"/>
  <c r="I35" i="2"/>
  <c r="J35" i="2" s="1"/>
  <c r="I19" i="2"/>
  <c r="J19" i="2" s="1"/>
  <c r="I3" i="2"/>
  <c r="J3" i="2" s="1"/>
  <c r="I36" i="2"/>
  <c r="J36" i="2" s="1"/>
  <c r="I20" i="2"/>
  <c r="J20" i="2" s="1"/>
  <c r="I4" i="2"/>
  <c r="J4" i="2" s="1"/>
  <c r="I74" i="2"/>
  <c r="J74" i="2" s="1"/>
  <c r="I84" i="2"/>
  <c r="J84" i="2" s="1"/>
  <c r="I51" i="2"/>
  <c r="J51" i="2" s="1"/>
  <c r="I66" i="2"/>
  <c r="J66" i="2" s="1"/>
  <c r="I75" i="2"/>
  <c r="J75" i="2" s="1"/>
  <c r="I65" i="2"/>
  <c r="J65" i="2" s="1"/>
  <c r="I49" i="2"/>
  <c r="J49" i="2" s="1"/>
  <c r="I55" i="2"/>
  <c r="J55" i="2" s="1"/>
  <c r="I68" i="2"/>
  <c r="J68" i="2" s="1"/>
  <c r="I77" i="2"/>
  <c r="J77" i="2" s="1"/>
  <c r="I67" i="2"/>
  <c r="J67" i="2" s="1"/>
  <c r="I76" i="2"/>
  <c r="J76" i="2" s="1"/>
  <c r="I64" i="2"/>
  <c r="J64" i="2" s="1"/>
  <c r="I48" i="2"/>
  <c r="J48" i="2" s="1"/>
  <c r="I73" i="2"/>
  <c r="J73" i="2" s="1"/>
  <c r="I52" i="2"/>
  <c r="J52" i="2" s="1"/>
  <c r="I83" i="2"/>
  <c r="J83" i="2" s="1"/>
  <c r="I50" i="2"/>
  <c r="J50" i="2" s="1"/>
  <c r="I47" i="2"/>
  <c r="J47" i="2" s="1"/>
  <c r="I72" i="2"/>
  <c r="J72" i="2" s="1"/>
  <c r="I78" i="2"/>
  <c r="J78" i="2" s="1"/>
  <c r="I46" i="2"/>
  <c r="J46" i="2" s="1"/>
  <c r="I71" i="2"/>
  <c r="J71" i="2" s="1"/>
  <c r="I81" i="2"/>
  <c r="J81" i="2" s="1"/>
  <c r="I56" i="2"/>
  <c r="J56" i="2" s="1"/>
  <c r="I34" i="2"/>
  <c r="J34" i="2" s="1"/>
  <c r="I80" i="2"/>
  <c r="J80" i="2" s="1"/>
  <c r="I53" i="2"/>
  <c r="J53" i="2" s="1"/>
  <c r="I63" i="2"/>
  <c r="J63" i="2" s="1"/>
  <c r="I5" i="2"/>
  <c r="J5" i="2" s="1"/>
  <c r="I82" i="2"/>
  <c r="J82" i="2" s="1"/>
  <c r="I62" i="2"/>
  <c r="J62" i="2" s="1"/>
  <c r="I18" i="2"/>
  <c r="J18" i="2" s="1"/>
  <c r="I33" i="2"/>
  <c r="J33" i="2" s="1"/>
  <c r="I16" i="2"/>
  <c r="J16" i="2" s="1"/>
  <c r="I15" i="2"/>
  <c r="J15" i="2" s="1"/>
  <c r="I14" i="2"/>
  <c r="J14" i="2" s="1"/>
  <c r="I29" i="2"/>
  <c r="J29" i="2" s="1"/>
  <c r="I28" i="2"/>
  <c r="J28" i="2" s="1"/>
  <c r="I27" i="2"/>
  <c r="J27" i="2" s="1"/>
  <c r="I26" i="2"/>
  <c r="J26" i="2" s="1"/>
  <c r="I25" i="2"/>
  <c r="J25" i="2" s="1"/>
  <c r="I24" i="2"/>
  <c r="J24" i="2" s="1"/>
  <c r="I23" i="2"/>
  <c r="J23" i="2" s="1"/>
  <c r="I70" i="2"/>
  <c r="J70" i="2" s="1"/>
  <c r="I22" i="2"/>
  <c r="J22" i="2" s="1"/>
  <c r="I69" i="2"/>
  <c r="J69" i="2" s="1"/>
  <c r="I21" i="2"/>
  <c r="J21" i="2" s="1"/>
  <c r="I17" i="2"/>
  <c r="J17" i="2" s="1"/>
  <c r="I32" i="2"/>
  <c r="J32" i="2" s="1"/>
  <c r="I31" i="2"/>
  <c r="J31" i="2" s="1"/>
  <c r="I30" i="2"/>
  <c r="J30" i="2" s="1"/>
  <c r="I13" i="2"/>
  <c r="J13" i="2" s="1"/>
  <c r="I12" i="2"/>
  <c r="J12" i="2" s="1"/>
  <c r="I43" i="2"/>
  <c r="J43" i="2" s="1"/>
  <c r="I11" i="2"/>
  <c r="J11" i="2" s="1"/>
  <c r="I42" i="2"/>
  <c r="J42" i="2" s="1"/>
  <c r="I10" i="2"/>
  <c r="J10" i="2" s="1"/>
  <c r="I41" i="2"/>
  <c r="J41" i="2" s="1"/>
  <c r="I9" i="2"/>
  <c r="J9" i="2" s="1"/>
  <c r="I40" i="2"/>
  <c r="J40" i="2" s="1"/>
  <c r="I8" i="2"/>
  <c r="J8" i="2" s="1"/>
  <c r="I39" i="2"/>
  <c r="J39" i="2" s="1"/>
  <c r="I7" i="2"/>
  <c r="J7" i="2" s="1"/>
  <c r="I54" i="2"/>
  <c r="J54" i="2" s="1"/>
  <c r="I38" i="2"/>
  <c r="J38" i="2" s="1"/>
  <c r="I6" i="2"/>
  <c r="J6" i="2" s="1"/>
  <c r="I2" i="2"/>
  <c r="J2" i="2" s="1"/>
  <c r="I85" i="2"/>
  <c r="J85" i="2" s="1"/>
  <c r="I37" i="2"/>
  <c r="J3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<sst xmlns="http://schemas.openxmlformats.org/spreadsheetml/2006/main" count="1487" uniqueCount="299">
  <si>
    <t>Count of Practitioner ID</t>
  </si>
  <si>
    <t>Column Labels</t>
  </si>
  <si>
    <t>0001</t>
  </si>
  <si>
    <t>0001 Total</t>
  </si>
  <si>
    <t>0002</t>
  </si>
  <si>
    <t>0002 Total</t>
  </si>
  <si>
    <t>Grand Total</t>
  </si>
  <si>
    <t>Row Labels</t>
  </si>
  <si>
    <t>ICRPO</t>
  </si>
  <si>
    <t>IPP</t>
  </si>
  <si>
    <t>NSF</t>
  </si>
  <si>
    <t>OCC</t>
  </si>
  <si>
    <t>OCCH</t>
  </si>
  <si>
    <t>OP</t>
  </si>
  <si>
    <t>S2C</t>
  </si>
  <si>
    <t>2 patients</t>
  </si>
  <si>
    <t>20 work days</t>
  </si>
  <si>
    <t>40 hours/ months - 2 hours per days</t>
  </si>
  <si>
    <t>Practitioner ID</t>
  </si>
  <si>
    <t>Invoice Date</t>
  </si>
  <si>
    <t>Appt. Date</t>
  </si>
  <si>
    <t>Item</t>
  </si>
  <si>
    <t>Client</t>
  </si>
  <si>
    <t>Client ID</t>
  </si>
  <si>
    <t>Referred By</t>
  </si>
  <si>
    <t>Payor</t>
  </si>
  <si>
    <t>Total Before Tax</t>
  </si>
  <si>
    <t>Total AfterTax</t>
  </si>
  <si>
    <t>Paid by</t>
  </si>
  <si>
    <t>Actual hour</t>
  </si>
  <si>
    <t>Remove After tax</t>
  </si>
  <si>
    <t>no need for now</t>
  </si>
  <si>
    <t>insurance</t>
  </si>
  <si>
    <t>Visa</t>
  </si>
  <si>
    <t>1FTE = 20 clients / weeks = 4 clients / day ==&gt; 80-100 hours per month</t>
  </si>
  <si>
    <t>No worry about OT now, only PTO</t>
  </si>
  <si>
    <t>TBD w client</t>
  </si>
  <si>
    <t>patient</t>
  </si>
  <si>
    <t>working on Sat</t>
  </si>
  <si>
    <t>5 days/week</t>
  </si>
  <si>
    <t>special rate will have in their name: art therapy, couples,  and OT will be special rate, dont know how they mark OT (i guess more than x hours/ days)</t>
  </si>
  <si>
    <t>Scenario</t>
  </si>
  <si>
    <t>Total appt hour</t>
  </si>
  <si>
    <t>Full time with full FTE (Control)</t>
  </si>
  <si>
    <t>Full time but less hour</t>
  </si>
  <si>
    <t>0016</t>
  </si>
  <si>
    <t>Contract ( i guess similar to full time with non full FTE)</t>
  </si>
  <si>
    <t>Albert</t>
  </si>
  <si>
    <t>Rate * hour * number of client/week = Target revenue</t>
  </si>
  <si>
    <t>Compare Total before tax vs Target revenue</t>
  </si>
  <si>
    <t>Chris</t>
  </si>
  <si>
    <t>e-transfer</t>
  </si>
  <si>
    <t>Practitioner</t>
  </si>
  <si>
    <t>Type</t>
  </si>
  <si>
    <t>Location</t>
  </si>
  <si>
    <t>Billable rate - Standard</t>
  </si>
  <si>
    <t>Billable rate - Special</t>
  </si>
  <si>
    <t>Supervisor</t>
  </si>
  <si>
    <t>Alessia</t>
  </si>
  <si>
    <t>Staff</t>
  </si>
  <si>
    <t>Springboard Clinic - Toronto</t>
  </si>
  <si>
    <t>TBD</t>
  </si>
  <si>
    <t>Special</t>
  </si>
  <si>
    <t>Standard</t>
  </si>
  <si>
    <t>Anne</t>
  </si>
  <si>
    <t>Parent Coaching</t>
  </si>
  <si>
    <t>Psychotherapy</t>
  </si>
  <si>
    <t>0003</t>
  </si>
  <si>
    <t>Diana KM</t>
  </si>
  <si>
    <t>Adult Coaching</t>
  </si>
  <si>
    <t>0004</t>
  </si>
  <si>
    <t>Douglas</t>
  </si>
  <si>
    <t>Couple Coaching</t>
  </si>
  <si>
    <t>0005</t>
  </si>
  <si>
    <t>Estefano</t>
  </si>
  <si>
    <t>Springboard Clinic - Oakville</t>
  </si>
  <si>
    <t>0006</t>
  </si>
  <si>
    <t>Kelly</t>
  </si>
  <si>
    <t>0007</t>
  </si>
  <si>
    <t>Kim</t>
  </si>
  <si>
    <t>0008</t>
  </si>
  <si>
    <t>Lois</t>
  </si>
  <si>
    <t>0009</t>
  </si>
  <si>
    <t>Merav</t>
  </si>
  <si>
    <t>0010</t>
  </si>
  <si>
    <t>Munira</t>
  </si>
  <si>
    <t>0011</t>
  </si>
  <si>
    <t>Liz</t>
  </si>
  <si>
    <t>0012</t>
  </si>
  <si>
    <t>Tara</t>
  </si>
  <si>
    <t>0013</t>
  </si>
  <si>
    <t>Swathi</t>
  </si>
  <si>
    <t>0014</t>
  </si>
  <si>
    <t>Eimear</t>
  </si>
  <si>
    <t>0015</t>
  </si>
  <si>
    <t>Justine B</t>
  </si>
  <si>
    <t>David</t>
  </si>
  <si>
    <t>Contractor</t>
  </si>
  <si>
    <t>0017</t>
  </si>
  <si>
    <t>Meeta</t>
  </si>
  <si>
    <t>0018</t>
  </si>
  <si>
    <t>Narges</t>
  </si>
  <si>
    <t>0019</t>
  </si>
  <si>
    <t>Nasim</t>
  </si>
  <si>
    <t>0020</t>
  </si>
  <si>
    <t>Stephanie</t>
  </si>
  <si>
    <t>0021</t>
  </si>
  <si>
    <t>Zoey</t>
  </si>
  <si>
    <t>Item#</t>
  </si>
  <si>
    <t>Name</t>
  </si>
  <si>
    <t>Department</t>
  </si>
  <si>
    <t>Category</t>
  </si>
  <si>
    <t>Branches</t>
  </si>
  <si>
    <t>Cost</t>
  </si>
  <si>
    <t>Retail</t>
  </si>
  <si>
    <t>Code</t>
  </si>
  <si>
    <t>Time in hours</t>
  </si>
  <si>
    <t>1st Art Therapy Session</t>
  </si>
  <si>
    <t>Services Dept.</t>
  </si>
  <si>
    <t>Springboard Clinic - In-Person - Springboard Clinic - Telehealth</t>
  </si>
  <si>
    <t>1st Coaching/Psychotherapy Session (Supervised)</t>
  </si>
  <si>
    <t>Coaching/Psychotherapy - Ontario</t>
  </si>
  <si>
    <t>2-clone</t>
  </si>
  <si>
    <t>Springboard Clinic - Telehealth</t>
  </si>
  <si>
    <t>2c</t>
  </si>
  <si>
    <t>1st Coaching/Psychotherapy Session (Supervised) (Sat)</t>
  </si>
  <si>
    <t>Coaching/Psychotherapy (Saturdays) - Ontario</t>
  </si>
  <si>
    <t>2b</t>
  </si>
  <si>
    <t>1st Psychotherapy Session (Nurse Psychotherapist)</t>
  </si>
  <si>
    <t>ADHD Coaching</t>
  </si>
  <si>
    <t>1240a</t>
  </si>
  <si>
    <t>Cancellation Fee for Coaching/Psychotherapy</t>
  </si>
  <si>
    <t>Cancellation Income</t>
  </si>
  <si>
    <t>Cancellation Fee for Coaching/Psychotherapy (Supervised)</t>
  </si>
  <si>
    <t>Coaching/Consulting</t>
  </si>
  <si>
    <t>IN PERSON Art Therapy Session</t>
  </si>
  <si>
    <t>Springboard Clinic - In-Person</t>
  </si>
  <si>
    <t>22a</t>
  </si>
  <si>
    <t>IN-PERSON Adolescent Coaching/Psychotherapy</t>
  </si>
  <si>
    <t>IN-PERSON Adolescent Coaching/Psychotherapy (Supervised)</t>
  </si>
  <si>
    <t>IN-PERSON Adult Coaching</t>
  </si>
  <si>
    <t>20a</t>
  </si>
  <si>
    <t>IN-PERSON Adult Coaching/Psychotherapy</t>
  </si>
  <si>
    <t>IN-PERSON Adult Coaching/Psychotherapy (Supervised)</t>
  </si>
  <si>
    <t>20c</t>
  </si>
  <si>
    <t>117-clone</t>
  </si>
  <si>
    <t>IN-PERSON Child Coaching</t>
  </si>
  <si>
    <t>21a</t>
  </si>
  <si>
    <t>IN-PERSON Child Coaching/Psychotherapy</t>
  </si>
  <si>
    <t>IN-PERSON Child Coaching/Psychotherapy (Supervised)</t>
  </si>
  <si>
    <t>21b</t>
  </si>
  <si>
    <t>19a</t>
  </si>
  <si>
    <t>IN-PERSON Child/Adolescent S2C</t>
  </si>
  <si>
    <t>Straight to Coaching (+ Medical)</t>
  </si>
  <si>
    <t>19a-OCSWSSW</t>
  </si>
  <si>
    <t>IN-PERSON Child/Adolescent S2C (OCSWSSW)</t>
  </si>
  <si>
    <t>IN-PERSON Coaching/Psychotherapy  (OCSWSSW)</t>
  </si>
  <si>
    <t>1265-senior</t>
  </si>
  <si>
    <t>IN-PERSON Coaching/Psychotherapy  (Senior OCSWSSW)</t>
  </si>
  <si>
    <t>107a</t>
  </si>
  <si>
    <t>IN-PERSON Coaching/Psychotherapy (MSW Student - Supervised)</t>
  </si>
  <si>
    <t>18a</t>
  </si>
  <si>
    <t>IN-PERSON Couples Coaching</t>
  </si>
  <si>
    <t>IN-PERSON Couples Coaching  (Senior CRPO)</t>
  </si>
  <si>
    <t>IN-PERSON Couples Coaching (Senior OCSWSSW)</t>
  </si>
  <si>
    <t>1265-EFC</t>
  </si>
  <si>
    <t>IN-PERSON Executive Function Coaching  (OCSWSSW)</t>
  </si>
  <si>
    <t>1260-3-EFC</t>
  </si>
  <si>
    <t>IN-PERSON Executive Function Coaching  (Practicum Student)</t>
  </si>
  <si>
    <t>Executive Function Coaching - Yonge</t>
  </si>
  <si>
    <t>1260-EFC-2</t>
  </si>
  <si>
    <t>IN-PERSON Executive Function Coaching (CRPO)</t>
  </si>
  <si>
    <t>20b-EFC</t>
  </si>
  <si>
    <t>IN-PERSON Executive Function Coaching (Nurse Psychotherapist)</t>
  </si>
  <si>
    <t>1260-EFC</t>
  </si>
  <si>
    <t>IN-PERSON Executive Function Coaching (Senior CRPO)</t>
  </si>
  <si>
    <t>IN-PERSON Executive Function Coaching (Supervised)</t>
  </si>
  <si>
    <t>IN-PERSON Family Coaching/Psychotherapy (Senior CRPO)</t>
  </si>
  <si>
    <t>IN-PERSON Family Coaching/Psychotherapy (Senior OCSWSSW)</t>
  </si>
  <si>
    <t>IN-PERSON Individual Coaching/Psychotherapy</t>
  </si>
  <si>
    <t>103-clone</t>
  </si>
  <si>
    <t>IN-PERSON Individual Coaching/Psychotherapy (Supervised)</t>
  </si>
  <si>
    <t>104-OSAP</t>
  </si>
  <si>
    <t>IN-PERSON Individual Coaching/Psychotherapy (Supervised) (OSAP)</t>
  </si>
  <si>
    <t>IN-PERSON IndividualCoaching/Psychotherapy (Supervised) (Sat)</t>
  </si>
  <si>
    <t>35c</t>
  </si>
  <si>
    <t>IN-PERSON Parent Coaching</t>
  </si>
  <si>
    <t>36-Senior-OCSWSSW</t>
  </si>
  <si>
    <t>IN-PERSON Parent Coaching (Senior OCSWSSW)</t>
  </si>
  <si>
    <t>IN-PERSON Parent Coaching (Supervised by CRPO member)</t>
  </si>
  <si>
    <t>IN-PERSON Parent Coaching (Supervised)</t>
  </si>
  <si>
    <t>36b</t>
  </si>
  <si>
    <t>IN-PERSON Partner Coaching (Supervised)</t>
  </si>
  <si>
    <t>1260-2</t>
  </si>
  <si>
    <t>IN-PERSON Psychotherapy  (CRPO)</t>
  </si>
  <si>
    <t>1260-SAT</t>
  </si>
  <si>
    <t>IN-PERSON Psychotherapy  (CRPO) Saturday</t>
  </si>
  <si>
    <t>1260-3</t>
  </si>
  <si>
    <t>IN-PERSON Psychotherapy  (Practicum Student - Supervised)</t>
  </si>
  <si>
    <t>IN-PERSON Psychotherapy  (Senior CRPO)</t>
  </si>
  <si>
    <t>20b</t>
  </si>
  <si>
    <t>IN-PERSON Psychotherapy (Nurse Psychotherapist)</t>
  </si>
  <si>
    <t>IN-PERSON Psychotherapy (Supervised by CRPO member)</t>
  </si>
  <si>
    <t>1258-Saturday</t>
  </si>
  <si>
    <t>IN-PERSON Psychotherapy (Supervised by CRPO member) Saturday</t>
  </si>
  <si>
    <t>IN-PERSON S2C</t>
  </si>
  <si>
    <t>Straight to Coaching (No Medical)</t>
  </si>
  <si>
    <t>IN-PERSON S2C+Medical</t>
  </si>
  <si>
    <t>1241a</t>
  </si>
  <si>
    <t>No Show Fee for Coaching/Psychotherapy</t>
  </si>
  <si>
    <t>No Show Fee for Coaching/Psychotherapy (Supervised)</t>
  </si>
  <si>
    <t>Occupational Therapy</t>
  </si>
  <si>
    <t>36a</t>
  </si>
  <si>
    <t>ONLINE Adolescent Coaching/Psychotherapy</t>
  </si>
  <si>
    <t>ONLINE Adolescent Coaching/Psychotherapy (Supervised)</t>
  </si>
  <si>
    <t>ONLINE Adult Coaching</t>
  </si>
  <si>
    <t>33a</t>
  </si>
  <si>
    <t>ONLINE Adult Coaching/Psychotherapy</t>
  </si>
  <si>
    <t>ONLINE Adult Coaching/Psychotherapy (Supervised)</t>
  </si>
  <si>
    <t>33c</t>
  </si>
  <si>
    <t>117-clone-clone</t>
  </si>
  <si>
    <t>ONLINE Child Coaching</t>
  </si>
  <si>
    <t>34a</t>
  </si>
  <si>
    <t>ONLINE Child Coaching/Psychotherapy</t>
  </si>
  <si>
    <t>ONLINE Child Coaching/Psychotherapy (Supervised)</t>
  </si>
  <si>
    <t>32a</t>
  </si>
  <si>
    <t>ONLINE Child/Adolescent S2C</t>
  </si>
  <si>
    <t>32a-OCSWSSW</t>
  </si>
  <si>
    <t>ONLINE Child/Adolescent S2C (OCSWSSW)</t>
  </si>
  <si>
    <t>ONLINE Coaching/Psychotherapy (MSW Student - Supervised)</t>
  </si>
  <si>
    <t>ONLINE Coaching/Psychotherapy (OCSWSSW)</t>
  </si>
  <si>
    <t>1264-senior</t>
  </si>
  <si>
    <t>ONLINE Coaching/Psychotherapy (Senior OCSWSSW)</t>
  </si>
  <si>
    <t>29a</t>
  </si>
  <si>
    <t>ONLINE Couples Coaching</t>
  </si>
  <si>
    <t>ONLINE Couples Coaching  (Senior CRPO)</t>
  </si>
  <si>
    <t>ONLINE Couples Coaching (Senior OCSWSSW)</t>
  </si>
  <si>
    <t>ONLINE Educational Consult</t>
  </si>
  <si>
    <t>1259-3-EFC</t>
  </si>
  <si>
    <t>ONLINE Executive Function Coaching  (Practicum Student)</t>
  </si>
  <si>
    <t>1259-EFC-2</t>
  </si>
  <si>
    <t>ONLINE Executive Function Coaching (CRPO)</t>
  </si>
  <si>
    <t>33b-EFC</t>
  </si>
  <si>
    <t>ONLINE Executive Function Coaching (Nurse Psychotherapist)</t>
  </si>
  <si>
    <t>1264-EFC</t>
  </si>
  <si>
    <t>ONLINE Executive Function Coaching (OCSWSSW)</t>
  </si>
  <si>
    <t>1259-EFC</t>
  </si>
  <si>
    <t>ONLINE Executive Function Coaching (Senior CRPO)</t>
  </si>
  <si>
    <t>ONLINE Executive Function Coaching (Supervised)</t>
  </si>
  <si>
    <t>190a</t>
  </si>
  <si>
    <t>ONLINE Family Coaching/Psychotherapy (Senior CRPO)</t>
  </si>
  <si>
    <t>180a</t>
  </si>
  <si>
    <t>ONLINE Family Coaching/Psychotherapy (Senior OCSWSSW)</t>
  </si>
  <si>
    <t>ONLINE Individual Coaching/Psychotherapy</t>
  </si>
  <si>
    <t>100-clone</t>
  </si>
  <si>
    <t>ONLINE Individual Coaching/Psychotherapy (Supervised)</t>
  </si>
  <si>
    <t>101-clone</t>
  </si>
  <si>
    <t>101-OSAP</t>
  </si>
  <si>
    <t>ONLINE Individual Coaching/Psychotherapy (Supervised) (OSAP)</t>
  </si>
  <si>
    <t>ONLINE Individual Coaching/Psychotherapy (Supervised) (Satuday)</t>
  </si>
  <si>
    <t>35a</t>
  </si>
  <si>
    <t>ONLINE Parent Coaching</t>
  </si>
  <si>
    <t>ONLINE Parent Coaching  (Supervised by CRPO member)</t>
  </si>
  <si>
    <t>35-Senior-OCSWSSW</t>
  </si>
  <si>
    <t>ONLINE Parent Coaching (Senior OCSWSSW)</t>
  </si>
  <si>
    <t>ONLINE Parent Coaching (Supervised)</t>
  </si>
  <si>
    <t>30a</t>
  </si>
  <si>
    <t>ONLINE Partner Coaching</t>
  </si>
  <si>
    <t>ONLINE Partner Coaching (Supervised)</t>
  </si>
  <si>
    <t>ONLINE Psychotherapy  (Supervised by CRPO member)</t>
  </si>
  <si>
    <t>1256-Saturday</t>
  </si>
  <si>
    <t>ONLINE Psychotherapy  (Supervised by CRPO member) Saturday</t>
  </si>
  <si>
    <t>1259-2</t>
  </si>
  <si>
    <t>ONLINE Psychotherapy (CRPO)</t>
  </si>
  <si>
    <t>1259-SAT</t>
  </si>
  <si>
    <t>33b</t>
  </si>
  <si>
    <t>ONLINE Psychotherapy (Nurse Psychotherapist)</t>
  </si>
  <si>
    <t>1259-3</t>
  </si>
  <si>
    <t>ONLINE Psychotherapy (Practicum Student - Supervised)</t>
  </si>
  <si>
    <t>ONLINE Psychotherapy (Senior CRPO)</t>
  </si>
  <si>
    <t>ONLINE S2C</t>
  </si>
  <si>
    <t>ONLINE S2C+Medical</t>
  </si>
  <si>
    <t>Psychological Consult</t>
  </si>
  <si>
    <t>S2C Deposit Forfeit</t>
  </si>
  <si>
    <t>Patient Name</t>
  </si>
  <si>
    <t>Patient ID</t>
  </si>
  <si>
    <t>Age</t>
  </si>
  <si>
    <t>Ash</t>
  </si>
  <si>
    <t>Erin M</t>
  </si>
  <si>
    <t>Appt. type ID</t>
  </si>
  <si>
    <t>Appt. Type</t>
  </si>
  <si>
    <t>Hours</t>
  </si>
  <si>
    <t>1 x ONLINE Psychotherapy  (CRPO)</t>
  </si>
  <si>
    <t>1 x IN-PERSON Psychotherapy  (CRPO)</t>
  </si>
  <si>
    <t>0.5 x ONLINE Couples Coaching  (CRPO)</t>
  </si>
  <si>
    <t>1.5 x ONLINE Couples Coaching  (CRPO)</t>
  </si>
  <si>
    <t>1 x IN-PERSON Executive Function Coaching (CRPO)</t>
  </si>
  <si>
    <t>1 x No Show Fee for Coaching/Psychotherapy (Supervised)</t>
  </si>
  <si>
    <t>1 x ONLINE Child/Adolescent S2C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</si>
</sst>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3" fillId="0" borderId="0" xfId="0" applyFont="1"/>
    <xf numFmtId="1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83.014171180555" createdVersion="8" refreshedVersion="8" minRefreshableVersion="3" recordCount="80" xr:uid="{00000000-000A-0000-FFFF-FFFF00000000}">
  <cacheSource type="worksheet">
    <worksheetSource ref="A1:L83" sheet="Data"/>
  </cacheSource>
  <cacheFields count="12">
    <cacheField name="Practitioner ID" numFmtId="0">
      <sharedItems count="2">
        <s v="0001"/>
        <s v="0002"/>
      </sharedItems>
    </cacheField>
    <cacheField name="Invoice Date" numFmtId="14">
      <sharedItems containsSemiMixedTypes="0" containsNonDate="0" containsDate="1" containsString="0" minDate="2024-08-01T00:00:00" maxDate="2024-08-30T00:00:00" count="20">
        <d v="2024-08-01T00:00:00"/>
        <d v="2024-08-02T00:00:00"/>
        <d v="2024-08-05T00:00:00"/>
        <d v="2024-08-06T00:00:00"/>
        <d v="2024-08-07T00:00:00"/>
        <d v="2024-08-08T00:00:00"/>
        <d v="2024-08-09T00:00:00"/>
        <d v="2024-08-12T00:00:00"/>
        <d v="2024-08-13T00:00:00"/>
        <d v="2024-08-14T00:00:00"/>
        <d v="2024-08-15T00:00:00"/>
        <d v="2024-08-16T00:00:00"/>
        <d v="2024-08-19T00:00:00"/>
        <d v="2024-08-20T00:00:00"/>
        <d v="2024-08-21T00:00:00"/>
        <d v="2024-08-22T00:00:00"/>
        <d v="2024-08-26T00:00:00"/>
        <d v="2024-08-27T00:00:00"/>
        <d v="2024-08-28T00:00:00"/>
        <d v="2024-08-29T00:00:00"/>
      </sharedItems>
    </cacheField>
    <cacheField name="Appt. Date" numFmtId="14">
      <sharedItems containsSemiMixedTypes="0" containsNonDate="0" containsDate="1" containsString="0" minDate="2024-08-01T00:00:00" maxDate="2024-08-30T00:00:00"/>
    </cacheField>
    <cacheField name="Appt. Type ID" numFmtId="14">
      <sharedItems containsNonDate="0" count="7">
        <s v="NSF"/>
        <s v="OCC"/>
        <s v="OCCH"/>
        <s v="IPP"/>
        <s v="S2C"/>
        <s v="OP"/>
        <s v="ICRPO"/>
      </sharedItems>
    </cacheField>
    <cacheField name="Patient Name" numFmtId="0">
      <sharedItems/>
    </cacheField>
    <cacheField name="Patient ID" numFmtId="0">
      <sharedItems containsSemiMixedTypes="0" containsString="0" containsNumber="1" containsInteger="1" minValue="101" maxValue="122"/>
    </cacheField>
    <cacheField name="Referred By" numFmtId="0">
      <sharedItems containsBlank="1"/>
    </cacheField>
    <cacheField name="Payor" numFmtId="0">
      <sharedItems/>
    </cacheField>
    <cacheField name="Total Before Tax" numFmtId="0">
      <sharedItems containsSemiMixedTypes="0" containsString="0" containsNumber="1" containsInteger="1" minValue="100" maxValue="300"/>
    </cacheField>
    <cacheField name="Total AfterTax" numFmtId="0">
      <sharedItems containsSemiMixedTypes="0" containsString="0" containsNumber="1" minValue="113.99999999999999" maxValue="341.99999999999994"/>
    </cacheField>
    <cacheField name="Paid by" numFmtId="0">
      <sharedItems/>
    </cacheField>
    <cacheField name="Actual hour" numFmtId="0">
      <sharedItems containsSemiMixedTypes="0" containsString="0" containsNumber="1" minValue="0.5" maxValue="1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x v="0"/>
    <x v="0"/>
    <d v="2024-08-01T00:00:00"/>
    <x v="0"/>
    <s v="Tara"/>
    <n v="114"/>
    <m/>
    <s v="insurance"/>
    <n v="200"/>
    <n v="227.99999999999997"/>
    <s v="Visa"/>
    <n v="1"/>
  </r>
  <r>
    <x v="0"/>
    <x v="0"/>
    <d v="2024-08-01T00:00:00"/>
    <x v="1"/>
    <s v="Stephanie"/>
    <n v="121"/>
    <m/>
    <s v="insurance"/>
    <n v="300"/>
    <n v="341.99999999999994"/>
    <s v="Visa"/>
    <n v="1.5"/>
  </r>
  <r>
    <x v="0"/>
    <x v="1"/>
    <d v="2024-08-02T00:00:00"/>
    <x v="0"/>
    <s v="Lois"/>
    <n v="110"/>
    <m/>
    <s v="patient"/>
    <n v="200"/>
    <n v="227.99999999999997"/>
    <s v="Visa"/>
    <n v="1"/>
  </r>
  <r>
    <x v="0"/>
    <x v="1"/>
    <d v="2024-08-02T00:00:00"/>
    <x v="2"/>
    <s v="Alessia"/>
    <n v="101"/>
    <m/>
    <s v="patient"/>
    <n v="100"/>
    <n v="113.99999999999999"/>
    <s v="Visa"/>
    <n v="0.5"/>
  </r>
  <r>
    <x v="0"/>
    <x v="2"/>
    <d v="2024-08-05T00:00:00"/>
    <x v="3"/>
    <s v="Meeta"/>
    <n v="118"/>
    <m/>
    <s v="patient"/>
    <n v="200"/>
    <n v="227.99999999999997"/>
    <s v="Visa"/>
    <n v="1"/>
  </r>
  <r>
    <x v="0"/>
    <x v="2"/>
    <d v="2024-08-05T00:00:00"/>
    <x v="4"/>
    <s v="Kelly"/>
    <n v="108"/>
    <m/>
    <s v="insurance"/>
    <n v="300"/>
    <n v="341.99999999999994"/>
    <s v="Visa"/>
    <n v="1.5"/>
  </r>
  <r>
    <x v="0"/>
    <x v="3"/>
    <d v="2024-08-06T00:00:00"/>
    <x v="4"/>
    <s v="Meeta"/>
    <n v="118"/>
    <m/>
    <s v="patient"/>
    <n v="300"/>
    <n v="341.99999999999994"/>
    <s v="Visa"/>
    <n v="1.5"/>
  </r>
  <r>
    <x v="0"/>
    <x v="3"/>
    <d v="2024-08-06T00:00:00"/>
    <x v="3"/>
    <s v="Estefano"/>
    <n v="107"/>
    <m/>
    <s v="patient"/>
    <n v="200"/>
    <n v="227.99999999999997"/>
    <s v="Visa"/>
    <n v="1"/>
  </r>
  <r>
    <x v="0"/>
    <x v="4"/>
    <d v="2024-08-07T00:00:00"/>
    <x v="3"/>
    <s v="Narges"/>
    <n v="119"/>
    <m/>
    <s v="insurance"/>
    <n v="200"/>
    <n v="227.99999999999997"/>
    <s v="Visa"/>
    <n v="1"/>
  </r>
  <r>
    <x v="0"/>
    <x v="4"/>
    <d v="2024-08-07T00:00:00"/>
    <x v="3"/>
    <s v="Kim"/>
    <n v="109"/>
    <s v="Albert"/>
    <s v="insurance"/>
    <n v="200"/>
    <n v="227.99999999999997"/>
    <s v="Visa"/>
    <n v="1"/>
  </r>
  <r>
    <x v="0"/>
    <x v="5"/>
    <d v="2024-08-08T00:00:00"/>
    <x v="3"/>
    <s v="Kelly"/>
    <n v="108"/>
    <m/>
    <s v="patient"/>
    <n v="200"/>
    <n v="227.99999999999997"/>
    <s v="Visa"/>
    <n v="1"/>
  </r>
  <r>
    <x v="0"/>
    <x v="5"/>
    <d v="2024-08-08T00:00:00"/>
    <x v="2"/>
    <s v="Tara"/>
    <n v="114"/>
    <m/>
    <s v="insurance"/>
    <n v="100"/>
    <n v="113.99999999999999"/>
    <s v="Visa"/>
    <n v="0.5"/>
  </r>
  <r>
    <x v="0"/>
    <x v="6"/>
    <d v="2024-08-09T00:00:00"/>
    <x v="5"/>
    <s v="Douglas"/>
    <n v="105"/>
    <m/>
    <s v="patient"/>
    <n v="200"/>
    <n v="227.99999999999997"/>
    <s v="Visa"/>
    <n v="1"/>
  </r>
  <r>
    <x v="0"/>
    <x v="6"/>
    <d v="2024-08-09T00:00:00"/>
    <x v="4"/>
    <s v="Lois"/>
    <n v="110"/>
    <m/>
    <s v="patient"/>
    <n v="300"/>
    <n v="341.99999999999994"/>
    <s v="Visa"/>
    <n v="1.5"/>
  </r>
  <r>
    <x v="0"/>
    <x v="7"/>
    <d v="2024-08-12T00:00:00"/>
    <x v="4"/>
    <s v="Munira"/>
    <n v="112"/>
    <m/>
    <s v="patient"/>
    <n v="300"/>
    <n v="341.99999999999994"/>
    <s v="Visa"/>
    <n v="1.5"/>
  </r>
  <r>
    <x v="0"/>
    <x v="7"/>
    <d v="2024-08-12T00:00:00"/>
    <x v="0"/>
    <s v="Anne"/>
    <n v="102"/>
    <m/>
    <s v="insurance"/>
    <n v="200"/>
    <n v="227.99999999999997"/>
    <s v="Visa"/>
    <n v="1"/>
  </r>
  <r>
    <x v="0"/>
    <x v="8"/>
    <d v="2024-08-13T00:00:00"/>
    <x v="3"/>
    <s v="Meeta"/>
    <n v="118"/>
    <m/>
    <s v="insurance"/>
    <n v="200"/>
    <n v="227.99999999999997"/>
    <s v="Visa"/>
    <n v="1"/>
  </r>
  <r>
    <x v="0"/>
    <x v="8"/>
    <d v="2024-08-13T00:00:00"/>
    <x v="4"/>
    <s v="Zoey"/>
    <n v="122"/>
    <m/>
    <s v="insurance"/>
    <n v="300"/>
    <n v="341.99999999999994"/>
    <s v="Visa"/>
    <n v="1.5"/>
  </r>
  <r>
    <x v="0"/>
    <x v="9"/>
    <d v="2024-08-14T00:00:00"/>
    <x v="2"/>
    <s v="Eimear"/>
    <n v="116"/>
    <m/>
    <s v="patient"/>
    <n v="100"/>
    <n v="113.99999999999999"/>
    <s v="Visa"/>
    <n v="0.5"/>
  </r>
  <r>
    <x v="0"/>
    <x v="9"/>
    <d v="2024-08-14T00:00:00"/>
    <x v="4"/>
    <s v="Lois"/>
    <n v="110"/>
    <s v="Chris"/>
    <s v="insurance"/>
    <n v="300"/>
    <n v="341.99999999999994"/>
    <s v="Visa"/>
    <n v="1.5"/>
  </r>
  <r>
    <x v="0"/>
    <x v="10"/>
    <d v="2024-08-15T00:00:00"/>
    <x v="5"/>
    <s v="Munira"/>
    <n v="112"/>
    <m/>
    <s v="insurance"/>
    <n v="200"/>
    <n v="227.99999999999997"/>
    <s v="Visa"/>
    <n v="1"/>
  </r>
  <r>
    <x v="0"/>
    <x v="10"/>
    <d v="2024-08-15T00:00:00"/>
    <x v="3"/>
    <s v="Erin M"/>
    <n v="106"/>
    <m/>
    <s v="patient"/>
    <n v="200"/>
    <n v="227.99999999999997"/>
    <s v="Visa"/>
    <n v="1"/>
  </r>
  <r>
    <x v="0"/>
    <x v="11"/>
    <d v="2024-08-16T00:00:00"/>
    <x v="3"/>
    <s v="Kelly"/>
    <n v="108"/>
    <m/>
    <s v="patient"/>
    <n v="200"/>
    <n v="227.99999999999997"/>
    <s v="Visa"/>
    <n v="1"/>
  </r>
  <r>
    <x v="0"/>
    <x v="11"/>
    <d v="2024-08-16T00:00:00"/>
    <x v="0"/>
    <s v="Kelly"/>
    <n v="108"/>
    <m/>
    <s v="patient"/>
    <n v="200"/>
    <n v="227.99999999999997"/>
    <s v="Visa"/>
    <n v="1"/>
  </r>
  <r>
    <x v="0"/>
    <x v="12"/>
    <d v="2024-08-19T00:00:00"/>
    <x v="6"/>
    <s v="Douglas"/>
    <n v="105"/>
    <m/>
    <s v="insurance"/>
    <n v="200"/>
    <n v="227.99999999999997"/>
    <s v="Visa"/>
    <n v="1"/>
  </r>
  <r>
    <x v="0"/>
    <x v="12"/>
    <d v="2024-08-19T00:00:00"/>
    <x v="3"/>
    <s v="Munira"/>
    <n v="112"/>
    <m/>
    <s v="insurance"/>
    <n v="200"/>
    <n v="227.99999999999997"/>
    <s v="Visa"/>
    <n v="1"/>
  </r>
  <r>
    <x v="0"/>
    <x v="13"/>
    <d v="2024-08-20T00:00:00"/>
    <x v="2"/>
    <s v="Alessia"/>
    <n v="101"/>
    <m/>
    <s v="insurance"/>
    <n v="100"/>
    <n v="113.99999999999999"/>
    <s v="Visa"/>
    <n v="0.5"/>
  </r>
  <r>
    <x v="0"/>
    <x v="13"/>
    <d v="2024-08-20T00:00:00"/>
    <x v="0"/>
    <s v="Meeta"/>
    <n v="118"/>
    <m/>
    <s v="patient"/>
    <n v="200"/>
    <n v="227.99999999999997"/>
    <s v="Visa"/>
    <n v="1"/>
  </r>
  <r>
    <x v="0"/>
    <x v="14"/>
    <d v="2024-08-21T00:00:00"/>
    <x v="2"/>
    <s v="Meeta"/>
    <n v="118"/>
    <m/>
    <s v="insurance"/>
    <n v="100"/>
    <n v="113.99999999999999"/>
    <s v="e-transfer"/>
    <n v="0.5"/>
  </r>
  <r>
    <x v="0"/>
    <x v="14"/>
    <d v="2024-08-21T00:00:00"/>
    <x v="2"/>
    <s v="Kelly"/>
    <n v="108"/>
    <m/>
    <s v="patient"/>
    <n v="100"/>
    <n v="113.99999999999999"/>
    <s v="Visa"/>
    <n v="0.5"/>
  </r>
  <r>
    <x v="0"/>
    <x v="15"/>
    <d v="2024-08-22T00:00:00"/>
    <x v="4"/>
    <s v="Estefano"/>
    <n v="107"/>
    <m/>
    <s v="patient"/>
    <n v="300"/>
    <n v="341.99999999999994"/>
    <s v="e-transfer"/>
    <n v="1.5"/>
  </r>
  <r>
    <x v="0"/>
    <x v="15"/>
    <d v="2024-08-22T00:00:00"/>
    <x v="1"/>
    <s v="Zoey"/>
    <n v="122"/>
    <m/>
    <s v="patient"/>
    <n v="300"/>
    <n v="341.99999999999994"/>
    <s v="Visa"/>
    <n v="1.5"/>
  </r>
  <r>
    <x v="0"/>
    <x v="16"/>
    <d v="2024-08-26T00:00:00"/>
    <x v="1"/>
    <s v="Diana KM"/>
    <n v="104"/>
    <m/>
    <s v="insurance"/>
    <n v="300"/>
    <n v="341.99999999999994"/>
    <s v="Visa"/>
    <n v="1.5"/>
  </r>
  <r>
    <x v="0"/>
    <x v="16"/>
    <d v="2024-08-26T00:00:00"/>
    <x v="4"/>
    <s v="Kim"/>
    <n v="109"/>
    <m/>
    <s v="patient"/>
    <n v="300"/>
    <n v="341.99999999999994"/>
    <s v="Visa"/>
    <n v="1.5"/>
  </r>
  <r>
    <x v="0"/>
    <x v="17"/>
    <d v="2024-08-27T00:00:00"/>
    <x v="2"/>
    <s v="Kim"/>
    <n v="109"/>
    <m/>
    <s v="patient"/>
    <n v="100"/>
    <n v="113.99999999999999"/>
    <s v="Visa"/>
    <n v="0.5"/>
  </r>
  <r>
    <x v="0"/>
    <x v="17"/>
    <d v="2024-08-27T00:00:00"/>
    <x v="0"/>
    <s v="Zoey"/>
    <n v="122"/>
    <m/>
    <s v="insurance"/>
    <n v="200"/>
    <n v="227.99999999999997"/>
    <s v="Visa"/>
    <n v="1"/>
  </r>
  <r>
    <x v="0"/>
    <x v="18"/>
    <d v="2024-08-28T00:00:00"/>
    <x v="5"/>
    <s v="Swathi"/>
    <n v="115"/>
    <m/>
    <s v="insurance"/>
    <n v="200"/>
    <n v="227.99999999999997"/>
    <s v="Visa"/>
    <n v="1"/>
  </r>
  <r>
    <x v="0"/>
    <x v="18"/>
    <d v="2024-08-28T00:00:00"/>
    <x v="0"/>
    <s v="Liz"/>
    <n v="113"/>
    <m/>
    <s v="insurance"/>
    <n v="200"/>
    <n v="227.99999999999997"/>
    <s v="Visa"/>
    <n v="1"/>
  </r>
  <r>
    <x v="0"/>
    <x v="19"/>
    <d v="2024-08-29T00:00:00"/>
    <x v="1"/>
    <s v="Narges"/>
    <n v="119"/>
    <m/>
    <s v="insurance"/>
    <n v="300"/>
    <n v="341.99999999999994"/>
    <s v="e-transfer"/>
    <n v="1.5"/>
  </r>
  <r>
    <x v="0"/>
    <x v="19"/>
    <d v="2024-08-29T00:00:00"/>
    <x v="6"/>
    <s v="Stephanie"/>
    <n v="121"/>
    <m/>
    <s v="patient"/>
    <n v="200"/>
    <n v="227.99999999999997"/>
    <s v="Visa"/>
    <n v="1"/>
  </r>
  <r>
    <x v="1"/>
    <x v="0"/>
    <d v="2024-08-01T00:00:00"/>
    <x v="5"/>
    <s v="Anne"/>
    <n v="102"/>
    <m/>
    <s v="insurance"/>
    <n v="200"/>
    <n v="227.99999999999997"/>
    <s v="Visa"/>
    <n v="1"/>
  </r>
  <r>
    <x v="1"/>
    <x v="0"/>
    <d v="2024-08-01T00:00:00"/>
    <x v="6"/>
    <s v="Estefano"/>
    <n v="107"/>
    <m/>
    <s v="insurance"/>
    <n v="200"/>
    <n v="227.99999999999997"/>
    <s v="Visa"/>
    <n v="1"/>
  </r>
  <r>
    <x v="1"/>
    <x v="1"/>
    <d v="2024-08-02T00:00:00"/>
    <x v="2"/>
    <s v="Ash"/>
    <n v="103"/>
    <m/>
    <s v="patient"/>
    <n v="100"/>
    <n v="113.99999999999999"/>
    <s v="Visa"/>
    <n v="0.5"/>
  </r>
  <r>
    <x v="1"/>
    <x v="1"/>
    <d v="2024-08-02T00:00:00"/>
    <x v="4"/>
    <s v="Diana KM"/>
    <n v="104"/>
    <m/>
    <s v="patient"/>
    <n v="300"/>
    <n v="341.99999999999994"/>
    <s v="Visa"/>
    <n v="1.5"/>
  </r>
  <r>
    <x v="1"/>
    <x v="2"/>
    <d v="2024-08-05T00:00:00"/>
    <x v="0"/>
    <s v="Liz"/>
    <n v="113"/>
    <m/>
    <s v="patient"/>
    <n v="200"/>
    <n v="227.99999999999997"/>
    <s v="Visa"/>
    <n v="1"/>
  </r>
  <r>
    <x v="1"/>
    <x v="2"/>
    <d v="2024-08-05T00:00:00"/>
    <x v="3"/>
    <s v="Anne"/>
    <n v="102"/>
    <m/>
    <s v="insurance"/>
    <n v="200"/>
    <n v="227.99999999999997"/>
    <s v="Visa"/>
    <n v="1"/>
  </r>
  <r>
    <x v="1"/>
    <x v="3"/>
    <d v="2024-08-06T00:00:00"/>
    <x v="1"/>
    <s v="Lois"/>
    <n v="110"/>
    <m/>
    <s v="patient"/>
    <n v="300"/>
    <n v="341.99999999999994"/>
    <s v="Visa"/>
    <n v="1.5"/>
  </r>
  <r>
    <x v="1"/>
    <x v="3"/>
    <d v="2024-08-06T00:00:00"/>
    <x v="0"/>
    <s v="Zoey"/>
    <n v="122"/>
    <m/>
    <s v="patient"/>
    <n v="200"/>
    <n v="227.99999999999997"/>
    <s v="Visa"/>
    <n v="1"/>
  </r>
  <r>
    <x v="1"/>
    <x v="4"/>
    <d v="2024-08-07T00:00:00"/>
    <x v="6"/>
    <s v="Lois"/>
    <n v="110"/>
    <m/>
    <s v="insurance"/>
    <n v="200"/>
    <n v="227.99999999999997"/>
    <s v="Visa"/>
    <n v="1"/>
  </r>
  <r>
    <x v="1"/>
    <x v="4"/>
    <d v="2024-08-07T00:00:00"/>
    <x v="1"/>
    <s v="Liz"/>
    <n v="113"/>
    <m/>
    <s v="insurance"/>
    <n v="300"/>
    <n v="341.99999999999994"/>
    <s v="Visa"/>
    <n v="1.5"/>
  </r>
  <r>
    <x v="1"/>
    <x v="5"/>
    <d v="2024-08-08T00:00:00"/>
    <x v="5"/>
    <s v="Diana KM"/>
    <n v="104"/>
    <m/>
    <s v="patient"/>
    <n v="200"/>
    <n v="227.99999999999997"/>
    <s v="Visa"/>
    <n v="1"/>
  </r>
  <r>
    <x v="1"/>
    <x v="5"/>
    <d v="2024-08-08T00:00:00"/>
    <x v="4"/>
    <s v="Eimear"/>
    <n v="116"/>
    <m/>
    <s v="insurance"/>
    <n v="300"/>
    <n v="341.99999999999994"/>
    <s v="Visa"/>
    <n v="1.5"/>
  </r>
  <r>
    <x v="1"/>
    <x v="6"/>
    <d v="2024-08-09T00:00:00"/>
    <x v="0"/>
    <s v="Erin M"/>
    <n v="106"/>
    <m/>
    <s v="patient"/>
    <n v="200"/>
    <n v="227.99999999999997"/>
    <s v="Visa"/>
    <n v="1"/>
  </r>
  <r>
    <x v="1"/>
    <x v="6"/>
    <d v="2024-08-09T00:00:00"/>
    <x v="4"/>
    <s v="Nasim"/>
    <n v="120"/>
    <m/>
    <s v="patient"/>
    <n v="300"/>
    <n v="341.99999999999994"/>
    <s v="Visa"/>
    <n v="1.5"/>
  </r>
  <r>
    <x v="1"/>
    <x v="7"/>
    <d v="2024-08-12T00:00:00"/>
    <x v="0"/>
    <s v="Stephanie"/>
    <n v="121"/>
    <m/>
    <s v="patient"/>
    <n v="200"/>
    <n v="227.99999999999997"/>
    <s v="Visa"/>
    <n v="1"/>
  </r>
  <r>
    <x v="1"/>
    <x v="7"/>
    <d v="2024-08-12T00:00:00"/>
    <x v="3"/>
    <s v="Erin M"/>
    <n v="106"/>
    <m/>
    <s v="insurance"/>
    <n v="200"/>
    <n v="227.99999999999997"/>
    <s v="Visa"/>
    <n v="1"/>
  </r>
  <r>
    <x v="1"/>
    <x v="8"/>
    <d v="2024-08-13T00:00:00"/>
    <x v="4"/>
    <s v="Swathi"/>
    <n v="115"/>
    <m/>
    <s v="insurance"/>
    <n v="300"/>
    <n v="341.99999999999994"/>
    <s v="Visa"/>
    <n v="1.5"/>
  </r>
  <r>
    <x v="1"/>
    <x v="8"/>
    <d v="2024-08-13T00:00:00"/>
    <x v="4"/>
    <s v="Kelly"/>
    <n v="108"/>
    <m/>
    <s v="insurance"/>
    <n v="300"/>
    <n v="341.99999999999994"/>
    <s v="Visa"/>
    <n v="1.5"/>
  </r>
  <r>
    <x v="1"/>
    <x v="9"/>
    <d v="2024-08-14T00:00:00"/>
    <x v="0"/>
    <s v="Alessia"/>
    <n v="101"/>
    <m/>
    <s v="patient"/>
    <n v="200"/>
    <n v="227.99999999999997"/>
    <s v="Visa"/>
    <n v="1"/>
  </r>
  <r>
    <x v="1"/>
    <x v="9"/>
    <d v="2024-08-14T00:00:00"/>
    <x v="4"/>
    <s v="Alessia"/>
    <n v="101"/>
    <s v="Chris"/>
    <s v="insurance"/>
    <n v="300"/>
    <n v="341.99999999999994"/>
    <s v="Visa"/>
    <n v="1.5"/>
  </r>
  <r>
    <x v="1"/>
    <x v="10"/>
    <d v="2024-08-15T00:00:00"/>
    <x v="5"/>
    <s v="Douglas"/>
    <n v="105"/>
    <m/>
    <s v="insurance"/>
    <n v="200"/>
    <n v="227.99999999999997"/>
    <s v="Visa"/>
    <n v="1"/>
  </r>
  <r>
    <x v="1"/>
    <x v="10"/>
    <d v="2024-08-15T00:00:00"/>
    <x v="3"/>
    <s v="Anne"/>
    <n v="102"/>
    <m/>
    <s v="patient"/>
    <n v="200"/>
    <n v="227.99999999999997"/>
    <s v="Visa"/>
    <n v="1"/>
  </r>
  <r>
    <x v="1"/>
    <x v="11"/>
    <d v="2024-08-16T00:00:00"/>
    <x v="1"/>
    <s v="Liz"/>
    <n v="113"/>
    <m/>
    <s v="patient"/>
    <n v="300"/>
    <n v="341.99999999999994"/>
    <s v="Visa"/>
    <n v="1.5"/>
  </r>
  <r>
    <x v="1"/>
    <x v="11"/>
    <d v="2024-08-16T00:00:00"/>
    <x v="0"/>
    <s v="Erin M"/>
    <n v="106"/>
    <m/>
    <s v="patient"/>
    <n v="200"/>
    <n v="227.99999999999997"/>
    <s v="Visa"/>
    <n v="1"/>
  </r>
  <r>
    <x v="1"/>
    <x v="12"/>
    <d v="2024-08-19T00:00:00"/>
    <x v="4"/>
    <s v="Lois"/>
    <n v="110"/>
    <m/>
    <s v="insurance"/>
    <n v="300"/>
    <n v="341.99999999999994"/>
    <s v="Visa"/>
    <n v="1.5"/>
  </r>
  <r>
    <x v="1"/>
    <x v="12"/>
    <d v="2024-08-19T00:00:00"/>
    <x v="2"/>
    <s v="Lois"/>
    <n v="110"/>
    <m/>
    <s v="insurance"/>
    <n v="100"/>
    <n v="113.99999999999999"/>
    <s v="Visa"/>
    <n v="0.5"/>
  </r>
  <r>
    <x v="1"/>
    <x v="13"/>
    <d v="2024-08-20T00:00:00"/>
    <x v="6"/>
    <s v="Merav"/>
    <n v="111"/>
    <m/>
    <s v="insurance"/>
    <n v="200"/>
    <n v="227.99999999999997"/>
    <s v="Visa"/>
    <n v="1"/>
  </r>
  <r>
    <x v="1"/>
    <x v="13"/>
    <d v="2024-08-20T00:00:00"/>
    <x v="4"/>
    <s v="Kim"/>
    <n v="109"/>
    <m/>
    <s v="patient"/>
    <n v="300"/>
    <n v="341.99999999999994"/>
    <s v="Visa"/>
    <n v="1.5"/>
  </r>
  <r>
    <x v="1"/>
    <x v="14"/>
    <d v="2024-08-21T00:00:00"/>
    <x v="0"/>
    <s v="Lois"/>
    <n v="110"/>
    <m/>
    <s v="insurance"/>
    <n v="200"/>
    <n v="227.99999999999997"/>
    <s v="e-transfer"/>
    <n v="1"/>
  </r>
  <r>
    <x v="1"/>
    <x v="14"/>
    <d v="2024-08-21T00:00:00"/>
    <x v="6"/>
    <s v="Estefano"/>
    <n v="107"/>
    <m/>
    <s v="patient"/>
    <n v="200"/>
    <n v="227.99999999999997"/>
    <s v="Visa"/>
    <n v="1"/>
  </r>
  <r>
    <x v="1"/>
    <x v="15"/>
    <d v="2024-08-22T00:00:00"/>
    <x v="0"/>
    <s v="Merav"/>
    <n v="111"/>
    <m/>
    <s v="patient"/>
    <n v="200"/>
    <n v="227.99999999999997"/>
    <s v="e-transfer"/>
    <n v="1"/>
  </r>
  <r>
    <x v="1"/>
    <x v="15"/>
    <d v="2024-08-22T00:00:00"/>
    <x v="3"/>
    <s v="Estefano"/>
    <n v="107"/>
    <m/>
    <s v="patient"/>
    <n v="200"/>
    <n v="227.99999999999997"/>
    <s v="Visa"/>
    <n v="1"/>
  </r>
  <r>
    <x v="1"/>
    <x v="16"/>
    <d v="2024-08-26T00:00:00"/>
    <x v="1"/>
    <s v="Nasim"/>
    <n v="120"/>
    <m/>
    <s v="insurance"/>
    <n v="300"/>
    <n v="341.99999999999994"/>
    <s v="Visa"/>
    <n v="1.5"/>
  </r>
  <r>
    <x v="1"/>
    <x v="16"/>
    <d v="2024-08-26T00:00:00"/>
    <x v="0"/>
    <s v="Douglas"/>
    <n v="105"/>
    <m/>
    <s v="patient"/>
    <n v="200"/>
    <n v="227.99999999999997"/>
    <s v="Visa"/>
    <n v="1"/>
  </r>
  <r>
    <x v="1"/>
    <x v="17"/>
    <d v="2024-08-27T00:00:00"/>
    <x v="2"/>
    <s v="Swathi"/>
    <n v="115"/>
    <m/>
    <s v="patient"/>
    <n v="100"/>
    <n v="113.99999999999999"/>
    <s v="Visa"/>
    <n v="0.5"/>
  </r>
  <r>
    <x v="1"/>
    <x v="17"/>
    <d v="2024-08-27T00:00:00"/>
    <x v="0"/>
    <s v="Kelly"/>
    <n v="108"/>
    <m/>
    <s v="insurance"/>
    <n v="200"/>
    <n v="227.99999999999997"/>
    <s v="Visa"/>
    <n v="1"/>
  </r>
  <r>
    <x v="1"/>
    <x v="18"/>
    <d v="2024-08-28T00:00:00"/>
    <x v="0"/>
    <s v="Munira"/>
    <n v="112"/>
    <m/>
    <s v="insurance"/>
    <n v="200"/>
    <n v="227.99999999999997"/>
    <s v="Visa"/>
    <n v="1"/>
  </r>
  <r>
    <x v="1"/>
    <x v="18"/>
    <d v="2024-08-28T00:00:00"/>
    <x v="2"/>
    <s v="Douglas"/>
    <n v="105"/>
    <m/>
    <s v="insurance"/>
    <n v="100"/>
    <n v="113.99999999999999"/>
    <s v="Visa"/>
    <n v="0.5"/>
  </r>
  <r>
    <x v="1"/>
    <x v="19"/>
    <d v="2024-08-29T00:00:00"/>
    <x v="3"/>
    <s v="Liz"/>
    <n v="113"/>
    <m/>
    <s v="insurance"/>
    <n v="200"/>
    <n v="227.99999999999997"/>
    <s v="e-transfer"/>
    <n v="1"/>
  </r>
  <r>
    <x v="1"/>
    <x v="19"/>
    <d v="2024-08-29T00:00:00"/>
    <x v="2"/>
    <s v="Meeta"/>
    <n v="118"/>
    <m/>
    <s v="patient"/>
    <n v="100"/>
    <n v="113.99999999999999"/>
    <s v="Visa"/>
    <n v="0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02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R26" firstHeaderRow="1" firstDataRow="3" firstDataCol="1"/>
  <pivotFields count="12">
    <pivotField axis="axisCol" dataField="1" showAll="0">
      <items count="3">
        <item x="0"/>
        <item x="1"/>
        <item t="default"/>
      </items>
    </pivotField>
    <pivotField axis="axisRow" numFmtId="1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umFmtId="14" showAll="0"/>
    <pivotField axis="axisCol" showAll="0">
      <items count="8">
        <item x="6"/>
        <item x="3"/>
        <item x="0"/>
        <item x="1"/>
        <item x="2"/>
        <item x="5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2">
    <field x="0"/>
    <field x="3"/>
  </colFields>
  <colItems count="17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 t="grand">
      <x/>
    </i>
  </colItems>
  <dataFields count="1">
    <dataField name="Count of Practitioner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31"/>
  <sheetViews>
    <sheetView workbookViewId="0">
      <selection activeCell="A5" sqref="A5"/>
    </sheetView>
  </sheetViews>
  <sheetFormatPr defaultColWidth="11.42578125" defaultRowHeight="14.25"/>
  <cols>
    <col min="1" max="1" width="22.28515625" bestFit="1" customWidth="1"/>
    <col min="2" max="2" width="17.7109375" bestFit="1" customWidth="1"/>
    <col min="3" max="3" width="4" bestFit="1" customWidth="1"/>
    <col min="4" max="4" width="4.7109375" bestFit="1" customWidth="1"/>
    <col min="5" max="5" width="5.28515625" bestFit="1" customWidth="1"/>
    <col min="6" max="6" width="6.7109375" bestFit="1" customWidth="1"/>
    <col min="7" max="7" width="3.7109375" bestFit="1" customWidth="1"/>
    <col min="8" max="8" width="4.7109375" bestFit="1" customWidth="1"/>
    <col min="9" max="9" width="10.28515625" bestFit="1" customWidth="1"/>
    <col min="10" max="10" width="7.28515625" bestFit="1" customWidth="1"/>
    <col min="11" max="11" width="4" bestFit="1" customWidth="1"/>
    <col min="12" max="12" width="4.7109375" bestFit="1" customWidth="1"/>
    <col min="13" max="13" width="5.28515625" bestFit="1" customWidth="1"/>
    <col min="14" max="14" width="6.7109375" bestFit="1" customWidth="1"/>
    <col min="15" max="15" width="3.7109375" bestFit="1" customWidth="1"/>
    <col min="16" max="16" width="4.7109375" bestFit="1" customWidth="1"/>
    <col min="17" max="17" width="10.28515625" bestFit="1" customWidth="1"/>
    <col min="18" max="18" width="11.42578125" bestFit="1" customWidth="1"/>
  </cols>
  <sheetData>
    <row r="3" spans="1:18">
      <c r="A3" s="8" t="s">
        <v>0</v>
      </c>
      <c r="B3" s="8" t="s">
        <v>1</v>
      </c>
    </row>
    <row r="4" spans="1:18">
      <c r="B4" t="s">
        <v>2</v>
      </c>
      <c r="I4" t="s">
        <v>3</v>
      </c>
      <c r="J4" t="s">
        <v>4</v>
      </c>
      <c r="Q4" t="s">
        <v>5</v>
      </c>
      <c r="R4" t="s">
        <v>6</v>
      </c>
    </row>
    <row r="5" spans="1:18">
      <c r="A5" s="8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</row>
    <row r="6" spans="1:18">
      <c r="A6" s="9">
        <v>45505</v>
      </c>
      <c r="D6">
        <v>1</v>
      </c>
      <c r="E6">
        <v>1</v>
      </c>
      <c r="I6">
        <v>2</v>
      </c>
      <c r="J6">
        <v>1</v>
      </c>
      <c r="O6">
        <v>1</v>
      </c>
      <c r="Q6">
        <v>2</v>
      </c>
      <c r="R6">
        <v>4</v>
      </c>
    </row>
    <row r="7" spans="1:18">
      <c r="A7" s="9">
        <v>45506</v>
      </c>
      <c r="D7">
        <v>1</v>
      </c>
      <c r="F7">
        <v>1</v>
      </c>
      <c r="I7">
        <v>2</v>
      </c>
      <c r="N7">
        <v>1</v>
      </c>
      <c r="P7">
        <v>1</v>
      </c>
      <c r="Q7">
        <v>2</v>
      </c>
      <c r="R7">
        <v>4</v>
      </c>
    </row>
    <row r="8" spans="1:18">
      <c r="A8" s="9">
        <v>45509</v>
      </c>
      <c r="C8">
        <v>1</v>
      </c>
      <c r="H8">
        <v>1</v>
      </c>
      <c r="I8">
        <v>2</v>
      </c>
      <c r="K8">
        <v>1</v>
      </c>
      <c r="L8">
        <v>1</v>
      </c>
      <c r="Q8">
        <v>2</v>
      </c>
      <c r="R8">
        <v>4</v>
      </c>
    </row>
    <row r="9" spans="1:18">
      <c r="A9" s="9">
        <v>45510</v>
      </c>
      <c r="C9">
        <v>1</v>
      </c>
      <c r="H9">
        <v>1</v>
      </c>
      <c r="I9">
        <v>2</v>
      </c>
      <c r="L9">
        <v>1</v>
      </c>
      <c r="M9">
        <v>1</v>
      </c>
      <c r="Q9">
        <v>2</v>
      </c>
      <c r="R9">
        <v>4</v>
      </c>
    </row>
    <row r="10" spans="1:18">
      <c r="A10" s="9">
        <v>45511</v>
      </c>
      <c r="C10">
        <v>2</v>
      </c>
      <c r="I10">
        <v>2</v>
      </c>
      <c r="J10">
        <v>1</v>
      </c>
      <c r="M10">
        <v>1</v>
      </c>
      <c r="Q10">
        <v>2</v>
      </c>
      <c r="R10">
        <v>4</v>
      </c>
    </row>
    <row r="11" spans="1:18">
      <c r="A11" s="9">
        <v>45512</v>
      </c>
      <c r="C11">
        <v>1</v>
      </c>
      <c r="F11">
        <v>1</v>
      </c>
      <c r="I11">
        <v>2</v>
      </c>
      <c r="O11">
        <v>1</v>
      </c>
      <c r="P11">
        <v>1</v>
      </c>
      <c r="Q11">
        <v>2</v>
      </c>
      <c r="R11">
        <v>4</v>
      </c>
    </row>
    <row r="12" spans="1:18">
      <c r="A12" s="9">
        <v>45513</v>
      </c>
      <c r="G12">
        <v>1</v>
      </c>
      <c r="H12">
        <v>1</v>
      </c>
      <c r="I12">
        <v>2</v>
      </c>
      <c r="L12">
        <v>1</v>
      </c>
      <c r="P12">
        <v>1</v>
      </c>
      <c r="Q12">
        <v>2</v>
      </c>
      <c r="R12">
        <v>4</v>
      </c>
    </row>
    <row r="13" spans="1:18">
      <c r="A13" s="9">
        <v>45516</v>
      </c>
      <c r="D13">
        <v>1</v>
      </c>
      <c r="H13">
        <v>1</v>
      </c>
      <c r="I13">
        <v>2</v>
      </c>
      <c r="K13">
        <v>1</v>
      </c>
      <c r="L13">
        <v>1</v>
      </c>
      <c r="Q13">
        <v>2</v>
      </c>
      <c r="R13">
        <v>4</v>
      </c>
    </row>
    <row r="14" spans="1:18">
      <c r="A14" s="9">
        <v>45517</v>
      </c>
      <c r="C14">
        <v>1</v>
      </c>
      <c r="H14">
        <v>1</v>
      </c>
      <c r="I14">
        <v>2</v>
      </c>
      <c r="P14">
        <v>2</v>
      </c>
      <c r="Q14">
        <v>2</v>
      </c>
      <c r="R14">
        <v>4</v>
      </c>
    </row>
    <row r="15" spans="1:18">
      <c r="A15" s="9">
        <v>45518</v>
      </c>
      <c r="F15">
        <v>1</v>
      </c>
      <c r="H15">
        <v>1</v>
      </c>
      <c r="I15">
        <v>2</v>
      </c>
      <c r="L15">
        <v>1</v>
      </c>
      <c r="P15">
        <v>1</v>
      </c>
      <c r="Q15">
        <v>2</v>
      </c>
      <c r="R15">
        <v>4</v>
      </c>
    </row>
    <row r="16" spans="1:18">
      <c r="A16" s="9">
        <v>45519</v>
      </c>
      <c r="C16">
        <v>1</v>
      </c>
      <c r="G16">
        <v>1</v>
      </c>
      <c r="I16">
        <v>2</v>
      </c>
      <c r="K16">
        <v>1</v>
      </c>
      <c r="O16">
        <v>1</v>
      </c>
      <c r="Q16">
        <v>2</v>
      </c>
      <c r="R16">
        <v>4</v>
      </c>
    </row>
    <row r="17" spans="1:18">
      <c r="A17" s="9">
        <v>45520</v>
      </c>
      <c r="C17">
        <v>1</v>
      </c>
      <c r="D17">
        <v>1</v>
      </c>
      <c r="I17">
        <v>2</v>
      </c>
      <c r="L17">
        <v>1</v>
      </c>
      <c r="M17">
        <v>1</v>
      </c>
      <c r="Q17">
        <v>2</v>
      </c>
      <c r="R17">
        <v>4</v>
      </c>
    </row>
    <row r="18" spans="1:18">
      <c r="A18" s="9">
        <v>45523</v>
      </c>
      <c r="B18">
        <v>1</v>
      </c>
      <c r="C18">
        <v>1</v>
      </c>
      <c r="I18">
        <v>2</v>
      </c>
      <c r="N18">
        <v>1</v>
      </c>
      <c r="P18">
        <v>1</v>
      </c>
      <c r="Q18">
        <v>2</v>
      </c>
      <c r="R18">
        <v>4</v>
      </c>
    </row>
    <row r="19" spans="1:18">
      <c r="A19" s="9">
        <v>45524</v>
      </c>
      <c r="D19">
        <v>1</v>
      </c>
      <c r="F19">
        <v>1</v>
      </c>
      <c r="I19">
        <v>2</v>
      </c>
      <c r="J19">
        <v>1</v>
      </c>
      <c r="P19">
        <v>1</v>
      </c>
      <c r="Q19">
        <v>2</v>
      </c>
      <c r="R19">
        <v>4</v>
      </c>
    </row>
    <row r="20" spans="1:18">
      <c r="A20" s="9">
        <v>45525</v>
      </c>
      <c r="F20">
        <v>2</v>
      </c>
      <c r="I20">
        <v>2</v>
      </c>
      <c r="J20">
        <v>1</v>
      </c>
      <c r="L20">
        <v>1</v>
      </c>
      <c r="Q20">
        <v>2</v>
      </c>
      <c r="R20">
        <v>4</v>
      </c>
    </row>
    <row r="21" spans="1:18">
      <c r="A21" s="9">
        <v>45526</v>
      </c>
      <c r="E21">
        <v>1</v>
      </c>
      <c r="H21">
        <v>1</v>
      </c>
      <c r="I21">
        <v>2</v>
      </c>
      <c r="K21">
        <v>1</v>
      </c>
      <c r="L21">
        <v>1</v>
      </c>
      <c r="Q21">
        <v>2</v>
      </c>
      <c r="R21">
        <v>4</v>
      </c>
    </row>
    <row r="22" spans="1:18">
      <c r="A22" s="9">
        <v>45530</v>
      </c>
      <c r="E22">
        <v>1</v>
      </c>
      <c r="H22">
        <v>1</v>
      </c>
      <c r="I22">
        <v>2</v>
      </c>
      <c r="L22">
        <v>1</v>
      </c>
      <c r="M22">
        <v>1</v>
      </c>
      <c r="Q22">
        <v>2</v>
      </c>
      <c r="R22">
        <v>4</v>
      </c>
    </row>
    <row r="23" spans="1:18">
      <c r="A23" s="9">
        <v>45531</v>
      </c>
      <c r="D23">
        <v>1</v>
      </c>
      <c r="F23">
        <v>1</v>
      </c>
      <c r="I23">
        <v>2</v>
      </c>
      <c r="L23">
        <v>1</v>
      </c>
      <c r="N23">
        <v>1</v>
      </c>
      <c r="Q23">
        <v>2</v>
      </c>
      <c r="R23">
        <v>4</v>
      </c>
    </row>
    <row r="24" spans="1:18">
      <c r="A24" s="9">
        <v>45532</v>
      </c>
      <c r="D24">
        <v>1</v>
      </c>
      <c r="G24">
        <v>1</v>
      </c>
      <c r="I24">
        <v>2</v>
      </c>
      <c r="L24">
        <v>1</v>
      </c>
      <c r="N24">
        <v>1</v>
      </c>
      <c r="Q24">
        <v>2</v>
      </c>
      <c r="R24">
        <v>4</v>
      </c>
    </row>
    <row r="25" spans="1:18">
      <c r="A25" s="9">
        <v>45533</v>
      </c>
      <c r="B25">
        <v>1</v>
      </c>
      <c r="E25">
        <v>1</v>
      </c>
      <c r="I25">
        <v>2</v>
      </c>
      <c r="K25">
        <v>1</v>
      </c>
      <c r="N25">
        <v>1</v>
      </c>
      <c r="Q25">
        <v>2</v>
      </c>
      <c r="R25">
        <v>4</v>
      </c>
    </row>
    <row r="26" spans="1:18">
      <c r="A26" s="9" t="s">
        <v>6</v>
      </c>
      <c r="B26">
        <v>2</v>
      </c>
      <c r="C26">
        <v>9</v>
      </c>
      <c r="D26">
        <v>7</v>
      </c>
      <c r="E26">
        <v>4</v>
      </c>
      <c r="F26">
        <v>7</v>
      </c>
      <c r="G26">
        <v>3</v>
      </c>
      <c r="H26">
        <v>8</v>
      </c>
      <c r="I26">
        <v>40</v>
      </c>
      <c r="J26">
        <v>4</v>
      </c>
      <c r="K26">
        <v>5</v>
      </c>
      <c r="L26">
        <v>11</v>
      </c>
      <c r="M26">
        <v>4</v>
      </c>
      <c r="N26">
        <v>5</v>
      </c>
      <c r="O26">
        <v>3</v>
      </c>
      <c r="P26">
        <v>8</v>
      </c>
      <c r="Q26">
        <v>40</v>
      </c>
      <c r="R26">
        <v>80</v>
      </c>
    </row>
    <row r="29" spans="1:18">
      <c r="B29" t="s">
        <v>15</v>
      </c>
    </row>
    <row r="30" spans="1:18">
      <c r="B30" t="s">
        <v>16</v>
      </c>
    </row>
    <row r="31" spans="1:18">
      <c r="B3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65"/>
  <sheetViews>
    <sheetView workbookViewId="0">
      <selection activeCell="D15" sqref="D15"/>
    </sheetView>
  </sheetViews>
  <sheetFormatPr defaultColWidth="8.85546875" defaultRowHeight="14.25"/>
  <cols>
    <col min="1" max="1" width="13.7109375" customWidth="1"/>
    <col min="2" max="2" width="16.140625" customWidth="1"/>
    <col min="3" max="3" width="10.42578125" bestFit="1" customWidth="1"/>
    <col min="4" max="4" width="11.7109375" bestFit="1" customWidth="1"/>
    <col min="5" max="5" width="12.140625" bestFit="1" customWidth="1"/>
    <col min="6" max="6" width="12.140625" customWidth="1"/>
    <col min="7" max="7" width="10.42578125" customWidth="1"/>
    <col min="9" max="9" width="15" bestFit="1" customWidth="1"/>
    <col min="10" max="10" width="13.42578125" hidden="1" customWidth="1"/>
    <col min="12" max="12" width="11" bestFit="1" customWidth="1"/>
    <col min="14" max="14" width="16.5703125" customWidth="1"/>
  </cols>
  <sheetData>
    <row r="1" spans="1:19" ht="1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/>
      <c r="N1" t="s">
        <v>30</v>
      </c>
      <c r="O1" t="s">
        <v>31</v>
      </c>
    </row>
    <row r="2" spans="1:19">
      <c r="A2" s="1" t="s">
        <v>2</v>
      </c>
      <c r="B2" s="2">
        <v>45505</v>
      </c>
      <c r="C2" s="2">
        <v>45505</v>
      </c>
      <c r="D2" t="str" cm="1">
        <f t="array" aca="1" ref="D2" ca="1">INDEX(Product!$A$2:$A$108,RANDBETWEEN(1,ROWS(Product!$A$2:$A$108)),1)</f>
        <v>1259-SAT</v>
      </c>
      <c r="E2" t="str" cm="1">
        <f t="array" aca="1" ref="E2" ca="1">INDEX(Patient!$A$2:$A$23,RANDBETWEEN(1,ROWS(Patient!$A$2:$A$23)),1)</f>
        <v>Diana KM</v>
      </c>
      <c r="F2">
        <f ca="1">VLOOKUP(E2,Patient!$A$2:$C$23,2,FALSE)</f>
        <v>104</v>
      </c>
      <c r="G2" s="2"/>
      <c r="H2" t="s">
        <v>32</v>
      </c>
      <c r="I2">
        <f ca="1">VLOOKUP(A2,'P-Table'!$A$2:$F$22,5,FALSE)*L2</f>
        <v>225</v>
      </c>
      <c r="J2">
        <f ca="1">I2*1.12</f>
        <v>252.00000000000003</v>
      </c>
      <c r="K2" t="s">
        <v>33</v>
      </c>
      <c r="L2">
        <f ca="1">VLOOKUP(D2,Product!$A$2:$I$108,9,FALSE)</f>
        <v>1</v>
      </c>
      <c r="N2" t="s">
        <v>34</v>
      </c>
    </row>
    <row r="3" spans="1:19">
      <c r="A3" s="1" t="s">
        <v>2</v>
      </c>
      <c r="B3" s="2">
        <v>45505</v>
      </c>
      <c r="C3" s="2">
        <v>45505</v>
      </c>
      <c r="D3" t="str" cm="1">
        <f t="array" aca="1" ref="D3" ca="1">INDEX(Product!$A$2:$A$108,RANDBETWEEN(1,ROWS(Product!$A$2:$A$108)),1)</f>
        <v>1256-Saturday</v>
      </c>
      <c r="E3" t="str" cm="1">
        <f t="array" aca="1" ref="E3" ca="1">INDEX(Patient!$A$2:$A$23,RANDBETWEEN(1,ROWS(Patient!$A$2:$A$23)),1)</f>
        <v>Alessia</v>
      </c>
      <c r="F3">
        <f ca="1">VLOOKUP(E3,Patient!$A$2:$C$23,2,FALSE)</f>
        <v>101</v>
      </c>
      <c r="G3" s="2"/>
      <c r="H3" t="s">
        <v>32</v>
      </c>
      <c r="I3">
        <f ca="1">VLOOKUP(A3,'P-Table'!$A$2:$F$22,5,FALSE)*L3</f>
        <v>225</v>
      </c>
      <c r="J3">
        <f t="shared" ref="J3:J66" ca="1" si="0">I3*1.12</f>
        <v>252.00000000000003</v>
      </c>
      <c r="K3" t="s">
        <v>33</v>
      </c>
      <c r="L3">
        <f ca="1">VLOOKUP(D3,Product!$A$2:$I$108,9,FALSE)</f>
        <v>1</v>
      </c>
      <c r="N3" t="s">
        <v>35</v>
      </c>
      <c r="Q3" s="6" t="s">
        <v>36</v>
      </c>
    </row>
    <row r="4" spans="1:19">
      <c r="A4" s="1" t="s">
        <v>2</v>
      </c>
      <c r="B4" s="2">
        <v>45505</v>
      </c>
      <c r="C4" s="2">
        <v>45505</v>
      </c>
      <c r="D4" cm="1">
        <f t="array" aca="1" ref="D4" ca="1">INDEX(Product!$A$2:$A$108,RANDBETWEEN(1,ROWS(Product!$A$2:$A$108)),1)</f>
        <v>180</v>
      </c>
      <c r="E4" t="str" cm="1">
        <f t="array" aca="1" ref="E4" ca="1">INDEX(Patient!$A$2:$A$23,RANDBETWEEN(1,ROWS(Patient!$A$2:$A$23)),1)</f>
        <v>Munira</v>
      </c>
      <c r="F4">
        <f ca="1">VLOOKUP(E4,Patient!$A$2:$C$23,2,FALSE)</f>
        <v>112</v>
      </c>
      <c r="G4" s="2"/>
      <c r="H4" t="s">
        <v>37</v>
      </c>
      <c r="I4">
        <f ca="1">VLOOKUP(A4,'P-Table'!$A$2:$F$22,5,FALSE)*L4</f>
        <v>225</v>
      </c>
      <c r="J4">
        <f t="shared" ca="1" si="0"/>
        <v>252.00000000000003</v>
      </c>
      <c r="K4" t="s">
        <v>33</v>
      </c>
      <c r="L4">
        <f ca="1">VLOOKUP(D4,Product!$A$2:$I$108,9,FALSE)</f>
        <v>1</v>
      </c>
      <c r="N4" t="s">
        <v>38</v>
      </c>
      <c r="Q4" t="s">
        <v>39</v>
      </c>
    </row>
    <row r="5" spans="1:19">
      <c r="A5" s="1" t="s">
        <v>2</v>
      </c>
      <c r="B5" s="2">
        <v>45505</v>
      </c>
      <c r="C5" s="2">
        <v>45505</v>
      </c>
      <c r="D5" cm="1">
        <f t="array" aca="1" ref="D5" ca="1">INDEX(Product!$A$2:$A$108,RANDBETWEEN(1,ROWS(Product!$A$2:$A$108)),1)</f>
        <v>103</v>
      </c>
      <c r="E5" t="str" cm="1">
        <f t="array" aca="1" ref="E5" ca="1">INDEX(Patient!$A$2:$A$23,RANDBETWEEN(1,ROWS(Patient!$A$2:$A$23)),1)</f>
        <v>Erin M</v>
      </c>
      <c r="F5">
        <f ca="1">VLOOKUP(E5,Patient!$A$2:$C$23,2,FALSE)</f>
        <v>106</v>
      </c>
      <c r="G5" s="2"/>
      <c r="H5" t="s">
        <v>37</v>
      </c>
      <c r="I5">
        <f ca="1">VLOOKUP(A5,'P-Table'!$A$2:$F$22,5,FALSE)*L5</f>
        <v>225</v>
      </c>
      <c r="J5">
        <f t="shared" ca="1" si="0"/>
        <v>252.00000000000003</v>
      </c>
      <c r="K5" t="s">
        <v>33</v>
      </c>
      <c r="L5">
        <f ca="1">VLOOKUP(D5,Product!$A$2:$I$108,9,FALSE)</f>
        <v>1</v>
      </c>
      <c r="N5" t="s">
        <v>40</v>
      </c>
    </row>
    <row r="6" spans="1:19">
      <c r="A6" s="1" t="s">
        <v>2</v>
      </c>
      <c r="B6" s="2">
        <v>45509</v>
      </c>
      <c r="C6" s="2">
        <v>45509</v>
      </c>
      <c r="D6" t="str" cm="1">
        <f t="array" aca="1" ref="D6" ca="1">INDEX(Product!$A$2:$A$108,RANDBETWEEN(1,ROWS(Product!$A$2:$A$108)),1)</f>
        <v>1260-3-EFC</v>
      </c>
      <c r="E6" t="str" cm="1">
        <f t="array" aca="1" ref="E6" ca="1">INDEX(Patient!$A$2:$A$23,RANDBETWEEN(1,ROWS(Patient!$A$2:$A$23)),1)</f>
        <v>Liz</v>
      </c>
      <c r="F6">
        <f ca="1">VLOOKUP(E6,Patient!$A$2:$C$23,2,FALSE)</f>
        <v>113</v>
      </c>
      <c r="G6" s="2"/>
      <c r="H6" t="s">
        <v>37</v>
      </c>
      <c r="I6">
        <f ca="1">VLOOKUP(A6,'P-Table'!$A$2:$F$22,5,FALSE)*L6</f>
        <v>225</v>
      </c>
      <c r="J6">
        <f t="shared" ca="1" si="0"/>
        <v>252.00000000000003</v>
      </c>
      <c r="K6" t="s">
        <v>33</v>
      </c>
      <c r="L6">
        <f ca="1">VLOOKUP(D6,Product!$A$2:$I$108,9,FALSE)</f>
        <v>1</v>
      </c>
    </row>
    <row r="7" spans="1:19" ht="15">
      <c r="A7" s="1" t="s">
        <v>2</v>
      </c>
      <c r="B7" s="2">
        <v>45509</v>
      </c>
      <c r="C7" s="2">
        <v>45509</v>
      </c>
      <c r="D7" cm="1">
        <f t="array" aca="1" ref="D7" ca="1">INDEX(Product!$A$2:$A$108,RANDBETWEEN(1,ROWS(Product!$A$2:$A$108)),1)</f>
        <v>17</v>
      </c>
      <c r="E7" t="str" cm="1">
        <f t="array" aca="1" ref="E7" ca="1">INDEX(Patient!$A$2:$A$23,RANDBETWEEN(1,ROWS(Patient!$A$2:$A$23)),1)</f>
        <v>Zoey</v>
      </c>
      <c r="F7">
        <f ca="1">VLOOKUP(E7,Patient!$A$2:$C$23,2,FALSE)</f>
        <v>122</v>
      </c>
      <c r="G7" s="2"/>
      <c r="H7" t="s">
        <v>32</v>
      </c>
      <c r="I7">
        <f ca="1">VLOOKUP(A7,'P-Table'!$A$2:$F$22,5,FALSE)*L7</f>
        <v>450</v>
      </c>
      <c r="J7">
        <f t="shared" ca="1" si="0"/>
        <v>504.00000000000006</v>
      </c>
      <c r="K7" t="s">
        <v>33</v>
      </c>
      <c r="L7">
        <f ca="1">VLOOKUP(D7,Product!$A$2:$I$108,9,FALSE)</f>
        <v>2</v>
      </c>
      <c r="N7" s="3" t="s">
        <v>18</v>
      </c>
      <c r="O7" s="3" t="s">
        <v>41</v>
      </c>
      <c r="Q7" s="6" t="s">
        <v>36</v>
      </c>
      <c r="S7" t="s">
        <v>42</v>
      </c>
    </row>
    <row r="8" spans="1:19">
      <c r="A8" s="1" t="s">
        <v>2</v>
      </c>
      <c r="B8" s="2">
        <v>45509</v>
      </c>
      <c r="C8" s="2">
        <v>45509</v>
      </c>
      <c r="D8" cm="1">
        <f t="array" aca="1" ref="D8" ca="1">INDEX(Product!$A$2:$A$108,RANDBETWEEN(1,ROWS(Product!$A$2:$A$108)),1)</f>
        <v>1263</v>
      </c>
      <c r="E8" t="str" cm="1">
        <f t="array" aca="1" ref="E8" ca="1">INDEX(Patient!$A$2:$A$23,RANDBETWEEN(1,ROWS(Patient!$A$2:$A$23)),1)</f>
        <v>David</v>
      </c>
      <c r="F8">
        <f ca="1">VLOOKUP(E8,Patient!$A$2:$C$23,2,FALSE)</f>
        <v>117</v>
      </c>
      <c r="H8" t="s">
        <v>37</v>
      </c>
      <c r="I8">
        <f ca="1">VLOOKUP(A8,'P-Table'!$A$2:$F$22,5,FALSE)*L8</f>
        <v>225</v>
      </c>
      <c r="J8">
        <f t="shared" ca="1" si="0"/>
        <v>252.00000000000003</v>
      </c>
      <c r="K8" t="s">
        <v>33</v>
      </c>
      <c r="L8">
        <f ca="1">VLOOKUP(D8,Product!$A$2:$I$108,9,FALSE)</f>
        <v>1</v>
      </c>
      <c r="N8" s="1" t="s">
        <v>2</v>
      </c>
      <c r="O8" t="s">
        <v>43</v>
      </c>
      <c r="S8">
        <f ca="1">SUM(L2:L89)</f>
        <v>98</v>
      </c>
    </row>
    <row r="9" spans="1:19">
      <c r="A9" s="1" t="s">
        <v>2</v>
      </c>
      <c r="B9" s="2">
        <v>45509</v>
      </c>
      <c r="C9" s="2">
        <v>45509</v>
      </c>
      <c r="D9" t="str" cm="1">
        <f t="array" aca="1" ref="D9" ca="1">INDEX(Product!$A$2:$A$108,RANDBETWEEN(1,ROWS(Product!$A$2:$A$108)),1)</f>
        <v>107a</v>
      </c>
      <c r="E9" t="str" cm="1">
        <f t="array" aca="1" ref="E9" ca="1">INDEX(Patient!$A$2:$A$23,RANDBETWEEN(1,ROWS(Patient!$A$2:$A$23)),1)</f>
        <v>Douglas</v>
      </c>
      <c r="F9">
        <f ca="1">VLOOKUP(E9,Patient!$A$2:$C$23,2,FALSE)</f>
        <v>105</v>
      </c>
      <c r="H9" t="s">
        <v>37</v>
      </c>
      <c r="I9">
        <f ca="1">VLOOKUP(A9,'P-Table'!$A$2:$F$22,5,FALSE)*L9</f>
        <v>225</v>
      </c>
      <c r="J9">
        <f t="shared" ca="1" si="0"/>
        <v>252.00000000000003</v>
      </c>
      <c r="K9" t="s">
        <v>33</v>
      </c>
      <c r="L9">
        <f ca="1">VLOOKUP(D9,Product!$A$2:$I$108,9,FALSE)</f>
        <v>1</v>
      </c>
      <c r="N9" s="1" t="s">
        <v>4</v>
      </c>
      <c r="O9" t="s">
        <v>44</v>
      </c>
    </row>
    <row r="10" spans="1:19">
      <c r="A10" s="1" t="s">
        <v>2</v>
      </c>
      <c r="B10" s="2">
        <v>45511</v>
      </c>
      <c r="C10" s="2">
        <v>45511</v>
      </c>
      <c r="D10" t="str" cm="1">
        <f t="array" aca="1" ref="D10" ca="1">INDEX(Product!$A$2:$A$108,RANDBETWEEN(1,ROWS(Product!$A$2:$A$108)),1)</f>
        <v>1264-EFC</v>
      </c>
      <c r="E10" t="str" cm="1">
        <f t="array" aca="1" ref="E10" ca="1">INDEX(Patient!$A$2:$A$23,RANDBETWEEN(1,ROWS(Patient!$A$2:$A$23)),1)</f>
        <v>Douglas</v>
      </c>
      <c r="F10">
        <f ca="1">VLOOKUP(E10,Patient!$A$2:$C$23,2,FALSE)</f>
        <v>105</v>
      </c>
      <c r="H10" t="s">
        <v>32</v>
      </c>
      <c r="I10">
        <f ca="1">VLOOKUP(A10,'P-Table'!$A$2:$F$22,5,FALSE)*L10</f>
        <v>225</v>
      </c>
      <c r="J10">
        <f t="shared" ca="1" si="0"/>
        <v>252.00000000000003</v>
      </c>
      <c r="K10" t="s">
        <v>33</v>
      </c>
      <c r="L10">
        <f ca="1">VLOOKUP(D10,Product!$A$2:$I$108,9,FALSE)</f>
        <v>1</v>
      </c>
      <c r="N10" s="1" t="s">
        <v>45</v>
      </c>
      <c r="O10" t="s">
        <v>46</v>
      </c>
    </row>
    <row r="11" spans="1:19">
      <c r="A11" s="1" t="s">
        <v>2</v>
      </c>
      <c r="B11" s="2">
        <v>45511</v>
      </c>
      <c r="C11" s="2">
        <v>45511</v>
      </c>
      <c r="D11" cm="1">
        <f t="array" aca="1" ref="D11" ca="1">INDEX(Product!$A$2:$A$108,RANDBETWEEN(1,ROWS(Product!$A$2:$A$108)),1)</f>
        <v>106</v>
      </c>
      <c r="E11" t="str" cm="1">
        <f t="array" aca="1" ref="E11" ca="1">INDEX(Patient!$A$2:$A$23,RANDBETWEEN(1,ROWS(Patient!$A$2:$A$23)),1)</f>
        <v>Liz</v>
      </c>
      <c r="F11">
        <f ca="1">VLOOKUP(E11,Patient!$A$2:$C$23,2,FALSE)</f>
        <v>113</v>
      </c>
      <c r="G11" t="s">
        <v>47</v>
      </c>
      <c r="H11" t="s">
        <v>32</v>
      </c>
      <c r="I11">
        <f ca="1">VLOOKUP(A11,'P-Table'!$A$2:$F$22,5,FALSE)*L11</f>
        <v>225</v>
      </c>
      <c r="J11">
        <f t="shared" ca="1" si="0"/>
        <v>252.00000000000003</v>
      </c>
      <c r="K11" t="s">
        <v>33</v>
      </c>
      <c r="L11">
        <f ca="1">VLOOKUP(D11,Product!$A$2:$I$108,9,FALSE)</f>
        <v>1</v>
      </c>
    </row>
    <row r="12" spans="1:19">
      <c r="A12" s="1" t="s">
        <v>2</v>
      </c>
      <c r="B12" s="2">
        <v>45511</v>
      </c>
      <c r="C12" s="2">
        <v>45511</v>
      </c>
      <c r="D12" t="str" cm="1">
        <f t="array" aca="1" ref="D12" ca="1">INDEX(Product!$A$2:$A$108,RANDBETWEEN(1,ROWS(Product!$A$2:$A$108)),1)</f>
        <v>33b</v>
      </c>
      <c r="E12" t="str" cm="1">
        <f t="array" aca="1" ref="E12" ca="1">INDEX(Patient!$A$2:$A$23,RANDBETWEEN(1,ROWS(Patient!$A$2:$A$23)),1)</f>
        <v>Alessia</v>
      </c>
      <c r="F12">
        <f ca="1">VLOOKUP(E12,Patient!$A$2:$C$23,2,FALSE)</f>
        <v>101</v>
      </c>
      <c r="H12" t="s">
        <v>37</v>
      </c>
      <c r="I12">
        <f ca="1">VLOOKUP(A12,'P-Table'!$A$2:$F$22,5,FALSE)*L12</f>
        <v>225</v>
      </c>
      <c r="J12">
        <f t="shared" ca="1" si="0"/>
        <v>252.00000000000003</v>
      </c>
      <c r="K12" t="s">
        <v>33</v>
      </c>
      <c r="L12">
        <f ca="1">VLOOKUP(D12,Product!$A$2:$I$108,9,FALSE)</f>
        <v>1</v>
      </c>
      <c r="N12" s="14" t="s">
        <v>48</v>
      </c>
    </row>
    <row r="13" spans="1:19">
      <c r="A13" s="1" t="s">
        <v>2</v>
      </c>
      <c r="B13" s="2">
        <v>45511</v>
      </c>
      <c r="C13" s="2">
        <v>45511</v>
      </c>
      <c r="D13" cm="1">
        <f t="array" aca="1" ref="D13" ca="1">INDEX(Product!$A$2:$A$108,RANDBETWEEN(1,ROWS(Product!$A$2:$A$108)),1)</f>
        <v>30</v>
      </c>
      <c r="E13" t="str" cm="1">
        <f t="array" aca="1" ref="E13" ca="1">INDEX(Patient!$A$2:$A$23,RANDBETWEEN(1,ROWS(Patient!$A$2:$A$23)),1)</f>
        <v>Zoey</v>
      </c>
      <c r="F13">
        <f ca="1">VLOOKUP(E13,Patient!$A$2:$C$23,2,FALSE)</f>
        <v>122</v>
      </c>
      <c r="H13" t="s">
        <v>32</v>
      </c>
      <c r="I13">
        <f ca="1">VLOOKUP(A13,'P-Table'!$A$2:$F$22,5,FALSE)*L13</f>
        <v>225</v>
      </c>
      <c r="J13">
        <f t="shared" ca="1" si="0"/>
        <v>252.00000000000003</v>
      </c>
      <c r="K13" t="s">
        <v>33</v>
      </c>
      <c r="L13">
        <f ca="1">VLOOKUP(D13,Product!$A$2:$I$108,9,FALSE)</f>
        <v>1</v>
      </c>
      <c r="N13" t="s">
        <v>49</v>
      </c>
    </row>
    <row r="14" spans="1:19">
      <c r="A14" s="1" t="s">
        <v>2</v>
      </c>
      <c r="B14" s="2">
        <v>45513</v>
      </c>
      <c r="C14" s="2">
        <v>45513</v>
      </c>
      <c r="D14" cm="1">
        <f t="array" aca="1" ref="D14" ca="1">INDEX(Product!$A$2:$A$108,RANDBETWEEN(1,ROWS(Product!$A$2:$A$108)),1)</f>
        <v>37</v>
      </c>
      <c r="E14" t="str" cm="1">
        <f t="array" aca="1" ref="E14" ca="1">INDEX(Patient!$A$2:$A$23,RANDBETWEEN(1,ROWS(Patient!$A$2:$A$23)),1)</f>
        <v>Zoey</v>
      </c>
      <c r="F14">
        <f ca="1">VLOOKUP(E14,Patient!$A$2:$C$23,2,FALSE)</f>
        <v>122</v>
      </c>
      <c r="H14" t="s">
        <v>37</v>
      </c>
      <c r="I14">
        <f ca="1">VLOOKUP(A14,'P-Table'!$A$2:$F$22,5,FALSE)*L14</f>
        <v>112.5</v>
      </c>
      <c r="J14">
        <f t="shared" ca="1" si="0"/>
        <v>126.00000000000001</v>
      </c>
      <c r="K14" t="s">
        <v>33</v>
      </c>
      <c r="L14">
        <f ca="1">VLOOKUP(D14,Product!$A$2:$I$108,9,FALSE)</f>
        <v>0.5</v>
      </c>
    </row>
    <row r="15" spans="1:19">
      <c r="A15" s="1" t="s">
        <v>2</v>
      </c>
      <c r="B15" s="2">
        <v>45513</v>
      </c>
      <c r="C15" s="2">
        <v>45513</v>
      </c>
      <c r="D15" t="str" cm="1">
        <f t="array" aca="1" ref="D15" ca="1">INDEX(Product!$A$2:$A$108,RANDBETWEEN(1,ROWS(Product!$A$2:$A$108)),1)</f>
        <v>190a</v>
      </c>
      <c r="E15" t="str" cm="1">
        <f t="array" aca="1" ref="E15" ca="1">INDEX(Patient!$A$2:$A$23,RANDBETWEEN(1,ROWS(Patient!$A$2:$A$23)),1)</f>
        <v>Kim</v>
      </c>
      <c r="F15">
        <f ca="1">VLOOKUP(E15,Patient!$A$2:$C$23,2,FALSE)</f>
        <v>109</v>
      </c>
      <c r="H15" t="s">
        <v>37</v>
      </c>
      <c r="I15">
        <f ca="1">VLOOKUP(A15,'P-Table'!$A$2:$F$22,5,FALSE)*L15</f>
        <v>225</v>
      </c>
      <c r="J15">
        <f t="shared" ca="1" si="0"/>
        <v>252.00000000000003</v>
      </c>
      <c r="K15" t="s">
        <v>33</v>
      </c>
      <c r="L15">
        <f ca="1">VLOOKUP(D15,Product!$A$2:$I$108,9,FALSE)</f>
        <v>1</v>
      </c>
    </row>
    <row r="16" spans="1:19">
      <c r="A16" s="1" t="s">
        <v>2</v>
      </c>
      <c r="B16" s="2">
        <v>45513</v>
      </c>
      <c r="C16" s="2">
        <v>45513</v>
      </c>
      <c r="D16" cm="1">
        <f t="array" aca="1" ref="D16" ca="1">INDEX(Product!$A$2:$A$108,RANDBETWEEN(1,ROWS(Product!$A$2:$A$108)),1)</f>
        <v>1279</v>
      </c>
      <c r="E16" t="str" cm="1">
        <f t="array" aca="1" ref="E16" ca="1">INDEX(Patient!$A$2:$A$23,RANDBETWEEN(1,ROWS(Patient!$A$2:$A$23)),1)</f>
        <v>Eimear</v>
      </c>
      <c r="F16">
        <f ca="1">VLOOKUP(E16,Patient!$A$2:$C$23,2,FALSE)</f>
        <v>116</v>
      </c>
      <c r="H16" t="s">
        <v>37</v>
      </c>
      <c r="I16">
        <f ca="1">VLOOKUP(A16,'P-Table'!$A$2:$F$22,5,FALSE)*L16</f>
        <v>225</v>
      </c>
      <c r="J16">
        <f t="shared" ca="1" si="0"/>
        <v>252.00000000000003</v>
      </c>
      <c r="K16" t="s">
        <v>33</v>
      </c>
      <c r="L16">
        <f ca="1">VLOOKUP(D16,Product!$A$2:$I$108,9,FALSE)</f>
        <v>1</v>
      </c>
    </row>
    <row r="17" spans="1:12">
      <c r="A17" s="1" t="s">
        <v>2</v>
      </c>
      <c r="B17" s="2">
        <v>45513</v>
      </c>
      <c r="C17" s="2">
        <v>45513</v>
      </c>
      <c r="D17" t="str" cm="1">
        <f t="array" aca="1" ref="D17" ca="1">INDEX(Product!$A$2:$A$108,RANDBETWEEN(1,ROWS(Product!$A$2:$A$108)),1)</f>
        <v>100-clone</v>
      </c>
      <c r="E17" t="str" cm="1">
        <f t="array" aca="1" ref="E17" ca="1">INDEX(Patient!$A$2:$A$23,RANDBETWEEN(1,ROWS(Patient!$A$2:$A$23)),1)</f>
        <v>Merav</v>
      </c>
      <c r="F17">
        <f ca="1">VLOOKUP(E17,Patient!$A$2:$C$23,2,FALSE)</f>
        <v>111</v>
      </c>
      <c r="H17" t="s">
        <v>32</v>
      </c>
      <c r="I17">
        <f ca="1">VLOOKUP(A17,'P-Table'!$A$2:$F$22,5,FALSE)*L17</f>
        <v>225</v>
      </c>
      <c r="J17">
        <f t="shared" ca="1" si="0"/>
        <v>252.00000000000003</v>
      </c>
      <c r="K17" t="s">
        <v>33</v>
      </c>
      <c r="L17">
        <f ca="1">VLOOKUP(D17,Product!$A$2:$I$108,9,FALSE)</f>
        <v>1</v>
      </c>
    </row>
    <row r="18" spans="1:12">
      <c r="A18" s="1" t="s">
        <v>2</v>
      </c>
      <c r="B18" s="2">
        <v>45517</v>
      </c>
      <c r="C18" s="2">
        <v>45517</v>
      </c>
      <c r="D18" cm="1">
        <f t="array" aca="1" ref="D18" ca="1">INDEX(Product!$A$2:$A$108,RANDBETWEEN(1,ROWS(Product!$A$2:$A$108)),1)</f>
        <v>105</v>
      </c>
      <c r="E18" t="str" cm="1">
        <f t="array" aca="1" ref="E18" ca="1">INDEX(Patient!$A$2:$A$23,RANDBETWEEN(1,ROWS(Patient!$A$2:$A$23)),1)</f>
        <v>Erin M</v>
      </c>
      <c r="F18">
        <f ca="1">VLOOKUP(E18,Patient!$A$2:$C$23,2,FALSE)</f>
        <v>106</v>
      </c>
      <c r="H18" t="s">
        <v>32</v>
      </c>
      <c r="I18">
        <f ca="1">VLOOKUP(A18,'P-Table'!$A$2:$F$22,5,FALSE)*L18</f>
        <v>225</v>
      </c>
      <c r="J18">
        <f t="shared" ca="1" si="0"/>
        <v>252.00000000000003</v>
      </c>
      <c r="K18" t="s">
        <v>33</v>
      </c>
      <c r="L18">
        <f ca="1">VLOOKUP(D18,Product!$A$2:$I$108,9,FALSE)</f>
        <v>1</v>
      </c>
    </row>
    <row r="19" spans="1:12">
      <c r="A19" s="1" t="s">
        <v>2</v>
      </c>
      <c r="B19" s="2">
        <v>45517</v>
      </c>
      <c r="C19" s="2">
        <v>45517</v>
      </c>
      <c r="D19" t="str" cm="1">
        <f t="array" aca="1" ref="D19" ca="1">INDEX(Product!$A$2:$A$108,RANDBETWEEN(1,ROWS(Product!$A$2:$A$108)),1)</f>
        <v>1260-3-EFC</v>
      </c>
      <c r="E19" t="str" cm="1">
        <f t="array" aca="1" ref="E19" ca="1">INDEX(Patient!$A$2:$A$23,RANDBETWEEN(1,ROWS(Patient!$A$2:$A$23)),1)</f>
        <v>Nasim</v>
      </c>
      <c r="F19">
        <f ca="1">VLOOKUP(E19,Patient!$A$2:$C$23,2,FALSE)</f>
        <v>120</v>
      </c>
      <c r="H19" t="s">
        <v>32</v>
      </c>
      <c r="I19">
        <f ca="1">VLOOKUP(A19,'P-Table'!$A$2:$F$22,5,FALSE)*L19</f>
        <v>225</v>
      </c>
      <c r="J19">
        <f t="shared" ca="1" si="0"/>
        <v>252.00000000000003</v>
      </c>
      <c r="K19" t="s">
        <v>33</v>
      </c>
      <c r="L19">
        <f ca="1">VLOOKUP(D19,Product!$A$2:$I$108,9,FALSE)</f>
        <v>1</v>
      </c>
    </row>
    <row r="20" spans="1:12">
      <c r="A20" s="1" t="s">
        <v>2</v>
      </c>
      <c r="B20" s="2">
        <v>45517</v>
      </c>
      <c r="C20" s="2">
        <v>45517</v>
      </c>
      <c r="D20" cm="1">
        <f t="array" aca="1" ref="D20" ca="1">INDEX(Product!$A$2:$A$108,RANDBETWEEN(1,ROWS(Product!$A$2:$A$108)),1)</f>
        <v>1240</v>
      </c>
      <c r="E20" t="str" cm="1">
        <f t="array" aca="1" ref="E20" ca="1">INDEX(Patient!$A$2:$A$23,RANDBETWEEN(1,ROWS(Patient!$A$2:$A$23)),1)</f>
        <v>Kelly</v>
      </c>
      <c r="F20">
        <f ca="1">VLOOKUP(E20,Patient!$A$2:$C$23,2,FALSE)</f>
        <v>108</v>
      </c>
      <c r="H20" t="s">
        <v>37</v>
      </c>
      <c r="I20">
        <f ca="1">VLOOKUP(A20,'P-Table'!$A$2:$F$22,5,FALSE)*L20</f>
        <v>112.5</v>
      </c>
      <c r="J20">
        <f t="shared" ca="1" si="0"/>
        <v>126.00000000000001</v>
      </c>
      <c r="K20" t="s">
        <v>33</v>
      </c>
      <c r="L20">
        <f ca="1">VLOOKUP(D20,Product!$A$2:$I$108,9,FALSE)</f>
        <v>0.5</v>
      </c>
    </row>
    <row r="21" spans="1:12">
      <c r="A21" s="1" t="s">
        <v>2</v>
      </c>
      <c r="B21" s="2">
        <v>45517</v>
      </c>
      <c r="C21" s="2">
        <v>45517</v>
      </c>
      <c r="D21" cm="1">
        <f t="array" aca="1" ref="D21" ca="1">INDEX(Product!$A$2:$A$108,RANDBETWEEN(1,ROWS(Product!$A$2:$A$108)),1)</f>
        <v>36</v>
      </c>
      <c r="E21" t="str" cm="1">
        <f t="array" aca="1" ref="E21" ca="1">INDEX(Patient!$A$2:$A$23,RANDBETWEEN(1,ROWS(Patient!$A$2:$A$23)),1)</f>
        <v>Erin M</v>
      </c>
      <c r="F21">
        <f ca="1">VLOOKUP(E21,Patient!$A$2:$C$23,2,FALSE)</f>
        <v>106</v>
      </c>
      <c r="G21" t="s">
        <v>50</v>
      </c>
      <c r="H21" t="s">
        <v>32</v>
      </c>
      <c r="I21">
        <f ca="1">VLOOKUP(A21,'P-Table'!$A$2:$F$22,5,FALSE)*L21</f>
        <v>225</v>
      </c>
      <c r="J21">
        <f t="shared" ca="1" si="0"/>
        <v>252.00000000000003</v>
      </c>
      <c r="K21" t="s">
        <v>33</v>
      </c>
      <c r="L21">
        <f ca="1">VLOOKUP(D21,Product!$A$2:$I$108,9,FALSE)</f>
        <v>1</v>
      </c>
    </row>
    <row r="22" spans="1:12">
      <c r="A22" s="1" t="s">
        <v>2</v>
      </c>
      <c r="B22" s="2">
        <v>45519</v>
      </c>
      <c r="C22" s="2">
        <v>45519</v>
      </c>
      <c r="D22" cm="1">
        <f t="array" aca="1" ref="D22" ca="1">INDEX(Product!$A$2:$A$108,RANDBETWEEN(1,ROWS(Product!$A$2:$A$108)),1)</f>
        <v>6</v>
      </c>
      <c r="E22" t="str" cm="1">
        <f t="array" aca="1" ref="E22" ca="1">INDEX(Patient!$A$2:$A$23,RANDBETWEEN(1,ROWS(Patient!$A$2:$A$23)),1)</f>
        <v>Alessia</v>
      </c>
      <c r="F22">
        <f ca="1">VLOOKUP(E22,Patient!$A$2:$C$23,2,FALSE)</f>
        <v>101</v>
      </c>
      <c r="H22" t="s">
        <v>32</v>
      </c>
      <c r="I22">
        <f ca="1">VLOOKUP(A22,'P-Table'!$A$2:$F$22,5,FALSE)*L22</f>
        <v>225</v>
      </c>
      <c r="J22">
        <f t="shared" ca="1" si="0"/>
        <v>252.00000000000003</v>
      </c>
      <c r="K22" t="s">
        <v>33</v>
      </c>
      <c r="L22">
        <f ca="1">VLOOKUP(D22,Product!$A$2:$I$108,9,FALSE)</f>
        <v>1</v>
      </c>
    </row>
    <row r="23" spans="1:12">
      <c r="A23" s="1" t="s">
        <v>2</v>
      </c>
      <c r="B23" s="2">
        <v>45519</v>
      </c>
      <c r="C23" s="2">
        <v>45519</v>
      </c>
      <c r="D23" cm="1">
        <f t="array" aca="1" ref="D23" ca="1">INDEX(Product!$A$2:$A$108,RANDBETWEEN(1,ROWS(Product!$A$2:$A$108)),1)</f>
        <v>1179</v>
      </c>
      <c r="E23" t="str" cm="1">
        <f t="array" aca="1" ref="E23" ca="1">INDEX(Patient!$A$2:$A$23,RANDBETWEEN(1,ROWS(Patient!$A$2:$A$23)),1)</f>
        <v>Anne</v>
      </c>
      <c r="F23">
        <f ca="1">VLOOKUP(E23,Patient!$A$2:$C$23,2,FALSE)</f>
        <v>102</v>
      </c>
      <c r="H23" t="s">
        <v>37</v>
      </c>
      <c r="I23">
        <f ca="1">VLOOKUP(A23,'P-Table'!$A$2:$F$22,5,FALSE)*L23</f>
        <v>225</v>
      </c>
      <c r="J23">
        <f t="shared" ca="1" si="0"/>
        <v>252.00000000000003</v>
      </c>
      <c r="K23" t="s">
        <v>33</v>
      </c>
      <c r="L23">
        <f ca="1">VLOOKUP(D23,Product!$A$2:$I$108,9,FALSE)</f>
        <v>1</v>
      </c>
    </row>
    <row r="24" spans="1:12">
      <c r="A24" s="1" t="s">
        <v>2</v>
      </c>
      <c r="B24" s="2">
        <v>45519</v>
      </c>
      <c r="C24" s="2">
        <v>45519</v>
      </c>
      <c r="D24" cm="1">
        <f t="array" aca="1" ref="D24" ca="1">INDEX(Product!$A$2:$A$108,RANDBETWEEN(1,ROWS(Product!$A$2:$A$108)),1)</f>
        <v>1267</v>
      </c>
      <c r="E24" t="str" cm="1">
        <f t="array" aca="1" ref="E24" ca="1">INDEX(Patient!$A$2:$A$23,RANDBETWEEN(1,ROWS(Patient!$A$2:$A$23)),1)</f>
        <v>Douglas</v>
      </c>
      <c r="F24">
        <f ca="1">VLOOKUP(E24,Patient!$A$2:$C$23,2,FALSE)</f>
        <v>105</v>
      </c>
      <c r="H24" t="s">
        <v>37</v>
      </c>
      <c r="I24">
        <f ca="1">VLOOKUP(A24,'P-Table'!$A$2:$F$22,5,FALSE)*L24</f>
        <v>225</v>
      </c>
      <c r="J24">
        <f t="shared" ca="1" si="0"/>
        <v>252.00000000000003</v>
      </c>
      <c r="K24" t="s">
        <v>33</v>
      </c>
      <c r="L24">
        <f ca="1">VLOOKUP(D24,Product!$A$2:$I$108,9,FALSE)</f>
        <v>1</v>
      </c>
    </row>
    <row r="25" spans="1:12">
      <c r="A25" s="1" t="s">
        <v>2</v>
      </c>
      <c r="B25" s="2">
        <v>45519</v>
      </c>
      <c r="C25" s="2">
        <v>45519</v>
      </c>
      <c r="D25" t="str" cm="1">
        <f t="array" aca="1" ref="D25" ca="1">INDEX(Product!$A$2:$A$108,RANDBETWEEN(1,ROWS(Product!$A$2:$A$108)),1)</f>
        <v>1260-EFC-2</v>
      </c>
      <c r="E25" t="str" cm="1">
        <f t="array" aca="1" ref="E25" ca="1">INDEX(Patient!$A$2:$A$23,RANDBETWEEN(1,ROWS(Patient!$A$2:$A$23)),1)</f>
        <v>Diana KM</v>
      </c>
      <c r="F25">
        <f ca="1">VLOOKUP(E25,Patient!$A$2:$C$23,2,FALSE)</f>
        <v>104</v>
      </c>
      <c r="H25" t="s">
        <v>37</v>
      </c>
      <c r="I25">
        <f ca="1">VLOOKUP(A25,'P-Table'!$A$2:$F$22,5,FALSE)*L25</f>
        <v>225</v>
      </c>
      <c r="J25">
        <f t="shared" ca="1" si="0"/>
        <v>252.00000000000003</v>
      </c>
      <c r="K25" t="s">
        <v>33</v>
      </c>
      <c r="L25">
        <f ca="1">VLOOKUP(D25,Product!$A$2:$I$108,9,FALSE)</f>
        <v>1</v>
      </c>
    </row>
    <row r="26" spans="1:12">
      <c r="A26" s="1" t="s">
        <v>2</v>
      </c>
      <c r="B26" s="2">
        <v>45523</v>
      </c>
      <c r="C26" s="2">
        <v>45523</v>
      </c>
      <c r="D26" cm="1">
        <f t="array" aca="1" ref="D26" ca="1">INDEX(Product!$A$2:$A$108,RANDBETWEEN(1,ROWS(Product!$A$2:$A$108)),1)</f>
        <v>601</v>
      </c>
      <c r="E26" t="str" cm="1">
        <f t="array" aca="1" ref="E26" ca="1">INDEX(Patient!$A$2:$A$23,RANDBETWEEN(1,ROWS(Patient!$A$2:$A$23)),1)</f>
        <v>Lois</v>
      </c>
      <c r="F26">
        <f ca="1">VLOOKUP(E26,Patient!$A$2:$C$23,2,FALSE)</f>
        <v>110</v>
      </c>
      <c r="H26" t="s">
        <v>32</v>
      </c>
      <c r="I26">
        <f ca="1">VLOOKUP(A26,'P-Table'!$A$2:$F$22,5,FALSE)*L26</f>
        <v>225</v>
      </c>
      <c r="J26">
        <f t="shared" ca="1" si="0"/>
        <v>252.00000000000003</v>
      </c>
      <c r="K26" t="s">
        <v>33</v>
      </c>
      <c r="L26">
        <f ca="1">VLOOKUP(D26,Product!$A$2:$I$108,9,FALSE)</f>
        <v>1</v>
      </c>
    </row>
    <row r="27" spans="1:12">
      <c r="A27" s="1" t="s">
        <v>2</v>
      </c>
      <c r="B27" s="2">
        <v>45523</v>
      </c>
      <c r="C27" s="2">
        <v>45523</v>
      </c>
      <c r="D27" t="str" cm="1">
        <f t="array" aca="1" ref="D27" ca="1">INDEX(Product!$A$2:$A$108,RANDBETWEEN(1,ROWS(Product!$A$2:$A$108)),1)</f>
        <v>2b</v>
      </c>
      <c r="E27" t="str" cm="1">
        <f t="array" aca="1" ref="E27" ca="1">INDEX(Patient!$A$2:$A$23,RANDBETWEEN(1,ROWS(Patient!$A$2:$A$23)),1)</f>
        <v>Narges</v>
      </c>
      <c r="F27">
        <f ca="1">VLOOKUP(E27,Patient!$A$2:$C$23,2,FALSE)</f>
        <v>119</v>
      </c>
      <c r="H27" t="s">
        <v>32</v>
      </c>
      <c r="I27">
        <f ca="1">VLOOKUP(A27,'P-Table'!$A$2:$F$22,5,FALSE)*L27</f>
        <v>225</v>
      </c>
      <c r="J27">
        <f t="shared" ca="1" si="0"/>
        <v>252.00000000000003</v>
      </c>
      <c r="K27" t="s">
        <v>33</v>
      </c>
      <c r="L27">
        <f ca="1">VLOOKUP(D27,Product!$A$2:$I$108,9,FALSE)</f>
        <v>1</v>
      </c>
    </row>
    <row r="28" spans="1:12">
      <c r="A28" s="1" t="s">
        <v>2</v>
      </c>
      <c r="B28" s="2">
        <v>45523</v>
      </c>
      <c r="C28" s="2">
        <v>45523</v>
      </c>
      <c r="D28" t="str" cm="1">
        <f t="array" aca="1" ref="D28" ca="1">INDEX(Product!$A$2:$A$108,RANDBETWEEN(1,ROWS(Product!$A$2:$A$108)),1)</f>
        <v>33a</v>
      </c>
      <c r="E28" t="str" cm="1">
        <f t="array" aca="1" ref="E28" ca="1">INDEX(Patient!$A$2:$A$23,RANDBETWEEN(1,ROWS(Patient!$A$2:$A$23)),1)</f>
        <v>Munira</v>
      </c>
      <c r="F28">
        <f ca="1">VLOOKUP(E28,Patient!$A$2:$C$23,2,FALSE)</f>
        <v>112</v>
      </c>
      <c r="H28" t="s">
        <v>32</v>
      </c>
      <c r="I28">
        <f ca="1">VLOOKUP(A28,'P-Table'!$A$2:$F$22,5,FALSE)*L28</f>
        <v>225</v>
      </c>
      <c r="J28">
        <f t="shared" ca="1" si="0"/>
        <v>252.00000000000003</v>
      </c>
      <c r="K28" t="s">
        <v>33</v>
      </c>
      <c r="L28">
        <f ca="1">VLOOKUP(D28,Product!$A$2:$I$108,9,FALSE)</f>
        <v>1</v>
      </c>
    </row>
    <row r="29" spans="1:12">
      <c r="A29" s="1" t="s">
        <v>2</v>
      </c>
      <c r="B29" s="2">
        <v>45523</v>
      </c>
      <c r="C29" s="2">
        <v>45523</v>
      </c>
      <c r="D29" cm="1">
        <f t="array" aca="1" ref="D29" ca="1">INDEX(Product!$A$2:$A$108,RANDBETWEEN(1,ROWS(Product!$A$2:$A$108)),1)</f>
        <v>100</v>
      </c>
      <c r="E29" t="str" cm="1">
        <f t="array" aca="1" ref="E29" ca="1">INDEX(Patient!$A$2:$A$23,RANDBETWEEN(1,ROWS(Patient!$A$2:$A$23)),1)</f>
        <v>Eimear</v>
      </c>
      <c r="F29">
        <f ca="1">VLOOKUP(E29,Patient!$A$2:$C$23,2,FALSE)</f>
        <v>116</v>
      </c>
      <c r="H29" t="s">
        <v>37</v>
      </c>
      <c r="I29">
        <f ca="1">VLOOKUP(A29,'P-Table'!$A$2:$F$22,5,FALSE)*L29</f>
        <v>225</v>
      </c>
      <c r="J29">
        <f t="shared" ca="1" si="0"/>
        <v>252.00000000000003</v>
      </c>
      <c r="K29" t="s">
        <v>33</v>
      </c>
      <c r="L29">
        <f ca="1">VLOOKUP(D29,Product!$A$2:$I$108,9,FALSE)</f>
        <v>1</v>
      </c>
    </row>
    <row r="30" spans="1:12">
      <c r="A30" s="1" t="s">
        <v>2</v>
      </c>
      <c r="B30" s="2">
        <v>45525</v>
      </c>
      <c r="C30" s="2">
        <v>45525</v>
      </c>
      <c r="D30" cm="1">
        <f t="array" aca="1" ref="D30" ca="1">INDEX(Product!$A$2:$A$108,RANDBETWEEN(1,ROWS(Product!$A$2:$A$108)),1)</f>
        <v>29</v>
      </c>
      <c r="E30" t="str" cm="1">
        <f t="array" aca="1" ref="E30" ca="1">INDEX(Patient!$A$2:$A$23,RANDBETWEEN(1,ROWS(Patient!$A$2:$A$23)),1)</f>
        <v>Alessia</v>
      </c>
      <c r="F30">
        <f ca="1">VLOOKUP(E30,Patient!$A$2:$C$23,2,FALSE)</f>
        <v>101</v>
      </c>
      <c r="H30" t="s">
        <v>32</v>
      </c>
      <c r="I30">
        <f ca="1">VLOOKUP(A30,'P-Table'!$A$2:$F$22,5,FALSE)*L30</f>
        <v>225</v>
      </c>
      <c r="J30">
        <f t="shared" ca="1" si="0"/>
        <v>252.00000000000003</v>
      </c>
      <c r="K30" t="s">
        <v>51</v>
      </c>
      <c r="L30">
        <f ca="1">VLOOKUP(D30,Product!$A$2:$I$108,9,FALSE)</f>
        <v>1</v>
      </c>
    </row>
    <row r="31" spans="1:12">
      <c r="A31" s="1" t="s">
        <v>2</v>
      </c>
      <c r="B31" s="2">
        <v>45525</v>
      </c>
      <c r="C31" s="2">
        <v>45525</v>
      </c>
      <c r="D31" t="str" cm="1">
        <f t="array" aca="1" ref="D31" ca="1">INDEX(Product!$A$2:$A$108,RANDBETWEEN(1,ROWS(Product!$A$2:$A$108)),1)</f>
        <v>1259-3</v>
      </c>
      <c r="E31" t="str" cm="1">
        <f t="array" aca="1" ref="E31" ca="1">INDEX(Patient!$A$2:$A$23,RANDBETWEEN(1,ROWS(Patient!$A$2:$A$23)),1)</f>
        <v>Stephanie</v>
      </c>
      <c r="F31">
        <f ca="1">VLOOKUP(E31,Patient!$A$2:$C$23,2,FALSE)</f>
        <v>121</v>
      </c>
      <c r="H31" t="s">
        <v>37</v>
      </c>
      <c r="I31">
        <f ca="1">VLOOKUP(A31,'P-Table'!$A$2:$F$22,5,FALSE)*L31</f>
        <v>225</v>
      </c>
      <c r="J31">
        <f t="shared" ca="1" si="0"/>
        <v>252.00000000000003</v>
      </c>
      <c r="K31" t="s">
        <v>33</v>
      </c>
      <c r="L31">
        <f ca="1">VLOOKUP(D31,Product!$A$2:$I$108,9,FALSE)</f>
        <v>1</v>
      </c>
    </row>
    <row r="32" spans="1:12">
      <c r="A32" s="1" t="s">
        <v>2</v>
      </c>
      <c r="B32" s="2">
        <v>45525</v>
      </c>
      <c r="C32" s="2">
        <v>45525</v>
      </c>
      <c r="D32" t="str" cm="1">
        <f t="array" aca="1" ref="D32" ca="1">INDEX(Product!$A$2:$A$108,RANDBETWEEN(1,ROWS(Product!$A$2:$A$108)),1)</f>
        <v>180a</v>
      </c>
      <c r="E32" t="str" cm="1">
        <f t="array" aca="1" ref="E32" ca="1">INDEX(Patient!$A$2:$A$23,RANDBETWEEN(1,ROWS(Patient!$A$2:$A$23)),1)</f>
        <v>Nasim</v>
      </c>
      <c r="F32">
        <f ca="1">VLOOKUP(E32,Patient!$A$2:$C$23,2,FALSE)</f>
        <v>120</v>
      </c>
      <c r="H32" t="s">
        <v>37</v>
      </c>
      <c r="I32">
        <f ca="1">VLOOKUP(A32,'P-Table'!$A$2:$F$22,5,FALSE)*L32</f>
        <v>225</v>
      </c>
      <c r="J32">
        <f t="shared" ca="1" si="0"/>
        <v>252.00000000000003</v>
      </c>
      <c r="K32" t="s">
        <v>51</v>
      </c>
      <c r="L32">
        <f ca="1">VLOOKUP(D32,Product!$A$2:$I$108,9,FALSE)</f>
        <v>1</v>
      </c>
    </row>
    <row r="33" spans="1:12">
      <c r="A33" s="1" t="s">
        <v>2</v>
      </c>
      <c r="B33" s="2">
        <v>45525</v>
      </c>
      <c r="C33" s="2">
        <v>45525</v>
      </c>
      <c r="D33" cm="1">
        <f t="array" aca="1" ref="D33" ca="1">INDEX(Product!$A$2:$A$108,RANDBETWEEN(1,ROWS(Product!$A$2:$A$108)),1)</f>
        <v>17</v>
      </c>
      <c r="E33" t="str" cm="1">
        <f t="array" aca="1" ref="E33" ca="1">INDEX(Patient!$A$2:$A$23,RANDBETWEEN(1,ROWS(Patient!$A$2:$A$23)),1)</f>
        <v>Liz</v>
      </c>
      <c r="F33">
        <f ca="1">VLOOKUP(E33,Patient!$A$2:$C$23,2,FALSE)</f>
        <v>113</v>
      </c>
      <c r="H33" t="s">
        <v>37</v>
      </c>
      <c r="I33">
        <f ca="1">VLOOKUP(A33,'P-Table'!$A$2:$F$22,5,FALSE)*L33</f>
        <v>450</v>
      </c>
      <c r="J33">
        <f t="shared" ca="1" si="0"/>
        <v>504.00000000000006</v>
      </c>
      <c r="K33" t="s">
        <v>33</v>
      </c>
      <c r="L33">
        <f ca="1">VLOOKUP(D33,Product!$A$2:$I$108,9,FALSE)</f>
        <v>2</v>
      </c>
    </row>
    <row r="34" spans="1:12">
      <c r="A34" s="1" t="s">
        <v>2</v>
      </c>
      <c r="B34" s="2">
        <v>45530</v>
      </c>
      <c r="C34" s="2">
        <v>45530</v>
      </c>
      <c r="D34" t="str" cm="1">
        <f t="array" aca="1" ref="D34" ca="1">INDEX(Product!$A$2:$A$108,RANDBETWEEN(1,ROWS(Product!$A$2:$A$108)),1)</f>
        <v>33b</v>
      </c>
      <c r="E34" t="str" cm="1">
        <f t="array" aca="1" ref="E34" ca="1">INDEX(Patient!$A$2:$A$23,RANDBETWEEN(1,ROWS(Patient!$A$2:$A$23)),1)</f>
        <v>Munira</v>
      </c>
      <c r="F34">
        <f ca="1">VLOOKUP(E34,Patient!$A$2:$C$23,2,FALSE)</f>
        <v>112</v>
      </c>
      <c r="H34" t="s">
        <v>32</v>
      </c>
      <c r="I34">
        <f ca="1">VLOOKUP(A34,'P-Table'!$A$2:$F$22,5,FALSE)*L34</f>
        <v>225</v>
      </c>
      <c r="J34">
        <f t="shared" ca="1" si="0"/>
        <v>252.00000000000003</v>
      </c>
      <c r="K34" t="s">
        <v>33</v>
      </c>
      <c r="L34">
        <f ca="1">VLOOKUP(D34,Product!$A$2:$I$108,9,FALSE)</f>
        <v>1</v>
      </c>
    </row>
    <row r="35" spans="1:12">
      <c r="A35" s="1" t="s">
        <v>2</v>
      </c>
      <c r="B35" s="2">
        <v>45530</v>
      </c>
      <c r="C35" s="2">
        <v>45530</v>
      </c>
      <c r="D35" t="str" cm="1">
        <f t="array" aca="1" ref="D35" ca="1">INDEX(Product!$A$2:$A$108,RANDBETWEEN(1,ROWS(Product!$A$2:$A$108)),1)</f>
        <v>30a</v>
      </c>
      <c r="E35" t="str" cm="1">
        <f t="array" aca="1" ref="E35" ca="1">INDEX(Patient!$A$2:$A$23,RANDBETWEEN(1,ROWS(Patient!$A$2:$A$23)),1)</f>
        <v>Anne</v>
      </c>
      <c r="F35">
        <f ca="1">VLOOKUP(E35,Patient!$A$2:$C$23,2,FALSE)</f>
        <v>102</v>
      </c>
      <c r="H35" t="s">
        <v>37</v>
      </c>
      <c r="I35">
        <f ca="1">VLOOKUP(A35,'P-Table'!$A$2:$F$22,5,FALSE)*L35</f>
        <v>225</v>
      </c>
      <c r="J35">
        <f t="shared" ca="1" si="0"/>
        <v>252.00000000000003</v>
      </c>
      <c r="K35" t="s">
        <v>33</v>
      </c>
      <c r="L35">
        <f ca="1">VLOOKUP(D35,Product!$A$2:$I$108,9,FALSE)</f>
        <v>1</v>
      </c>
    </row>
    <row r="36" spans="1:12">
      <c r="A36" s="1" t="s">
        <v>2</v>
      </c>
      <c r="B36" s="2">
        <v>45530</v>
      </c>
      <c r="C36" s="2">
        <v>45530</v>
      </c>
      <c r="D36" cm="1">
        <f t="array" aca="1" ref="D36" ca="1">INDEX(Product!$A$2:$A$108,RANDBETWEEN(1,ROWS(Product!$A$2:$A$108)),1)</f>
        <v>180</v>
      </c>
      <c r="E36" t="str" cm="1">
        <f t="array" aca="1" ref="E36" ca="1">INDEX(Patient!$A$2:$A$23,RANDBETWEEN(1,ROWS(Patient!$A$2:$A$23)),1)</f>
        <v>Erin M</v>
      </c>
      <c r="F36">
        <f ca="1">VLOOKUP(E36,Patient!$A$2:$C$23,2,FALSE)</f>
        <v>106</v>
      </c>
      <c r="H36" t="s">
        <v>37</v>
      </c>
      <c r="I36">
        <f ca="1">VLOOKUP(A36,'P-Table'!$A$2:$F$22,5,FALSE)*L36</f>
        <v>225</v>
      </c>
      <c r="J36">
        <f t="shared" ca="1" si="0"/>
        <v>252.00000000000003</v>
      </c>
      <c r="K36" t="s">
        <v>33</v>
      </c>
      <c r="L36">
        <f ca="1">VLOOKUP(D36,Product!$A$2:$I$108,9,FALSE)</f>
        <v>1</v>
      </c>
    </row>
    <row r="37" spans="1:12">
      <c r="A37" s="1" t="s">
        <v>2</v>
      </c>
      <c r="B37" s="2">
        <v>45530</v>
      </c>
      <c r="C37" s="2">
        <v>45530</v>
      </c>
      <c r="D37" t="str" cm="1">
        <f t="array" aca="1" ref="D37" ca="1">INDEX(Product!$A$2:$A$108,RANDBETWEEN(1,ROWS(Product!$A$2:$A$108)),1)</f>
        <v>35-Senior-OCSWSSW</v>
      </c>
      <c r="E37" t="str" cm="1">
        <f t="array" aca="1" ref="E37" ca="1">INDEX(Patient!$A$2:$A$23,RANDBETWEEN(1,ROWS(Patient!$A$2:$A$23)),1)</f>
        <v>Diana KM</v>
      </c>
      <c r="F37">
        <f ca="1">VLOOKUP(E37,Patient!$A$2:$C$23,2,FALSE)</f>
        <v>104</v>
      </c>
      <c r="H37" t="s">
        <v>32</v>
      </c>
      <c r="I37">
        <f ca="1">VLOOKUP(A37,'P-Table'!$A$2:$F$22,5,FALSE)*L37</f>
        <v>225</v>
      </c>
      <c r="J37">
        <f t="shared" ca="1" si="0"/>
        <v>252.00000000000003</v>
      </c>
      <c r="K37" t="s">
        <v>33</v>
      </c>
      <c r="L37">
        <f ca="1">VLOOKUP(D37,Product!$A$2:$I$108,9,FALSE)</f>
        <v>1</v>
      </c>
    </row>
    <row r="38" spans="1:12">
      <c r="A38" s="1" t="s">
        <v>2</v>
      </c>
      <c r="B38" s="2">
        <v>45532</v>
      </c>
      <c r="C38" s="2">
        <v>45532</v>
      </c>
      <c r="D38" t="str" cm="1">
        <f t="array" aca="1" ref="D38" ca="1">INDEX(Product!$A$2:$A$108,RANDBETWEEN(1,ROWS(Product!$A$2:$A$108)),1)</f>
        <v>101-OSAP</v>
      </c>
      <c r="E38" t="str" cm="1">
        <f t="array" aca="1" ref="E38" ca="1">INDEX(Patient!$A$2:$A$23,RANDBETWEEN(1,ROWS(Patient!$A$2:$A$23)),1)</f>
        <v>Meeta</v>
      </c>
      <c r="F38">
        <f ca="1">VLOOKUP(E38,Patient!$A$2:$C$23,2,FALSE)</f>
        <v>118</v>
      </c>
      <c r="H38" t="s">
        <v>32</v>
      </c>
      <c r="I38">
        <f ca="1">VLOOKUP(A38,'P-Table'!$A$2:$F$22,5,FALSE)*L38</f>
        <v>225</v>
      </c>
      <c r="J38">
        <f t="shared" ca="1" si="0"/>
        <v>252.00000000000003</v>
      </c>
      <c r="K38" t="s">
        <v>33</v>
      </c>
      <c r="L38">
        <f ca="1">VLOOKUP(D38,Product!$A$2:$I$108,9,FALSE)</f>
        <v>1</v>
      </c>
    </row>
    <row r="39" spans="1:12">
      <c r="A39" s="1" t="s">
        <v>2</v>
      </c>
      <c r="B39" s="2">
        <v>45532</v>
      </c>
      <c r="C39" s="2">
        <v>45532</v>
      </c>
      <c r="D39" cm="1">
        <f t="array" aca="1" ref="D39" ca="1">INDEX(Product!$A$2:$A$108,RANDBETWEEN(1,ROWS(Product!$A$2:$A$108)),1)</f>
        <v>43</v>
      </c>
      <c r="E39" t="str" cm="1">
        <f t="array" aca="1" ref="E39" ca="1">INDEX(Patient!$A$2:$A$23,RANDBETWEEN(1,ROWS(Patient!$A$2:$A$23)),1)</f>
        <v>Eimear</v>
      </c>
      <c r="F39">
        <f ca="1">VLOOKUP(E39,Patient!$A$2:$C$23,2,FALSE)</f>
        <v>116</v>
      </c>
      <c r="H39" t="s">
        <v>32</v>
      </c>
      <c r="I39">
        <f ca="1">VLOOKUP(A39,'P-Table'!$A$2:$F$22,5,FALSE)*L39</f>
        <v>225</v>
      </c>
      <c r="J39">
        <f t="shared" ca="1" si="0"/>
        <v>252.00000000000003</v>
      </c>
      <c r="K39" t="s">
        <v>33</v>
      </c>
      <c r="L39">
        <f ca="1">VLOOKUP(D39,Product!$A$2:$I$108,9,FALSE)</f>
        <v>1</v>
      </c>
    </row>
    <row r="40" spans="1:12">
      <c r="A40" s="1" t="s">
        <v>2</v>
      </c>
      <c r="B40" s="2">
        <v>45532</v>
      </c>
      <c r="C40" s="2">
        <v>45532</v>
      </c>
      <c r="D40" t="str" cm="1">
        <f t="array" aca="1" ref="D40" ca="1">INDEX(Product!$A$2:$A$108,RANDBETWEEN(1,ROWS(Product!$A$2:$A$108)),1)</f>
        <v>21b</v>
      </c>
      <c r="E40" t="str" cm="1">
        <f t="array" aca="1" ref="E40" ca="1">INDEX(Patient!$A$2:$A$23,RANDBETWEEN(1,ROWS(Patient!$A$2:$A$23)),1)</f>
        <v>Liz</v>
      </c>
      <c r="F40">
        <f ca="1">VLOOKUP(E40,Patient!$A$2:$C$23,2,FALSE)</f>
        <v>113</v>
      </c>
      <c r="H40" t="s">
        <v>32</v>
      </c>
      <c r="I40">
        <f ca="1">VLOOKUP(A40,'P-Table'!$A$2:$F$22,5,FALSE)*L40</f>
        <v>225</v>
      </c>
      <c r="J40">
        <f t="shared" ca="1" si="0"/>
        <v>252.00000000000003</v>
      </c>
      <c r="K40" t="s">
        <v>51</v>
      </c>
      <c r="L40">
        <f ca="1">VLOOKUP(D40,Product!$A$2:$I$108,9,FALSE)</f>
        <v>1</v>
      </c>
    </row>
    <row r="41" spans="1:12">
      <c r="A41" s="1" t="s">
        <v>2</v>
      </c>
      <c r="B41" s="2">
        <v>45532</v>
      </c>
      <c r="C41" s="2">
        <v>45532</v>
      </c>
      <c r="D41" t="str" cm="1">
        <f t="array" aca="1" ref="D41" ca="1">INDEX(Product!$A$2:$A$108,RANDBETWEEN(1,ROWS(Product!$A$2:$A$108)),1)</f>
        <v>36a</v>
      </c>
      <c r="E41" t="str" cm="1">
        <f t="array" aca="1" ref="E41" ca="1">INDEX(Patient!$A$2:$A$23,RANDBETWEEN(1,ROWS(Patient!$A$2:$A$23)),1)</f>
        <v>Nasim</v>
      </c>
      <c r="F41">
        <f ca="1">VLOOKUP(E41,Patient!$A$2:$C$23,2,FALSE)</f>
        <v>120</v>
      </c>
      <c r="H41" t="s">
        <v>37</v>
      </c>
      <c r="I41">
        <f ca="1">VLOOKUP(A41,'P-Table'!$A$2:$F$22,5,FALSE)*L41</f>
        <v>225</v>
      </c>
      <c r="J41">
        <f t="shared" ca="1" si="0"/>
        <v>252.00000000000003</v>
      </c>
      <c r="K41" t="s">
        <v>33</v>
      </c>
      <c r="L41">
        <f ca="1">VLOOKUP(D41,Product!$A$2:$I$108,9,FALSE)</f>
        <v>1</v>
      </c>
    </row>
    <row r="42" spans="1:12">
      <c r="A42" s="1" t="s">
        <v>2</v>
      </c>
      <c r="B42" s="2">
        <v>45535</v>
      </c>
      <c r="C42" s="2">
        <v>45535</v>
      </c>
      <c r="D42" cm="1">
        <f t="array" aca="1" ref="D42" ca="1">INDEX(Product!$A$2:$A$108,RANDBETWEEN(1,ROWS(Product!$A$2:$A$108)),1)</f>
        <v>1241</v>
      </c>
      <c r="E42" t="str" cm="1">
        <f t="array" aca="1" ref="E42" ca="1">INDEX(Patient!$A$2:$A$23,RANDBETWEEN(1,ROWS(Patient!$A$2:$A$23)),1)</f>
        <v>Eimear</v>
      </c>
      <c r="F42">
        <f ca="1">VLOOKUP(E42,Patient!$A$2:$C$23,2,FALSE)</f>
        <v>116</v>
      </c>
      <c r="H42" t="s">
        <v>37</v>
      </c>
      <c r="I42">
        <f ca="1">VLOOKUP(A42,'P-Table'!$A$2:$F$22,5,FALSE)*L42</f>
        <v>225</v>
      </c>
      <c r="J42">
        <f t="shared" ca="1" si="0"/>
        <v>252.00000000000003</v>
      </c>
      <c r="K42" t="s">
        <v>33</v>
      </c>
      <c r="L42">
        <f ca="1">VLOOKUP(D42,Product!$A$2:$I$108,9,FALSE)</f>
        <v>1</v>
      </c>
    </row>
    <row r="43" spans="1:12">
      <c r="A43" s="1" t="s">
        <v>2</v>
      </c>
      <c r="B43" s="2">
        <v>45535</v>
      </c>
      <c r="C43" s="2">
        <v>45535</v>
      </c>
      <c r="D43" cm="1">
        <f t="array" aca="1" ref="D43" ca="1">INDEX(Product!$A$2:$A$108,RANDBETWEEN(1,ROWS(Product!$A$2:$A$108)),1)</f>
        <v>22</v>
      </c>
      <c r="E43" t="str" cm="1">
        <f t="array" aca="1" ref="E43" ca="1">INDEX(Patient!$A$2:$A$23,RANDBETWEEN(1,ROWS(Patient!$A$2:$A$23)),1)</f>
        <v>Lois</v>
      </c>
      <c r="F43">
        <f ca="1">VLOOKUP(E43,Patient!$A$2:$C$23,2,FALSE)</f>
        <v>110</v>
      </c>
      <c r="H43" t="s">
        <v>37</v>
      </c>
      <c r="I43">
        <f ca="1">VLOOKUP(A43,'P-Table'!$A$2:$F$22,5,FALSE)*L43</f>
        <v>225</v>
      </c>
      <c r="J43">
        <f t="shared" ca="1" si="0"/>
        <v>252.00000000000003</v>
      </c>
      <c r="K43" t="s">
        <v>33</v>
      </c>
      <c r="L43">
        <f ca="1">VLOOKUP(D43,Product!$A$2:$I$108,9,FALSE)</f>
        <v>1</v>
      </c>
    </row>
    <row r="44" spans="1:12">
      <c r="A44" s="1" t="s">
        <v>2</v>
      </c>
      <c r="B44" s="2">
        <v>45535</v>
      </c>
      <c r="C44" s="2">
        <v>45535</v>
      </c>
      <c r="D44" t="str" cm="1">
        <f t="array" aca="1" ref="D44" ca="1">INDEX(Product!$A$2:$A$108,RANDBETWEEN(1,ROWS(Product!$A$2:$A$108)),1)</f>
        <v>100-clone</v>
      </c>
      <c r="E44" t="str" cm="1">
        <f t="array" aca="1" ref="E44" ca="1">INDEX(Patient!$A$2:$A$23,RANDBETWEEN(1,ROWS(Patient!$A$2:$A$23)),1)</f>
        <v>Liz</v>
      </c>
      <c r="F44">
        <f ca="1">VLOOKUP(E44,Patient!$A$2:$C$23,2,FALSE)</f>
        <v>113</v>
      </c>
      <c r="G44" s="2"/>
      <c r="H44" t="s">
        <v>32</v>
      </c>
      <c r="I44">
        <f ca="1">VLOOKUP(A44,'P-Table'!$A$2:$F$22,5,FALSE)*L44</f>
        <v>225</v>
      </c>
      <c r="J44">
        <f t="shared" ca="1" si="0"/>
        <v>252.00000000000003</v>
      </c>
      <c r="K44" t="s">
        <v>33</v>
      </c>
      <c r="L44">
        <f ca="1">VLOOKUP(D44,Product!$A$2:$I$108,9,FALSE)</f>
        <v>1</v>
      </c>
    </row>
    <row r="45" spans="1:12">
      <c r="A45" s="1" t="s">
        <v>2</v>
      </c>
      <c r="B45" s="2">
        <v>45535</v>
      </c>
      <c r="C45" s="2">
        <v>45535</v>
      </c>
      <c r="D45" cm="1">
        <f t="array" aca="1" ref="D45" ca="1">INDEX(Product!$A$2:$A$108,RANDBETWEEN(1,ROWS(Product!$A$2:$A$108)),1)</f>
        <v>31</v>
      </c>
      <c r="E45" t="str" cm="1">
        <f t="array" aca="1" ref="E45" ca="1">INDEX(Patient!$A$2:$A$23,RANDBETWEEN(1,ROWS(Patient!$A$2:$A$23)),1)</f>
        <v>Nasim</v>
      </c>
      <c r="F45">
        <f ca="1">VLOOKUP(E45,Patient!$A$2:$C$23,2,FALSE)</f>
        <v>120</v>
      </c>
      <c r="G45" s="2"/>
      <c r="H45" t="s">
        <v>32</v>
      </c>
      <c r="I45">
        <f ca="1">VLOOKUP(A45,'P-Table'!$A$2:$F$22,5,FALSE)*L45</f>
        <v>450</v>
      </c>
      <c r="J45">
        <f t="shared" ca="1" si="0"/>
        <v>504.00000000000006</v>
      </c>
      <c r="K45" t="s">
        <v>33</v>
      </c>
      <c r="L45">
        <f ca="1">VLOOKUP(D45,Product!$A$2:$I$108,9,FALSE)</f>
        <v>2</v>
      </c>
    </row>
    <row r="46" spans="1:12">
      <c r="A46" s="1" t="s">
        <v>2</v>
      </c>
      <c r="B46" s="2">
        <v>45506</v>
      </c>
      <c r="C46" s="2">
        <v>45506</v>
      </c>
      <c r="D46" cm="1">
        <f t="array" aca="1" ref="D46" ca="1">INDEX(Product!$A$2:$A$108,RANDBETWEEN(1,ROWS(Product!$A$2:$A$108)),1)</f>
        <v>32</v>
      </c>
      <c r="E46" t="str" cm="1">
        <f t="array" aca="1" ref="E46" ca="1">INDEX(Patient!$A$2:$A$23,RANDBETWEEN(1,ROWS(Patient!$A$2:$A$23)),1)</f>
        <v>Lois</v>
      </c>
      <c r="F46">
        <f ca="1">VLOOKUP(E46,Patient!$A$2:$C$23,2,FALSE)</f>
        <v>110</v>
      </c>
      <c r="G46" s="2"/>
      <c r="H46" t="s">
        <v>37</v>
      </c>
      <c r="I46">
        <f ca="1">VLOOKUP(A46,'P-Table'!$A$2:$F$22,5,FALSE)*L46</f>
        <v>675</v>
      </c>
      <c r="J46">
        <f t="shared" ca="1" si="0"/>
        <v>756.00000000000011</v>
      </c>
      <c r="K46" t="s">
        <v>33</v>
      </c>
      <c r="L46">
        <f ca="1">VLOOKUP(D46,Product!$A$2:$I$108,9,FALSE)</f>
        <v>3</v>
      </c>
    </row>
    <row r="47" spans="1:12">
      <c r="A47" s="1" t="s">
        <v>2</v>
      </c>
      <c r="B47" s="2">
        <v>45506</v>
      </c>
      <c r="C47" s="2">
        <v>45506</v>
      </c>
      <c r="D47" t="str" cm="1">
        <f t="array" aca="1" ref="D47" ca="1">INDEX(Product!$A$2:$A$108,RANDBETWEEN(1,ROWS(Product!$A$2:$A$108)),1)</f>
        <v>21b</v>
      </c>
      <c r="E47" t="str" cm="1">
        <f t="array" aca="1" ref="E47" ca="1">INDEX(Patient!$A$2:$A$23,RANDBETWEEN(1,ROWS(Patient!$A$2:$A$23)),1)</f>
        <v>Swathi</v>
      </c>
      <c r="F47">
        <f ca="1">VLOOKUP(E47,Patient!$A$2:$C$23,2,FALSE)</f>
        <v>115</v>
      </c>
      <c r="G47" s="2"/>
      <c r="H47" t="s">
        <v>37</v>
      </c>
      <c r="I47">
        <f ca="1">VLOOKUP(A47,'P-Table'!$A$2:$F$22,5,FALSE)*L47</f>
        <v>225</v>
      </c>
      <c r="J47">
        <f t="shared" ca="1" si="0"/>
        <v>252.00000000000003</v>
      </c>
      <c r="K47" t="s">
        <v>33</v>
      </c>
      <c r="L47">
        <f ca="1">VLOOKUP(D47,Product!$A$2:$I$108,9,FALSE)</f>
        <v>1</v>
      </c>
    </row>
    <row r="48" spans="1:12">
      <c r="A48" s="1" t="s">
        <v>2</v>
      </c>
      <c r="B48" s="2">
        <v>45506</v>
      </c>
      <c r="C48" s="2">
        <v>45506</v>
      </c>
      <c r="D48" t="str" cm="1">
        <f t="array" aca="1" ref="D48" ca="1">INDEX(Product!$A$2:$A$108,RANDBETWEEN(1,ROWS(Product!$A$2:$A$108)),1)</f>
        <v>35c</v>
      </c>
      <c r="E48" t="str" cm="1">
        <f t="array" aca="1" ref="E48" ca="1">INDEX(Patient!$A$2:$A$23,RANDBETWEEN(1,ROWS(Patient!$A$2:$A$23)),1)</f>
        <v>Kelly</v>
      </c>
      <c r="F48">
        <f ca="1">VLOOKUP(E48,Patient!$A$2:$C$23,2,FALSE)</f>
        <v>108</v>
      </c>
      <c r="G48" s="2"/>
      <c r="H48" t="s">
        <v>37</v>
      </c>
      <c r="I48">
        <f ca="1">VLOOKUP(A48,'P-Table'!$A$2:$F$22,5,FALSE)*L48</f>
        <v>225</v>
      </c>
      <c r="J48">
        <f t="shared" ca="1" si="0"/>
        <v>252.00000000000003</v>
      </c>
      <c r="K48" t="s">
        <v>33</v>
      </c>
      <c r="L48">
        <f ca="1">VLOOKUP(D48,Product!$A$2:$I$108,9,FALSE)</f>
        <v>1</v>
      </c>
    </row>
    <row r="49" spans="1:12">
      <c r="A49" s="1" t="s">
        <v>2</v>
      </c>
      <c r="B49" s="2">
        <v>45506</v>
      </c>
      <c r="C49" s="2">
        <v>45506</v>
      </c>
      <c r="D49" cm="1">
        <f t="array" aca="1" ref="D49" ca="1">INDEX(Product!$A$2:$A$108,RANDBETWEEN(1,ROWS(Product!$A$2:$A$108)),1)</f>
        <v>1263</v>
      </c>
      <c r="E49" t="str" cm="1">
        <f t="array" aca="1" ref="E49" ca="1">INDEX(Patient!$A$2:$A$23,RANDBETWEEN(1,ROWS(Patient!$A$2:$A$23)),1)</f>
        <v>Kelly</v>
      </c>
      <c r="F49">
        <f ca="1">VLOOKUP(E49,Patient!$A$2:$C$23,2,FALSE)</f>
        <v>108</v>
      </c>
      <c r="G49" s="2"/>
      <c r="H49" t="s">
        <v>32</v>
      </c>
      <c r="I49">
        <f ca="1">VLOOKUP(A49,'P-Table'!$A$2:$F$22,5,FALSE)*L49</f>
        <v>225</v>
      </c>
      <c r="J49">
        <f t="shared" ca="1" si="0"/>
        <v>252.00000000000003</v>
      </c>
      <c r="K49" t="s">
        <v>33</v>
      </c>
      <c r="L49">
        <f ca="1">VLOOKUP(D49,Product!$A$2:$I$108,9,FALSE)</f>
        <v>1</v>
      </c>
    </row>
    <row r="50" spans="1:12">
      <c r="A50" s="1" t="s">
        <v>2</v>
      </c>
      <c r="B50" s="2">
        <v>45510</v>
      </c>
      <c r="C50" s="2">
        <v>45510</v>
      </c>
      <c r="D50" cm="1">
        <f t="array" aca="1" ref="D50" ca="1">INDEX(Product!$A$2:$A$108,RANDBETWEEN(1,ROWS(Product!$A$2:$A$108)),1)</f>
        <v>1256</v>
      </c>
      <c r="E50" t="str" cm="1">
        <f t="array" aca="1" ref="E50" ca="1">INDEX(Patient!$A$2:$A$23,RANDBETWEEN(1,ROWS(Patient!$A$2:$A$23)),1)</f>
        <v>Kelly</v>
      </c>
      <c r="F50">
        <f ca="1">VLOOKUP(E50,Patient!$A$2:$C$23,2,FALSE)</f>
        <v>108</v>
      </c>
      <c r="H50" t="s">
        <v>37</v>
      </c>
      <c r="I50">
        <f ca="1">VLOOKUP(A50,'P-Table'!$A$2:$F$22,5,FALSE)*L50</f>
        <v>225</v>
      </c>
      <c r="J50">
        <f t="shared" ca="1" si="0"/>
        <v>252.00000000000003</v>
      </c>
      <c r="K50" t="s">
        <v>33</v>
      </c>
      <c r="L50">
        <f ca="1">VLOOKUP(D50,Product!$A$2:$I$108,9,FALSE)</f>
        <v>1</v>
      </c>
    </row>
    <row r="51" spans="1:12">
      <c r="A51" s="1" t="s">
        <v>2</v>
      </c>
      <c r="B51" s="2">
        <v>45510</v>
      </c>
      <c r="C51" s="2">
        <v>45510</v>
      </c>
      <c r="D51" cm="1">
        <f t="array" aca="1" ref="D51" ca="1">INDEX(Product!$A$2:$A$108,RANDBETWEEN(1,ROWS(Product!$A$2:$A$108)),1)</f>
        <v>36</v>
      </c>
      <c r="E51" t="str" cm="1">
        <f t="array" aca="1" ref="E51" ca="1">INDEX(Patient!$A$2:$A$23,RANDBETWEEN(1,ROWS(Patient!$A$2:$A$23)),1)</f>
        <v>Liz</v>
      </c>
      <c r="F51">
        <f ca="1">VLOOKUP(E51,Patient!$A$2:$C$23,2,FALSE)</f>
        <v>113</v>
      </c>
      <c r="H51" t="s">
        <v>37</v>
      </c>
      <c r="I51">
        <f ca="1">VLOOKUP(A51,'P-Table'!$A$2:$F$22,5,FALSE)*L51</f>
        <v>225</v>
      </c>
      <c r="J51">
        <f t="shared" ca="1" si="0"/>
        <v>252.00000000000003</v>
      </c>
      <c r="K51" t="s">
        <v>33</v>
      </c>
      <c r="L51">
        <f ca="1">VLOOKUP(D51,Product!$A$2:$I$108,9,FALSE)</f>
        <v>1</v>
      </c>
    </row>
    <row r="52" spans="1:12">
      <c r="A52" s="1" t="s">
        <v>2</v>
      </c>
      <c r="B52" s="2">
        <v>45510</v>
      </c>
      <c r="C52" s="2">
        <v>45510</v>
      </c>
      <c r="D52" cm="1">
        <f t="array" aca="1" ref="D52" ca="1">INDEX(Product!$A$2:$A$108,RANDBETWEEN(1,ROWS(Product!$A$2:$A$108)),1)</f>
        <v>21</v>
      </c>
      <c r="E52" t="str" cm="1">
        <f t="array" aca="1" ref="E52" ca="1">INDEX(Patient!$A$2:$A$23,RANDBETWEEN(1,ROWS(Patient!$A$2:$A$23)),1)</f>
        <v>Estefano</v>
      </c>
      <c r="F52">
        <f ca="1">VLOOKUP(E52,Patient!$A$2:$C$23,2,FALSE)</f>
        <v>107</v>
      </c>
      <c r="H52" t="s">
        <v>32</v>
      </c>
      <c r="I52">
        <f ca="1">VLOOKUP(A52,'P-Table'!$A$2:$F$22,5,FALSE)*L52</f>
        <v>225</v>
      </c>
      <c r="J52">
        <f t="shared" ca="1" si="0"/>
        <v>252.00000000000003</v>
      </c>
      <c r="K52" t="s">
        <v>33</v>
      </c>
      <c r="L52">
        <f ca="1">VLOOKUP(D52,Product!$A$2:$I$108,9,FALSE)</f>
        <v>1</v>
      </c>
    </row>
    <row r="53" spans="1:12">
      <c r="A53" s="1" t="s">
        <v>2</v>
      </c>
      <c r="B53" s="2">
        <v>45510</v>
      </c>
      <c r="C53" s="2">
        <v>45510</v>
      </c>
      <c r="D53" cm="1">
        <f t="array" aca="1" ref="D53" ca="1">INDEX(Product!$A$2:$A$108,RANDBETWEEN(1,ROWS(Product!$A$2:$A$108)),1)</f>
        <v>104</v>
      </c>
      <c r="E53" t="str" cm="1">
        <f t="array" aca="1" ref="E53" ca="1">INDEX(Patient!$A$2:$A$23,RANDBETWEEN(1,ROWS(Patient!$A$2:$A$23)),1)</f>
        <v>Narges</v>
      </c>
      <c r="F53">
        <f ca="1">VLOOKUP(E53,Patient!$A$2:$C$23,2,FALSE)</f>
        <v>119</v>
      </c>
      <c r="H53" t="s">
        <v>32</v>
      </c>
      <c r="I53">
        <f ca="1">VLOOKUP(A53,'P-Table'!$A$2:$F$22,5,FALSE)*L53</f>
        <v>225</v>
      </c>
      <c r="J53">
        <f t="shared" ca="1" si="0"/>
        <v>252.00000000000003</v>
      </c>
      <c r="K53" t="s">
        <v>33</v>
      </c>
      <c r="L53">
        <f ca="1">VLOOKUP(D53,Product!$A$2:$I$108,9,FALSE)</f>
        <v>1</v>
      </c>
    </row>
    <row r="54" spans="1:12">
      <c r="A54" s="1" t="s">
        <v>2</v>
      </c>
      <c r="B54" s="2">
        <v>45512</v>
      </c>
      <c r="C54" s="2">
        <v>45512</v>
      </c>
      <c r="D54" cm="1">
        <f t="array" aca="1" ref="D54" ca="1">INDEX(Product!$A$2:$A$108,RANDBETWEEN(1,ROWS(Product!$A$2:$A$108)),1)</f>
        <v>6</v>
      </c>
      <c r="E54" t="str" cm="1">
        <f t="array" aca="1" ref="E54" ca="1">INDEX(Patient!$A$2:$A$23,RANDBETWEEN(1,ROWS(Patient!$A$2:$A$23)),1)</f>
        <v>David</v>
      </c>
      <c r="F54">
        <f ca="1">VLOOKUP(E54,Patient!$A$2:$C$23,2,FALSE)</f>
        <v>117</v>
      </c>
      <c r="H54" t="s">
        <v>37</v>
      </c>
      <c r="I54">
        <f ca="1">VLOOKUP(A54,'P-Table'!$A$2:$F$22,5,FALSE)*L54</f>
        <v>225</v>
      </c>
      <c r="J54">
        <f t="shared" ca="1" si="0"/>
        <v>252.00000000000003</v>
      </c>
      <c r="K54" t="s">
        <v>33</v>
      </c>
      <c r="L54">
        <f ca="1">VLOOKUP(D54,Product!$A$2:$I$108,9,FALSE)</f>
        <v>1</v>
      </c>
    </row>
    <row r="55" spans="1:12">
      <c r="A55" s="1" t="s">
        <v>2</v>
      </c>
      <c r="B55" s="2">
        <v>45512</v>
      </c>
      <c r="C55" s="2">
        <v>45512</v>
      </c>
      <c r="D55" cm="1">
        <f t="array" aca="1" ref="D55" ca="1">INDEX(Product!$A$2:$A$108,RANDBETWEEN(1,ROWS(Product!$A$2:$A$108)),1)</f>
        <v>1262</v>
      </c>
      <c r="E55" t="str" cm="1">
        <f t="array" aca="1" ref="E55" ca="1">INDEX(Patient!$A$2:$A$23,RANDBETWEEN(1,ROWS(Patient!$A$2:$A$23)),1)</f>
        <v>Swathi</v>
      </c>
      <c r="F55">
        <f ca="1">VLOOKUP(E55,Patient!$A$2:$C$23,2,FALSE)</f>
        <v>115</v>
      </c>
      <c r="H55" t="s">
        <v>32</v>
      </c>
      <c r="I55">
        <f ca="1">VLOOKUP(A55,'P-Table'!$A$2:$F$22,5,FALSE)*L55</f>
        <v>225</v>
      </c>
      <c r="J55">
        <f t="shared" ca="1" si="0"/>
        <v>252.00000000000003</v>
      </c>
      <c r="K55" t="s">
        <v>33</v>
      </c>
      <c r="L55">
        <f ca="1">VLOOKUP(D55,Product!$A$2:$I$108,9,FALSE)</f>
        <v>1</v>
      </c>
    </row>
    <row r="56" spans="1:12">
      <c r="A56" s="1" t="s">
        <v>2</v>
      </c>
      <c r="B56" s="2">
        <v>45512</v>
      </c>
      <c r="C56" s="2">
        <v>45512</v>
      </c>
      <c r="D56" t="str" cm="1">
        <f t="array" aca="1" ref="D56" ca="1">INDEX(Product!$A$2:$A$108,RANDBETWEEN(1,ROWS(Product!$A$2:$A$108)),1)</f>
        <v>1259-EFC</v>
      </c>
      <c r="E56" t="str" cm="1">
        <f t="array" aca="1" ref="E56" ca="1">INDEX(Patient!$A$2:$A$23,RANDBETWEEN(1,ROWS(Patient!$A$2:$A$23)),1)</f>
        <v>Estefano</v>
      </c>
      <c r="F56">
        <f ca="1">VLOOKUP(E56,Patient!$A$2:$C$23,2,FALSE)</f>
        <v>107</v>
      </c>
      <c r="H56" t="s">
        <v>37</v>
      </c>
      <c r="I56">
        <f ca="1">VLOOKUP(A56,'P-Table'!$A$2:$F$22,5,FALSE)*L56</f>
        <v>225</v>
      </c>
      <c r="J56">
        <f t="shared" ca="1" si="0"/>
        <v>252.00000000000003</v>
      </c>
      <c r="K56" t="s">
        <v>33</v>
      </c>
      <c r="L56">
        <f ca="1">VLOOKUP(D56,Product!$A$2:$I$108,9,FALSE)</f>
        <v>1</v>
      </c>
    </row>
    <row r="57" spans="1:12">
      <c r="A57" s="1" t="s">
        <v>2</v>
      </c>
      <c r="B57" s="2">
        <v>45512</v>
      </c>
      <c r="C57" s="2">
        <v>45512</v>
      </c>
      <c r="D57" cm="1">
        <f t="array" aca="1" ref="D57" ca="1">INDEX(Product!$A$2:$A$108,RANDBETWEEN(1,ROWS(Product!$A$2:$A$108)),1)</f>
        <v>190</v>
      </c>
      <c r="E57" t="str" cm="1">
        <f t="array" aca="1" ref="E57" ca="1">INDEX(Patient!$A$2:$A$23,RANDBETWEEN(1,ROWS(Patient!$A$2:$A$23)),1)</f>
        <v>Diana KM</v>
      </c>
      <c r="F57">
        <f ca="1">VLOOKUP(E57,Patient!$A$2:$C$23,2,FALSE)</f>
        <v>104</v>
      </c>
      <c r="H57" t="s">
        <v>37</v>
      </c>
      <c r="I57">
        <f ca="1">VLOOKUP(A57,'P-Table'!$A$2:$F$22,5,FALSE)*L57</f>
        <v>225</v>
      </c>
      <c r="J57">
        <f t="shared" ca="1" si="0"/>
        <v>252.00000000000003</v>
      </c>
      <c r="K57" t="s">
        <v>33</v>
      </c>
      <c r="L57">
        <f ca="1">VLOOKUP(D57,Product!$A$2:$I$108,9,FALSE)</f>
        <v>1</v>
      </c>
    </row>
    <row r="58" spans="1:12">
      <c r="A58" s="1" t="s">
        <v>2</v>
      </c>
      <c r="B58" s="2">
        <v>45516</v>
      </c>
      <c r="C58" s="2">
        <v>45516</v>
      </c>
      <c r="D58" t="str" cm="1">
        <f t="array" aca="1" ref="D58" ca="1">INDEX(Product!$A$2:$A$108,RANDBETWEEN(1,ROWS(Product!$A$2:$A$108)),1)</f>
        <v>21b</v>
      </c>
      <c r="E58" t="str" cm="1">
        <f t="array" aca="1" ref="E58" ca="1">INDEX(Patient!$A$2:$A$23,RANDBETWEEN(1,ROWS(Patient!$A$2:$A$23)),1)</f>
        <v>Nasim</v>
      </c>
      <c r="F58">
        <f ca="1">VLOOKUP(E58,Patient!$A$2:$C$23,2,FALSE)</f>
        <v>120</v>
      </c>
      <c r="H58" t="s">
        <v>37</v>
      </c>
      <c r="I58">
        <f ca="1">VLOOKUP(A58,'P-Table'!$A$2:$F$22,5,FALSE)*L58</f>
        <v>225</v>
      </c>
      <c r="J58">
        <f t="shared" ca="1" si="0"/>
        <v>252.00000000000003</v>
      </c>
      <c r="K58" t="s">
        <v>33</v>
      </c>
      <c r="L58">
        <f ca="1">VLOOKUP(D58,Product!$A$2:$I$108,9,FALSE)</f>
        <v>1</v>
      </c>
    </row>
    <row r="59" spans="1:12">
      <c r="A59" s="1" t="s">
        <v>2</v>
      </c>
      <c r="B59" s="2">
        <v>45516</v>
      </c>
      <c r="C59" s="2">
        <v>45516</v>
      </c>
      <c r="D59" cm="1">
        <f t="array" aca="1" ref="D59" ca="1">INDEX(Product!$A$2:$A$108,RANDBETWEEN(1,ROWS(Product!$A$2:$A$108)),1)</f>
        <v>370</v>
      </c>
      <c r="E59" t="str" cm="1">
        <f t="array" aca="1" ref="E59" ca="1">INDEX(Patient!$A$2:$A$23,RANDBETWEEN(1,ROWS(Patient!$A$2:$A$23)),1)</f>
        <v>David</v>
      </c>
      <c r="F59">
        <f ca="1">VLOOKUP(E59,Patient!$A$2:$C$23,2,FALSE)</f>
        <v>117</v>
      </c>
      <c r="H59" t="s">
        <v>32</v>
      </c>
      <c r="I59">
        <f ca="1">VLOOKUP(A59,'P-Table'!$A$2:$F$22,5,FALSE)*L59</f>
        <v>225</v>
      </c>
      <c r="J59">
        <f t="shared" ca="1" si="0"/>
        <v>252.00000000000003</v>
      </c>
      <c r="K59" t="s">
        <v>33</v>
      </c>
      <c r="L59">
        <f ca="1">VLOOKUP(D59,Product!$A$2:$I$108,9,FALSE)</f>
        <v>1</v>
      </c>
    </row>
    <row r="60" spans="1:12">
      <c r="A60" s="1" t="s">
        <v>2</v>
      </c>
      <c r="B60" s="2">
        <v>45516</v>
      </c>
      <c r="C60" s="2">
        <v>45516</v>
      </c>
      <c r="D60" t="str" cm="1">
        <f t="array" aca="1" ref="D60" ca="1">INDEX(Product!$A$2:$A$108,RANDBETWEEN(1,ROWS(Product!$A$2:$A$108)),1)</f>
        <v>20c</v>
      </c>
      <c r="E60" t="str" cm="1">
        <f t="array" aca="1" ref="E60" ca="1">INDEX(Patient!$A$2:$A$23,RANDBETWEEN(1,ROWS(Patient!$A$2:$A$23)),1)</f>
        <v>David</v>
      </c>
      <c r="F60">
        <f ca="1">VLOOKUP(E60,Patient!$A$2:$C$23,2,FALSE)</f>
        <v>117</v>
      </c>
      <c r="H60" t="s">
        <v>32</v>
      </c>
      <c r="I60">
        <f ca="1">VLOOKUP(A60,'P-Table'!$A$2:$F$22,5,FALSE)*L60</f>
        <v>225</v>
      </c>
      <c r="J60">
        <f t="shared" ca="1" si="0"/>
        <v>252.00000000000003</v>
      </c>
      <c r="K60" t="s">
        <v>33</v>
      </c>
      <c r="L60">
        <f ca="1">VLOOKUP(D60,Product!$A$2:$I$108,9,FALSE)</f>
        <v>1</v>
      </c>
    </row>
    <row r="61" spans="1:12">
      <c r="A61" s="1" t="s">
        <v>2</v>
      </c>
      <c r="B61" s="2">
        <v>45516</v>
      </c>
      <c r="C61" s="2">
        <v>45516</v>
      </c>
      <c r="D61" t="str" cm="1">
        <f t="array" aca="1" ref="D61" ca="1">INDEX(Product!$A$2:$A$108,RANDBETWEEN(1,ROWS(Product!$A$2:$A$108)),1)</f>
        <v>1258-Saturday</v>
      </c>
      <c r="E61" t="str" cm="1">
        <f t="array" aca="1" ref="E61" ca="1">INDEX(Patient!$A$2:$A$23,RANDBETWEEN(1,ROWS(Patient!$A$2:$A$23)),1)</f>
        <v>David</v>
      </c>
      <c r="F61">
        <f ca="1">VLOOKUP(E61,Patient!$A$2:$C$23,2,FALSE)</f>
        <v>117</v>
      </c>
      <c r="H61" t="s">
        <v>32</v>
      </c>
      <c r="I61">
        <f ca="1">VLOOKUP(A61,'P-Table'!$A$2:$F$22,5,FALSE)*L61</f>
        <v>225</v>
      </c>
      <c r="J61">
        <f t="shared" ca="1" si="0"/>
        <v>252.00000000000003</v>
      </c>
      <c r="K61" t="s">
        <v>33</v>
      </c>
      <c r="L61">
        <f ca="1">VLOOKUP(D61,Product!$A$2:$I$108,9,FALSE)</f>
        <v>1</v>
      </c>
    </row>
    <row r="62" spans="1:12">
      <c r="A62" s="1" t="s">
        <v>2</v>
      </c>
      <c r="B62" s="2">
        <v>45518</v>
      </c>
      <c r="C62" s="2">
        <v>45518</v>
      </c>
      <c r="D62" t="str" cm="1">
        <f t="array" aca="1" ref="D62" ca="1">INDEX(Product!$A$2:$A$108,RANDBETWEEN(1,ROWS(Product!$A$2:$A$108)),1)</f>
        <v>20a</v>
      </c>
      <c r="E62" t="str" cm="1">
        <f t="array" aca="1" ref="E62" ca="1">INDEX(Patient!$A$2:$A$23,RANDBETWEEN(1,ROWS(Patient!$A$2:$A$23)),1)</f>
        <v>Lois</v>
      </c>
      <c r="F62">
        <f ca="1">VLOOKUP(E62,Patient!$A$2:$C$23,2,FALSE)</f>
        <v>110</v>
      </c>
      <c r="H62" t="s">
        <v>37</v>
      </c>
      <c r="I62">
        <f ca="1">VLOOKUP(A62,'P-Table'!$A$2:$F$22,5,FALSE)*L62</f>
        <v>225</v>
      </c>
      <c r="J62">
        <f t="shared" ca="1" si="0"/>
        <v>252.00000000000003</v>
      </c>
      <c r="K62" t="s">
        <v>33</v>
      </c>
      <c r="L62">
        <f ca="1">VLOOKUP(D62,Product!$A$2:$I$108,9,FALSE)</f>
        <v>1</v>
      </c>
    </row>
    <row r="63" spans="1:12">
      <c r="A63" s="1" t="s">
        <v>2</v>
      </c>
      <c r="B63" s="2">
        <v>45518</v>
      </c>
      <c r="C63" s="2">
        <v>45518</v>
      </c>
      <c r="D63" cm="1">
        <f t="array" aca="1" ref="D63" ca="1">INDEX(Product!$A$2:$A$108,RANDBETWEEN(1,ROWS(Product!$A$2:$A$108)),1)</f>
        <v>103</v>
      </c>
      <c r="E63" t="str" cm="1">
        <f t="array" aca="1" ref="E63" ca="1">INDEX(Patient!$A$2:$A$23,RANDBETWEEN(1,ROWS(Patient!$A$2:$A$23)),1)</f>
        <v>Munira</v>
      </c>
      <c r="F63">
        <f ca="1">VLOOKUP(E63,Patient!$A$2:$C$23,2,FALSE)</f>
        <v>112</v>
      </c>
      <c r="G63" t="s">
        <v>50</v>
      </c>
      <c r="H63" t="s">
        <v>32</v>
      </c>
      <c r="I63">
        <f ca="1">VLOOKUP(A63,'P-Table'!$A$2:$F$22,5,FALSE)*L63</f>
        <v>225</v>
      </c>
      <c r="J63">
        <f t="shared" ca="1" si="0"/>
        <v>252.00000000000003</v>
      </c>
      <c r="K63" t="s">
        <v>33</v>
      </c>
      <c r="L63">
        <f ca="1">VLOOKUP(D63,Product!$A$2:$I$108,9,FALSE)</f>
        <v>1</v>
      </c>
    </row>
    <row r="64" spans="1:12">
      <c r="A64" s="1" t="s">
        <v>2</v>
      </c>
      <c r="B64" s="2">
        <v>45518</v>
      </c>
      <c r="C64" s="2">
        <v>45518</v>
      </c>
      <c r="D64" cm="1">
        <f t="array" aca="1" ref="D64" ca="1">INDEX(Product!$A$2:$A$108,RANDBETWEEN(1,ROWS(Product!$A$2:$A$108)),1)</f>
        <v>1258</v>
      </c>
      <c r="E64" t="str" cm="1">
        <f t="array" aca="1" ref="E64" ca="1">INDEX(Patient!$A$2:$A$23,RANDBETWEEN(1,ROWS(Patient!$A$2:$A$23)),1)</f>
        <v>Kim</v>
      </c>
      <c r="F64">
        <f ca="1">VLOOKUP(E64,Patient!$A$2:$C$23,2,FALSE)</f>
        <v>109</v>
      </c>
      <c r="H64" t="s">
        <v>32</v>
      </c>
      <c r="I64">
        <f ca="1">VLOOKUP(A64,'P-Table'!$A$2:$F$22,5,FALSE)*L64</f>
        <v>225</v>
      </c>
      <c r="J64">
        <f t="shared" ca="1" si="0"/>
        <v>252.00000000000003</v>
      </c>
      <c r="K64" t="s">
        <v>33</v>
      </c>
      <c r="L64">
        <f ca="1">VLOOKUP(D64,Product!$A$2:$I$108,9,FALSE)</f>
        <v>1</v>
      </c>
    </row>
    <row r="65" spans="1:12">
      <c r="A65" s="1" t="s">
        <v>2</v>
      </c>
      <c r="B65" s="2">
        <v>45518</v>
      </c>
      <c r="C65" s="2">
        <v>45518</v>
      </c>
      <c r="D65" cm="1">
        <f t="array" aca="1" ref="D65" ca="1">INDEX(Product!$A$2:$A$108,RANDBETWEEN(1,ROWS(Product!$A$2:$A$108)),1)</f>
        <v>100</v>
      </c>
      <c r="E65" t="str" cm="1">
        <f t="array" aca="1" ref="E65" ca="1">INDEX(Patient!$A$2:$A$23,RANDBETWEEN(1,ROWS(Patient!$A$2:$A$23)),1)</f>
        <v>Merav</v>
      </c>
      <c r="F65">
        <f ca="1">VLOOKUP(E65,Patient!$A$2:$C$23,2,FALSE)</f>
        <v>111</v>
      </c>
      <c r="H65" t="s">
        <v>37</v>
      </c>
      <c r="I65">
        <f ca="1">VLOOKUP(A65,'P-Table'!$A$2:$F$22,5,FALSE)*L65</f>
        <v>225</v>
      </c>
      <c r="J65">
        <f t="shared" ca="1" si="0"/>
        <v>252.00000000000003</v>
      </c>
      <c r="K65" t="s">
        <v>33</v>
      </c>
      <c r="L65">
        <f ca="1">VLOOKUP(D65,Product!$A$2:$I$108,9,FALSE)</f>
        <v>1</v>
      </c>
    </row>
    <row r="66" spans="1:12">
      <c r="A66" s="1" t="s">
        <v>2</v>
      </c>
      <c r="B66" s="2">
        <v>45520</v>
      </c>
      <c r="C66" s="2">
        <v>45520</v>
      </c>
      <c r="D66" cm="1">
        <f t="array" aca="1" ref="D66" ca="1">INDEX(Product!$A$2:$A$108,RANDBETWEEN(1,ROWS(Product!$A$2:$A$108)),1)</f>
        <v>1256</v>
      </c>
      <c r="E66" t="str" cm="1">
        <f t="array" aca="1" ref="E66" ca="1">INDEX(Patient!$A$2:$A$23,RANDBETWEEN(1,ROWS(Patient!$A$2:$A$23)),1)</f>
        <v>Lois</v>
      </c>
      <c r="F66">
        <f ca="1">VLOOKUP(E66,Patient!$A$2:$C$23,2,FALSE)</f>
        <v>110</v>
      </c>
      <c r="H66" t="s">
        <v>37</v>
      </c>
      <c r="I66">
        <f ca="1">VLOOKUP(A66,'P-Table'!$A$2:$F$22,5,FALSE)*L66</f>
        <v>225</v>
      </c>
      <c r="J66">
        <f t="shared" ca="1" si="0"/>
        <v>252.00000000000003</v>
      </c>
      <c r="K66" t="s">
        <v>33</v>
      </c>
      <c r="L66">
        <f ca="1">VLOOKUP(D66,Product!$A$2:$I$108,9,FALSE)</f>
        <v>1</v>
      </c>
    </row>
    <row r="67" spans="1:12">
      <c r="A67" s="1" t="s">
        <v>2</v>
      </c>
      <c r="B67" s="2">
        <v>45520</v>
      </c>
      <c r="C67" s="2">
        <v>45520</v>
      </c>
      <c r="D67" cm="1">
        <f t="array" aca="1" ref="D67" ca="1">INDEX(Product!$A$2:$A$108,RANDBETWEEN(1,ROWS(Product!$A$2:$A$108)),1)</f>
        <v>35</v>
      </c>
      <c r="E67" t="str" cm="1">
        <f t="array" aca="1" ref="E67" ca="1">INDEX(Patient!$A$2:$A$23,RANDBETWEEN(1,ROWS(Patient!$A$2:$A$23)),1)</f>
        <v>Douglas</v>
      </c>
      <c r="F67">
        <f ca="1">VLOOKUP(E67,Patient!$A$2:$C$23,2,FALSE)</f>
        <v>105</v>
      </c>
      <c r="H67" t="s">
        <v>37</v>
      </c>
      <c r="I67">
        <f ca="1">VLOOKUP(A67,'P-Table'!$A$2:$F$22,5,FALSE)*L67</f>
        <v>225</v>
      </c>
      <c r="J67">
        <f t="shared" ref="J67:J130" ca="1" si="1">I67*1.12</f>
        <v>252.00000000000003</v>
      </c>
      <c r="K67" t="s">
        <v>33</v>
      </c>
      <c r="L67">
        <f ca="1">VLOOKUP(D67,Product!$A$2:$I$108,9,FALSE)</f>
        <v>1</v>
      </c>
    </row>
    <row r="68" spans="1:12">
      <c r="A68" s="1" t="s">
        <v>2</v>
      </c>
      <c r="B68" s="2">
        <v>45520</v>
      </c>
      <c r="C68" s="2">
        <v>45520</v>
      </c>
      <c r="D68" t="str" cm="1">
        <f t="array" aca="1" ref="D68" ca="1">INDEX(Product!$A$2:$A$108,RANDBETWEEN(1,ROWS(Product!$A$2:$A$108)),1)</f>
        <v>1259-3</v>
      </c>
      <c r="E68" t="str" cm="1">
        <f t="array" aca="1" ref="E68" ca="1">INDEX(Patient!$A$2:$A$23,RANDBETWEEN(1,ROWS(Patient!$A$2:$A$23)),1)</f>
        <v>Stephanie</v>
      </c>
      <c r="F68">
        <f ca="1">VLOOKUP(E68,Patient!$A$2:$C$23,2,FALSE)</f>
        <v>121</v>
      </c>
      <c r="H68" t="s">
        <v>32</v>
      </c>
      <c r="I68">
        <f ca="1">VLOOKUP(A68,'P-Table'!$A$2:$F$22,5,FALSE)*L68</f>
        <v>225</v>
      </c>
      <c r="J68">
        <f t="shared" ca="1" si="1"/>
        <v>252.00000000000003</v>
      </c>
      <c r="K68" t="s">
        <v>33</v>
      </c>
      <c r="L68">
        <f ca="1">VLOOKUP(D68,Product!$A$2:$I$108,9,FALSE)</f>
        <v>1</v>
      </c>
    </row>
    <row r="69" spans="1:12">
      <c r="A69" s="1" t="s">
        <v>2</v>
      </c>
      <c r="B69" s="2">
        <v>45520</v>
      </c>
      <c r="C69" s="2">
        <v>45520</v>
      </c>
      <c r="D69" cm="1">
        <f t="array" aca="1" ref="D69" ca="1">INDEX(Product!$A$2:$A$108,RANDBETWEEN(1,ROWS(Product!$A$2:$A$108)),1)</f>
        <v>103</v>
      </c>
      <c r="E69" t="str" cm="1">
        <f t="array" aca="1" ref="E69" ca="1">INDEX(Patient!$A$2:$A$23,RANDBETWEEN(1,ROWS(Patient!$A$2:$A$23)),1)</f>
        <v>Stephanie</v>
      </c>
      <c r="F69">
        <f ca="1">VLOOKUP(E69,Patient!$A$2:$C$23,2,FALSE)</f>
        <v>121</v>
      </c>
      <c r="H69" t="s">
        <v>32</v>
      </c>
      <c r="I69">
        <f ca="1">VLOOKUP(A69,'P-Table'!$A$2:$F$22,5,FALSE)*L69</f>
        <v>225</v>
      </c>
      <c r="J69">
        <f t="shared" ca="1" si="1"/>
        <v>252.00000000000003</v>
      </c>
      <c r="K69" t="s">
        <v>33</v>
      </c>
      <c r="L69">
        <f ca="1">VLOOKUP(D69,Product!$A$2:$I$108,9,FALSE)</f>
        <v>1</v>
      </c>
    </row>
    <row r="70" spans="1:12">
      <c r="A70" s="1" t="s">
        <v>2</v>
      </c>
      <c r="B70" s="2">
        <v>45524</v>
      </c>
      <c r="C70" s="2">
        <v>45524</v>
      </c>
      <c r="D70" cm="1">
        <f t="array" aca="1" ref="D70" ca="1">INDEX(Product!$A$2:$A$108,RANDBETWEEN(1,ROWS(Product!$A$2:$A$108)),1)</f>
        <v>1260</v>
      </c>
      <c r="E70" t="str" cm="1">
        <f t="array" aca="1" ref="E70" ca="1">INDEX(Patient!$A$2:$A$23,RANDBETWEEN(1,ROWS(Patient!$A$2:$A$23)),1)</f>
        <v>Nasim</v>
      </c>
      <c r="F70">
        <f ca="1">VLOOKUP(E70,Patient!$A$2:$C$23,2,FALSE)</f>
        <v>120</v>
      </c>
      <c r="H70" t="s">
        <v>32</v>
      </c>
      <c r="I70">
        <f ca="1">VLOOKUP(A70,'P-Table'!$A$2:$F$22,5,FALSE)*L70</f>
        <v>225</v>
      </c>
      <c r="J70">
        <f t="shared" ca="1" si="1"/>
        <v>252.00000000000003</v>
      </c>
      <c r="K70" t="s">
        <v>33</v>
      </c>
      <c r="L70">
        <f ca="1">VLOOKUP(D70,Product!$A$2:$I$108,9,FALSE)</f>
        <v>1</v>
      </c>
    </row>
    <row r="71" spans="1:12">
      <c r="A71" s="1" t="s">
        <v>2</v>
      </c>
      <c r="B71" s="2">
        <v>45524</v>
      </c>
      <c r="C71" s="2">
        <v>45524</v>
      </c>
      <c r="D71" t="str" cm="1">
        <f t="array" aca="1" ref="D71" ca="1">INDEX(Product!$A$2:$A$108,RANDBETWEEN(1,ROWS(Product!$A$2:$A$108)),1)</f>
        <v>32a-OCSWSSW</v>
      </c>
      <c r="E71" t="str" cm="1">
        <f t="array" aca="1" ref="E71" ca="1">INDEX(Patient!$A$2:$A$23,RANDBETWEEN(1,ROWS(Patient!$A$2:$A$23)),1)</f>
        <v>Tara</v>
      </c>
      <c r="F71">
        <f ca="1">VLOOKUP(E71,Patient!$A$2:$C$23,2,FALSE)</f>
        <v>114</v>
      </c>
      <c r="H71" t="s">
        <v>37</v>
      </c>
      <c r="I71">
        <f ca="1">VLOOKUP(A71,'P-Table'!$A$2:$F$22,5,FALSE)*L71</f>
        <v>675</v>
      </c>
      <c r="J71">
        <f t="shared" ca="1" si="1"/>
        <v>756.00000000000011</v>
      </c>
      <c r="K71" t="s">
        <v>33</v>
      </c>
      <c r="L71">
        <f ca="1">VLOOKUP(D71,Product!$A$2:$I$108,9,FALSE)</f>
        <v>3</v>
      </c>
    </row>
    <row r="72" spans="1:12">
      <c r="A72" s="1" t="s">
        <v>2</v>
      </c>
      <c r="B72" s="2">
        <v>45524</v>
      </c>
      <c r="C72" s="2">
        <v>45524</v>
      </c>
      <c r="D72" cm="1">
        <f t="array" aca="1" ref="D72" ca="1">INDEX(Product!$A$2:$A$108,RANDBETWEEN(1,ROWS(Product!$A$2:$A$108)),1)</f>
        <v>1179</v>
      </c>
      <c r="E72" t="str" cm="1">
        <f t="array" aca="1" ref="E72" ca="1">INDEX(Patient!$A$2:$A$23,RANDBETWEEN(1,ROWS(Patient!$A$2:$A$23)),1)</f>
        <v>Kelly</v>
      </c>
      <c r="F72">
        <f ca="1">VLOOKUP(E72,Patient!$A$2:$C$23,2,FALSE)</f>
        <v>108</v>
      </c>
      <c r="H72" t="s">
        <v>32</v>
      </c>
      <c r="I72">
        <f ca="1">VLOOKUP(A72,'P-Table'!$A$2:$F$22,5,FALSE)*L72</f>
        <v>225</v>
      </c>
      <c r="J72">
        <f t="shared" ca="1" si="1"/>
        <v>252.00000000000003</v>
      </c>
      <c r="K72" t="s">
        <v>51</v>
      </c>
      <c r="L72">
        <f ca="1">VLOOKUP(D72,Product!$A$2:$I$108,9,FALSE)</f>
        <v>1</v>
      </c>
    </row>
    <row r="73" spans="1:12">
      <c r="A73" s="1" t="s">
        <v>2</v>
      </c>
      <c r="B73" s="2">
        <v>45524</v>
      </c>
      <c r="C73" s="2">
        <v>45524</v>
      </c>
      <c r="D73" cm="1">
        <f t="array" aca="1" ref="D73" ca="1">INDEX(Product!$A$2:$A$108,RANDBETWEEN(1,ROWS(Product!$A$2:$A$108)),1)</f>
        <v>18</v>
      </c>
      <c r="E73" t="str" cm="1">
        <f t="array" aca="1" ref="E73" ca="1">INDEX(Patient!$A$2:$A$23,RANDBETWEEN(1,ROWS(Patient!$A$2:$A$23)),1)</f>
        <v>Estefano</v>
      </c>
      <c r="F73">
        <f ca="1">VLOOKUP(E73,Patient!$A$2:$C$23,2,FALSE)</f>
        <v>107</v>
      </c>
      <c r="H73" t="s">
        <v>37</v>
      </c>
      <c r="I73">
        <f ca="1">VLOOKUP(A73,'P-Table'!$A$2:$F$22,5,FALSE)*L73</f>
        <v>225</v>
      </c>
      <c r="J73">
        <f t="shared" ca="1" si="1"/>
        <v>252.00000000000003</v>
      </c>
      <c r="K73" t="s">
        <v>33</v>
      </c>
      <c r="L73">
        <f ca="1">VLOOKUP(D73,Product!$A$2:$I$108,9,FALSE)</f>
        <v>1</v>
      </c>
    </row>
    <row r="74" spans="1:12">
      <c r="A74" s="1" t="s">
        <v>2</v>
      </c>
      <c r="B74" s="2">
        <v>45526</v>
      </c>
      <c r="C74" s="2">
        <v>45526</v>
      </c>
      <c r="D74" t="str" cm="1">
        <f t="array" aca="1" ref="D74" ca="1">INDEX(Product!$A$2:$A$108,RANDBETWEEN(1,ROWS(Product!$A$2:$A$108)),1)</f>
        <v>22a</v>
      </c>
      <c r="E74" t="str" cm="1">
        <f t="array" aca="1" ref="E74" ca="1">INDEX(Patient!$A$2:$A$23,RANDBETWEEN(1,ROWS(Patient!$A$2:$A$23)),1)</f>
        <v>Zoey</v>
      </c>
      <c r="F74">
        <f ca="1">VLOOKUP(E74,Patient!$A$2:$C$23,2,FALSE)</f>
        <v>122</v>
      </c>
      <c r="H74" t="s">
        <v>37</v>
      </c>
      <c r="I74">
        <f ca="1">VLOOKUP(A74,'P-Table'!$A$2:$F$22,5,FALSE)*L74</f>
        <v>225</v>
      </c>
      <c r="J74">
        <f t="shared" ca="1" si="1"/>
        <v>252.00000000000003</v>
      </c>
      <c r="K74" t="s">
        <v>51</v>
      </c>
      <c r="L74">
        <f ca="1">VLOOKUP(D74,Product!$A$2:$I$108,9,FALSE)</f>
        <v>1</v>
      </c>
    </row>
    <row r="75" spans="1:12">
      <c r="A75" s="1" t="s">
        <v>2</v>
      </c>
      <c r="B75" s="2">
        <v>45526</v>
      </c>
      <c r="C75" s="2">
        <v>45526</v>
      </c>
      <c r="D75" t="str" cm="1">
        <f t="array" aca="1" ref="D75" ca="1">INDEX(Product!$A$2:$A$108,RANDBETWEEN(1,ROWS(Product!$A$2:$A$108)),1)</f>
        <v>32a-OCSWSSW</v>
      </c>
      <c r="E75" t="str" cm="1">
        <f t="array" aca="1" ref="E75" ca="1">INDEX(Patient!$A$2:$A$23,RANDBETWEEN(1,ROWS(Patient!$A$2:$A$23)),1)</f>
        <v>Anne</v>
      </c>
      <c r="F75">
        <f ca="1">VLOOKUP(E75,Patient!$A$2:$C$23,2,FALSE)</f>
        <v>102</v>
      </c>
      <c r="H75" t="s">
        <v>37</v>
      </c>
      <c r="I75">
        <f ca="1">VLOOKUP(A75,'P-Table'!$A$2:$F$22,5,FALSE)*L75</f>
        <v>675</v>
      </c>
      <c r="J75">
        <f t="shared" ca="1" si="1"/>
        <v>756.00000000000011</v>
      </c>
      <c r="K75" t="s">
        <v>33</v>
      </c>
      <c r="L75">
        <f ca="1">VLOOKUP(D75,Product!$A$2:$I$108,9,FALSE)</f>
        <v>3</v>
      </c>
    </row>
    <row r="76" spans="1:12">
      <c r="A76" s="1" t="s">
        <v>2</v>
      </c>
      <c r="B76" s="2">
        <v>45526</v>
      </c>
      <c r="C76" s="2">
        <v>45526</v>
      </c>
      <c r="D76" cm="1">
        <f t="array" aca="1" ref="D76" ca="1">INDEX(Product!$A$2:$A$108,RANDBETWEEN(1,ROWS(Product!$A$2:$A$108)),1)</f>
        <v>18</v>
      </c>
      <c r="E76" t="str" cm="1">
        <f t="array" aca="1" ref="E76" ca="1">INDEX(Patient!$A$2:$A$23,RANDBETWEEN(1,ROWS(Patient!$A$2:$A$23)),1)</f>
        <v>Tara</v>
      </c>
      <c r="F76">
        <f ca="1">VLOOKUP(E76,Patient!$A$2:$C$23,2,FALSE)</f>
        <v>114</v>
      </c>
      <c r="H76" t="s">
        <v>32</v>
      </c>
      <c r="I76">
        <f ca="1">VLOOKUP(A76,'P-Table'!$A$2:$F$22,5,FALSE)*L76</f>
        <v>225</v>
      </c>
      <c r="J76">
        <f t="shared" ca="1" si="1"/>
        <v>252.00000000000003</v>
      </c>
      <c r="K76" t="s">
        <v>33</v>
      </c>
      <c r="L76">
        <f ca="1">VLOOKUP(D76,Product!$A$2:$I$108,9,FALSE)</f>
        <v>1</v>
      </c>
    </row>
    <row r="77" spans="1:12">
      <c r="A77" s="1" t="s">
        <v>2</v>
      </c>
      <c r="B77" s="2">
        <v>45526</v>
      </c>
      <c r="C77" s="2">
        <v>45526</v>
      </c>
      <c r="D77" cm="1">
        <f t="array" aca="1" ref="D77" ca="1">INDEX(Product!$A$2:$A$108,RANDBETWEEN(1,ROWS(Product!$A$2:$A$108)),1)</f>
        <v>370</v>
      </c>
      <c r="E77" t="str" cm="1">
        <f t="array" aca="1" ref="E77" ca="1">INDEX(Patient!$A$2:$A$23,RANDBETWEEN(1,ROWS(Patient!$A$2:$A$23)),1)</f>
        <v>Eimear</v>
      </c>
      <c r="F77">
        <f ca="1">VLOOKUP(E77,Patient!$A$2:$C$23,2,FALSE)</f>
        <v>116</v>
      </c>
      <c r="H77" t="s">
        <v>37</v>
      </c>
      <c r="I77">
        <f ca="1">VLOOKUP(A77,'P-Table'!$A$2:$F$22,5,FALSE)*L77</f>
        <v>225</v>
      </c>
      <c r="J77">
        <f t="shared" ca="1" si="1"/>
        <v>252.00000000000003</v>
      </c>
      <c r="K77" t="s">
        <v>33</v>
      </c>
      <c r="L77">
        <f ca="1">VLOOKUP(D77,Product!$A$2:$I$108,9,FALSE)</f>
        <v>1</v>
      </c>
    </row>
    <row r="78" spans="1:12">
      <c r="A78" s="1" t="s">
        <v>2</v>
      </c>
      <c r="B78" s="2">
        <v>45531</v>
      </c>
      <c r="C78" s="2">
        <v>45531</v>
      </c>
      <c r="D78" t="str" cm="1">
        <f t="array" aca="1" ref="D78" ca="1">INDEX(Product!$A$2:$A$108,RANDBETWEEN(1,ROWS(Product!$A$2:$A$108)),1)</f>
        <v>32a-OCSWSSW</v>
      </c>
      <c r="E78" t="str" cm="1">
        <f t="array" aca="1" ref="E78" ca="1">INDEX(Patient!$A$2:$A$23,RANDBETWEEN(1,ROWS(Patient!$A$2:$A$23)),1)</f>
        <v>Munira</v>
      </c>
      <c r="F78">
        <f ca="1">VLOOKUP(E78,Patient!$A$2:$C$23,2,FALSE)</f>
        <v>112</v>
      </c>
      <c r="H78" t="s">
        <v>37</v>
      </c>
      <c r="I78">
        <f ca="1">VLOOKUP(A78,'P-Table'!$A$2:$F$22,5,FALSE)*L78</f>
        <v>675</v>
      </c>
      <c r="J78">
        <f t="shared" ca="1" si="1"/>
        <v>756.00000000000011</v>
      </c>
      <c r="K78" t="s">
        <v>33</v>
      </c>
      <c r="L78">
        <f ca="1">VLOOKUP(D78,Product!$A$2:$I$108,9,FALSE)</f>
        <v>3</v>
      </c>
    </row>
    <row r="79" spans="1:12">
      <c r="A79" s="1" t="s">
        <v>2</v>
      </c>
      <c r="B79" s="2">
        <v>45531</v>
      </c>
      <c r="C79" s="2">
        <v>45531</v>
      </c>
      <c r="D79" cm="1">
        <f t="array" aca="1" ref="D79" ca="1">INDEX(Product!$A$2:$A$108,RANDBETWEEN(1,ROWS(Product!$A$2:$A$108)),1)</f>
        <v>601</v>
      </c>
      <c r="E79" t="str" cm="1">
        <f t="array" aca="1" ref="E79" ca="1">INDEX(Patient!$A$2:$A$23,RANDBETWEEN(1,ROWS(Patient!$A$2:$A$23)),1)</f>
        <v>Kelly</v>
      </c>
      <c r="F79">
        <f ca="1">VLOOKUP(E79,Patient!$A$2:$C$23,2,FALSE)</f>
        <v>108</v>
      </c>
      <c r="H79" t="s">
        <v>32</v>
      </c>
      <c r="I79">
        <f ca="1">VLOOKUP(A79,'P-Table'!$A$2:$F$22,5,FALSE)*L79</f>
        <v>225</v>
      </c>
      <c r="J79">
        <f t="shared" ca="1" si="1"/>
        <v>252.00000000000003</v>
      </c>
      <c r="K79" t="s">
        <v>33</v>
      </c>
      <c r="L79">
        <f ca="1">VLOOKUP(D79,Product!$A$2:$I$108,9,FALSE)</f>
        <v>1</v>
      </c>
    </row>
    <row r="80" spans="1:12">
      <c r="A80" s="1" t="s">
        <v>2</v>
      </c>
      <c r="B80" s="2">
        <v>45531</v>
      </c>
      <c r="C80" s="2">
        <v>45531</v>
      </c>
      <c r="D80" cm="1">
        <f t="array" aca="1" ref="D80" ca="1">INDEX(Product!$A$2:$A$108,RANDBETWEEN(1,ROWS(Product!$A$2:$A$108)),1)</f>
        <v>604</v>
      </c>
      <c r="E80" t="str" cm="1">
        <f t="array" aca="1" ref="E80" ca="1">INDEX(Patient!$A$2:$A$23,RANDBETWEEN(1,ROWS(Patient!$A$2:$A$23)),1)</f>
        <v>Stephanie</v>
      </c>
      <c r="F80">
        <f ca="1">VLOOKUP(E80,Patient!$A$2:$C$23,2,FALSE)</f>
        <v>121</v>
      </c>
      <c r="H80" t="s">
        <v>32</v>
      </c>
      <c r="I80">
        <f ca="1">VLOOKUP(A80,'P-Table'!$A$2:$F$22,5,FALSE)*L80</f>
        <v>225</v>
      </c>
      <c r="J80">
        <f t="shared" ca="1" si="1"/>
        <v>252.00000000000003</v>
      </c>
      <c r="K80" t="s">
        <v>33</v>
      </c>
      <c r="L80">
        <f ca="1">VLOOKUP(D80,Product!$A$2:$I$108,9,FALSE)</f>
        <v>1</v>
      </c>
    </row>
    <row r="81" spans="1:12">
      <c r="A81" s="1" t="s">
        <v>2</v>
      </c>
      <c r="B81" s="2">
        <v>45531</v>
      </c>
      <c r="C81" s="2">
        <v>45531</v>
      </c>
      <c r="D81" cm="1">
        <f t="array" aca="1" ref="D81" ca="1">INDEX(Product!$A$2:$A$108,RANDBETWEEN(1,ROWS(Product!$A$2:$A$108)),1)</f>
        <v>18</v>
      </c>
      <c r="E81" t="str" cm="1">
        <f t="array" aca="1" ref="E81" ca="1">INDEX(Patient!$A$2:$A$23,RANDBETWEEN(1,ROWS(Patient!$A$2:$A$23)),1)</f>
        <v>Meeta</v>
      </c>
      <c r="F81">
        <f ca="1">VLOOKUP(E81,Patient!$A$2:$C$23,2,FALSE)</f>
        <v>118</v>
      </c>
      <c r="H81" t="s">
        <v>32</v>
      </c>
      <c r="I81">
        <f ca="1">VLOOKUP(A81,'P-Table'!$A$2:$F$22,5,FALSE)*L81</f>
        <v>225</v>
      </c>
      <c r="J81">
        <f t="shared" ca="1" si="1"/>
        <v>252.00000000000003</v>
      </c>
      <c r="K81" t="s">
        <v>33</v>
      </c>
      <c r="L81">
        <f ca="1">VLOOKUP(D81,Product!$A$2:$I$108,9,FALSE)</f>
        <v>1</v>
      </c>
    </row>
    <row r="82" spans="1:12">
      <c r="A82" s="1" t="s">
        <v>2</v>
      </c>
      <c r="B82" s="2">
        <v>45533</v>
      </c>
      <c r="C82" s="2">
        <v>45533</v>
      </c>
      <c r="D82" cm="1">
        <f t="array" aca="1" ref="D82" ca="1">INDEX(Product!$A$2:$A$108,RANDBETWEEN(1,ROWS(Product!$A$2:$A$108)),1)</f>
        <v>105</v>
      </c>
      <c r="E82" t="str" cm="1">
        <f t="array" aca="1" ref="E82" ca="1">INDEX(Patient!$A$2:$A$23,RANDBETWEEN(1,ROWS(Patient!$A$2:$A$23)),1)</f>
        <v>Lois</v>
      </c>
      <c r="F82">
        <f ca="1">VLOOKUP(E82,Patient!$A$2:$C$23,2,FALSE)</f>
        <v>110</v>
      </c>
      <c r="H82" t="s">
        <v>32</v>
      </c>
      <c r="I82">
        <f ca="1">VLOOKUP(A82,'P-Table'!$A$2:$F$22,5,FALSE)*L82</f>
        <v>225</v>
      </c>
      <c r="J82">
        <f t="shared" ca="1" si="1"/>
        <v>252.00000000000003</v>
      </c>
      <c r="K82" t="s">
        <v>51</v>
      </c>
      <c r="L82">
        <f ca="1">VLOOKUP(D82,Product!$A$2:$I$108,9,FALSE)</f>
        <v>1</v>
      </c>
    </row>
    <row r="83" spans="1:12">
      <c r="A83" s="1" t="s">
        <v>2</v>
      </c>
      <c r="B83" s="2">
        <v>45533</v>
      </c>
      <c r="C83" s="2">
        <v>45533</v>
      </c>
      <c r="D83" t="str" cm="1">
        <f t="array" aca="1" ref="D83" ca="1">INDEX(Product!$A$2:$A$108,RANDBETWEEN(1,ROWS(Product!$A$2:$A$108)),1)</f>
        <v>33b-EFC</v>
      </c>
      <c r="E83" t="str" cm="1">
        <f t="array" aca="1" ref="E83" ca="1">INDEX(Patient!$A$2:$A$23,RANDBETWEEN(1,ROWS(Patient!$A$2:$A$23)),1)</f>
        <v>Swathi</v>
      </c>
      <c r="F83">
        <f ca="1">VLOOKUP(E83,Patient!$A$2:$C$23,2,FALSE)</f>
        <v>115</v>
      </c>
      <c r="H83" t="s">
        <v>37</v>
      </c>
      <c r="I83">
        <f ca="1">VLOOKUP(A83,'P-Table'!$A$2:$F$22,5,FALSE)*L83</f>
        <v>225</v>
      </c>
      <c r="J83">
        <f t="shared" ca="1" si="1"/>
        <v>252.00000000000003</v>
      </c>
      <c r="K83" t="s">
        <v>33</v>
      </c>
      <c r="L83">
        <f ca="1">VLOOKUP(D83,Product!$A$2:$I$108,9,FALSE)</f>
        <v>1</v>
      </c>
    </row>
    <row r="84" spans="1:12">
      <c r="A84" s="1" t="s">
        <v>2</v>
      </c>
      <c r="B84" s="2">
        <v>45533</v>
      </c>
      <c r="C84" s="2">
        <v>45533</v>
      </c>
      <c r="D84" cm="1">
        <f t="array" aca="1" ref="D84" ca="1">INDEX(Product!$A$2:$A$108,RANDBETWEEN(1,ROWS(Product!$A$2:$A$108)),1)</f>
        <v>10</v>
      </c>
      <c r="E84" t="str" cm="1">
        <f t="array" aca="1" ref="E84" ca="1">INDEX(Patient!$A$2:$A$23,RANDBETWEEN(1,ROWS(Patient!$A$2:$A$23)),1)</f>
        <v>Kelly</v>
      </c>
      <c r="F84">
        <f ca="1">VLOOKUP(E84,Patient!$A$2:$C$23,2,FALSE)</f>
        <v>108</v>
      </c>
      <c r="H84" t="s">
        <v>32</v>
      </c>
      <c r="I84">
        <f ca="1">VLOOKUP(A84,'P-Table'!$A$2:$F$22,5,FALSE)*L84</f>
        <v>225</v>
      </c>
      <c r="J84">
        <f t="shared" ca="1" si="1"/>
        <v>252.00000000000003</v>
      </c>
      <c r="K84" t="s">
        <v>51</v>
      </c>
      <c r="L84">
        <f ca="1">VLOOKUP(D84,Product!$A$2:$I$108,9,FALSE)</f>
        <v>1</v>
      </c>
    </row>
    <row r="85" spans="1:12">
      <c r="A85" s="1" t="s">
        <v>2</v>
      </c>
      <c r="B85" s="2">
        <v>45533</v>
      </c>
      <c r="C85" s="2">
        <v>45533</v>
      </c>
      <c r="D85" t="str" cm="1">
        <f t="array" aca="1" ref="D85" ca="1">INDEX(Product!$A$2:$A$108,RANDBETWEEN(1,ROWS(Product!$A$2:$A$108)),1)</f>
        <v>2-clone</v>
      </c>
      <c r="E85" t="str" cm="1">
        <f t="array" aca="1" ref="E85" ca="1">INDEX(Patient!$A$2:$A$23,RANDBETWEEN(1,ROWS(Patient!$A$2:$A$23)),1)</f>
        <v>Estefano</v>
      </c>
      <c r="F85">
        <f ca="1">VLOOKUP(E85,Patient!$A$2:$C$23,2,FALSE)</f>
        <v>107</v>
      </c>
      <c r="H85" t="s">
        <v>37</v>
      </c>
      <c r="I85">
        <f ca="1">VLOOKUP(A85,'P-Table'!$A$2:$F$22,5,FALSE)*L85</f>
        <v>225</v>
      </c>
      <c r="J85">
        <f t="shared" ca="1" si="1"/>
        <v>252.00000000000003</v>
      </c>
      <c r="K85" t="s">
        <v>51</v>
      </c>
      <c r="L85">
        <f ca="1">VLOOKUP(D85,Product!$A$2:$I$108,9,FALSE)</f>
        <v>1</v>
      </c>
    </row>
    <row r="86" spans="1:12">
      <c r="A86" s="1" t="s">
        <v>2</v>
      </c>
      <c r="B86" s="2">
        <v>45535</v>
      </c>
      <c r="C86" s="2">
        <v>45535</v>
      </c>
      <c r="D86" cm="1">
        <f t="array" aca="1" ref="D86" ca="1">INDEX(Product!$A$2:$A$108,RANDBETWEEN(1,ROWS(Product!$A$2:$A$108)),1)</f>
        <v>106</v>
      </c>
      <c r="E86" t="str" cm="1">
        <f t="array" aca="1" ref="E86" ca="1">INDEX(Patient!$A$2:$A$23,RANDBETWEEN(1,ROWS(Patient!$A$2:$A$23)),1)</f>
        <v>Liz</v>
      </c>
      <c r="F86">
        <f ca="1">VLOOKUP(E86,Patient!$A$2:$C$23,2,FALSE)</f>
        <v>113</v>
      </c>
      <c r="H86" t="s">
        <v>37</v>
      </c>
      <c r="I86">
        <f ca="1">VLOOKUP(A86,'P-Table'!$A$2:$F$22,5,FALSE)*L86</f>
        <v>225</v>
      </c>
      <c r="J86">
        <f t="shared" ca="1" si="1"/>
        <v>252.00000000000003</v>
      </c>
      <c r="K86" t="s">
        <v>51</v>
      </c>
      <c r="L86">
        <f ca="1">VLOOKUP(D86,Product!$A$2:$I$108,9,FALSE)</f>
        <v>1</v>
      </c>
    </row>
    <row r="87" spans="1:12">
      <c r="A87" s="1" t="s">
        <v>2</v>
      </c>
      <c r="B87" s="2">
        <v>45535</v>
      </c>
      <c r="C87" s="2">
        <v>45535</v>
      </c>
      <c r="D87" cm="1">
        <f t="array" aca="1" ref="D87" ca="1">INDEX(Product!$A$2:$A$108,RANDBETWEEN(1,ROWS(Product!$A$2:$A$108)),1)</f>
        <v>1256</v>
      </c>
      <c r="E87" t="str" cm="1">
        <f t="array" aca="1" ref="E87" ca="1">INDEX(Patient!$A$2:$A$23,RANDBETWEEN(1,ROWS(Patient!$A$2:$A$23)),1)</f>
        <v>Douglas</v>
      </c>
      <c r="F87">
        <f ca="1">VLOOKUP(E87,Patient!$A$2:$C$23,2,FALSE)</f>
        <v>105</v>
      </c>
      <c r="H87" t="s">
        <v>37</v>
      </c>
      <c r="I87">
        <f ca="1">VLOOKUP(A87,'P-Table'!$A$2:$F$22,5,FALSE)*L87</f>
        <v>225</v>
      </c>
      <c r="J87">
        <f t="shared" ca="1" si="1"/>
        <v>252.00000000000003</v>
      </c>
      <c r="K87" t="s">
        <v>51</v>
      </c>
      <c r="L87">
        <f ca="1">VLOOKUP(D87,Product!$A$2:$I$108,9,FALSE)</f>
        <v>1</v>
      </c>
    </row>
    <row r="88" spans="1:12">
      <c r="A88" s="1" t="s">
        <v>2</v>
      </c>
      <c r="B88" s="2">
        <v>45535</v>
      </c>
      <c r="C88" s="2">
        <v>45535</v>
      </c>
      <c r="D88" t="str" cm="1">
        <f t="array" aca="1" ref="D88" ca="1">INDEX(Product!$A$2:$A$108,RANDBETWEEN(1,ROWS(Product!$A$2:$A$108)),1)</f>
        <v>1265-EFC</v>
      </c>
      <c r="E88" t="str" cm="1">
        <f t="array" aca="1" ref="E88" ca="1">INDEX(Patient!$A$2:$A$23,RANDBETWEEN(1,ROWS(Patient!$A$2:$A$23)),1)</f>
        <v>Eimear</v>
      </c>
      <c r="F88">
        <f ca="1">VLOOKUP(E88,Patient!$A$2:$C$23,2,FALSE)</f>
        <v>116</v>
      </c>
      <c r="H88" t="s">
        <v>37</v>
      </c>
      <c r="I88">
        <f ca="1">VLOOKUP(A88,'P-Table'!$A$2:$F$22,5,FALSE)*L88</f>
        <v>225</v>
      </c>
      <c r="J88">
        <f t="shared" ca="1" si="1"/>
        <v>252.00000000000003</v>
      </c>
      <c r="K88" t="s">
        <v>51</v>
      </c>
      <c r="L88">
        <f ca="1">VLOOKUP(D88,Product!$A$2:$I$108,9,FALSE)</f>
        <v>1</v>
      </c>
    </row>
    <row r="89" spans="1:12">
      <c r="A89" s="1" t="s">
        <v>2</v>
      </c>
      <c r="B89" s="2">
        <v>45535</v>
      </c>
      <c r="C89" s="2">
        <v>45535</v>
      </c>
      <c r="D89" cm="1">
        <f t="array" aca="1" ref="D89" ca="1">INDEX(Product!$A$2:$A$108,RANDBETWEEN(1,ROWS(Product!$A$2:$A$108)),1)</f>
        <v>1279</v>
      </c>
      <c r="E89" t="str" cm="1">
        <f t="array" aca="1" ref="E89" ca="1">INDEX(Patient!$A$2:$A$23,RANDBETWEEN(1,ROWS(Patient!$A$2:$A$23)),1)</f>
        <v>Meeta</v>
      </c>
      <c r="F89">
        <f ca="1">VLOOKUP(E89,Patient!$A$2:$C$23,2,FALSE)</f>
        <v>118</v>
      </c>
      <c r="H89" t="s">
        <v>37</v>
      </c>
      <c r="I89">
        <f ca="1">VLOOKUP(A89,'P-Table'!$A$2:$F$22,5,FALSE)*L89</f>
        <v>225</v>
      </c>
      <c r="J89">
        <f t="shared" ca="1" si="1"/>
        <v>252.00000000000003</v>
      </c>
      <c r="K89" t="s">
        <v>51</v>
      </c>
      <c r="L89">
        <f ca="1">VLOOKUP(D89,Product!$A$2:$I$108,9,FALSE)</f>
        <v>1</v>
      </c>
    </row>
    <row r="90" spans="1:12">
      <c r="A90" s="1" t="s">
        <v>4</v>
      </c>
      <c r="B90" s="2">
        <v>45505</v>
      </c>
      <c r="C90" s="2">
        <v>45505</v>
      </c>
      <c r="D90" t="str" cm="1">
        <f t="array" aca="1" ref="D90" ca="1">INDEX(Product!$A$2:$A$108,RANDBETWEEN(1,ROWS(Product!$A$2:$A$108)),1)</f>
        <v>104-OSAP</v>
      </c>
      <c r="E90" t="str" cm="1">
        <f t="array" aca="1" ref="E90" ca="1">INDEX(Patient!$A$2:$A$23,RANDBETWEEN(1,ROWS(Patient!$A$2:$A$23)),1)</f>
        <v>Tara</v>
      </c>
      <c r="F90">
        <f ca="1">VLOOKUP(E90,Patient!$A$2:$C$23,2,FALSE)</f>
        <v>114</v>
      </c>
      <c r="H90" t="s">
        <v>37</v>
      </c>
      <c r="I90">
        <f ca="1">VLOOKUP(A90,'P-Table'!$A$2:$F$22,5,FALSE)*L90</f>
        <v>250</v>
      </c>
      <c r="J90">
        <f t="shared" ca="1" si="1"/>
        <v>280</v>
      </c>
      <c r="K90" t="s">
        <v>33</v>
      </c>
      <c r="L90">
        <f ca="1">VLOOKUP(D90,Product!$A$2:$I$108,9,FALSE)</f>
        <v>1</v>
      </c>
    </row>
    <row r="91" spans="1:12">
      <c r="A91" s="1" t="s">
        <v>4</v>
      </c>
      <c r="B91" s="2">
        <v>45505</v>
      </c>
      <c r="C91" s="2">
        <v>45505</v>
      </c>
      <c r="D91" t="str" cm="1">
        <f t="array" aca="1" ref="D91" ca="1">INDEX(Product!$A$2:$A$108,RANDBETWEEN(1,ROWS(Product!$A$2:$A$108)),1)</f>
        <v>32a</v>
      </c>
      <c r="E91" t="str" cm="1">
        <f t="array" aca="1" ref="E91" ca="1">INDEX(Patient!$A$2:$A$23,RANDBETWEEN(1,ROWS(Patient!$A$2:$A$23)),1)</f>
        <v>Diana KM</v>
      </c>
      <c r="F91">
        <f ca="1">VLOOKUP(E91,Patient!$A$2:$C$23,2,FALSE)</f>
        <v>104</v>
      </c>
      <c r="H91" t="s">
        <v>37</v>
      </c>
      <c r="I91">
        <f ca="1">VLOOKUP(A91,'P-Table'!$A$2:$F$22,5,FALSE)*L91</f>
        <v>750</v>
      </c>
      <c r="J91">
        <f t="shared" ca="1" si="1"/>
        <v>840.00000000000011</v>
      </c>
      <c r="K91" t="s">
        <v>33</v>
      </c>
      <c r="L91">
        <f ca="1">VLOOKUP(D91,Product!$A$2:$I$108,9,FALSE)</f>
        <v>3</v>
      </c>
    </row>
    <row r="92" spans="1:12">
      <c r="A92" s="1" t="s">
        <v>4</v>
      </c>
      <c r="B92" s="2">
        <v>45505</v>
      </c>
      <c r="C92" s="2">
        <v>45505</v>
      </c>
      <c r="D92" t="str" cm="1">
        <f t="array" aca="1" ref="D92" ca="1">INDEX(Product!$A$2:$A$108,RANDBETWEEN(1,ROWS(Product!$A$2:$A$108)),1)</f>
        <v>1259-3</v>
      </c>
      <c r="E92" t="str" cm="1">
        <f t="array" aca="1" ref="E92" ca="1">INDEX(Patient!$A$2:$A$23,RANDBETWEEN(1,ROWS(Patient!$A$2:$A$23)),1)</f>
        <v>Tara</v>
      </c>
      <c r="F92">
        <f ca="1">VLOOKUP(E92,Patient!$A$2:$C$23,2,FALSE)</f>
        <v>114</v>
      </c>
      <c r="H92" t="s">
        <v>37</v>
      </c>
      <c r="I92">
        <f ca="1">VLOOKUP(A92,'P-Table'!$A$2:$F$22,5,FALSE)*L92</f>
        <v>250</v>
      </c>
      <c r="J92">
        <f t="shared" ca="1" si="1"/>
        <v>280</v>
      </c>
      <c r="K92" t="s">
        <v>33</v>
      </c>
      <c r="L92">
        <f ca="1">VLOOKUP(D92,Product!$A$2:$I$108,9,FALSE)</f>
        <v>1</v>
      </c>
    </row>
    <row r="93" spans="1:12">
      <c r="A93" s="1" t="s">
        <v>4</v>
      </c>
      <c r="B93" s="2">
        <v>45505</v>
      </c>
      <c r="C93" s="2">
        <v>45505</v>
      </c>
      <c r="D93" t="str" cm="1">
        <f t="array" aca="1" ref="D93" ca="1">INDEX(Product!$A$2:$A$108,RANDBETWEEN(1,ROWS(Product!$A$2:$A$108)),1)</f>
        <v>1264-senior</v>
      </c>
      <c r="E93" t="str" cm="1">
        <f t="array" aca="1" ref="E93" ca="1">INDEX(Patient!$A$2:$A$23,RANDBETWEEN(1,ROWS(Patient!$A$2:$A$23)),1)</f>
        <v>Stephanie</v>
      </c>
      <c r="F93">
        <f ca="1">VLOOKUP(E93,Patient!$A$2:$C$23,2,FALSE)</f>
        <v>121</v>
      </c>
      <c r="H93" t="s">
        <v>37</v>
      </c>
      <c r="I93">
        <f ca="1">VLOOKUP(A93,'P-Table'!$A$2:$F$22,5,FALSE)*L93</f>
        <v>250</v>
      </c>
      <c r="J93">
        <f t="shared" ca="1" si="1"/>
        <v>280</v>
      </c>
      <c r="K93" t="s">
        <v>33</v>
      </c>
      <c r="L93">
        <f ca="1">VLOOKUP(D93,Product!$A$2:$I$108,9,FALSE)</f>
        <v>1</v>
      </c>
    </row>
    <row r="94" spans="1:12">
      <c r="A94" s="1" t="s">
        <v>4</v>
      </c>
      <c r="B94" s="2">
        <v>45509</v>
      </c>
      <c r="C94" s="2">
        <v>45509</v>
      </c>
      <c r="D94" t="str" cm="1">
        <f t="array" aca="1" ref="D94" ca="1">INDEX(Product!$A$2:$A$108,RANDBETWEEN(1,ROWS(Product!$A$2:$A$108)),1)</f>
        <v>20c</v>
      </c>
      <c r="E94" t="str" cm="1">
        <f t="array" aca="1" ref="E94" ca="1">INDEX(Patient!$A$2:$A$23,RANDBETWEEN(1,ROWS(Patient!$A$2:$A$23)),1)</f>
        <v>Nasim</v>
      </c>
      <c r="F94">
        <f ca="1">VLOOKUP(E94,Patient!$A$2:$C$23,2,FALSE)</f>
        <v>120</v>
      </c>
      <c r="H94" t="s">
        <v>37</v>
      </c>
      <c r="I94">
        <f ca="1">VLOOKUP(A94,'P-Table'!$A$2:$F$22,5,FALSE)*L94</f>
        <v>250</v>
      </c>
      <c r="J94">
        <f t="shared" ca="1" si="1"/>
        <v>280</v>
      </c>
      <c r="K94" t="s">
        <v>33</v>
      </c>
      <c r="L94">
        <f ca="1">VLOOKUP(D94,Product!$A$2:$I$108,9,FALSE)</f>
        <v>1</v>
      </c>
    </row>
    <row r="95" spans="1:12">
      <c r="A95" s="1" t="s">
        <v>4</v>
      </c>
      <c r="B95" s="2">
        <v>45509</v>
      </c>
      <c r="C95" s="2">
        <v>45509</v>
      </c>
      <c r="D95" t="str" cm="1">
        <f t="array" aca="1" ref="D95" ca="1">INDEX(Product!$A$2:$A$108,RANDBETWEEN(1,ROWS(Product!$A$2:$A$108)),1)</f>
        <v>1259-3-EFC</v>
      </c>
      <c r="E95" t="str" cm="1">
        <f t="array" aca="1" ref="E95" ca="1">INDEX(Patient!$A$2:$A$23,RANDBETWEEN(1,ROWS(Patient!$A$2:$A$23)),1)</f>
        <v>Ash</v>
      </c>
      <c r="F95">
        <f ca="1">VLOOKUP(E95,Patient!$A$2:$C$23,2,FALSE)</f>
        <v>103</v>
      </c>
      <c r="H95" t="s">
        <v>37</v>
      </c>
      <c r="I95">
        <f ca="1">VLOOKUP(A95,'P-Table'!$A$2:$F$22,5,FALSE)*L95</f>
        <v>250</v>
      </c>
      <c r="J95">
        <f t="shared" ca="1" si="1"/>
        <v>280</v>
      </c>
      <c r="K95" t="s">
        <v>33</v>
      </c>
      <c r="L95">
        <f ca="1">VLOOKUP(D95,Product!$A$2:$I$108,9,FALSE)</f>
        <v>1</v>
      </c>
    </row>
    <row r="96" spans="1:12">
      <c r="A96" s="1" t="s">
        <v>4</v>
      </c>
      <c r="B96" s="2">
        <v>45509</v>
      </c>
      <c r="C96" s="2">
        <v>45509</v>
      </c>
      <c r="D96" t="str" cm="1">
        <f t="array" aca="1" ref="D96" ca="1">INDEX(Product!$A$2:$A$108,RANDBETWEEN(1,ROWS(Product!$A$2:$A$108)),1)</f>
        <v>35-Senior-OCSWSSW</v>
      </c>
      <c r="E96" t="str" cm="1">
        <f t="array" aca="1" ref="E96" ca="1">INDEX(Patient!$A$2:$A$23,RANDBETWEEN(1,ROWS(Patient!$A$2:$A$23)),1)</f>
        <v>Estefano</v>
      </c>
      <c r="F96">
        <f ca="1">VLOOKUP(E96,Patient!$A$2:$C$23,2,FALSE)</f>
        <v>107</v>
      </c>
      <c r="H96" t="s">
        <v>37</v>
      </c>
      <c r="I96">
        <f ca="1">VLOOKUP(A96,'P-Table'!$A$2:$F$22,5,FALSE)*L96</f>
        <v>250</v>
      </c>
      <c r="J96">
        <f t="shared" ca="1" si="1"/>
        <v>280</v>
      </c>
      <c r="K96" t="s">
        <v>33</v>
      </c>
      <c r="L96">
        <f ca="1">VLOOKUP(D96,Product!$A$2:$I$108,9,FALSE)</f>
        <v>1</v>
      </c>
    </row>
    <row r="97" spans="1:12">
      <c r="A97" s="1" t="s">
        <v>4</v>
      </c>
      <c r="B97" s="2">
        <v>45509</v>
      </c>
      <c r="C97" s="2">
        <v>45509</v>
      </c>
      <c r="D97" cm="1">
        <f t="array" aca="1" ref="D97" ca="1">INDEX(Product!$A$2:$A$108,RANDBETWEEN(1,ROWS(Product!$A$2:$A$108)),1)</f>
        <v>101</v>
      </c>
      <c r="E97" t="str" cm="1">
        <f t="array" aca="1" ref="E97" ca="1">INDEX(Patient!$A$2:$A$23,RANDBETWEEN(1,ROWS(Patient!$A$2:$A$23)),1)</f>
        <v>Alessia</v>
      </c>
      <c r="F97">
        <f ca="1">VLOOKUP(E97,Patient!$A$2:$C$23,2,FALSE)</f>
        <v>101</v>
      </c>
      <c r="H97" t="s">
        <v>37</v>
      </c>
      <c r="I97">
        <f ca="1">VLOOKUP(A97,'P-Table'!$A$2:$F$22,5,FALSE)*L97</f>
        <v>250</v>
      </c>
      <c r="J97">
        <f t="shared" ca="1" si="1"/>
        <v>280</v>
      </c>
      <c r="K97" t="s">
        <v>33</v>
      </c>
      <c r="L97">
        <f ca="1">VLOOKUP(D97,Product!$A$2:$I$108,9,FALSE)</f>
        <v>1</v>
      </c>
    </row>
    <row r="98" spans="1:12">
      <c r="A98" s="1" t="s">
        <v>4</v>
      </c>
      <c r="B98" s="2">
        <v>45511</v>
      </c>
      <c r="C98" s="2">
        <v>45511</v>
      </c>
      <c r="D98" t="str" cm="1">
        <f t="array" aca="1" ref="D98" ca="1">INDEX(Product!$A$2:$A$108,RANDBETWEEN(1,ROWS(Product!$A$2:$A$108)),1)</f>
        <v>1265-EFC</v>
      </c>
      <c r="E98" t="str" cm="1">
        <f t="array" aca="1" ref="E98" ca="1">INDEX(Patient!$A$2:$A$23,RANDBETWEEN(1,ROWS(Patient!$A$2:$A$23)),1)</f>
        <v>Estefano</v>
      </c>
      <c r="F98">
        <f ca="1">VLOOKUP(E98,Patient!$A$2:$C$23,2,FALSE)</f>
        <v>107</v>
      </c>
      <c r="H98" t="s">
        <v>37</v>
      </c>
      <c r="I98">
        <f ca="1">VLOOKUP(A98,'P-Table'!$A$2:$F$22,5,FALSE)*L98</f>
        <v>250</v>
      </c>
      <c r="J98">
        <f t="shared" ca="1" si="1"/>
        <v>280</v>
      </c>
      <c r="K98" t="s">
        <v>33</v>
      </c>
      <c r="L98">
        <f ca="1">VLOOKUP(D98,Product!$A$2:$I$108,9,FALSE)</f>
        <v>1</v>
      </c>
    </row>
    <row r="99" spans="1:12">
      <c r="A99" s="1" t="s">
        <v>4</v>
      </c>
      <c r="B99" s="2">
        <v>45511</v>
      </c>
      <c r="C99" s="2">
        <v>45511</v>
      </c>
      <c r="D99" cm="1">
        <f t="array" aca="1" ref="D99" ca="1">INDEX(Product!$A$2:$A$108,RANDBETWEEN(1,ROWS(Product!$A$2:$A$108)),1)</f>
        <v>19</v>
      </c>
      <c r="E99" t="str" cm="1">
        <f t="array" aca="1" ref="E99" ca="1">INDEX(Patient!$A$2:$A$23,RANDBETWEEN(1,ROWS(Patient!$A$2:$A$23)),1)</f>
        <v>Lois</v>
      </c>
      <c r="F99">
        <f ca="1">VLOOKUP(E99,Patient!$A$2:$C$23,2,FALSE)</f>
        <v>110</v>
      </c>
      <c r="H99" t="s">
        <v>37</v>
      </c>
      <c r="I99">
        <f ca="1">VLOOKUP(A99,'P-Table'!$A$2:$F$22,5,FALSE)*L99</f>
        <v>500</v>
      </c>
      <c r="J99">
        <f t="shared" ca="1" si="1"/>
        <v>560</v>
      </c>
      <c r="K99" t="s">
        <v>33</v>
      </c>
      <c r="L99">
        <f ca="1">VLOOKUP(D99,Product!$A$2:$I$108,9,FALSE)</f>
        <v>2</v>
      </c>
    </row>
    <row r="100" spans="1:12">
      <c r="A100" s="1" t="s">
        <v>4</v>
      </c>
      <c r="B100" s="2">
        <v>45511</v>
      </c>
      <c r="C100" s="2">
        <v>45511</v>
      </c>
      <c r="D100" cm="1">
        <f t="array" aca="1" ref="D100" ca="1">INDEX(Product!$A$2:$A$108,RANDBETWEEN(1,ROWS(Product!$A$2:$A$108)),1)</f>
        <v>1179</v>
      </c>
      <c r="E100" t="str" cm="1">
        <f t="array" aca="1" ref="E100" ca="1">INDEX(Patient!$A$2:$A$23,RANDBETWEEN(1,ROWS(Patient!$A$2:$A$23)),1)</f>
        <v>Liz</v>
      </c>
      <c r="F100">
        <f ca="1">VLOOKUP(E100,Patient!$A$2:$C$23,2,FALSE)</f>
        <v>113</v>
      </c>
      <c r="H100" t="s">
        <v>37</v>
      </c>
      <c r="I100">
        <f ca="1">VLOOKUP(A100,'P-Table'!$A$2:$F$22,5,FALSE)*L100</f>
        <v>250</v>
      </c>
      <c r="J100">
        <f t="shared" ca="1" si="1"/>
        <v>280</v>
      </c>
      <c r="K100" t="s">
        <v>33</v>
      </c>
      <c r="L100">
        <f ca="1">VLOOKUP(D100,Product!$A$2:$I$108,9,FALSE)</f>
        <v>1</v>
      </c>
    </row>
    <row r="101" spans="1:12">
      <c r="A101" s="1" t="s">
        <v>4</v>
      </c>
      <c r="B101" s="2">
        <v>45511</v>
      </c>
      <c r="C101" s="2">
        <v>45511</v>
      </c>
      <c r="D101" t="str" cm="1">
        <f t="array" aca="1" ref="D101" ca="1">INDEX(Product!$A$2:$A$108,RANDBETWEEN(1,ROWS(Product!$A$2:$A$108)),1)</f>
        <v>1256-Saturday</v>
      </c>
      <c r="E101" t="str" cm="1">
        <f t="array" aca="1" ref="E101" ca="1">INDEX(Patient!$A$2:$A$23,RANDBETWEEN(1,ROWS(Patient!$A$2:$A$23)),1)</f>
        <v>Ash</v>
      </c>
      <c r="F101">
        <f ca="1">VLOOKUP(E101,Patient!$A$2:$C$23,2,FALSE)</f>
        <v>103</v>
      </c>
      <c r="H101" t="s">
        <v>37</v>
      </c>
      <c r="I101">
        <f ca="1">VLOOKUP(A101,'P-Table'!$A$2:$F$22,5,FALSE)*L101</f>
        <v>250</v>
      </c>
      <c r="J101">
        <f t="shared" ca="1" si="1"/>
        <v>280</v>
      </c>
      <c r="K101" t="s">
        <v>33</v>
      </c>
      <c r="L101">
        <f ca="1">VLOOKUP(D101,Product!$A$2:$I$108,9,FALSE)</f>
        <v>1</v>
      </c>
    </row>
    <row r="102" spans="1:12">
      <c r="A102" s="1" t="s">
        <v>4</v>
      </c>
      <c r="B102" s="2">
        <v>45513</v>
      </c>
      <c r="C102" s="2">
        <v>45513</v>
      </c>
      <c r="D102" t="str" cm="1">
        <f t="array" aca="1" ref="D102" ca="1">INDEX(Product!$A$2:$A$108,RANDBETWEEN(1,ROWS(Product!$A$2:$A$108)),1)</f>
        <v>32a</v>
      </c>
      <c r="E102" t="str" cm="1">
        <f t="array" aca="1" ref="E102" ca="1">INDEX(Patient!$A$2:$A$23,RANDBETWEEN(1,ROWS(Patient!$A$2:$A$23)),1)</f>
        <v>Alessia</v>
      </c>
      <c r="F102">
        <f ca="1">VLOOKUP(E102,Patient!$A$2:$C$23,2,FALSE)</f>
        <v>101</v>
      </c>
      <c r="H102" t="s">
        <v>37</v>
      </c>
      <c r="I102">
        <f ca="1">VLOOKUP(A102,'P-Table'!$A$2:$F$22,5,FALSE)*L102</f>
        <v>750</v>
      </c>
      <c r="J102">
        <f t="shared" ca="1" si="1"/>
        <v>840.00000000000011</v>
      </c>
      <c r="K102" t="s">
        <v>33</v>
      </c>
      <c r="L102">
        <f ca="1">VLOOKUP(D102,Product!$A$2:$I$108,9,FALSE)</f>
        <v>3</v>
      </c>
    </row>
    <row r="103" spans="1:12">
      <c r="A103" s="1" t="s">
        <v>4</v>
      </c>
      <c r="B103" s="2">
        <v>45513</v>
      </c>
      <c r="C103" s="2">
        <v>45513</v>
      </c>
      <c r="D103" t="str" cm="1">
        <f t="array" aca="1" ref="D103" ca="1">INDEX(Product!$A$2:$A$108,RANDBETWEEN(1,ROWS(Product!$A$2:$A$108)),1)</f>
        <v>20a</v>
      </c>
      <c r="E103" t="str" cm="1">
        <f t="array" aca="1" ref="E103" ca="1">INDEX(Patient!$A$2:$A$23,RANDBETWEEN(1,ROWS(Patient!$A$2:$A$23)),1)</f>
        <v>Liz</v>
      </c>
      <c r="F103">
        <f ca="1">VLOOKUP(E103,Patient!$A$2:$C$23,2,FALSE)</f>
        <v>113</v>
      </c>
      <c r="H103" t="s">
        <v>37</v>
      </c>
      <c r="I103">
        <f ca="1">VLOOKUP(A103,'P-Table'!$A$2:$F$22,5,FALSE)*L103</f>
        <v>250</v>
      </c>
      <c r="J103">
        <f t="shared" ca="1" si="1"/>
        <v>280</v>
      </c>
      <c r="K103" t="s">
        <v>33</v>
      </c>
      <c r="L103">
        <f ca="1">VLOOKUP(D103,Product!$A$2:$I$108,9,FALSE)</f>
        <v>1</v>
      </c>
    </row>
    <row r="104" spans="1:12">
      <c r="A104" s="1" t="s">
        <v>4</v>
      </c>
      <c r="B104" s="2">
        <v>45513</v>
      </c>
      <c r="C104" s="2">
        <v>45513</v>
      </c>
      <c r="D104" t="str" cm="1">
        <f t="array" aca="1" ref="D104" ca="1">INDEX(Product!$A$2:$A$108,RANDBETWEEN(1,ROWS(Product!$A$2:$A$108)),1)</f>
        <v>101-OSAP</v>
      </c>
      <c r="E104" t="str" cm="1">
        <f t="array" aca="1" ref="E104" ca="1">INDEX(Patient!$A$2:$A$23,RANDBETWEEN(1,ROWS(Patient!$A$2:$A$23)),1)</f>
        <v>Merav</v>
      </c>
      <c r="F104">
        <f ca="1">VLOOKUP(E104,Patient!$A$2:$C$23,2,FALSE)</f>
        <v>111</v>
      </c>
      <c r="H104" t="s">
        <v>37</v>
      </c>
      <c r="I104">
        <f ca="1">VLOOKUP(A104,'P-Table'!$A$2:$F$22,5,FALSE)*L104</f>
        <v>250</v>
      </c>
      <c r="J104">
        <f t="shared" ca="1" si="1"/>
        <v>280</v>
      </c>
      <c r="K104" t="s">
        <v>33</v>
      </c>
      <c r="L104">
        <f ca="1">VLOOKUP(D104,Product!$A$2:$I$108,9,FALSE)</f>
        <v>1</v>
      </c>
    </row>
    <row r="105" spans="1:12">
      <c r="A105" s="1" t="s">
        <v>4</v>
      </c>
      <c r="B105" s="2">
        <v>45513</v>
      </c>
      <c r="C105" s="2">
        <v>45513</v>
      </c>
      <c r="D105" cm="1">
        <f t="array" aca="1" ref="D105" ca="1">INDEX(Product!$A$2:$A$108,RANDBETWEEN(1,ROWS(Product!$A$2:$A$108)),1)</f>
        <v>29</v>
      </c>
      <c r="E105" t="str" cm="1">
        <f t="array" aca="1" ref="E105" ca="1">INDEX(Patient!$A$2:$A$23,RANDBETWEEN(1,ROWS(Patient!$A$2:$A$23)),1)</f>
        <v>Douglas</v>
      </c>
      <c r="F105">
        <f ca="1">VLOOKUP(E105,Patient!$A$2:$C$23,2,FALSE)</f>
        <v>105</v>
      </c>
      <c r="H105" t="s">
        <v>37</v>
      </c>
      <c r="I105">
        <f ca="1">VLOOKUP(A105,'P-Table'!$A$2:$F$22,5,FALSE)*L105</f>
        <v>250</v>
      </c>
      <c r="J105">
        <f t="shared" ca="1" si="1"/>
        <v>280</v>
      </c>
      <c r="K105" t="s">
        <v>33</v>
      </c>
      <c r="L105">
        <f ca="1">VLOOKUP(D105,Product!$A$2:$I$108,9,FALSE)</f>
        <v>1</v>
      </c>
    </row>
    <row r="106" spans="1:12">
      <c r="A106" s="1" t="s">
        <v>4</v>
      </c>
      <c r="B106" s="2">
        <v>45517</v>
      </c>
      <c r="C106" s="2">
        <v>45517</v>
      </c>
      <c r="D106" cm="1">
        <f t="array" aca="1" ref="D106" ca="1">INDEX(Product!$A$2:$A$108,RANDBETWEEN(1,ROWS(Product!$A$2:$A$108)),1)</f>
        <v>31</v>
      </c>
      <c r="E106" t="str" cm="1">
        <f t="array" aca="1" ref="E106" ca="1">INDEX(Patient!$A$2:$A$23,RANDBETWEEN(1,ROWS(Patient!$A$2:$A$23)),1)</f>
        <v>Ash</v>
      </c>
      <c r="F106">
        <f ca="1">VLOOKUP(E106,Patient!$A$2:$C$23,2,FALSE)</f>
        <v>103</v>
      </c>
      <c r="H106" t="s">
        <v>37</v>
      </c>
      <c r="I106">
        <f ca="1">VLOOKUP(A106,'P-Table'!$A$2:$F$22,5,FALSE)*L106</f>
        <v>500</v>
      </c>
      <c r="J106">
        <f t="shared" ca="1" si="1"/>
        <v>560</v>
      </c>
      <c r="K106" t="s">
        <v>33</v>
      </c>
      <c r="L106">
        <f ca="1">VLOOKUP(D106,Product!$A$2:$I$108,9,FALSE)</f>
        <v>2</v>
      </c>
    </row>
    <row r="107" spans="1:12">
      <c r="A107" s="1" t="s">
        <v>4</v>
      </c>
      <c r="B107" s="2">
        <v>45517</v>
      </c>
      <c r="C107" s="2">
        <v>45517</v>
      </c>
      <c r="D107" t="str" cm="1">
        <f t="array" aca="1" ref="D107" ca="1">INDEX(Product!$A$2:$A$108,RANDBETWEEN(1,ROWS(Product!$A$2:$A$108)),1)</f>
        <v>18a</v>
      </c>
      <c r="E107" t="str" cm="1">
        <f t="array" aca="1" ref="E107" ca="1">INDEX(Patient!$A$2:$A$23,RANDBETWEEN(1,ROWS(Patient!$A$2:$A$23)),1)</f>
        <v>Lois</v>
      </c>
      <c r="F107">
        <f ca="1">VLOOKUP(E107,Patient!$A$2:$C$23,2,FALSE)</f>
        <v>110</v>
      </c>
      <c r="H107" t="s">
        <v>37</v>
      </c>
      <c r="I107">
        <f ca="1">VLOOKUP(A107,'P-Table'!$A$2:$F$22,5,FALSE)*L107</f>
        <v>250</v>
      </c>
      <c r="J107">
        <f t="shared" ca="1" si="1"/>
        <v>280</v>
      </c>
      <c r="K107" t="s">
        <v>33</v>
      </c>
      <c r="L107">
        <f ca="1">VLOOKUP(D107,Product!$A$2:$I$108,9,FALSE)</f>
        <v>1</v>
      </c>
    </row>
    <row r="108" spans="1:12">
      <c r="A108" s="1" t="s">
        <v>4</v>
      </c>
      <c r="B108" s="2">
        <v>45517</v>
      </c>
      <c r="C108" s="2">
        <v>45517</v>
      </c>
      <c r="D108" t="str" cm="1">
        <f t="array" aca="1" ref="D108" ca="1">INDEX(Product!$A$2:$A$108,RANDBETWEEN(1,ROWS(Product!$A$2:$A$108)),1)</f>
        <v>1260-SAT</v>
      </c>
      <c r="E108" t="str" cm="1">
        <f t="array" aca="1" ref="E108" ca="1">INDEX(Patient!$A$2:$A$23,RANDBETWEEN(1,ROWS(Patient!$A$2:$A$23)),1)</f>
        <v>Douglas</v>
      </c>
      <c r="F108">
        <f ca="1">VLOOKUP(E108,Patient!$A$2:$C$23,2,FALSE)</f>
        <v>105</v>
      </c>
      <c r="H108" t="s">
        <v>37</v>
      </c>
      <c r="I108">
        <f ca="1">VLOOKUP(A108,'P-Table'!$A$2:$F$22,5,FALSE)*L108</f>
        <v>250</v>
      </c>
      <c r="J108">
        <f t="shared" ca="1" si="1"/>
        <v>280</v>
      </c>
      <c r="K108" t="s">
        <v>33</v>
      </c>
      <c r="L108">
        <f ca="1">VLOOKUP(D108,Product!$A$2:$I$108,9,FALSE)</f>
        <v>1</v>
      </c>
    </row>
    <row r="109" spans="1:12">
      <c r="A109" s="1" t="s">
        <v>4</v>
      </c>
      <c r="B109" s="2">
        <v>45517</v>
      </c>
      <c r="C109" s="2">
        <v>45517</v>
      </c>
      <c r="D109" cm="1">
        <f t="array" aca="1" ref="D109" ca="1">INDEX(Product!$A$2:$A$108,RANDBETWEEN(1,ROWS(Product!$A$2:$A$108)),1)</f>
        <v>1263</v>
      </c>
      <c r="E109" t="str" cm="1">
        <f t="array" aca="1" ref="E109" ca="1">INDEX(Patient!$A$2:$A$23,RANDBETWEEN(1,ROWS(Patient!$A$2:$A$23)),1)</f>
        <v>Diana KM</v>
      </c>
      <c r="F109">
        <f ca="1">VLOOKUP(E109,Patient!$A$2:$C$23,2,FALSE)</f>
        <v>104</v>
      </c>
      <c r="H109" t="s">
        <v>37</v>
      </c>
      <c r="I109">
        <f ca="1">VLOOKUP(A109,'P-Table'!$A$2:$F$22,5,FALSE)*L109</f>
        <v>250</v>
      </c>
      <c r="J109">
        <f t="shared" ca="1" si="1"/>
        <v>280</v>
      </c>
      <c r="K109" t="s">
        <v>33</v>
      </c>
      <c r="L109">
        <f ca="1">VLOOKUP(D109,Product!$A$2:$I$108,9,FALSE)</f>
        <v>1</v>
      </c>
    </row>
    <row r="110" spans="1:12">
      <c r="A110" s="1" t="s">
        <v>4</v>
      </c>
      <c r="B110" s="2">
        <v>45519</v>
      </c>
      <c r="C110" s="2">
        <v>45519</v>
      </c>
      <c r="D110" cm="1">
        <f t="array" aca="1" ref="D110" ca="1">INDEX(Product!$A$2:$A$108,RANDBETWEEN(1,ROWS(Product!$A$2:$A$108)),1)</f>
        <v>30</v>
      </c>
      <c r="E110" t="str" cm="1">
        <f t="array" aca="1" ref="E110" ca="1">INDEX(Patient!$A$2:$A$23,RANDBETWEEN(1,ROWS(Patient!$A$2:$A$23)),1)</f>
        <v>Alessia</v>
      </c>
      <c r="F110">
        <f ca="1">VLOOKUP(E110,Patient!$A$2:$C$23,2,FALSE)</f>
        <v>101</v>
      </c>
      <c r="H110" t="s">
        <v>37</v>
      </c>
      <c r="I110">
        <f ca="1">VLOOKUP(A110,'P-Table'!$A$2:$F$22,5,FALSE)*L110</f>
        <v>250</v>
      </c>
      <c r="J110">
        <f t="shared" ca="1" si="1"/>
        <v>280</v>
      </c>
      <c r="K110" t="s">
        <v>33</v>
      </c>
      <c r="L110">
        <f ca="1">VLOOKUP(D110,Product!$A$2:$I$108,9,FALSE)</f>
        <v>1</v>
      </c>
    </row>
    <row r="111" spans="1:12">
      <c r="A111" s="1" t="s">
        <v>4</v>
      </c>
      <c r="B111" s="2">
        <v>45519</v>
      </c>
      <c r="C111" s="2">
        <v>45519</v>
      </c>
      <c r="D111" t="str" cm="1">
        <f t="array" aca="1" ref="D111" ca="1">INDEX(Product!$A$2:$A$108,RANDBETWEEN(1,ROWS(Product!$A$2:$A$108)),1)</f>
        <v>20c</v>
      </c>
      <c r="E111" t="str" cm="1">
        <f t="array" aca="1" ref="E111" ca="1">INDEX(Patient!$A$2:$A$23,RANDBETWEEN(1,ROWS(Patient!$A$2:$A$23)),1)</f>
        <v>Tara</v>
      </c>
      <c r="F111">
        <f ca="1">VLOOKUP(E111,Patient!$A$2:$C$23,2,FALSE)</f>
        <v>114</v>
      </c>
      <c r="H111" t="s">
        <v>37</v>
      </c>
      <c r="I111">
        <f ca="1">VLOOKUP(A111,'P-Table'!$A$2:$F$22,5,FALSE)*L111</f>
        <v>250</v>
      </c>
      <c r="J111">
        <f t="shared" ca="1" si="1"/>
        <v>280</v>
      </c>
      <c r="K111" t="s">
        <v>33</v>
      </c>
      <c r="L111">
        <f ca="1">VLOOKUP(D111,Product!$A$2:$I$108,9,FALSE)</f>
        <v>1</v>
      </c>
    </row>
    <row r="112" spans="1:12">
      <c r="A112" s="1" t="s">
        <v>4</v>
      </c>
      <c r="B112" s="2">
        <v>45519</v>
      </c>
      <c r="C112" s="2">
        <v>45519</v>
      </c>
      <c r="D112" t="str" cm="1">
        <f t="array" aca="1" ref="D112" ca="1">INDEX(Product!$A$2:$A$108,RANDBETWEEN(1,ROWS(Product!$A$2:$A$108)),1)</f>
        <v>20a</v>
      </c>
      <c r="E112" t="str" cm="1">
        <f t="array" aca="1" ref="E112" ca="1">INDEX(Patient!$A$2:$A$23,RANDBETWEEN(1,ROWS(Patient!$A$2:$A$23)),1)</f>
        <v>Kim</v>
      </c>
      <c r="F112">
        <f ca="1">VLOOKUP(E112,Patient!$A$2:$C$23,2,FALSE)</f>
        <v>109</v>
      </c>
      <c r="H112" t="s">
        <v>37</v>
      </c>
      <c r="I112">
        <f ca="1">VLOOKUP(A112,'P-Table'!$A$2:$F$22,5,FALSE)*L112</f>
        <v>250</v>
      </c>
      <c r="J112">
        <f t="shared" ca="1" si="1"/>
        <v>280</v>
      </c>
      <c r="K112" t="s">
        <v>33</v>
      </c>
      <c r="L112">
        <f ca="1">VLOOKUP(D112,Product!$A$2:$I$108,9,FALSE)</f>
        <v>1</v>
      </c>
    </row>
    <row r="113" spans="1:12">
      <c r="A113" s="1" t="s">
        <v>4</v>
      </c>
      <c r="B113" s="2">
        <v>45519</v>
      </c>
      <c r="C113" s="2">
        <v>45519</v>
      </c>
      <c r="D113" t="str" cm="1">
        <f t="array" aca="1" ref="D113" ca="1">INDEX(Product!$A$2:$A$108,RANDBETWEEN(1,ROWS(Product!$A$2:$A$108)),1)</f>
        <v>35c</v>
      </c>
      <c r="E113" t="str" cm="1">
        <f t="array" aca="1" ref="E113" ca="1">INDEX(Patient!$A$2:$A$23,RANDBETWEEN(1,ROWS(Patient!$A$2:$A$23)),1)</f>
        <v>Swathi</v>
      </c>
      <c r="F113">
        <f ca="1">VLOOKUP(E113,Patient!$A$2:$C$23,2,FALSE)</f>
        <v>115</v>
      </c>
      <c r="H113" t="s">
        <v>37</v>
      </c>
      <c r="I113">
        <f ca="1">VLOOKUP(A113,'P-Table'!$A$2:$F$22,5,FALSE)*L113</f>
        <v>250</v>
      </c>
      <c r="J113">
        <f t="shared" ca="1" si="1"/>
        <v>280</v>
      </c>
      <c r="K113" t="s">
        <v>33</v>
      </c>
      <c r="L113">
        <f ca="1">VLOOKUP(D113,Product!$A$2:$I$108,9,FALSE)</f>
        <v>1</v>
      </c>
    </row>
    <row r="114" spans="1:12">
      <c r="A114" s="1" t="s">
        <v>4</v>
      </c>
      <c r="B114" s="2">
        <v>45523</v>
      </c>
      <c r="C114" s="2">
        <v>45523</v>
      </c>
      <c r="D114" t="str" cm="1">
        <f t="array" aca="1" ref="D114" ca="1">INDEX(Product!$A$2:$A$108,RANDBETWEEN(1,ROWS(Product!$A$2:$A$108)),1)</f>
        <v>32a</v>
      </c>
      <c r="E114" t="str" cm="1">
        <f t="array" aca="1" ref="E114" ca="1">INDEX(Patient!$A$2:$A$23,RANDBETWEEN(1,ROWS(Patient!$A$2:$A$23)),1)</f>
        <v>Eimear</v>
      </c>
      <c r="F114">
        <f ca="1">VLOOKUP(E114,Patient!$A$2:$C$23,2,FALSE)</f>
        <v>116</v>
      </c>
      <c r="H114" t="s">
        <v>37</v>
      </c>
      <c r="I114">
        <f ca="1">VLOOKUP(A114,'P-Table'!$A$2:$F$22,5,FALSE)*L114</f>
        <v>750</v>
      </c>
      <c r="J114">
        <f t="shared" ca="1" si="1"/>
        <v>840.00000000000011</v>
      </c>
      <c r="K114" t="s">
        <v>33</v>
      </c>
      <c r="L114">
        <f ca="1">VLOOKUP(D114,Product!$A$2:$I$108,9,FALSE)</f>
        <v>3</v>
      </c>
    </row>
    <row r="115" spans="1:12">
      <c r="A115" s="1" t="s">
        <v>4</v>
      </c>
      <c r="B115" s="2">
        <v>45523</v>
      </c>
      <c r="C115" s="2">
        <v>45523</v>
      </c>
      <c r="D115" t="str" cm="1">
        <f t="array" aca="1" ref="D115" ca="1">INDEX(Product!$A$2:$A$108,RANDBETWEEN(1,ROWS(Product!$A$2:$A$108)),1)</f>
        <v>1241a</v>
      </c>
      <c r="E115" t="str" cm="1">
        <f t="array" aca="1" ref="E115" ca="1">INDEX(Patient!$A$2:$A$23,RANDBETWEEN(1,ROWS(Patient!$A$2:$A$23)),1)</f>
        <v>Tara</v>
      </c>
      <c r="F115">
        <f ca="1">VLOOKUP(E115,Patient!$A$2:$C$23,2,FALSE)</f>
        <v>114</v>
      </c>
      <c r="H115" t="s">
        <v>37</v>
      </c>
      <c r="I115">
        <f ca="1">VLOOKUP(A115,'P-Table'!$A$2:$F$22,5,FALSE)*L115</f>
        <v>250</v>
      </c>
      <c r="J115">
        <f t="shared" ca="1" si="1"/>
        <v>280</v>
      </c>
      <c r="K115" t="s">
        <v>33</v>
      </c>
      <c r="L115">
        <f ca="1">VLOOKUP(D115,Product!$A$2:$I$108,9,FALSE)</f>
        <v>1</v>
      </c>
    </row>
    <row r="116" spans="1:12">
      <c r="A116" s="1" t="s">
        <v>4</v>
      </c>
      <c r="B116" s="2">
        <v>45523</v>
      </c>
      <c r="C116" s="2">
        <v>45523</v>
      </c>
      <c r="D116" cm="1">
        <f t="array" aca="1" ref="D116" ca="1">INDEX(Product!$A$2:$A$108,RANDBETWEEN(1,ROWS(Product!$A$2:$A$108)),1)</f>
        <v>1264</v>
      </c>
      <c r="E116" t="str" cm="1">
        <f t="array" aca="1" ref="E116" ca="1">INDEX(Patient!$A$2:$A$23,RANDBETWEEN(1,ROWS(Patient!$A$2:$A$23)),1)</f>
        <v>Lois</v>
      </c>
      <c r="F116">
        <f ca="1">VLOOKUP(E116,Patient!$A$2:$C$23,2,FALSE)</f>
        <v>110</v>
      </c>
      <c r="H116" t="s">
        <v>37</v>
      </c>
      <c r="I116">
        <f ca="1">VLOOKUP(A116,'P-Table'!$A$2:$F$22,5,FALSE)*L116</f>
        <v>250</v>
      </c>
      <c r="J116">
        <f t="shared" ca="1" si="1"/>
        <v>280</v>
      </c>
      <c r="K116" t="s">
        <v>33</v>
      </c>
      <c r="L116">
        <f ca="1">VLOOKUP(D116,Product!$A$2:$I$108,9,FALSE)</f>
        <v>1</v>
      </c>
    </row>
    <row r="117" spans="1:12">
      <c r="A117" s="1" t="s">
        <v>4</v>
      </c>
      <c r="B117" s="2">
        <v>45523</v>
      </c>
      <c r="C117" s="2">
        <v>45523</v>
      </c>
      <c r="D117" t="str" cm="1">
        <f t="array" aca="1" ref="D117" ca="1">INDEX(Product!$A$2:$A$108,RANDBETWEEN(1,ROWS(Product!$A$2:$A$108)),1)</f>
        <v>33c</v>
      </c>
      <c r="E117" t="str" cm="1">
        <f t="array" aca="1" ref="E117" ca="1">INDEX(Patient!$A$2:$A$23,RANDBETWEEN(1,ROWS(Patient!$A$2:$A$23)),1)</f>
        <v>Kelly</v>
      </c>
      <c r="F117">
        <f ca="1">VLOOKUP(E117,Patient!$A$2:$C$23,2,FALSE)</f>
        <v>108</v>
      </c>
      <c r="H117" t="s">
        <v>37</v>
      </c>
      <c r="I117">
        <f ca="1">VLOOKUP(A117,'P-Table'!$A$2:$F$22,5,FALSE)*L117</f>
        <v>250</v>
      </c>
      <c r="J117">
        <f t="shared" ca="1" si="1"/>
        <v>280</v>
      </c>
      <c r="K117" t="s">
        <v>33</v>
      </c>
      <c r="L117">
        <f ca="1">VLOOKUP(D117,Product!$A$2:$I$108,9,FALSE)</f>
        <v>1</v>
      </c>
    </row>
    <row r="118" spans="1:12">
      <c r="A118" s="1" t="s">
        <v>4</v>
      </c>
      <c r="B118" s="2">
        <v>45525</v>
      </c>
      <c r="C118" s="2">
        <v>45525</v>
      </c>
      <c r="D118" cm="1">
        <f t="array" aca="1" ref="D118" ca="1">INDEX(Product!$A$2:$A$108,RANDBETWEEN(1,ROWS(Product!$A$2:$A$108)),1)</f>
        <v>107</v>
      </c>
      <c r="E118" t="str" cm="1">
        <f t="array" aca="1" ref="E118" ca="1">INDEX(Patient!$A$2:$A$23,RANDBETWEEN(1,ROWS(Patient!$A$2:$A$23)),1)</f>
        <v>Nasim</v>
      </c>
      <c r="F118">
        <f ca="1">VLOOKUP(E118,Patient!$A$2:$C$23,2,FALSE)</f>
        <v>120</v>
      </c>
      <c r="H118" t="s">
        <v>37</v>
      </c>
      <c r="I118">
        <f ca="1">VLOOKUP(A118,'P-Table'!$A$2:$F$22,5,FALSE)*L118</f>
        <v>250</v>
      </c>
      <c r="J118">
        <f t="shared" ca="1" si="1"/>
        <v>280</v>
      </c>
      <c r="K118" t="s">
        <v>51</v>
      </c>
      <c r="L118">
        <f ca="1">VLOOKUP(D118,Product!$A$2:$I$108,9,FALSE)</f>
        <v>1</v>
      </c>
    </row>
    <row r="119" spans="1:12">
      <c r="A119" s="1" t="s">
        <v>4</v>
      </c>
      <c r="B119" s="2">
        <v>45525</v>
      </c>
      <c r="C119" s="2">
        <v>45525</v>
      </c>
      <c r="D119" t="str" cm="1">
        <f t="array" aca="1" ref="D119" ca="1">INDEX(Product!$A$2:$A$108,RANDBETWEEN(1,ROWS(Product!$A$2:$A$108)),1)</f>
        <v>33a</v>
      </c>
      <c r="E119" t="str" cm="1">
        <f t="array" aca="1" ref="E119" ca="1">INDEX(Patient!$A$2:$A$23,RANDBETWEEN(1,ROWS(Patient!$A$2:$A$23)),1)</f>
        <v>Lois</v>
      </c>
      <c r="F119">
        <f ca="1">VLOOKUP(E119,Patient!$A$2:$C$23,2,FALSE)</f>
        <v>110</v>
      </c>
      <c r="H119" t="s">
        <v>37</v>
      </c>
      <c r="I119">
        <f ca="1">VLOOKUP(A119,'P-Table'!$A$2:$F$22,5,FALSE)*L119</f>
        <v>250</v>
      </c>
      <c r="J119">
        <f t="shared" ca="1" si="1"/>
        <v>280</v>
      </c>
      <c r="K119" t="s">
        <v>33</v>
      </c>
      <c r="L119">
        <f ca="1">VLOOKUP(D119,Product!$A$2:$I$108,9,FALSE)</f>
        <v>1</v>
      </c>
    </row>
    <row r="120" spans="1:12">
      <c r="A120" s="1" t="s">
        <v>4</v>
      </c>
      <c r="B120" s="2">
        <v>45525</v>
      </c>
      <c r="C120" s="2">
        <v>45525</v>
      </c>
      <c r="D120" t="str" cm="1">
        <f t="array" aca="1" ref="D120" ca="1">INDEX(Product!$A$2:$A$108,RANDBETWEEN(1,ROWS(Product!$A$2:$A$108)),1)</f>
        <v>32a</v>
      </c>
      <c r="E120" t="str" cm="1">
        <f t="array" aca="1" ref="E120" ca="1">INDEX(Patient!$A$2:$A$23,RANDBETWEEN(1,ROWS(Patient!$A$2:$A$23)),1)</f>
        <v>Anne</v>
      </c>
      <c r="F120">
        <f ca="1">VLOOKUP(E120,Patient!$A$2:$C$23,2,FALSE)</f>
        <v>102</v>
      </c>
      <c r="H120" t="s">
        <v>37</v>
      </c>
      <c r="I120">
        <f ca="1">VLOOKUP(A120,'P-Table'!$A$2:$F$22,5,FALSE)*L120</f>
        <v>750</v>
      </c>
      <c r="J120">
        <f t="shared" ca="1" si="1"/>
        <v>840.00000000000011</v>
      </c>
      <c r="K120" t="s">
        <v>51</v>
      </c>
      <c r="L120">
        <f ca="1">VLOOKUP(D120,Product!$A$2:$I$108,9,FALSE)</f>
        <v>3</v>
      </c>
    </row>
    <row r="121" spans="1:12">
      <c r="A121" s="1" t="s">
        <v>4</v>
      </c>
      <c r="B121" s="2">
        <v>45525</v>
      </c>
      <c r="C121" s="2">
        <v>45525</v>
      </c>
      <c r="D121" t="str" cm="1">
        <f t="array" aca="1" ref="D121" ca="1">INDEX(Product!$A$2:$A$108,RANDBETWEEN(1,ROWS(Product!$A$2:$A$108)),1)</f>
        <v>1259-3-EFC</v>
      </c>
      <c r="E121" t="str" cm="1">
        <f t="array" aca="1" ref="E121" ca="1">INDEX(Patient!$A$2:$A$23,RANDBETWEEN(1,ROWS(Patient!$A$2:$A$23)),1)</f>
        <v>Ash</v>
      </c>
      <c r="F121">
        <f ca="1">VLOOKUP(E121,Patient!$A$2:$C$23,2,FALSE)</f>
        <v>103</v>
      </c>
      <c r="H121" t="s">
        <v>37</v>
      </c>
      <c r="I121">
        <f ca="1">VLOOKUP(A121,'P-Table'!$A$2:$F$22,5,FALSE)*L121</f>
        <v>250</v>
      </c>
      <c r="J121">
        <f t="shared" ca="1" si="1"/>
        <v>280</v>
      </c>
      <c r="K121" t="s">
        <v>33</v>
      </c>
      <c r="L121">
        <f ca="1">VLOOKUP(D121,Product!$A$2:$I$108,9,FALSE)</f>
        <v>1</v>
      </c>
    </row>
    <row r="122" spans="1:12">
      <c r="A122" s="1" t="s">
        <v>4</v>
      </c>
      <c r="B122" s="2">
        <v>45530</v>
      </c>
      <c r="C122" s="2">
        <v>45530</v>
      </c>
      <c r="D122" t="str" cm="1">
        <f t="array" aca="1" ref="D122" ca="1">INDEX(Product!$A$2:$A$108,RANDBETWEEN(1,ROWS(Product!$A$2:$A$108)),1)</f>
        <v>101-clone</v>
      </c>
      <c r="E122" t="str" cm="1">
        <f t="array" aca="1" ref="E122" ca="1">INDEX(Patient!$A$2:$A$23,RANDBETWEEN(1,ROWS(Patient!$A$2:$A$23)),1)</f>
        <v>Ash</v>
      </c>
      <c r="F122">
        <f ca="1">VLOOKUP(E122,Patient!$A$2:$C$23,2,FALSE)</f>
        <v>103</v>
      </c>
      <c r="H122" t="s">
        <v>37</v>
      </c>
      <c r="I122">
        <f ca="1">VLOOKUP(A122,'P-Table'!$A$2:$F$22,5,FALSE)*L122</f>
        <v>250</v>
      </c>
      <c r="J122">
        <f t="shared" ca="1" si="1"/>
        <v>280</v>
      </c>
      <c r="K122" t="s">
        <v>33</v>
      </c>
      <c r="L122">
        <f ca="1">VLOOKUP(D122,Product!$A$2:$I$108,9,FALSE)</f>
        <v>1</v>
      </c>
    </row>
    <row r="123" spans="1:12">
      <c r="A123" s="1" t="s">
        <v>4</v>
      </c>
      <c r="B123" s="2">
        <v>45530</v>
      </c>
      <c r="C123" s="2">
        <v>45530</v>
      </c>
      <c r="D123" cm="1">
        <f t="array" aca="1" ref="D123" ca="1">INDEX(Product!$A$2:$A$108,RANDBETWEEN(1,ROWS(Product!$A$2:$A$108)),1)</f>
        <v>1262</v>
      </c>
      <c r="E123" t="str" cm="1">
        <f t="array" aca="1" ref="E123" ca="1">INDEX(Patient!$A$2:$A$23,RANDBETWEEN(1,ROWS(Patient!$A$2:$A$23)),1)</f>
        <v>Anne</v>
      </c>
      <c r="F123">
        <f ca="1">VLOOKUP(E123,Patient!$A$2:$C$23,2,FALSE)</f>
        <v>102</v>
      </c>
      <c r="H123" t="s">
        <v>37</v>
      </c>
      <c r="I123">
        <f ca="1">VLOOKUP(A123,'P-Table'!$A$2:$F$22,5,FALSE)*L123</f>
        <v>250</v>
      </c>
      <c r="J123">
        <f t="shared" ca="1" si="1"/>
        <v>280</v>
      </c>
      <c r="K123" t="s">
        <v>33</v>
      </c>
      <c r="L123">
        <f ca="1">VLOOKUP(D123,Product!$A$2:$I$108,9,FALSE)</f>
        <v>1</v>
      </c>
    </row>
    <row r="124" spans="1:12">
      <c r="A124" s="1" t="s">
        <v>4</v>
      </c>
      <c r="B124" s="2">
        <v>45530</v>
      </c>
      <c r="C124" s="2">
        <v>45530</v>
      </c>
      <c r="D124" t="str" cm="1">
        <f t="array" aca="1" ref="D124" ca="1">INDEX(Product!$A$2:$A$108,RANDBETWEEN(1,ROWS(Product!$A$2:$A$108)),1)</f>
        <v>2c</v>
      </c>
      <c r="E124" t="str" cm="1">
        <f t="array" aca="1" ref="E124" ca="1">INDEX(Patient!$A$2:$A$23,RANDBETWEEN(1,ROWS(Patient!$A$2:$A$23)),1)</f>
        <v>Anne</v>
      </c>
      <c r="F124">
        <f ca="1">VLOOKUP(E124,Patient!$A$2:$C$23,2,FALSE)</f>
        <v>102</v>
      </c>
      <c r="H124" t="s">
        <v>37</v>
      </c>
      <c r="I124">
        <f ca="1">VLOOKUP(A124,'P-Table'!$A$2:$F$22,5,FALSE)*L124</f>
        <v>250</v>
      </c>
      <c r="J124">
        <f t="shared" ca="1" si="1"/>
        <v>280</v>
      </c>
      <c r="K124" t="s">
        <v>33</v>
      </c>
      <c r="L124">
        <f ca="1">VLOOKUP(D124,Product!$A$2:$I$108,9,FALSE)</f>
        <v>1</v>
      </c>
    </row>
    <row r="125" spans="1:12">
      <c r="A125" s="1" t="s">
        <v>4</v>
      </c>
      <c r="B125" s="2">
        <v>45530</v>
      </c>
      <c r="C125" s="2">
        <v>45530</v>
      </c>
      <c r="D125" t="str" cm="1">
        <f t="array" aca="1" ref="D125" ca="1">INDEX(Product!$A$2:$A$108,RANDBETWEEN(1,ROWS(Product!$A$2:$A$108)),1)</f>
        <v>1240a</v>
      </c>
      <c r="E125" t="str" cm="1">
        <f t="array" aca="1" ref="E125" ca="1">INDEX(Patient!$A$2:$A$23,RANDBETWEEN(1,ROWS(Patient!$A$2:$A$23)),1)</f>
        <v>Nasim</v>
      </c>
      <c r="F125">
        <f ca="1">VLOOKUP(E125,Patient!$A$2:$C$23,2,FALSE)</f>
        <v>120</v>
      </c>
      <c r="H125" t="s">
        <v>37</v>
      </c>
      <c r="I125">
        <f ca="1">VLOOKUP(A125,'P-Table'!$A$2:$F$22,5,FALSE)*L125</f>
        <v>250</v>
      </c>
      <c r="J125">
        <f t="shared" ca="1" si="1"/>
        <v>280</v>
      </c>
      <c r="K125" t="s">
        <v>33</v>
      </c>
      <c r="L125">
        <f ca="1">VLOOKUP(D125,Product!$A$2:$I$108,9,FALSE)</f>
        <v>1</v>
      </c>
    </row>
    <row r="126" spans="1:12">
      <c r="A126" s="1" t="s">
        <v>4</v>
      </c>
      <c r="B126" s="2">
        <v>45532</v>
      </c>
      <c r="C126" s="2">
        <v>45532</v>
      </c>
      <c r="D126" t="str" cm="1">
        <f t="array" aca="1" ref="D126" ca="1">INDEX(Product!$A$2:$A$108,RANDBETWEEN(1,ROWS(Product!$A$2:$A$108)),1)</f>
        <v>18a</v>
      </c>
      <c r="E126" t="str" cm="1">
        <f t="array" aca="1" ref="E126" ca="1">INDEX(Patient!$A$2:$A$23,RANDBETWEEN(1,ROWS(Patient!$A$2:$A$23)),1)</f>
        <v>Munira</v>
      </c>
      <c r="F126">
        <f ca="1">VLOOKUP(E126,Patient!$A$2:$C$23,2,FALSE)</f>
        <v>112</v>
      </c>
      <c r="H126" t="s">
        <v>37</v>
      </c>
      <c r="I126">
        <f ca="1">VLOOKUP(A126,'P-Table'!$A$2:$F$22,5,FALSE)*L126</f>
        <v>250</v>
      </c>
      <c r="J126">
        <f t="shared" ca="1" si="1"/>
        <v>280</v>
      </c>
      <c r="K126" t="s">
        <v>33</v>
      </c>
      <c r="L126">
        <f ca="1">VLOOKUP(D126,Product!$A$2:$I$108,9,FALSE)</f>
        <v>1</v>
      </c>
    </row>
    <row r="127" spans="1:12">
      <c r="A127" s="1" t="s">
        <v>4</v>
      </c>
      <c r="B127" s="2">
        <v>45532</v>
      </c>
      <c r="C127" s="2">
        <v>45532</v>
      </c>
      <c r="D127" t="str" cm="1">
        <f t="array" aca="1" ref="D127" ca="1">INDEX(Product!$A$2:$A$108,RANDBETWEEN(1,ROWS(Product!$A$2:$A$108)),1)</f>
        <v>33b</v>
      </c>
      <c r="E127" t="str" cm="1">
        <f t="array" aca="1" ref="E127" ca="1">INDEX(Patient!$A$2:$A$23,RANDBETWEEN(1,ROWS(Patient!$A$2:$A$23)),1)</f>
        <v>Diana KM</v>
      </c>
      <c r="F127">
        <f ca="1">VLOOKUP(E127,Patient!$A$2:$C$23,2,FALSE)</f>
        <v>104</v>
      </c>
      <c r="H127" t="s">
        <v>37</v>
      </c>
      <c r="I127">
        <f ca="1">VLOOKUP(A127,'P-Table'!$A$2:$F$22,5,FALSE)*L127</f>
        <v>250</v>
      </c>
      <c r="J127">
        <f t="shared" ca="1" si="1"/>
        <v>280</v>
      </c>
      <c r="K127" t="s">
        <v>33</v>
      </c>
      <c r="L127">
        <f ca="1">VLOOKUP(D127,Product!$A$2:$I$108,9,FALSE)</f>
        <v>1</v>
      </c>
    </row>
    <row r="128" spans="1:12">
      <c r="A128" s="1" t="s">
        <v>4</v>
      </c>
      <c r="B128" s="2">
        <v>45532</v>
      </c>
      <c r="C128" s="2">
        <v>45532</v>
      </c>
      <c r="D128" t="str" cm="1">
        <f t="array" aca="1" ref="D128" ca="1">INDEX(Product!$A$2:$A$108,RANDBETWEEN(1,ROWS(Product!$A$2:$A$108)),1)</f>
        <v>36-Senior-OCSWSSW</v>
      </c>
      <c r="E128" t="str" cm="1">
        <f t="array" aca="1" ref="E128" ca="1">INDEX(Patient!$A$2:$A$23,RANDBETWEEN(1,ROWS(Patient!$A$2:$A$23)),1)</f>
        <v>Douglas</v>
      </c>
      <c r="F128">
        <f ca="1">VLOOKUP(E128,Patient!$A$2:$C$23,2,FALSE)</f>
        <v>105</v>
      </c>
      <c r="H128" t="s">
        <v>37</v>
      </c>
      <c r="I128">
        <f ca="1">VLOOKUP(A128,'P-Table'!$A$2:$F$22,5,FALSE)*L128</f>
        <v>250</v>
      </c>
      <c r="J128">
        <f t="shared" ca="1" si="1"/>
        <v>280</v>
      </c>
      <c r="K128" t="s">
        <v>51</v>
      </c>
      <c r="L128">
        <f ca="1">VLOOKUP(D128,Product!$A$2:$I$108,9,FALSE)</f>
        <v>1</v>
      </c>
    </row>
    <row r="129" spans="1:12">
      <c r="A129" s="1" t="s">
        <v>4</v>
      </c>
      <c r="B129" s="2">
        <v>45532</v>
      </c>
      <c r="C129" s="2">
        <v>45532</v>
      </c>
      <c r="D129" cm="1">
        <f t="array" aca="1" ref="D129" ca="1">INDEX(Product!$A$2:$A$108,RANDBETWEEN(1,ROWS(Product!$A$2:$A$108)),1)</f>
        <v>103</v>
      </c>
      <c r="E129" t="str" cm="1">
        <f t="array" aca="1" ref="E129" ca="1">INDEX(Patient!$A$2:$A$23,RANDBETWEEN(1,ROWS(Patient!$A$2:$A$23)),1)</f>
        <v>Estefano</v>
      </c>
      <c r="F129">
        <f ca="1">VLOOKUP(E129,Patient!$A$2:$C$23,2,FALSE)</f>
        <v>107</v>
      </c>
      <c r="H129" t="s">
        <v>37</v>
      </c>
      <c r="I129">
        <f ca="1">VLOOKUP(A129,'P-Table'!$A$2:$F$22,5,FALSE)*L129</f>
        <v>250</v>
      </c>
      <c r="J129">
        <f t="shared" ca="1" si="1"/>
        <v>280</v>
      </c>
      <c r="K129" t="s">
        <v>33</v>
      </c>
      <c r="L129">
        <f ca="1">VLOOKUP(D129,Product!$A$2:$I$108,9,FALSE)</f>
        <v>1</v>
      </c>
    </row>
    <row r="130" spans="1:12">
      <c r="A130" s="1" t="s">
        <v>4</v>
      </c>
      <c r="B130" s="2">
        <v>45535</v>
      </c>
      <c r="C130" s="2">
        <v>45535</v>
      </c>
      <c r="D130" cm="1">
        <f t="array" aca="1" ref="D130" ca="1">INDEX(Product!$A$2:$A$108,RANDBETWEEN(1,ROWS(Product!$A$2:$A$108)),1)</f>
        <v>1267</v>
      </c>
      <c r="E130" t="str" cm="1">
        <f t="array" aca="1" ref="E130" ca="1">INDEX(Patient!$A$2:$A$23,RANDBETWEEN(1,ROWS(Patient!$A$2:$A$23)),1)</f>
        <v>Narges</v>
      </c>
      <c r="F130">
        <f ca="1">VLOOKUP(E130,Patient!$A$2:$C$23,2,FALSE)</f>
        <v>119</v>
      </c>
      <c r="H130" t="s">
        <v>37</v>
      </c>
      <c r="I130">
        <f ca="1">VLOOKUP(A130,'P-Table'!$A$2:$F$22,5,FALSE)*L130</f>
        <v>250</v>
      </c>
      <c r="J130">
        <f t="shared" ca="1" si="1"/>
        <v>280</v>
      </c>
      <c r="K130" t="s">
        <v>33</v>
      </c>
      <c r="L130">
        <f ca="1">VLOOKUP(D130,Product!$A$2:$I$108,9,FALSE)</f>
        <v>1</v>
      </c>
    </row>
    <row r="131" spans="1:12">
      <c r="A131" s="1" t="s">
        <v>4</v>
      </c>
      <c r="B131" s="2">
        <v>45535</v>
      </c>
      <c r="C131" s="2">
        <v>45535</v>
      </c>
      <c r="D131" t="str" cm="1">
        <f t="array" aca="1" ref="D131" ca="1">INDEX(Product!$A$2:$A$108,RANDBETWEEN(1,ROWS(Product!$A$2:$A$108)),1)</f>
        <v>1240a</v>
      </c>
      <c r="E131" t="str" cm="1">
        <f t="array" aca="1" ref="E131" ca="1">INDEX(Patient!$A$2:$A$23,RANDBETWEEN(1,ROWS(Patient!$A$2:$A$23)),1)</f>
        <v>David</v>
      </c>
      <c r="F131">
        <f ca="1">VLOOKUP(E131,Patient!$A$2:$C$23,2,FALSE)</f>
        <v>117</v>
      </c>
      <c r="H131" t="s">
        <v>37</v>
      </c>
      <c r="I131">
        <f ca="1">VLOOKUP(A131,'P-Table'!$A$2:$F$22,5,FALSE)*L131</f>
        <v>250</v>
      </c>
      <c r="J131">
        <f t="shared" ref="J131:J177" ca="1" si="2">I131*1.12</f>
        <v>280</v>
      </c>
      <c r="K131" t="s">
        <v>33</v>
      </c>
      <c r="L131">
        <f ca="1">VLOOKUP(D131,Product!$A$2:$I$108,9,FALSE)</f>
        <v>1</v>
      </c>
    </row>
    <row r="132" spans="1:12">
      <c r="A132" s="1" t="s">
        <v>4</v>
      </c>
      <c r="B132" s="2">
        <v>45535</v>
      </c>
      <c r="C132" s="2">
        <v>45535</v>
      </c>
      <c r="D132" cm="1">
        <f t="array" aca="1" ref="D132" ca="1">INDEX(Product!$A$2:$A$108,RANDBETWEEN(1,ROWS(Product!$A$2:$A$108)),1)</f>
        <v>106</v>
      </c>
      <c r="E132" t="str" cm="1">
        <f t="array" aca="1" ref="E132" ca="1">INDEX(Patient!$A$2:$A$23,RANDBETWEEN(1,ROWS(Patient!$A$2:$A$23)),1)</f>
        <v>Munira</v>
      </c>
      <c r="F132">
        <f ca="1">VLOOKUP(E132,Patient!$A$2:$C$23,2,FALSE)</f>
        <v>112</v>
      </c>
      <c r="H132" t="s">
        <v>37</v>
      </c>
      <c r="I132">
        <f ca="1">VLOOKUP(A132,'P-Table'!$A$2:$F$22,5,FALSE)*L132</f>
        <v>250</v>
      </c>
      <c r="J132">
        <f t="shared" ca="1" si="2"/>
        <v>280</v>
      </c>
      <c r="K132" t="s">
        <v>33</v>
      </c>
      <c r="L132">
        <f ca="1">VLOOKUP(D132,Product!$A$2:$I$108,9,FALSE)</f>
        <v>1</v>
      </c>
    </row>
    <row r="133" spans="1:12">
      <c r="A133" s="1" t="s">
        <v>4</v>
      </c>
      <c r="B133" s="2">
        <v>45535</v>
      </c>
      <c r="C133" s="2">
        <v>45535</v>
      </c>
      <c r="D133" t="str" cm="1">
        <f t="array" aca="1" ref="D133" ca="1">INDEX(Product!$A$2:$A$108,RANDBETWEEN(1,ROWS(Product!$A$2:$A$108)),1)</f>
        <v>1259-EFC-2</v>
      </c>
      <c r="E133" t="str" cm="1">
        <f t="array" aca="1" ref="E133" ca="1">INDEX(Patient!$A$2:$A$23,RANDBETWEEN(1,ROWS(Patient!$A$2:$A$23)),1)</f>
        <v>Lois</v>
      </c>
      <c r="F133">
        <f ca="1">VLOOKUP(E133,Patient!$A$2:$C$23,2,FALSE)</f>
        <v>110</v>
      </c>
      <c r="H133" t="s">
        <v>37</v>
      </c>
      <c r="I133">
        <f ca="1">VLOOKUP(A133,'P-Table'!$A$2:$F$22,5,FALSE)*L133</f>
        <v>250</v>
      </c>
      <c r="J133">
        <f t="shared" ca="1" si="2"/>
        <v>280</v>
      </c>
      <c r="K133" t="s">
        <v>33</v>
      </c>
      <c r="L133">
        <f ca="1">VLOOKUP(D133,Product!$A$2:$I$108,9,FALSE)</f>
        <v>1</v>
      </c>
    </row>
    <row r="134" spans="1:12">
      <c r="A134" s="1" t="s">
        <v>4</v>
      </c>
      <c r="B134" s="2">
        <v>45506</v>
      </c>
      <c r="C134" s="2">
        <v>45506</v>
      </c>
      <c r="D134" cm="1">
        <f t="array" aca="1" ref="D134" ca="1">INDEX(Product!$A$2:$A$108,RANDBETWEEN(1,ROWS(Product!$A$2:$A$108)),1)</f>
        <v>1279</v>
      </c>
      <c r="E134" t="str" cm="1">
        <f t="array" aca="1" ref="E134" ca="1">INDEX(Patient!$A$2:$A$23,RANDBETWEEN(1,ROWS(Patient!$A$2:$A$23)),1)</f>
        <v>Narges</v>
      </c>
      <c r="F134">
        <f ca="1">VLOOKUP(E134,Patient!$A$2:$C$23,2,FALSE)</f>
        <v>119</v>
      </c>
      <c r="H134" t="s">
        <v>37</v>
      </c>
      <c r="I134">
        <f ca="1">VLOOKUP(A134,'P-Table'!$A$2:$F$22,5,FALSE)*L134</f>
        <v>250</v>
      </c>
      <c r="J134">
        <f t="shared" ca="1" si="2"/>
        <v>280</v>
      </c>
      <c r="K134" t="s">
        <v>33</v>
      </c>
      <c r="L134">
        <f ca="1">VLOOKUP(D134,Product!$A$2:$I$108,9,FALSE)</f>
        <v>1</v>
      </c>
    </row>
    <row r="135" spans="1:12">
      <c r="A135" s="1" t="s">
        <v>4</v>
      </c>
      <c r="B135" s="2">
        <v>45506</v>
      </c>
      <c r="C135" s="2">
        <v>45506</v>
      </c>
      <c r="D135" cm="1">
        <f t="array" aca="1" ref="D135" ca="1">INDEX(Product!$A$2:$A$108,RANDBETWEEN(1,ROWS(Product!$A$2:$A$108)),1)</f>
        <v>37</v>
      </c>
      <c r="E135" t="str" cm="1">
        <f t="array" aca="1" ref="E135" ca="1">INDEX(Patient!$A$2:$A$23,RANDBETWEEN(1,ROWS(Patient!$A$2:$A$23)),1)</f>
        <v>David</v>
      </c>
      <c r="F135">
        <f ca="1">VLOOKUP(E135,Patient!$A$2:$C$23,2,FALSE)</f>
        <v>117</v>
      </c>
      <c r="H135" t="s">
        <v>37</v>
      </c>
      <c r="I135">
        <f ca="1">VLOOKUP(A135,'P-Table'!$A$2:$F$22,5,FALSE)*L135</f>
        <v>125</v>
      </c>
      <c r="J135">
        <f t="shared" ca="1" si="2"/>
        <v>140</v>
      </c>
      <c r="K135" t="s">
        <v>33</v>
      </c>
      <c r="L135">
        <f ca="1">VLOOKUP(D135,Product!$A$2:$I$108,9,FALSE)</f>
        <v>0.5</v>
      </c>
    </row>
    <row r="136" spans="1:12">
      <c r="A136" s="1" t="s">
        <v>4</v>
      </c>
      <c r="B136" s="2">
        <v>45506</v>
      </c>
      <c r="C136" s="2">
        <v>45506</v>
      </c>
      <c r="D136" cm="1">
        <f t="array" aca="1" ref="D136" ca="1">INDEX(Product!$A$2:$A$108,RANDBETWEEN(1,ROWS(Product!$A$2:$A$108)),1)</f>
        <v>37</v>
      </c>
      <c r="E136" t="str" cm="1">
        <f t="array" aca="1" ref="E136" ca="1">INDEX(Patient!$A$2:$A$23,RANDBETWEEN(1,ROWS(Patient!$A$2:$A$23)),1)</f>
        <v>Zoey</v>
      </c>
      <c r="F136">
        <f ca="1">VLOOKUP(E136,Patient!$A$2:$C$23,2,FALSE)</f>
        <v>122</v>
      </c>
      <c r="H136" t="s">
        <v>37</v>
      </c>
      <c r="I136">
        <f ca="1">VLOOKUP(A136,'P-Table'!$A$2:$F$22,5,FALSE)*L136</f>
        <v>125</v>
      </c>
      <c r="J136">
        <f t="shared" ca="1" si="2"/>
        <v>140</v>
      </c>
      <c r="K136" t="s">
        <v>33</v>
      </c>
      <c r="L136">
        <f ca="1">VLOOKUP(D136,Product!$A$2:$I$108,9,FALSE)</f>
        <v>0.5</v>
      </c>
    </row>
    <row r="137" spans="1:12">
      <c r="A137" s="1" t="s">
        <v>4</v>
      </c>
      <c r="B137" s="2">
        <v>45506</v>
      </c>
      <c r="C137" s="2">
        <v>45506</v>
      </c>
      <c r="D137" cm="1">
        <f t="array" aca="1" ref="D137" ca="1">INDEX(Product!$A$2:$A$108,RANDBETWEEN(1,ROWS(Product!$A$2:$A$108)),1)</f>
        <v>1264</v>
      </c>
      <c r="E137" t="str" cm="1">
        <f t="array" aca="1" ref="E137" ca="1">INDEX(Patient!$A$2:$A$23,RANDBETWEEN(1,ROWS(Patient!$A$2:$A$23)),1)</f>
        <v>Alessia</v>
      </c>
      <c r="F137">
        <f ca="1">VLOOKUP(E137,Patient!$A$2:$C$23,2,FALSE)</f>
        <v>101</v>
      </c>
      <c r="H137" t="s">
        <v>37</v>
      </c>
      <c r="I137">
        <f ca="1">VLOOKUP(A137,'P-Table'!$A$2:$F$22,5,FALSE)*L137</f>
        <v>250</v>
      </c>
      <c r="J137">
        <f t="shared" ca="1" si="2"/>
        <v>280</v>
      </c>
      <c r="K137" t="s">
        <v>33</v>
      </c>
      <c r="L137">
        <f ca="1">VLOOKUP(D137,Product!$A$2:$I$108,9,FALSE)</f>
        <v>1</v>
      </c>
    </row>
    <row r="138" spans="1:12">
      <c r="A138" s="1" t="s">
        <v>4</v>
      </c>
      <c r="B138" s="2">
        <v>45510</v>
      </c>
      <c r="C138" s="2">
        <v>45510</v>
      </c>
      <c r="D138" t="str" cm="1">
        <f t="array" aca="1" ref="D138" ca="1">INDEX(Product!$A$2:$A$108,RANDBETWEEN(1,ROWS(Product!$A$2:$A$108)),1)</f>
        <v>19a</v>
      </c>
      <c r="E138" t="str" cm="1">
        <f t="array" aca="1" ref="E138" ca="1">INDEX(Patient!$A$2:$A$23,RANDBETWEEN(1,ROWS(Patient!$A$2:$A$23)),1)</f>
        <v>Diana KM</v>
      </c>
      <c r="F138">
        <f ca="1">VLOOKUP(E138,Patient!$A$2:$C$23,2,FALSE)</f>
        <v>104</v>
      </c>
      <c r="H138" t="s">
        <v>37</v>
      </c>
      <c r="I138">
        <f ca="1">VLOOKUP(A138,'P-Table'!$A$2:$F$22,5,FALSE)*L138</f>
        <v>750</v>
      </c>
      <c r="J138">
        <f t="shared" ca="1" si="2"/>
        <v>840.00000000000011</v>
      </c>
      <c r="K138" t="s">
        <v>33</v>
      </c>
      <c r="L138">
        <f ca="1">VLOOKUP(D138,Product!$A$2:$I$108,9,FALSE)</f>
        <v>3</v>
      </c>
    </row>
    <row r="139" spans="1:12">
      <c r="A139" s="1" t="s">
        <v>4</v>
      </c>
      <c r="B139" s="2">
        <v>45510</v>
      </c>
      <c r="C139" s="2">
        <v>45510</v>
      </c>
      <c r="D139" t="str" cm="1">
        <f t="array" aca="1" ref="D139" ca="1">INDEX(Product!$A$2:$A$108,RANDBETWEEN(1,ROWS(Product!$A$2:$A$108)),1)</f>
        <v>1260-3-EFC</v>
      </c>
      <c r="E139" t="str" cm="1">
        <f t="array" aca="1" ref="E139" ca="1">INDEX(Patient!$A$2:$A$23,RANDBETWEEN(1,ROWS(Patient!$A$2:$A$23)),1)</f>
        <v>Diana KM</v>
      </c>
      <c r="F139">
        <f ca="1">VLOOKUP(E139,Patient!$A$2:$C$23,2,FALSE)</f>
        <v>104</v>
      </c>
      <c r="H139" t="s">
        <v>37</v>
      </c>
      <c r="I139">
        <f ca="1">VLOOKUP(A139,'P-Table'!$A$2:$F$22,5,FALSE)*L139</f>
        <v>250</v>
      </c>
      <c r="J139">
        <f t="shared" ca="1" si="2"/>
        <v>280</v>
      </c>
      <c r="K139" t="s">
        <v>33</v>
      </c>
      <c r="L139">
        <f ca="1">VLOOKUP(D139,Product!$A$2:$I$108,9,FALSE)</f>
        <v>1</v>
      </c>
    </row>
    <row r="140" spans="1:12">
      <c r="A140" s="1" t="s">
        <v>4</v>
      </c>
      <c r="B140" s="2">
        <v>45510</v>
      </c>
      <c r="C140" s="2">
        <v>45510</v>
      </c>
      <c r="D140" t="str" cm="1">
        <f t="array" aca="1" ref="D140" ca="1">INDEX(Product!$A$2:$A$108,RANDBETWEEN(1,ROWS(Product!$A$2:$A$108)),1)</f>
        <v>30a</v>
      </c>
      <c r="E140" t="str" cm="1">
        <f t="array" aca="1" ref="E140" ca="1">INDEX(Patient!$A$2:$A$23,RANDBETWEEN(1,ROWS(Patient!$A$2:$A$23)),1)</f>
        <v>Merav</v>
      </c>
      <c r="F140">
        <f ca="1">VLOOKUP(E140,Patient!$A$2:$C$23,2,FALSE)</f>
        <v>111</v>
      </c>
      <c r="H140" t="s">
        <v>37</v>
      </c>
      <c r="I140">
        <f ca="1">VLOOKUP(A140,'P-Table'!$A$2:$F$22,5,FALSE)*L140</f>
        <v>250</v>
      </c>
      <c r="J140">
        <f t="shared" ca="1" si="2"/>
        <v>280</v>
      </c>
      <c r="K140" t="s">
        <v>33</v>
      </c>
      <c r="L140">
        <f ca="1">VLOOKUP(D140,Product!$A$2:$I$108,9,FALSE)</f>
        <v>1</v>
      </c>
    </row>
    <row r="141" spans="1:12">
      <c r="A141" s="1" t="s">
        <v>4</v>
      </c>
      <c r="B141" s="2">
        <v>45510</v>
      </c>
      <c r="C141" s="2">
        <v>45510</v>
      </c>
      <c r="D141" t="str" cm="1">
        <f t="array" aca="1" ref="D141" ca="1">INDEX(Product!$A$2:$A$108,RANDBETWEEN(1,ROWS(Product!$A$2:$A$108)),1)</f>
        <v>1264-senior</v>
      </c>
      <c r="E141" t="str" cm="1">
        <f t="array" aca="1" ref="E141" ca="1">INDEX(Patient!$A$2:$A$23,RANDBETWEEN(1,ROWS(Patient!$A$2:$A$23)),1)</f>
        <v>Tara</v>
      </c>
      <c r="F141">
        <f ca="1">VLOOKUP(E141,Patient!$A$2:$C$23,2,FALSE)</f>
        <v>114</v>
      </c>
      <c r="H141" t="s">
        <v>37</v>
      </c>
      <c r="I141">
        <f ca="1">VLOOKUP(A141,'P-Table'!$A$2:$F$22,5,FALSE)*L141</f>
        <v>250</v>
      </c>
      <c r="J141">
        <f t="shared" ca="1" si="2"/>
        <v>280</v>
      </c>
      <c r="K141" t="s">
        <v>33</v>
      </c>
      <c r="L141">
        <f ca="1">VLOOKUP(D141,Product!$A$2:$I$108,9,FALSE)</f>
        <v>1</v>
      </c>
    </row>
    <row r="142" spans="1:12">
      <c r="A142" s="1" t="s">
        <v>4</v>
      </c>
      <c r="B142" s="2">
        <v>45512</v>
      </c>
      <c r="C142" s="2">
        <v>45512</v>
      </c>
      <c r="D142" cm="1">
        <f t="array" aca="1" ref="D142" ca="1">INDEX(Product!$A$2:$A$108,RANDBETWEEN(1,ROWS(Product!$A$2:$A$108)),1)</f>
        <v>37</v>
      </c>
      <c r="E142" t="str" cm="1">
        <f t="array" aca="1" ref="E142" ca="1">INDEX(Patient!$A$2:$A$23,RANDBETWEEN(1,ROWS(Patient!$A$2:$A$23)),1)</f>
        <v>Meeta</v>
      </c>
      <c r="F142">
        <f ca="1">VLOOKUP(E142,Patient!$A$2:$C$23,2,FALSE)</f>
        <v>118</v>
      </c>
      <c r="H142" t="s">
        <v>37</v>
      </c>
      <c r="I142">
        <f ca="1">VLOOKUP(A142,'P-Table'!$A$2:$F$22,5,FALSE)*L142</f>
        <v>125</v>
      </c>
      <c r="J142">
        <f t="shared" ca="1" si="2"/>
        <v>140</v>
      </c>
      <c r="K142" t="s">
        <v>33</v>
      </c>
      <c r="L142">
        <f ca="1">VLOOKUP(D142,Product!$A$2:$I$108,9,FALSE)</f>
        <v>0.5</v>
      </c>
    </row>
    <row r="143" spans="1:12">
      <c r="A143" s="1" t="s">
        <v>4</v>
      </c>
      <c r="B143" s="2">
        <v>45512</v>
      </c>
      <c r="C143" s="2">
        <v>45512</v>
      </c>
      <c r="D143" t="str" cm="1">
        <f t="array" aca="1" ref="D143" ca="1">INDEX(Product!$A$2:$A$108,RANDBETWEEN(1,ROWS(Product!$A$2:$A$108)),1)</f>
        <v>36b</v>
      </c>
      <c r="E143" t="str" cm="1">
        <f t="array" aca="1" ref="E143" ca="1">INDEX(Patient!$A$2:$A$23,RANDBETWEEN(1,ROWS(Patient!$A$2:$A$23)),1)</f>
        <v>Erin M</v>
      </c>
      <c r="F143">
        <f ca="1">VLOOKUP(E143,Patient!$A$2:$C$23,2,FALSE)</f>
        <v>106</v>
      </c>
      <c r="H143" t="s">
        <v>37</v>
      </c>
      <c r="I143">
        <f ca="1">VLOOKUP(A143,'P-Table'!$A$2:$F$22,5,FALSE)*L143</f>
        <v>250</v>
      </c>
      <c r="J143">
        <f t="shared" ca="1" si="2"/>
        <v>280</v>
      </c>
      <c r="K143" t="s">
        <v>33</v>
      </c>
      <c r="L143">
        <f ca="1">VLOOKUP(D143,Product!$A$2:$I$108,9,FALSE)</f>
        <v>1</v>
      </c>
    </row>
    <row r="144" spans="1:12">
      <c r="A144" s="1" t="s">
        <v>4</v>
      </c>
      <c r="B144" s="2">
        <v>45512</v>
      </c>
      <c r="C144" s="2">
        <v>45512</v>
      </c>
      <c r="D144" t="str" cm="1">
        <f t="array" aca="1" ref="D144" ca="1">INDEX(Product!$A$2:$A$108,RANDBETWEEN(1,ROWS(Product!$A$2:$A$108)),1)</f>
        <v>33a</v>
      </c>
      <c r="E144" t="str" cm="1">
        <f t="array" aca="1" ref="E144" ca="1">INDEX(Patient!$A$2:$A$23,RANDBETWEEN(1,ROWS(Patient!$A$2:$A$23)),1)</f>
        <v>Lois</v>
      </c>
      <c r="F144">
        <f ca="1">VLOOKUP(E144,Patient!$A$2:$C$23,2,FALSE)</f>
        <v>110</v>
      </c>
      <c r="H144" t="s">
        <v>37</v>
      </c>
      <c r="I144">
        <f ca="1">VLOOKUP(A144,'P-Table'!$A$2:$F$22,5,FALSE)*L144</f>
        <v>250</v>
      </c>
      <c r="J144">
        <f t="shared" ca="1" si="2"/>
        <v>280</v>
      </c>
      <c r="K144" t="s">
        <v>33</v>
      </c>
      <c r="L144">
        <f ca="1">VLOOKUP(D144,Product!$A$2:$I$108,9,FALSE)</f>
        <v>1</v>
      </c>
    </row>
    <row r="145" spans="1:12">
      <c r="A145" s="1" t="s">
        <v>4</v>
      </c>
      <c r="B145" s="2">
        <v>45512</v>
      </c>
      <c r="C145" s="2">
        <v>45512</v>
      </c>
      <c r="D145" t="str" cm="1">
        <f t="array" aca="1" ref="D145" ca="1">INDEX(Product!$A$2:$A$108,RANDBETWEEN(1,ROWS(Product!$A$2:$A$108)),1)</f>
        <v>36-Senior-OCSWSSW</v>
      </c>
      <c r="E145" t="str" cm="1">
        <f t="array" aca="1" ref="E145" ca="1">INDEX(Patient!$A$2:$A$23,RANDBETWEEN(1,ROWS(Patient!$A$2:$A$23)),1)</f>
        <v>Munira</v>
      </c>
      <c r="F145">
        <f ca="1">VLOOKUP(E145,Patient!$A$2:$C$23,2,FALSE)</f>
        <v>112</v>
      </c>
      <c r="H145" t="s">
        <v>37</v>
      </c>
      <c r="I145">
        <f ca="1">VLOOKUP(A145,'P-Table'!$A$2:$F$22,5,FALSE)*L145</f>
        <v>250</v>
      </c>
      <c r="J145">
        <f t="shared" ca="1" si="2"/>
        <v>280</v>
      </c>
      <c r="K145" t="s">
        <v>33</v>
      </c>
      <c r="L145">
        <f ca="1">VLOOKUP(D145,Product!$A$2:$I$108,9,FALSE)</f>
        <v>1</v>
      </c>
    </row>
    <row r="146" spans="1:12">
      <c r="A146" s="1" t="s">
        <v>4</v>
      </c>
      <c r="B146" s="2">
        <v>45516</v>
      </c>
      <c r="C146" s="2">
        <v>45516</v>
      </c>
      <c r="D146" t="str" cm="1">
        <f t="array" aca="1" ref="D146" ca="1">INDEX(Product!$A$2:$A$108,RANDBETWEEN(1,ROWS(Product!$A$2:$A$108)),1)</f>
        <v>1241a</v>
      </c>
      <c r="E146" t="str" cm="1">
        <f t="array" aca="1" ref="E146" ca="1">INDEX(Patient!$A$2:$A$23,RANDBETWEEN(1,ROWS(Patient!$A$2:$A$23)),1)</f>
        <v>Liz</v>
      </c>
      <c r="F146">
        <f ca="1">VLOOKUP(E146,Patient!$A$2:$C$23,2,FALSE)</f>
        <v>113</v>
      </c>
      <c r="H146" t="s">
        <v>37</v>
      </c>
      <c r="I146">
        <f ca="1">VLOOKUP(A146,'P-Table'!$A$2:$F$22,5,FALSE)*L146</f>
        <v>250</v>
      </c>
      <c r="J146">
        <f t="shared" ca="1" si="2"/>
        <v>280</v>
      </c>
      <c r="K146" t="s">
        <v>33</v>
      </c>
      <c r="L146">
        <f ca="1">VLOOKUP(D146,Product!$A$2:$I$108,9,FALSE)</f>
        <v>1</v>
      </c>
    </row>
    <row r="147" spans="1:12">
      <c r="A147" s="1" t="s">
        <v>4</v>
      </c>
      <c r="B147" s="2">
        <v>45516</v>
      </c>
      <c r="C147" s="2">
        <v>45516</v>
      </c>
      <c r="D147" t="str" cm="1">
        <f t="array" aca="1" ref="D147" ca="1">INDEX(Product!$A$2:$A$108,RANDBETWEEN(1,ROWS(Product!$A$2:$A$108)),1)</f>
        <v>36-Senior-OCSWSSW</v>
      </c>
      <c r="E147" t="str" cm="1">
        <f t="array" aca="1" ref="E147" ca="1">INDEX(Patient!$A$2:$A$23,RANDBETWEEN(1,ROWS(Patient!$A$2:$A$23)),1)</f>
        <v>Ash</v>
      </c>
      <c r="F147">
        <f ca="1">VLOOKUP(E147,Patient!$A$2:$C$23,2,FALSE)</f>
        <v>103</v>
      </c>
      <c r="H147" t="s">
        <v>37</v>
      </c>
      <c r="I147">
        <f ca="1">VLOOKUP(A147,'P-Table'!$A$2:$F$22,5,FALSE)*L147</f>
        <v>250</v>
      </c>
      <c r="J147">
        <f t="shared" ca="1" si="2"/>
        <v>280</v>
      </c>
      <c r="K147" t="s">
        <v>33</v>
      </c>
      <c r="L147">
        <f ca="1">VLOOKUP(D147,Product!$A$2:$I$108,9,FALSE)</f>
        <v>1</v>
      </c>
    </row>
    <row r="148" spans="1:12">
      <c r="A148" s="1" t="s">
        <v>4</v>
      </c>
      <c r="B148" s="2">
        <v>45516</v>
      </c>
      <c r="C148" s="2">
        <v>45516</v>
      </c>
      <c r="D148" cm="1">
        <f t="array" aca="1" ref="D148" ca="1">INDEX(Product!$A$2:$A$108,RANDBETWEEN(1,ROWS(Product!$A$2:$A$108)),1)</f>
        <v>34</v>
      </c>
      <c r="E148" t="str" cm="1">
        <f t="array" aca="1" ref="E148" ca="1">INDEX(Patient!$A$2:$A$23,RANDBETWEEN(1,ROWS(Patient!$A$2:$A$23)),1)</f>
        <v>Ash</v>
      </c>
      <c r="F148">
        <f ca="1">VLOOKUP(E148,Patient!$A$2:$C$23,2,FALSE)</f>
        <v>103</v>
      </c>
      <c r="H148" t="s">
        <v>37</v>
      </c>
      <c r="I148">
        <f ca="1">VLOOKUP(A148,'P-Table'!$A$2:$F$22,5,FALSE)*L148</f>
        <v>250</v>
      </c>
      <c r="J148">
        <f t="shared" ca="1" si="2"/>
        <v>280</v>
      </c>
      <c r="K148" t="s">
        <v>33</v>
      </c>
      <c r="L148">
        <f ca="1">VLOOKUP(D148,Product!$A$2:$I$108,9,FALSE)</f>
        <v>1</v>
      </c>
    </row>
    <row r="149" spans="1:12">
      <c r="A149" s="1" t="s">
        <v>4</v>
      </c>
      <c r="B149" s="2">
        <v>45516</v>
      </c>
      <c r="C149" s="2">
        <v>45516</v>
      </c>
      <c r="D149" cm="1">
        <f t="array" aca="1" ref="D149" ca="1">INDEX(Product!$A$2:$A$108,RANDBETWEEN(1,ROWS(Product!$A$2:$A$108)),1)</f>
        <v>1267</v>
      </c>
      <c r="E149" t="str" cm="1">
        <f t="array" aca="1" ref="E149" ca="1">INDEX(Patient!$A$2:$A$23,RANDBETWEEN(1,ROWS(Patient!$A$2:$A$23)),1)</f>
        <v>Narges</v>
      </c>
      <c r="F149">
        <f ca="1">VLOOKUP(E149,Patient!$A$2:$C$23,2,FALSE)</f>
        <v>119</v>
      </c>
      <c r="H149" t="s">
        <v>37</v>
      </c>
      <c r="I149">
        <f ca="1">VLOOKUP(A149,'P-Table'!$A$2:$F$22,5,FALSE)*L149</f>
        <v>250</v>
      </c>
      <c r="J149">
        <f t="shared" ca="1" si="2"/>
        <v>280</v>
      </c>
      <c r="K149" t="s">
        <v>33</v>
      </c>
      <c r="L149">
        <f ca="1">VLOOKUP(D149,Product!$A$2:$I$108,9,FALSE)</f>
        <v>1</v>
      </c>
    </row>
    <row r="150" spans="1:12">
      <c r="A150" s="1" t="s">
        <v>4</v>
      </c>
      <c r="B150" s="2">
        <v>45518</v>
      </c>
      <c r="C150" s="2">
        <v>45518</v>
      </c>
      <c r="D150" t="str" cm="1">
        <f t="array" aca="1" ref="D150" ca="1">INDEX(Product!$A$2:$A$108,RANDBETWEEN(1,ROWS(Product!$A$2:$A$108)),1)</f>
        <v>1260-3-EFC</v>
      </c>
      <c r="E150" t="str" cm="1">
        <f t="array" aca="1" ref="E150" ca="1">INDEX(Patient!$A$2:$A$23,RANDBETWEEN(1,ROWS(Patient!$A$2:$A$23)),1)</f>
        <v>Eimear</v>
      </c>
      <c r="F150">
        <f ca="1">VLOOKUP(E150,Patient!$A$2:$C$23,2,FALSE)</f>
        <v>116</v>
      </c>
      <c r="H150" t="s">
        <v>37</v>
      </c>
      <c r="I150">
        <f ca="1">VLOOKUP(A150,'P-Table'!$A$2:$F$22,5,FALSE)*L150</f>
        <v>250</v>
      </c>
      <c r="J150">
        <f t="shared" ca="1" si="2"/>
        <v>280</v>
      </c>
      <c r="K150" t="s">
        <v>33</v>
      </c>
      <c r="L150">
        <f ca="1">VLOOKUP(D150,Product!$A$2:$I$108,9,FALSE)</f>
        <v>1</v>
      </c>
    </row>
    <row r="151" spans="1:12">
      <c r="A151" s="1" t="s">
        <v>4</v>
      </c>
      <c r="B151" s="2">
        <v>45518</v>
      </c>
      <c r="C151" s="2">
        <v>45518</v>
      </c>
      <c r="D151" t="str" cm="1">
        <f t="array" aca="1" ref="D151" ca="1">INDEX(Product!$A$2:$A$108,RANDBETWEEN(1,ROWS(Product!$A$2:$A$108)),1)</f>
        <v>1259-EFC-2</v>
      </c>
      <c r="E151" t="str" cm="1">
        <f t="array" aca="1" ref="E151" ca="1">INDEX(Patient!$A$2:$A$23,RANDBETWEEN(1,ROWS(Patient!$A$2:$A$23)),1)</f>
        <v>Alessia</v>
      </c>
      <c r="F151">
        <f ca="1">VLOOKUP(E151,Patient!$A$2:$C$23,2,FALSE)</f>
        <v>101</v>
      </c>
      <c r="H151" t="s">
        <v>37</v>
      </c>
      <c r="I151">
        <f ca="1">VLOOKUP(A151,'P-Table'!$A$2:$F$22,5,FALSE)*L151</f>
        <v>250</v>
      </c>
      <c r="J151">
        <f t="shared" ca="1" si="2"/>
        <v>280</v>
      </c>
      <c r="K151" t="s">
        <v>33</v>
      </c>
      <c r="L151">
        <f ca="1">VLOOKUP(D151,Product!$A$2:$I$108,9,FALSE)</f>
        <v>1</v>
      </c>
    </row>
    <row r="152" spans="1:12">
      <c r="A152" s="1" t="s">
        <v>4</v>
      </c>
      <c r="B152" s="2">
        <v>45518</v>
      </c>
      <c r="C152" s="2">
        <v>45518</v>
      </c>
      <c r="D152" t="str" cm="1">
        <f t="array" aca="1" ref="D152" ca="1">INDEX(Product!$A$2:$A$108,RANDBETWEEN(1,ROWS(Product!$A$2:$A$108)),1)</f>
        <v>35-Senior-OCSWSSW</v>
      </c>
      <c r="E152" t="str" cm="1">
        <f t="array" aca="1" ref="E152" ca="1">INDEX(Patient!$A$2:$A$23,RANDBETWEEN(1,ROWS(Patient!$A$2:$A$23)),1)</f>
        <v>Estefano</v>
      </c>
      <c r="F152">
        <f ca="1">VLOOKUP(E152,Patient!$A$2:$C$23,2,FALSE)</f>
        <v>107</v>
      </c>
      <c r="H152" t="s">
        <v>37</v>
      </c>
      <c r="I152">
        <f ca="1">VLOOKUP(A152,'P-Table'!$A$2:$F$22,5,FALSE)*L152</f>
        <v>250</v>
      </c>
      <c r="J152">
        <f t="shared" ca="1" si="2"/>
        <v>280</v>
      </c>
      <c r="K152" t="s">
        <v>33</v>
      </c>
      <c r="L152">
        <f ca="1">VLOOKUP(D152,Product!$A$2:$I$108,9,FALSE)</f>
        <v>1</v>
      </c>
    </row>
    <row r="153" spans="1:12">
      <c r="A153" s="1" t="s">
        <v>4</v>
      </c>
      <c r="B153" s="2">
        <v>45518</v>
      </c>
      <c r="C153" s="2">
        <v>45518</v>
      </c>
      <c r="D153" t="str" cm="1">
        <f t="array" aca="1" ref="D153" ca="1">INDEX(Product!$A$2:$A$108,RANDBETWEEN(1,ROWS(Product!$A$2:$A$108)),1)</f>
        <v>1265-EFC</v>
      </c>
      <c r="E153" t="str" cm="1">
        <f t="array" aca="1" ref="E153" ca="1">INDEX(Patient!$A$2:$A$23,RANDBETWEEN(1,ROWS(Patient!$A$2:$A$23)),1)</f>
        <v>David</v>
      </c>
      <c r="F153">
        <f ca="1">VLOOKUP(E153,Patient!$A$2:$C$23,2,FALSE)</f>
        <v>117</v>
      </c>
      <c r="H153" t="s">
        <v>37</v>
      </c>
      <c r="I153">
        <f ca="1">VLOOKUP(A153,'P-Table'!$A$2:$F$22,5,FALSE)*L153</f>
        <v>250</v>
      </c>
      <c r="J153">
        <f t="shared" ca="1" si="2"/>
        <v>280</v>
      </c>
      <c r="K153" t="s">
        <v>33</v>
      </c>
      <c r="L153">
        <f ca="1">VLOOKUP(D153,Product!$A$2:$I$108,9,FALSE)</f>
        <v>1</v>
      </c>
    </row>
    <row r="154" spans="1:12">
      <c r="A154" s="1" t="s">
        <v>4</v>
      </c>
      <c r="B154" s="2">
        <v>45520</v>
      </c>
      <c r="C154" s="2">
        <v>45520</v>
      </c>
      <c r="D154" cm="1">
        <f t="array" aca="1" ref="D154" ca="1">INDEX(Product!$A$2:$A$108,RANDBETWEEN(1,ROWS(Product!$A$2:$A$108)),1)</f>
        <v>36</v>
      </c>
      <c r="E154" t="str" cm="1">
        <f t="array" aca="1" ref="E154" ca="1">INDEX(Patient!$A$2:$A$23,RANDBETWEEN(1,ROWS(Patient!$A$2:$A$23)),1)</f>
        <v>Zoey</v>
      </c>
      <c r="F154">
        <f ca="1">VLOOKUP(E154,Patient!$A$2:$C$23,2,FALSE)</f>
        <v>122</v>
      </c>
      <c r="H154" t="s">
        <v>37</v>
      </c>
      <c r="I154">
        <f ca="1">VLOOKUP(A154,'P-Table'!$A$2:$F$22,5,FALSE)*L154</f>
        <v>250</v>
      </c>
      <c r="J154">
        <f t="shared" ca="1" si="2"/>
        <v>280</v>
      </c>
      <c r="K154" t="s">
        <v>33</v>
      </c>
      <c r="L154">
        <f ca="1">VLOOKUP(D154,Product!$A$2:$I$108,9,FALSE)</f>
        <v>1</v>
      </c>
    </row>
    <row r="155" spans="1:12">
      <c r="A155" s="1" t="s">
        <v>4</v>
      </c>
      <c r="B155" s="2">
        <v>45520</v>
      </c>
      <c r="C155" s="2">
        <v>45520</v>
      </c>
      <c r="D155" t="str" cm="1">
        <f t="array" aca="1" ref="D155" ca="1">INDEX(Product!$A$2:$A$108,RANDBETWEEN(1,ROWS(Product!$A$2:$A$108)),1)</f>
        <v>1260-EFC-2</v>
      </c>
      <c r="E155" t="str" cm="1">
        <f t="array" aca="1" ref="E155" ca="1">INDEX(Patient!$A$2:$A$23,RANDBETWEEN(1,ROWS(Patient!$A$2:$A$23)),1)</f>
        <v>Swathi</v>
      </c>
      <c r="F155">
        <f ca="1">VLOOKUP(E155,Patient!$A$2:$C$23,2,FALSE)</f>
        <v>115</v>
      </c>
      <c r="H155" t="s">
        <v>37</v>
      </c>
      <c r="I155">
        <f ca="1">VLOOKUP(A155,'P-Table'!$A$2:$F$22,5,FALSE)*L155</f>
        <v>250</v>
      </c>
      <c r="J155">
        <f t="shared" ca="1" si="2"/>
        <v>280</v>
      </c>
      <c r="K155" t="s">
        <v>33</v>
      </c>
      <c r="L155">
        <f ca="1">VLOOKUP(D155,Product!$A$2:$I$108,9,FALSE)</f>
        <v>1</v>
      </c>
    </row>
    <row r="156" spans="1:12">
      <c r="A156" s="1" t="s">
        <v>4</v>
      </c>
      <c r="B156" s="2">
        <v>45520</v>
      </c>
      <c r="C156" s="2">
        <v>45520</v>
      </c>
      <c r="D156" t="str" cm="1">
        <f t="array" aca="1" ref="D156" ca="1">INDEX(Product!$A$2:$A$108,RANDBETWEEN(1,ROWS(Product!$A$2:$A$108)),1)</f>
        <v>117-clone</v>
      </c>
      <c r="E156" t="str" cm="1">
        <f t="array" aca="1" ref="E156" ca="1">INDEX(Patient!$A$2:$A$23,RANDBETWEEN(1,ROWS(Patient!$A$2:$A$23)),1)</f>
        <v>Munira</v>
      </c>
      <c r="F156">
        <f ca="1">VLOOKUP(E156,Patient!$A$2:$C$23,2,FALSE)</f>
        <v>112</v>
      </c>
      <c r="H156" t="s">
        <v>37</v>
      </c>
      <c r="I156">
        <f ca="1">VLOOKUP(A156,'P-Table'!$A$2:$F$22,5,FALSE)*L156</f>
        <v>250</v>
      </c>
      <c r="J156">
        <f t="shared" ca="1" si="2"/>
        <v>280</v>
      </c>
      <c r="K156" t="s">
        <v>33</v>
      </c>
      <c r="L156">
        <f ca="1">VLOOKUP(D156,Product!$A$2:$I$108,9,FALSE)</f>
        <v>1</v>
      </c>
    </row>
    <row r="157" spans="1:12">
      <c r="A157" s="1" t="s">
        <v>4</v>
      </c>
      <c r="B157" s="2">
        <v>45520</v>
      </c>
      <c r="C157" s="2">
        <v>45520</v>
      </c>
      <c r="D157" t="str" cm="1">
        <f t="array" aca="1" ref="D157" ca="1">INDEX(Product!$A$2:$A$108,RANDBETWEEN(1,ROWS(Product!$A$2:$A$108)),1)</f>
        <v>36a</v>
      </c>
      <c r="E157" t="str" cm="1">
        <f t="array" aca="1" ref="E157" ca="1">INDEX(Patient!$A$2:$A$23,RANDBETWEEN(1,ROWS(Patient!$A$2:$A$23)),1)</f>
        <v>Eimear</v>
      </c>
      <c r="F157">
        <f ca="1">VLOOKUP(E157,Patient!$A$2:$C$23,2,FALSE)</f>
        <v>116</v>
      </c>
      <c r="H157" t="s">
        <v>37</v>
      </c>
      <c r="I157">
        <f ca="1">VLOOKUP(A157,'P-Table'!$A$2:$F$22,5,FALSE)*L157</f>
        <v>250</v>
      </c>
      <c r="J157">
        <f t="shared" ca="1" si="2"/>
        <v>280</v>
      </c>
      <c r="K157" t="s">
        <v>33</v>
      </c>
      <c r="L157">
        <f ca="1">VLOOKUP(D157,Product!$A$2:$I$108,9,FALSE)</f>
        <v>1</v>
      </c>
    </row>
    <row r="158" spans="1:12">
      <c r="A158" s="1" t="s">
        <v>4</v>
      </c>
      <c r="B158" s="2">
        <v>45524</v>
      </c>
      <c r="C158" s="2">
        <v>45524</v>
      </c>
      <c r="D158" cm="1">
        <f t="array" aca="1" ref="D158" ca="1">INDEX(Product!$A$2:$A$108,RANDBETWEEN(1,ROWS(Product!$A$2:$A$108)),1)</f>
        <v>604</v>
      </c>
      <c r="E158" t="str" cm="1">
        <f t="array" aca="1" ref="E158" ca="1">INDEX(Patient!$A$2:$A$23,RANDBETWEEN(1,ROWS(Patient!$A$2:$A$23)),1)</f>
        <v>Tara</v>
      </c>
      <c r="F158">
        <f ca="1">VLOOKUP(E158,Patient!$A$2:$C$23,2,FALSE)</f>
        <v>114</v>
      </c>
      <c r="H158" t="s">
        <v>37</v>
      </c>
      <c r="I158">
        <f ca="1">VLOOKUP(A158,'P-Table'!$A$2:$F$22,5,FALSE)*L158</f>
        <v>250</v>
      </c>
      <c r="J158">
        <f t="shared" ca="1" si="2"/>
        <v>280</v>
      </c>
      <c r="K158" t="s">
        <v>33</v>
      </c>
      <c r="L158">
        <f ca="1">VLOOKUP(D158,Product!$A$2:$I$108,9,FALSE)</f>
        <v>1</v>
      </c>
    </row>
    <row r="159" spans="1:12">
      <c r="A159" s="1" t="s">
        <v>4</v>
      </c>
      <c r="B159" s="2">
        <v>45524</v>
      </c>
      <c r="C159" s="2">
        <v>45524</v>
      </c>
      <c r="D159" cm="1">
        <f t="array" aca="1" ref="D159" ca="1">INDEX(Product!$A$2:$A$108,RANDBETWEEN(1,ROWS(Product!$A$2:$A$108)),1)</f>
        <v>36</v>
      </c>
      <c r="E159" t="str" cm="1">
        <f t="array" aca="1" ref="E159" ca="1">INDEX(Patient!$A$2:$A$23,RANDBETWEEN(1,ROWS(Patient!$A$2:$A$23)),1)</f>
        <v>Meeta</v>
      </c>
      <c r="F159">
        <f ca="1">VLOOKUP(E159,Patient!$A$2:$C$23,2,FALSE)</f>
        <v>118</v>
      </c>
      <c r="H159" t="s">
        <v>37</v>
      </c>
      <c r="I159">
        <f ca="1">VLOOKUP(A159,'P-Table'!$A$2:$F$22,5,FALSE)*L159</f>
        <v>250</v>
      </c>
      <c r="J159">
        <f t="shared" ca="1" si="2"/>
        <v>280</v>
      </c>
      <c r="K159" t="s">
        <v>33</v>
      </c>
      <c r="L159">
        <f ca="1">VLOOKUP(D159,Product!$A$2:$I$108,9,FALSE)</f>
        <v>1</v>
      </c>
    </row>
    <row r="160" spans="1:12">
      <c r="A160" s="1" t="s">
        <v>4</v>
      </c>
      <c r="B160" s="2">
        <v>45524</v>
      </c>
      <c r="C160" s="2">
        <v>45524</v>
      </c>
      <c r="D160" t="str" cm="1">
        <f t="array" aca="1" ref="D160" ca="1">INDEX(Product!$A$2:$A$108,RANDBETWEEN(1,ROWS(Product!$A$2:$A$108)),1)</f>
        <v>1260-EFC</v>
      </c>
      <c r="E160" t="str" cm="1">
        <f t="array" aca="1" ref="E160" ca="1">INDEX(Patient!$A$2:$A$23,RANDBETWEEN(1,ROWS(Patient!$A$2:$A$23)),1)</f>
        <v>Swathi</v>
      </c>
      <c r="F160">
        <f ca="1">VLOOKUP(E160,Patient!$A$2:$C$23,2,FALSE)</f>
        <v>115</v>
      </c>
      <c r="H160" t="s">
        <v>37</v>
      </c>
      <c r="I160">
        <f ca="1">VLOOKUP(A160,'P-Table'!$A$2:$F$22,5,FALSE)*L160</f>
        <v>250</v>
      </c>
      <c r="J160">
        <f t="shared" ca="1" si="2"/>
        <v>280</v>
      </c>
      <c r="K160" t="s">
        <v>51</v>
      </c>
      <c r="L160">
        <f ca="1">VLOOKUP(D160,Product!$A$2:$I$108,9,FALSE)</f>
        <v>1</v>
      </c>
    </row>
    <row r="161" spans="1:12">
      <c r="A161" s="1" t="s">
        <v>4</v>
      </c>
      <c r="B161" s="2">
        <v>45524</v>
      </c>
      <c r="C161" s="2">
        <v>45524</v>
      </c>
      <c r="D161" t="str" cm="1">
        <f t="array" aca="1" ref="D161" ca="1">INDEX(Product!$A$2:$A$108,RANDBETWEEN(1,ROWS(Product!$A$2:$A$108)),1)</f>
        <v>33c</v>
      </c>
      <c r="E161" t="str" cm="1">
        <f t="array" aca="1" ref="E161" ca="1">INDEX(Patient!$A$2:$A$23,RANDBETWEEN(1,ROWS(Patient!$A$2:$A$23)),1)</f>
        <v>Swathi</v>
      </c>
      <c r="F161">
        <f ca="1">VLOOKUP(E161,Patient!$A$2:$C$23,2,FALSE)</f>
        <v>115</v>
      </c>
      <c r="H161" t="s">
        <v>37</v>
      </c>
      <c r="I161">
        <f ca="1">VLOOKUP(A161,'P-Table'!$A$2:$F$22,5,FALSE)*L161</f>
        <v>250</v>
      </c>
      <c r="J161">
        <f t="shared" ca="1" si="2"/>
        <v>280</v>
      </c>
      <c r="K161" t="s">
        <v>33</v>
      </c>
      <c r="L161">
        <f ca="1">VLOOKUP(D161,Product!$A$2:$I$108,9,FALSE)</f>
        <v>1</v>
      </c>
    </row>
    <row r="162" spans="1:12">
      <c r="A162" s="1" t="s">
        <v>4</v>
      </c>
      <c r="B162" s="2">
        <v>45526</v>
      </c>
      <c r="C162" s="2">
        <v>45526</v>
      </c>
      <c r="D162" cm="1">
        <f t="array" aca="1" ref="D162" ca="1">INDEX(Product!$A$2:$A$108,RANDBETWEEN(1,ROWS(Product!$A$2:$A$108)),1)</f>
        <v>1179</v>
      </c>
      <c r="E162" t="str" cm="1">
        <f t="array" aca="1" ref="E162" ca="1">INDEX(Patient!$A$2:$A$23,RANDBETWEEN(1,ROWS(Patient!$A$2:$A$23)),1)</f>
        <v>David</v>
      </c>
      <c r="F162">
        <f ca="1">VLOOKUP(E162,Patient!$A$2:$C$23,2,FALSE)</f>
        <v>117</v>
      </c>
      <c r="H162" t="s">
        <v>37</v>
      </c>
      <c r="I162">
        <f ca="1">VLOOKUP(A162,'P-Table'!$A$2:$F$22,5,FALSE)*L162</f>
        <v>250</v>
      </c>
      <c r="J162">
        <f t="shared" ca="1" si="2"/>
        <v>280</v>
      </c>
      <c r="K162" t="s">
        <v>51</v>
      </c>
      <c r="L162">
        <f ca="1">VLOOKUP(D162,Product!$A$2:$I$108,9,FALSE)</f>
        <v>1</v>
      </c>
    </row>
    <row r="163" spans="1:12">
      <c r="A163" s="1" t="s">
        <v>4</v>
      </c>
      <c r="B163" s="2">
        <v>45526</v>
      </c>
      <c r="C163" s="2">
        <v>45526</v>
      </c>
      <c r="D163" t="str" cm="1">
        <f t="array" aca="1" ref="D163" ca="1">INDEX(Product!$A$2:$A$108,RANDBETWEEN(1,ROWS(Product!$A$2:$A$108)),1)</f>
        <v>36a</v>
      </c>
      <c r="E163" t="str" cm="1">
        <f t="array" aca="1" ref="E163" ca="1">INDEX(Patient!$A$2:$A$23,RANDBETWEEN(1,ROWS(Patient!$A$2:$A$23)),1)</f>
        <v>Kelly</v>
      </c>
      <c r="F163">
        <f ca="1">VLOOKUP(E163,Patient!$A$2:$C$23,2,FALSE)</f>
        <v>108</v>
      </c>
      <c r="H163" t="s">
        <v>37</v>
      </c>
      <c r="I163">
        <f ca="1">VLOOKUP(A163,'P-Table'!$A$2:$F$22,5,FALSE)*L163</f>
        <v>250</v>
      </c>
      <c r="J163">
        <f t="shared" ca="1" si="2"/>
        <v>280</v>
      </c>
      <c r="K163" t="s">
        <v>33</v>
      </c>
      <c r="L163">
        <f ca="1">VLOOKUP(D163,Product!$A$2:$I$108,9,FALSE)</f>
        <v>1</v>
      </c>
    </row>
    <row r="164" spans="1:12">
      <c r="A164" s="1" t="s">
        <v>4</v>
      </c>
      <c r="B164" s="2">
        <v>45526</v>
      </c>
      <c r="C164" s="2">
        <v>45526</v>
      </c>
      <c r="D164" cm="1">
        <f t="array" aca="1" ref="D164" ca="1">INDEX(Product!$A$2:$A$108,RANDBETWEEN(1,ROWS(Product!$A$2:$A$108)),1)</f>
        <v>30</v>
      </c>
      <c r="E164" t="str" cm="1">
        <f t="array" aca="1" ref="E164" ca="1">INDEX(Patient!$A$2:$A$23,RANDBETWEEN(1,ROWS(Patient!$A$2:$A$23)),1)</f>
        <v>Douglas</v>
      </c>
      <c r="F164">
        <f ca="1">VLOOKUP(E164,Patient!$A$2:$C$23,2,FALSE)</f>
        <v>105</v>
      </c>
      <c r="H164" t="s">
        <v>37</v>
      </c>
      <c r="I164">
        <f ca="1">VLOOKUP(A164,'P-Table'!$A$2:$F$22,5,FALSE)*L164</f>
        <v>250</v>
      </c>
      <c r="J164">
        <f t="shared" ca="1" si="2"/>
        <v>280</v>
      </c>
      <c r="K164" t="s">
        <v>33</v>
      </c>
      <c r="L164">
        <f ca="1">VLOOKUP(D164,Product!$A$2:$I$108,9,FALSE)</f>
        <v>1</v>
      </c>
    </row>
    <row r="165" spans="1:12">
      <c r="A165" s="1" t="s">
        <v>4</v>
      </c>
      <c r="B165" s="2">
        <v>45526</v>
      </c>
      <c r="C165" s="2">
        <v>45526</v>
      </c>
      <c r="D165" t="str" cm="1">
        <f t="array" aca="1" ref="D165" ca="1">INDEX(Product!$A$2:$A$108,RANDBETWEEN(1,ROWS(Product!$A$2:$A$108)),1)</f>
        <v>1241a</v>
      </c>
      <c r="E165" t="str" cm="1">
        <f t="array" aca="1" ref="E165" ca="1">INDEX(Patient!$A$2:$A$23,RANDBETWEEN(1,ROWS(Patient!$A$2:$A$23)),1)</f>
        <v>Zoey</v>
      </c>
      <c r="F165">
        <f ca="1">VLOOKUP(E165,Patient!$A$2:$C$23,2,FALSE)</f>
        <v>122</v>
      </c>
      <c r="H165" t="s">
        <v>37</v>
      </c>
      <c r="I165">
        <f ca="1">VLOOKUP(A165,'P-Table'!$A$2:$F$22,5,FALSE)*L165</f>
        <v>250</v>
      </c>
      <c r="J165">
        <f t="shared" ca="1" si="2"/>
        <v>280</v>
      </c>
      <c r="K165" t="s">
        <v>33</v>
      </c>
      <c r="L165">
        <f ca="1">VLOOKUP(D165,Product!$A$2:$I$108,9,FALSE)</f>
        <v>1</v>
      </c>
    </row>
    <row r="166" spans="1:12">
      <c r="A166" s="1" t="s">
        <v>4</v>
      </c>
      <c r="B166" s="2">
        <v>45531</v>
      </c>
      <c r="C166" s="2">
        <v>45531</v>
      </c>
      <c r="D166" t="str" cm="1">
        <f t="array" aca="1" ref="D166" ca="1">INDEX(Product!$A$2:$A$108,RANDBETWEEN(1,ROWS(Product!$A$2:$A$108)),1)</f>
        <v>18a</v>
      </c>
      <c r="E166" t="str" cm="1">
        <f t="array" aca="1" ref="E166" ca="1">INDEX(Patient!$A$2:$A$23,RANDBETWEEN(1,ROWS(Patient!$A$2:$A$23)),1)</f>
        <v>Kelly</v>
      </c>
      <c r="F166">
        <f ca="1">VLOOKUP(E166,Patient!$A$2:$C$23,2,FALSE)</f>
        <v>108</v>
      </c>
      <c r="H166" t="s">
        <v>37</v>
      </c>
      <c r="I166">
        <f ca="1">VLOOKUP(A166,'P-Table'!$A$2:$F$22,5,FALSE)*L166</f>
        <v>250</v>
      </c>
      <c r="J166">
        <f t="shared" ca="1" si="2"/>
        <v>280</v>
      </c>
      <c r="K166" t="s">
        <v>33</v>
      </c>
      <c r="L166">
        <f ca="1">VLOOKUP(D166,Product!$A$2:$I$108,9,FALSE)</f>
        <v>1</v>
      </c>
    </row>
    <row r="167" spans="1:12">
      <c r="A167" s="1" t="s">
        <v>4</v>
      </c>
      <c r="B167" s="2">
        <v>45531</v>
      </c>
      <c r="C167" s="2">
        <v>45531</v>
      </c>
      <c r="D167" cm="1">
        <f t="array" aca="1" ref="D167" ca="1">INDEX(Product!$A$2:$A$108,RANDBETWEEN(1,ROWS(Product!$A$2:$A$108)),1)</f>
        <v>20</v>
      </c>
      <c r="E167" t="str" cm="1">
        <f t="array" aca="1" ref="E167" ca="1">INDEX(Patient!$A$2:$A$23,RANDBETWEEN(1,ROWS(Patient!$A$2:$A$23)),1)</f>
        <v>Alessia</v>
      </c>
      <c r="F167">
        <f ca="1">VLOOKUP(E167,Patient!$A$2:$C$23,2,FALSE)</f>
        <v>101</v>
      </c>
      <c r="H167" t="s">
        <v>37</v>
      </c>
      <c r="I167">
        <f ca="1">VLOOKUP(A167,'P-Table'!$A$2:$F$22,5,FALSE)*L167</f>
        <v>250</v>
      </c>
      <c r="J167">
        <f t="shared" ca="1" si="2"/>
        <v>280</v>
      </c>
      <c r="K167" t="s">
        <v>33</v>
      </c>
      <c r="L167">
        <f ca="1">VLOOKUP(D167,Product!$A$2:$I$108,9,FALSE)</f>
        <v>1</v>
      </c>
    </row>
    <row r="168" spans="1:12">
      <c r="A168" s="1" t="s">
        <v>4</v>
      </c>
      <c r="B168" s="2">
        <v>45531</v>
      </c>
      <c r="C168" s="2">
        <v>45531</v>
      </c>
      <c r="D168" cm="1">
        <f t="array" aca="1" ref="D168" ca="1">INDEX(Product!$A$2:$A$108,RANDBETWEEN(1,ROWS(Product!$A$2:$A$108)),1)</f>
        <v>107</v>
      </c>
      <c r="E168" t="str" cm="1">
        <f t="array" aca="1" ref="E168" ca="1">INDEX(Patient!$A$2:$A$23,RANDBETWEEN(1,ROWS(Patient!$A$2:$A$23)),1)</f>
        <v>Meeta</v>
      </c>
      <c r="F168">
        <f ca="1">VLOOKUP(E168,Patient!$A$2:$C$23,2,FALSE)</f>
        <v>118</v>
      </c>
      <c r="H168" t="s">
        <v>37</v>
      </c>
      <c r="I168">
        <f ca="1">VLOOKUP(A168,'P-Table'!$A$2:$F$22,5,FALSE)*L168</f>
        <v>250</v>
      </c>
      <c r="J168">
        <f t="shared" ca="1" si="2"/>
        <v>280</v>
      </c>
      <c r="K168" t="s">
        <v>33</v>
      </c>
      <c r="L168">
        <f ca="1">VLOOKUP(D168,Product!$A$2:$I$108,9,FALSE)</f>
        <v>1</v>
      </c>
    </row>
    <row r="169" spans="1:12">
      <c r="A169" s="1" t="s">
        <v>4</v>
      </c>
      <c r="B169" s="2">
        <v>45531</v>
      </c>
      <c r="C169" s="2">
        <v>45531</v>
      </c>
      <c r="D169" cm="1">
        <f t="array" aca="1" ref="D169" ca="1">INDEX(Product!$A$2:$A$108,RANDBETWEEN(1,ROWS(Product!$A$2:$A$108)),1)</f>
        <v>2</v>
      </c>
      <c r="E169" t="str" cm="1">
        <f t="array" aca="1" ref="E169" ca="1">INDEX(Patient!$A$2:$A$23,RANDBETWEEN(1,ROWS(Patient!$A$2:$A$23)),1)</f>
        <v>Liz</v>
      </c>
      <c r="F169">
        <f ca="1">VLOOKUP(E169,Patient!$A$2:$C$23,2,FALSE)</f>
        <v>113</v>
      </c>
      <c r="H169" t="s">
        <v>37</v>
      </c>
      <c r="I169">
        <f ca="1">VLOOKUP(A169,'P-Table'!$A$2:$F$22,5,FALSE)*L169</f>
        <v>250</v>
      </c>
      <c r="J169">
        <f t="shared" ca="1" si="2"/>
        <v>280</v>
      </c>
      <c r="K169" t="s">
        <v>33</v>
      </c>
      <c r="L169">
        <f ca="1">VLOOKUP(D169,Product!$A$2:$I$108,9,FALSE)</f>
        <v>1</v>
      </c>
    </row>
    <row r="170" spans="1:12">
      <c r="A170" s="1" t="s">
        <v>4</v>
      </c>
      <c r="B170" s="2">
        <v>45533</v>
      </c>
      <c r="C170" s="2">
        <v>45533</v>
      </c>
      <c r="D170" cm="1">
        <f t="array" aca="1" ref="D170" ca="1">INDEX(Product!$A$2:$A$108,RANDBETWEEN(1,ROWS(Product!$A$2:$A$108)),1)</f>
        <v>33</v>
      </c>
      <c r="E170" t="str" cm="1">
        <f t="array" aca="1" ref="E170" ca="1">INDEX(Patient!$A$2:$A$23,RANDBETWEEN(1,ROWS(Patient!$A$2:$A$23)),1)</f>
        <v>Erin M</v>
      </c>
      <c r="F170">
        <f ca="1">VLOOKUP(E170,Patient!$A$2:$C$23,2,FALSE)</f>
        <v>106</v>
      </c>
      <c r="H170" t="s">
        <v>37</v>
      </c>
      <c r="I170">
        <f ca="1">VLOOKUP(A170,'P-Table'!$A$2:$F$22,5,FALSE)*L170</f>
        <v>250</v>
      </c>
      <c r="J170">
        <f t="shared" ca="1" si="2"/>
        <v>280</v>
      </c>
      <c r="K170" t="s">
        <v>51</v>
      </c>
      <c r="L170">
        <f ca="1">VLOOKUP(D170,Product!$A$2:$I$108,9,FALSE)</f>
        <v>1</v>
      </c>
    </row>
    <row r="171" spans="1:12">
      <c r="A171" s="1" t="s">
        <v>4</v>
      </c>
      <c r="B171" s="2">
        <v>45533</v>
      </c>
      <c r="C171" s="2">
        <v>45533</v>
      </c>
      <c r="D171" t="str" cm="1">
        <f t="array" aca="1" ref="D171" ca="1">INDEX(Product!$A$2:$A$108,RANDBETWEEN(1,ROWS(Product!$A$2:$A$108)),1)</f>
        <v>35c</v>
      </c>
      <c r="E171" t="str" cm="1">
        <f t="array" aca="1" ref="E171" ca="1">INDEX(Patient!$A$2:$A$23,RANDBETWEEN(1,ROWS(Patient!$A$2:$A$23)),1)</f>
        <v>Narges</v>
      </c>
      <c r="F171">
        <f ca="1">VLOOKUP(E171,Patient!$A$2:$C$23,2,FALSE)</f>
        <v>119</v>
      </c>
      <c r="H171" t="s">
        <v>37</v>
      </c>
      <c r="I171">
        <f ca="1">VLOOKUP(A171,'P-Table'!$A$2:$F$22,5,FALSE)*L171</f>
        <v>250</v>
      </c>
      <c r="J171">
        <f t="shared" ca="1" si="2"/>
        <v>280</v>
      </c>
      <c r="K171" t="s">
        <v>33</v>
      </c>
      <c r="L171">
        <f ca="1">VLOOKUP(D171,Product!$A$2:$I$108,9,FALSE)</f>
        <v>1</v>
      </c>
    </row>
    <row r="172" spans="1:12">
      <c r="A172" s="1" t="s">
        <v>4</v>
      </c>
      <c r="B172" s="2">
        <v>45533</v>
      </c>
      <c r="C172" s="2">
        <v>45533</v>
      </c>
      <c r="D172" t="str" cm="1">
        <f t="array" aca="1" ref="D172" ca="1">INDEX(Product!$A$2:$A$108,RANDBETWEEN(1,ROWS(Product!$A$2:$A$108)),1)</f>
        <v>36b</v>
      </c>
      <c r="E172" t="str" cm="1">
        <f t="array" aca="1" ref="E172" ca="1">INDEX(Patient!$A$2:$A$23,RANDBETWEEN(1,ROWS(Patient!$A$2:$A$23)),1)</f>
        <v>Kim</v>
      </c>
      <c r="F172">
        <f ca="1">VLOOKUP(E172,Patient!$A$2:$C$23,2,FALSE)</f>
        <v>109</v>
      </c>
      <c r="H172" t="s">
        <v>37</v>
      </c>
      <c r="I172">
        <f ca="1">VLOOKUP(A172,'P-Table'!$A$2:$F$22,5,FALSE)*L172</f>
        <v>250</v>
      </c>
      <c r="J172">
        <f t="shared" ca="1" si="2"/>
        <v>280</v>
      </c>
      <c r="K172" t="s">
        <v>51</v>
      </c>
      <c r="L172">
        <f ca="1">VLOOKUP(D172,Product!$A$2:$I$108,9,FALSE)</f>
        <v>1</v>
      </c>
    </row>
    <row r="173" spans="1:12">
      <c r="A173" s="1" t="s">
        <v>4</v>
      </c>
      <c r="B173" s="2">
        <v>45533</v>
      </c>
      <c r="C173" s="2">
        <v>45533</v>
      </c>
      <c r="D173" t="str" cm="1">
        <f t="array" aca="1" ref="D173" ca="1">INDEX(Product!$A$2:$A$108,RANDBETWEEN(1,ROWS(Product!$A$2:$A$108)),1)</f>
        <v>1260-EFC</v>
      </c>
      <c r="E173" t="str" cm="1">
        <f t="array" aca="1" ref="E173" ca="1">INDEX(Patient!$A$2:$A$23,RANDBETWEEN(1,ROWS(Patient!$A$2:$A$23)),1)</f>
        <v>Alessia</v>
      </c>
      <c r="F173">
        <f ca="1">VLOOKUP(E173,Patient!$A$2:$C$23,2,FALSE)</f>
        <v>101</v>
      </c>
      <c r="H173" t="s">
        <v>37</v>
      </c>
      <c r="I173">
        <f ca="1">VLOOKUP(A173,'P-Table'!$A$2:$F$22,5,FALSE)*L173</f>
        <v>250</v>
      </c>
      <c r="J173">
        <f t="shared" ca="1" si="2"/>
        <v>280</v>
      </c>
      <c r="K173" t="s">
        <v>51</v>
      </c>
      <c r="L173">
        <f ca="1">VLOOKUP(D173,Product!$A$2:$I$108,9,FALSE)</f>
        <v>1</v>
      </c>
    </row>
    <row r="174" spans="1:12">
      <c r="A174" s="1" t="s">
        <v>4</v>
      </c>
      <c r="B174" s="2">
        <v>45535</v>
      </c>
      <c r="C174" s="2">
        <v>45535</v>
      </c>
      <c r="D174" t="str" cm="1">
        <f t="array" aca="1" ref="D174" ca="1">INDEX(Product!$A$2:$A$108,RANDBETWEEN(1,ROWS(Product!$A$2:$A$108)),1)</f>
        <v>1259-EFC-2</v>
      </c>
      <c r="E174" t="str" cm="1">
        <f t="array" aca="1" ref="E174" ca="1">INDEX(Patient!$A$2:$A$23,RANDBETWEEN(1,ROWS(Patient!$A$2:$A$23)),1)</f>
        <v>Estefano</v>
      </c>
      <c r="F174">
        <f ca="1">VLOOKUP(E174,Patient!$A$2:$C$23,2,FALSE)</f>
        <v>107</v>
      </c>
      <c r="H174" t="s">
        <v>37</v>
      </c>
      <c r="I174">
        <f ca="1">VLOOKUP(A174,'P-Table'!$A$2:$F$22,5,FALSE)*L174</f>
        <v>250</v>
      </c>
      <c r="J174">
        <f t="shared" ca="1" si="2"/>
        <v>280</v>
      </c>
      <c r="K174" t="s">
        <v>51</v>
      </c>
      <c r="L174">
        <f ca="1">VLOOKUP(D174,Product!$A$2:$I$108,9,FALSE)</f>
        <v>1</v>
      </c>
    </row>
    <row r="175" spans="1:12">
      <c r="A175" s="1" t="s">
        <v>4</v>
      </c>
      <c r="B175" s="2">
        <v>45535</v>
      </c>
      <c r="C175" s="2">
        <v>45535</v>
      </c>
      <c r="D175" cm="1">
        <f t="array" aca="1" ref="D175" ca="1">INDEX(Product!$A$2:$A$108,RANDBETWEEN(1,ROWS(Product!$A$2:$A$108)),1)</f>
        <v>1263</v>
      </c>
      <c r="E175" t="str" cm="1">
        <f t="array" aca="1" ref="E175" ca="1">INDEX(Patient!$A$2:$A$23,RANDBETWEEN(1,ROWS(Patient!$A$2:$A$23)),1)</f>
        <v>Ash</v>
      </c>
      <c r="F175">
        <f ca="1">VLOOKUP(E175,Patient!$A$2:$C$23,2,FALSE)</f>
        <v>103</v>
      </c>
      <c r="H175" t="s">
        <v>37</v>
      </c>
      <c r="I175">
        <f ca="1">VLOOKUP(A175,'P-Table'!$A$2:$F$22,5,FALSE)*L175</f>
        <v>250</v>
      </c>
      <c r="J175">
        <f t="shared" ca="1" si="2"/>
        <v>280</v>
      </c>
      <c r="K175" t="s">
        <v>51</v>
      </c>
      <c r="L175">
        <f ca="1">VLOOKUP(D175,Product!$A$2:$I$108,9,FALSE)</f>
        <v>1</v>
      </c>
    </row>
    <row r="176" spans="1:12">
      <c r="A176" s="1" t="s">
        <v>4</v>
      </c>
      <c r="B176" s="2">
        <v>45535</v>
      </c>
      <c r="C176" s="2">
        <v>45535</v>
      </c>
      <c r="D176" t="str" cm="1">
        <f t="array" aca="1" ref="D176" ca="1">INDEX(Product!$A$2:$A$108,RANDBETWEEN(1,ROWS(Product!$A$2:$A$108)),1)</f>
        <v>1260-EFC-2</v>
      </c>
      <c r="E176" t="str" cm="1">
        <f t="array" aca="1" ref="E176" ca="1">INDEX(Patient!$A$2:$A$23,RANDBETWEEN(1,ROWS(Patient!$A$2:$A$23)),1)</f>
        <v>Ash</v>
      </c>
      <c r="F176">
        <f ca="1">VLOOKUP(E176,Patient!$A$2:$C$23,2,FALSE)</f>
        <v>103</v>
      </c>
      <c r="H176" t="s">
        <v>37</v>
      </c>
      <c r="I176">
        <f ca="1">VLOOKUP(A176,'P-Table'!$A$2:$F$22,5,FALSE)*L176</f>
        <v>250</v>
      </c>
      <c r="J176">
        <f t="shared" ca="1" si="2"/>
        <v>280</v>
      </c>
      <c r="K176" t="s">
        <v>51</v>
      </c>
      <c r="L176">
        <f ca="1">VLOOKUP(D176,Product!$A$2:$I$108,9,FALSE)</f>
        <v>1</v>
      </c>
    </row>
    <row r="177" spans="1:12">
      <c r="A177" s="1" t="s">
        <v>4</v>
      </c>
      <c r="B177" s="2">
        <v>45535</v>
      </c>
      <c r="C177" s="2">
        <v>45535</v>
      </c>
      <c r="D177" t="str" cm="1">
        <f t="array" aca="1" ref="D177" ca="1">INDEX(Product!$A$2:$A$108,RANDBETWEEN(1,ROWS(Product!$A$2:$A$108)),1)</f>
        <v>101-OSAP</v>
      </c>
      <c r="E177" t="str" cm="1">
        <f t="array" aca="1" ref="E177" ca="1">INDEX(Patient!$A$2:$A$23,RANDBETWEEN(1,ROWS(Patient!$A$2:$A$23)),1)</f>
        <v>Meeta</v>
      </c>
      <c r="F177">
        <f ca="1">VLOOKUP(E177,Patient!$A$2:$C$23,2,FALSE)</f>
        <v>118</v>
      </c>
      <c r="H177" t="s">
        <v>37</v>
      </c>
      <c r="I177">
        <f ca="1">VLOOKUP(A177,'P-Table'!$A$2:$F$22,5,FALSE)*L177</f>
        <v>250</v>
      </c>
      <c r="J177">
        <f t="shared" ca="1" si="2"/>
        <v>280</v>
      </c>
      <c r="K177" t="s">
        <v>51</v>
      </c>
      <c r="L177">
        <f ca="1">VLOOKUP(D177,Product!$A$2:$I$108,9,FALSE)</f>
        <v>1</v>
      </c>
    </row>
    <row r="178" spans="1:12">
      <c r="A178" s="1" t="s">
        <v>45</v>
      </c>
      <c r="B178" s="2">
        <v>45505</v>
      </c>
      <c r="C178" s="2">
        <v>45505</v>
      </c>
      <c r="D178" t="str" cm="1">
        <f t="array" aca="1" ref="D178" ca="1">INDEX(Product!$A$2:$A$108,RANDBETWEEN(1,ROWS(Product!$A$2:$A$108)),1)</f>
        <v>1264-EFC</v>
      </c>
      <c r="E178" t="str" cm="1">
        <f t="array" aca="1" ref="E178" ca="1">INDEX(Patient!$A$2:$A$23,RANDBETWEEN(1,ROWS(Patient!$A$2:$A$23)),1)</f>
        <v>Munira</v>
      </c>
      <c r="F178">
        <f ca="1">VLOOKUP(E178,Patient!$A$2:$C$23,2,FALSE)</f>
        <v>112</v>
      </c>
      <c r="H178" t="s">
        <v>32</v>
      </c>
      <c r="I178">
        <f ca="1">VLOOKUP(A178,'P-Table'!$A$2:$F$22,5,FALSE)*L178</f>
        <v>200</v>
      </c>
      <c r="K178" t="s">
        <v>33</v>
      </c>
      <c r="L178">
        <f ca="1">VLOOKUP(D178,Product!$A$2:$I$108,9,FALSE)</f>
        <v>1</v>
      </c>
    </row>
    <row r="179" spans="1:12">
      <c r="A179" s="1" t="s">
        <v>45</v>
      </c>
      <c r="B179" s="2">
        <v>45505</v>
      </c>
      <c r="C179" s="2">
        <v>45505</v>
      </c>
      <c r="D179" cm="1">
        <f t="array" aca="1" ref="D179" ca="1">INDEX(Product!$A$2:$A$108,RANDBETWEEN(1,ROWS(Product!$A$2:$A$108)),1)</f>
        <v>32</v>
      </c>
      <c r="E179" t="str" cm="1">
        <f t="array" aca="1" ref="E179" ca="1">INDEX(Patient!$A$2:$A$23,RANDBETWEEN(1,ROWS(Patient!$A$2:$A$23)),1)</f>
        <v>Meeta</v>
      </c>
      <c r="F179">
        <f ca="1">VLOOKUP(E179,Patient!$A$2:$C$23,2,FALSE)</f>
        <v>118</v>
      </c>
      <c r="H179" t="s">
        <v>32</v>
      </c>
      <c r="I179">
        <f ca="1">VLOOKUP(A179,'P-Table'!$A$2:$F$22,5,FALSE)*L179</f>
        <v>600</v>
      </c>
      <c r="K179" t="s">
        <v>33</v>
      </c>
      <c r="L179">
        <f ca="1">VLOOKUP(D179,Product!$A$2:$I$108,9,FALSE)</f>
        <v>3</v>
      </c>
    </row>
    <row r="180" spans="1:12">
      <c r="A180" s="1" t="s">
        <v>45</v>
      </c>
      <c r="B180" s="2">
        <v>45505</v>
      </c>
      <c r="C180" s="2">
        <v>45505</v>
      </c>
      <c r="D180" t="str" cm="1">
        <f t="array" aca="1" ref="D180" ca="1">INDEX(Product!$A$2:$A$108,RANDBETWEEN(1,ROWS(Product!$A$2:$A$108)),1)</f>
        <v>33b-EFC</v>
      </c>
      <c r="E180" t="str" cm="1">
        <f t="array" aca="1" ref="E180" ca="1">INDEX(Patient!$A$2:$A$23,RANDBETWEEN(1,ROWS(Patient!$A$2:$A$23)),1)</f>
        <v>Zoey</v>
      </c>
      <c r="F180">
        <f ca="1">VLOOKUP(E180,Patient!$A$2:$C$23,2,FALSE)</f>
        <v>122</v>
      </c>
      <c r="H180" t="s">
        <v>37</v>
      </c>
      <c r="I180">
        <f ca="1">VLOOKUP(A180,'P-Table'!$A$2:$F$22,5,FALSE)*L180</f>
        <v>200</v>
      </c>
      <c r="K180" t="s">
        <v>33</v>
      </c>
      <c r="L180">
        <f ca="1">VLOOKUP(D180,Product!$A$2:$I$108,9,FALSE)</f>
        <v>1</v>
      </c>
    </row>
    <row r="181" spans="1:12">
      <c r="A181" s="1" t="s">
        <v>45</v>
      </c>
      <c r="B181" s="2">
        <v>45505</v>
      </c>
      <c r="C181" s="2">
        <v>45505</v>
      </c>
      <c r="D181" t="str" cm="1">
        <f t="array" aca="1" ref="D181" ca="1">INDEX(Product!$A$2:$A$108,RANDBETWEEN(1,ROWS(Product!$A$2:$A$108)),1)</f>
        <v>1240a</v>
      </c>
      <c r="E181" t="str" cm="1">
        <f t="array" aca="1" ref="E181" ca="1">INDEX(Patient!$A$2:$A$23,RANDBETWEEN(1,ROWS(Patient!$A$2:$A$23)),1)</f>
        <v>Kim</v>
      </c>
      <c r="F181">
        <f ca="1">VLOOKUP(E181,Patient!$A$2:$C$23,2,FALSE)</f>
        <v>109</v>
      </c>
      <c r="H181" t="s">
        <v>37</v>
      </c>
      <c r="I181">
        <f ca="1">VLOOKUP(A181,'P-Table'!$A$2:$F$22,5,FALSE)*L181</f>
        <v>200</v>
      </c>
      <c r="K181" t="s">
        <v>33</v>
      </c>
      <c r="L181">
        <f ca="1">VLOOKUP(D181,Product!$A$2:$I$108,9,FALSE)</f>
        <v>1</v>
      </c>
    </row>
    <row r="182" spans="1:12">
      <c r="A182" s="1" t="s">
        <v>45</v>
      </c>
      <c r="B182" s="2">
        <v>45509</v>
      </c>
      <c r="C182" s="2">
        <v>45509</v>
      </c>
      <c r="D182" cm="1">
        <f t="array" aca="1" ref="D182" ca="1">INDEX(Product!$A$2:$A$108,RANDBETWEEN(1,ROWS(Product!$A$2:$A$108)),1)</f>
        <v>1240</v>
      </c>
      <c r="E182" t="str" cm="1">
        <f t="array" aca="1" ref="E182" ca="1">INDEX(Patient!$A$2:$A$23,RANDBETWEEN(1,ROWS(Patient!$A$2:$A$23)),1)</f>
        <v>Munira</v>
      </c>
      <c r="F182">
        <f ca="1">VLOOKUP(E182,Patient!$A$2:$C$23,2,FALSE)</f>
        <v>112</v>
      </c>
      <c r="H182" t="s">
        <v>37</v>
      </c>
      <c r="I182">
        <f ca="1">VLOOKUP(A182,'P-Table'!$A$2:$F$22,5,FALSE)*L182</f>
        <v>100</v>
      </c>
      <c r="K182" t="s">
        <v>33</v>
      </c>
      <c r="L182">
        <f ca="1">VLOOKUP(D182,Product!$A$2:$I$108,9,FALSE)</f>
        <v>0.5</v>
      </c>
    </row>
    <row r="183" spans="1:12">
      <c r="A183" s="1" t="s">
        <v>45</v>
      </c>
      <c r="B183" s="2">
        <v>45509</v>
      </c>
      <c r="C183" s="2">
        <v>45509</v>
      </c>
      <c r="D183" t="str" cm="1">
        <f t="array" aca="1" ref="D183" ca="1">INDEX(Product!$A$2:$A$108,RANDBETWEEN(1,ROWS(Product!$A$2:$A$108)),1)</f>
        <v>1260-EFC-2</v>
      </c>
      <c r="E183" t="str" cm="1">
        <f t="array" aca="1" ref="E183" ca="1">INDEX(Patient!$A$2:$A$23,RANDBETWEEN(1,ROWS(Patient!$A$2:$A$23)),1)</f>
        <v>Alessia</v>
      </c>
      <c r="F183">
        <f ca="1">VLOOKUP(E183,Patient!$A$2:$C$23,2,FALSE)</f>
        <v>101</v>
      </c>
      <c r="H183" t="s">
        <v>32</v>
      </c>
      <c r="I183">
        <f ca="1">VLOOKUP(A183,'P-Table'!$A$2:$F$22,5,FALSE)*L183</f>
        <v>200</v>
      </c>
      <c r="K183" t="s">
        <v>33</v>
      </c>
      <c r="L183">
        <f ca="1">VLOOKUP(D183,Product!$A$2:$I$108,9,FALSE)</f>
        <v>1</v>
      </c>
    </row>
    <row r="184" spans="1:12">
      <c r="A184" s="1" t="s">
        <v>45</v>
      </c>
      <c r="B184" s="2">
        <v>45509</v>
      </c>
      <c r="C184" s="2">
        <v>45509</v>
      </c>
      <c r="D184" cm="1">
        <f t="array" aca="1" ref="D184" ca="1">INDEX(Product!$A$2:$A$108,RANDBETWEEN(1,ROWS(Product!$A$2:$A$108)),1)</f>
        <v>31</v>
      </c>
      <c r="E184" t="str" cm="1">
        <f t="array" aca="1" ref="E184" ca="1">INDEX(Patient!$A$2:$A$23,RANDBETWEEN(1,ROWS(Patient!$A$2:$A$23)),1)</f>
        <v>Merav</v>
      </c>
      <c r="F184">
        <f ca="1">VLOOKUP(E184,Patient!$A$2:$C$23,2,FALSE)</f>
        <v>111</v>
      </c>
      <c r="H184" t="s">
        <v>37</v>
      </c>
      <c r="I184">
        <f ca="1">VLOOKUP(A184,'P-Table'!$A$2:$F$22,5,FALSE)*L184</f>
        <v>400</v>
      </c>
      <c r="K184" t="s">
        <v>33</v>
      </c>
      <c r="L184">
        <f ca="1">VLOOKUP(D184,Product!$A$2:$I$108,9,FALSE)</f>
        <v>2</v>
      </c>
    </row>
    <row r="185" spans="1:12">
      <c r="A185" s="1" t="s">
        <v>45</v>
      </c>
      <c r="B185" s="2">
        <v>45509</v>
      </c>
      <c r="C185" s="2">
        <v>45509</v>
      </c>
      <c r="D185" cm="1">
        <f t="array" aca="1" ref="D185" ca="1">INDEX(Product!$A$2:$A$108,RANDBETWEEN(1,ROWS(Product!$A$2:$A$108)),1)</f>
        <v>1240</v>
      </c>
      <c r="E185" t="str" cm="1">
        <f t="array" aca="1" ref="E185" ca="1">INDEX(Patient!$A$2:$A$23,RANDBETWEEN(1,ROWS(Patient!$A$2:$A$23)),1)</f>
        <v>Swathi</v>
      </c>
      <c r="F185">
        <f ca="1">VLOOKUP(E185,Patient!$A$2:$C$23,2,FALSE)</f>
        <v>115</v>
      </c>
      <c r="H185" t="s">
        <v>37</v>
      </c>
      <c r="I185">
        <f ca="1">VLOOKUP(A185,'P-Table'!$A$2:$F$22,5,FALSE)*L185</f>
        <v>100</v>
      </c>
      <c r="K185" t="s">
        <v>33</v>
      </c>
      <c r="L185">
        <f ca="1">VLOOKUP(D185,Product!$A$2:$I$108,9,FALSE)</f>
        <v>0.5</v>
      </c>
    </row>
    <row r="186" spans="1:12">
      <c r="A186" s="1" t="s">
        <v>45</v>
      </c>
      <c r="B186" s="2">
        <v>45511</v>
      </c>
      <c r="C186" s="2">
        <v>45511</v>
      </c>
      <c r="D186" t="str" cm="1">
        <f t="array" aca="1" ref="D186" ca="1">INDEX(Product!$A$2:$A$108,RANDBETWEEN(1,ROWS(Product!$A$2:$A$108)),1)</f>
        <v>1259-3</v>
      </c>
      <c r="E186" t="str" cm="1">
        <f t="array" aca="1" ref="E186" ca="1">INDEX(Patient!$A$2:$A$23,RANDBETWEEN(1,ROWS(Patient!$A$2:$A$23)),1)</f>
        <v>Merav</v>
      </c>
      <c r="F186">
        <f ca="1">VLOOKUP(E186,Patient!$A$2:$C$23,2,FALSE)</f>
        <v>111</v>
      </c>
      <c r="H186" t="s">
        <v>32</v>
      </c>
      <c r="I186">
        <f ca="1">VLOOKUP(A186,'P-Table'!$A$2:$F$22,5,FALSE)*L186</f>
        <v>200</v>
      </c>
      <c r="K186" t="s">
        <v>33</v>
      </c>
      <c r="L186">
        <f ca="1">VLOOKUP(D186,Product!$A$2:$I$108,9,FALSE)</f>
        <v>1</v>
      </c>
    </row>
    <row r="187" spans="1:12">
      <c r="A187" s="1" t="s">
        <v>45</v>
      </c>
      <c r="B187" s="2">
        <v>45511</v>
      </c>
      <c r="C187" s="2">
        <v>45511</v>
      </c>
      <c r="D187" t="str" cm="1">
        <f t="array" aca="1" ref="D187" ca="1">INDEX(Product!$A$2:$A$108,RANDBETWEEN(1,ROWS(Product!$A$2:$A$108)),1)</f>
        <v>1260-EFC-2</v>
      </c>
      <c r="E187" t="str" cm="1">
        <f t="array" aca="1" ref="E187" ca="1">INDEX(Patient!$A$2:$A$23,RANDBETWEEN(1,ROWS(Patient!$A$2:$A$23)),1)</f>
        <v>Alessia</v>
      </c>
      <c r="F187">
        <f ca="1">VLOOKUP(E187,Patient!$A$2:$C$23,2,FALSE)</f>
        <v>101</v>
      </c>
      <c r="H187" t="s">
        <v>32</v>
      </c>
      <c r="I187">
        <f ca="1">VLOOKUP(A187,'P-Table'!$A$2:$F$22,5,FALSE)*L187</f>
        <v>200</v>
      </c>
      <c r="K187" t="s">
        <v>33</v>
      </c>
      <c r="L187">
        <f ca="1">VLOOKUP(D187,Product!$A$2:$I$108,9,FALSE)</f>
        <v>1</v>
      </c>
    </row>
    <row r="188" spans="1:12">
      <c r="A188" s="1" t="s">
        <v>45</v>
      </c>
      <c r="B188" s="2">
        <v>45511</v>
      </c>
      <c r="C188" s="2">
        <v>45511</v>
      </c>
      <c r="D188" t="str" cm="1">
        <f t="array" aca="1" ref="D188" ca="1">INDEX(Product!$A$2:$A$108,RANDBETWEEN(1,ROWS(Product!$A$2:$A$108)),1)</f>
        <v>1260-SAT</v>
      </c>
      <c r="E188" t="str" cm="1">
        <f t="array" aca="1" ref="E188" ca="1">INDEX(Patient!$A$2:$A$23,RANDBETWEEN(1,ROWS(Patient!$A$2:$A$23)),1)</f>
        <v>Kim</v>
      </c>
      <c r="F188">
        <f ca="1">VLOOKUP(E188,Patient!$A$2:$C$23,2,FALSE)</f>
        <v>109</v>
      </c>
      <c r="H188" t="s">
        <v>37</v>
      </c>
      <c r="I188">
        <f ca="1">VLOOKUP(A188,'P-Table'!$A$2:$F$22,5,FALSE)*L188</f>
        <v>200</v>
      </c>
      <c r="K188" t="s">
        <v>33</v>
      </c>
      <c r="L188">
        <f ca="1">VLOOKUP(D188,Product!$A$2:$I$108,9,FALSE)</f>
        <v>1</v>
      </c>
    </row>
    <row r="189" spans="1:12">
      <c r="A189" s="1" t="s">
        <v>45</v>
      </c>
      <c r="B189" s="2">
        <v>45511</v>
      </c>
      <c r="C189" s="2">
        <v>45511</v>
      </c>
      <c r="D189" cm="1">
        <f t="array" aca="1" ref="D189" ca="1">INDEX(Product!$A$2:$A$108,RANDBETWEEN(1,ROWS(Product!$A$2:$A$108)),1)</f>
        <v>1264</v>
      </c>
      <c r="E189" t="str" cm="1">
        <f t="array" aca="1" ref="E189" ca="1">INDEX(Patient!$A$2:$A$23,RANDBETWEEN(1,ROWS(Patient!$A$2:$A$23)),1)</f>
        <v>Kelly</v>
      </c>
      <c r="F189">
        <f ca="1">VLOOKUP(E189,Patient!$A$2:$C$23,2,FALSE)</f>
        <v>108</v>
      </c>
      <c r="H189" t="s">
        <v>32</v>
      </c>
      <c r="I189">
        <f ca="1">VLOOKUP(A189,'P-Table'!$A$2:$F$22,5,FALSE)*L189</f>
        <v>200</v>
      </c>
      <c r="K189" t="s">
        <v>33</v>
      </c>
      <c r="L189">
        <f ca="1">VLOOKUP(D189,Product!$A$2:$I$108,9,FALSE)</f>
        <v>1</v>
      </c>
    </row>
    <row r="190" spans="1:12">
      <c r="A190" s="1" t="s">
        <v>45</v>
      </c>
      <c r="B190" s="2">
        <v>45513</v>
      </c>
      <c r="C190" s="2">
        <v>45513</v>
      </c>
      <c r="D190" t="str" cm="1">
        <f t="array" aca="1" ref="D190" ca="1">INDEX(Product!$A$2:$A$108,RANDBETWEEN(1,ROWS(Product!$A$2:$A$108)),1)</f>
        <v>1259-3-EFC</v>
      </c>
      <c r="E190" t="str" cm="1">
        <f t="array" aca="1" ref="E190" ca="1">INDEX(Patient!$A$2:$A$23,RANDBETWEEN(1,ROWS(Patient!$A$2:$A$23)),1)</f>
        <v>Zoey</v>
      </c>
      <c r="F190">
        <f ca="1">VLOOKUP(E190,Patient!$A$2:$C$23,2,FALSE)</f>
        <v>122</v>
      </c>
      <c r="H190" t="s">
        <v>37</v>
      </c>
      <c r="I190">
        <f ca="1">VLOOKUP(A190,'P-Table'!$A$2:$F$22,5,FALSE)*L190</f>
        <v>200</v>
      </c>
      <c r="K190" t="s">
        <v>33</v>
      </c>
      <c r="L190">
        <f ca="1">VLOOKUP(D190,Product!$A$2:$I$108,9,FALSE)</f>
        <v>1</v>
      </c>
    </row>
    <row r="191" spans="1:12">
      <c r="A191" s="1" t="s">
        <v>45</v>
      </c>
      <c r="B191" s="2">
        <v>45513</v>
      </c>
      <c r="C191" s="2">
        <v>45513</v>
      </c>
      <c r="D191" t="str" cm="1">
        <f t="array" aca="1" ref="D191" ca="1">INDEX(Product!$A$2:$A$108,RANDBETWEEN(1,ROWS(Product!$A$2:$A$108)),1)</f>
        <v>1241a</v>
      </c>
      <c r="E191" t="str" cm="1">
        <f t="array" aca="1" ref="E191" ca="1">INDEX(Patient!$A$2:$A$23,RANDBETWEEN(1,ROWS(Patient!$A$2:$A$23)),1)</f>
        <v>Stephanie</v>
      </c>
      <c r="F191">
        <f ca="1">VLOOKUP(E191,Patient!$A$2:$C$23,2,FALSE)</f>
        <v>121</v>
      </c>
      <c r="H191" t="s">
        <v>37</v>
      </c>
      <c r="I191">
        <f ca="1">VLOOKUP(A191,'P-Table'!$A$2:$F$22,5,FALSE)*L191</f>
        <v>200</v>
      </c>
      <c r="K191" t="s">
        <v>33</v>
      </c>
      <c r="L191">
        <f ca="1">VLOOKUP(D191,Product!$A$2:$I$108,9,FALSE)</f>
        <v>1</v>
      </c>
    </row>
    <row r="192" spans="1:12">
      <c r="A192" s="1" t="s">
        <v>45</v>
      </c>
      <c r="B192" s="2">
        <v>45513</v>
      </c>
      <c r="C192" s="2">
        <v>45513</v>
      </c>
      <c r="D192" cm="1">
        <f t="array" aca="1" ref="D192" ca="1">INDEX(Product!$A$2:$A$108,RANDBETWEEN(1,ROWS(Product!$A$2:$A$108)),1)</f>
        <v>36</v>
      </c>
      <c r="E192" t="str" cm="1">
        <f t="array" aca="1" ref="E192" ca="1">INDEX(Patient!$A$2:$A$23,RANDBETWEEN(1,ROWS(Patient!$A$2:$A$23)),1)</f>
        <v>Munira</v>
      </c>
      <c r="F192">
        <f ca="1">VLOOKUP(E192,Patient!$A$2:$C$23,2,FALSE)</f>
        <v>112</v>
      </c>
      <c r="H192" t="s">
        <v>37</v>
      </c>
      <c r="I192">
        <f ca="1">VLOOKUP(A192,'P-Table'!$A$2:$F$22,5,FALSE)*L192</f>
        <v>200</v>
      </c>
      <c r="K192" t="s">
        <v>33</v>
      </c>
      <c r="L192">
        <f ca="1">VLOOKUP(D192,Product!$A$2:$I$108,9,FALSE)</f>
        <v>1</v>
      </c>
    </row>
    <row r="193" spans="1:12">
      <c r="A193" s="1" t="s">
        <v>45</v>
      </c>
      <c r="B193" s="2">
        <v>45513</v>
      </c>
      <c r="C193" s="2">
        <v>45513</v>
      </c>
      <c r="D193" t="str" cm="1">
        <f t="array" aca="1" ref="D193" ca="1">INDEX(Product!$A$2:$A$108,RANDBETWEEN(1,ROWS(Product!$A$2:$A$108)),1)</f>
        <v>20b</v>
      </c>
      <c r="E193" t="str" cm="1">
        <f t="array" aca="1" ref="E193" ca="1">INDEX(Patient!$A$2:$A$23,RANDBETWEEN(1,ROWS(Patient!$A$2:$A$23)),1)</f>
        <v>Merav</v>
      </c>
      <c r="F193">
        <f ca="1">VLOOKUP(E193,Patient!$A$2:$C$23,2,FALSE)</f>
        <v>111</v>
      </c>
      <c r="H193" t="s">
        <v>32</v>
      </c>
      <c r="I193">
        <f ca="1">VLOOKUP(A193,'P-Table'!$A$2:$F$22,5,FALSE)*L193</f>
        <v>200</v>
      </c>
      <c r="K193" t="s">
        <v>33</v>
      </c>
      <c r="L193">
        <f ca="1">VLOOKUP(D193,Product!$A$2:$I$108,9,FALSE)</f>
        <v>1</v>
      </c>
    </row>
    <row r="194" spans="1:12">
      <c r="A194" s="1" t="s">
        <v>45</v>
      </c>
      <c r="B194" s="2">
        <v>45517</v>
      </c>
      <c r="C194" s="2">
        <v>45517</v>
      </c>
      <c r="D194" t="str" cm="1">
        <f t="array" aca="1" ref="D194" ca="1">INDEX(Product!$A$2:$A$108,RANDBETWEEN(1,ROWS(Product!$A$2:$A$108)),1)</f>
        <v>1260-3</v>
      </c>
      <c r="E194" t="str" cm="1">
        <f t="array" aca="1" ref="E194" ca="1">INDEX(Patient!$A$2:$A$23,RANDBETWEEN(1,ROWS(Patient!$A$2:$A$23)),1)</f>
        <v>Anne</v>
      </c>
      <c r="F194">
        <f ca="1">VLOOKUP(E194,Patient!$A$2:$C$23,2,FALSE)</f>
        <v>102</v>
      </c>
      <c r="H194" t="s">
        <v>32</v>
      </c>
      <c r="I194">
        <f ca="1">VLOOKUP(A194,'P-Table'!$A$2:$F$22,5,FALSE)*L194</f>
        <v>200</v>
      </c>
      <c r="K194" t="s">
        <v>33</v>
      </c>
      <c r="L194">
        <f ca="1">VLOOKUP(D194,Product!$A$2:$I$108,9,FALSE)</f>
        <v>1</v>
      </c>
    </row>
    <row r="195" spans="1:12">
      <c r="A195" s="1" t="s">
        <v>45</v>
      </c>
      <c r="B195" s="2">
        <v>45517</v>
      </c>
      <c r="C195" s="2">
        <v>45517</v>
      </c>
      <c r="D195" t="str" cm="1">
        <f t="array" aca="1" ref="D195" ca="1">INDEX(Product!$A$2:$A$108,RANDBETWEEN(1,ROWS(Product!$A$2:$A$108)),1)</f>
        <v>33b-EFC</v>
      </c>
      <c r="E195" t="str" cm="1">
        <f t="array" aca="1" ref="E195" ca="1">INDEX(Patient!$A$2:$A$23,RANDBETWEEN(1,ROWS(Patient!$A$2:$A$23)),1)</f>
        <v>Swathi</v>
      </c>
      <c r="F195">
        <f ca="1">VLOOKUP(E195,Patient!$A$2:$C$23,2,FALSE)</f>
        <v>115</v>
      </c>
      <c r="H195" t="s">
        <v>32</v>
      </c>
      <c r="I195">
        <f ca="1">VLOOKUP(A195,'P-Table'!$A$2:$F$22,5,FALSE)*L195</f>
        <v>200</v>
      </c>
      <c r="K195" t="s">
        <v>33</v>
      </c>
      <c r="L195">
        <f ca="1">VLOOKUP(D195,Product!$A$2:$I$108,9,FALSE)</f>
        <v>1</v>
      </c>
    </row>
    <row r="196" spans="1:12">
      <c r="A196" s="1" t="s">
        <v>45</v>
      </c>
      <c r="B196" s="2">
        <v>45517</v>
      </c>
      <c r="C196" s="2">
        <v>45517</v>
      </c>
      <c r="D196" t="str" cm="1">
        <f t="array" aca="1" ref="D196" ca="1">INDEX(Product!$A$2:$A$108,RANDBETWEEN(1,ROWS(Product!$A$2:$A$108)),1)</f>
        <v>1259-3</v>
      </c>
      <c r="E196" t="str" cm="1">
        <f t="array" aca="1" ref="E196" ca="1">INDEX(Patient!$A$2:$A$23,RANDBETWEEN(1,ROWS(Patient!$A$2:$A$23)),1)</f>
        <v>Nasim</v>
      </c>
      <c r="F196">
        <f ca="1">VLOOKUP(E196,Patient!$A$2:$C$23,2,FALSE)</f>
        <v>120</v>
      </c>
      <c r="H196" t="s">
        <v>37</v>
      </c>
      <c r="I196">
        <f ca="1">VLOOKUP(A196,'P-Table'!$A$2:$F$22,5,FALSE)*L196</f>
        <v>200</v>
      </c>
      <c r="K196" t="s">
        <v>33</v>
      </c>
      <c r="L196">
        <f ca="1">VLOOKUP(D196,Product!$A$2:$I$108,9,FALSE)</f>
        <v>1</v>
      </c>
    </row>
    <row r="197" spans="1:12">
      <c r="A197" s="1" t="s">
        <v>45</v>
      </c>
      <c r="B197" s="2">
        <v>45517</v>
      </c>
      <c r="C197" s="2">
        <v>45517</v>
      </c>
      <c r="D197" t="str" cm="1">
        <f t="array" aca="1" ref="D197" ca="1">INDEX(Product!$A$2:$A$108,RANDBETWEEN(1,ROWS(Product!$A$2:$A$108)),1)</f>
        <v>34a</v>
      </c>
      <c r="E197" t="str" cm="1">
        <f t="array" aca="1" ref="E197" ca="1">INDEX(Patient!$A$2:$A$23,RANDBETWEEN(1,ROWS(Patient!$A$2:$A$23)),1)</f>
        <v>Swathi</v>
      </c>
      <c r="F197">
        <f ca="1">VLOOKUP(E197,Patient!$A$2:$C$23,2,FALSE)</f>
        <v>115</v>
      </c>
      <c r="H197" t="s">
        <v>32</v>
      </c>
      <c r="I197">
        <f ca="1">VLOOKUP(A197,'P-Table'!$A$2:$F$22,5,FALSE)*L197</f>
        <v>200</v>
      </c>
      <c r="K197" t="s">
        <v>33</v>
      </c>
      <c r="L197">
        <f ca="1">VLOOKUP(D197,Product!$A$2:$I$108,9,FALSE)</f>
        <v>1</v>
      </c>
    </row>
    <row r="198" spans="1:12">
      <c r="A198" s="1" t="s">
        <v>45</v>
      </c>
      <c r="B198" s="2">
        <v>45519</v>
      </c>
      <c r="C198" s="2">
        <v>45519</v>
      </c>
      <c r="D198" cm="1">
        <f t="array" aca="1" ref="D198" ca="1">INDEX(Product!$A$2:$A$108,RANDBETWEEN(1,ROWS(Product!$A$2:$A$108)),1)</f>
        <v>1262</v>
      </c>
      <c r="E198" t="str" cm="1">
        <f t="array" aca="1" ref="E198" ca="1">INDEX(Patient!$A$2:$A$23,RANDBETWEEN(1,ROWS(Patient!$A$2:$A$23)),1)</f>
        <v>Eimear</v>
      </c>
      <c r="F198">
        <f ca="1">VLOOKUP(E198,Patient!$A$2:$C$23,2,FALSE)</f>
        <v>116</v>
      </c>
      <c r="H198" t="s">
        <v>32</v>
      </c>
      <c r="I198">
        <f ca="1">VLOOKUP(A198,'P-Table'!$A$2:$F$22,5,FALSE)*L198</f>
        <v>200</v>
      </c>
      <c r="K198" t="s">
        <v>33</v>
      </c>
      <c r="L198">
        <f ca="1">VLOOKUP(D198,Product!$A$2:$I$108,9,FALSE)</f>
        <v>1</v>
      </c>
    </row>
    <row r="199" spans="1:12">
      <c r="A199" s="1" t="s">
        <v>45</v>
      </c>
      <c r="B199" s="2">
        <v>45519</v>
      </c>
      <c r="C199" s="2">
        <v>45519</v>
      </c>
      <c r="D199" t="str" cm="1">
        <f t="array" aca="1" ref="D199" ca="1">INDEX(Product!$A$2:$A$108,RANDBETWEEN(1,ROWS(Product!$A$2:$A$108)),1)</f>
        <v>100-clone</v>
      </c>
      <c r="E199" t="str" cm="1">
        <f t="array" aca="1" ref="E199" ca="1">INDEX(Patient!$A$2:$A$23,RANDBETWEEN(1,ROWS(Patient!$A$2:$A$23)),1)</f>
        <v>Erin M</v>
      </c>
      <c r="F199">
        <f ca="1">VLOOKUP(E199,Patient!$A$2:$C$23,2,FALSE)</f>
        <v>106</v>
      </c>
      <c r="H199" t="s">
        <v>37</v>
      </c>
      <c r="I199">
        <f ca="1">VLOOKUP(A199,'P-Table'!$A$2:$F$22,5,FALSE)*L199</f>
        <v>200</v>
      </c>
      <c r="K199" t="s">
        <v>33</v>
      </c>
      <c r="L199">
        <f ca="1">VLOOKUP(D199,Product!$A$2:$I$108,9,FALSE)</f>
        <v>1</v>
      </c>
    </row>
    <row r="200" spans="1:12">
      <c r="A200" s="1" t="s">
        <v>45</v>
      </c>
      <c r="B200" s="2">
        <v>45519</v>
      </c>
      <c r="C200" s="2">
        <v>45519</v>
      </c>
      <c r="D200" cm="1">
        <f t="array" aca="1" ref="D200" ca="1">INDEX(Product!$A$2:$A$108,RANDBETWEEN(1,ROWS(Product!$A$2:$A$108)),1)</f>
        <v>37</v>
      </c>
      <c r="E200" t="str" cm="1">
        <f t="array" aca="1" ref="E200" ca="1">INDEX(Patient!$A$2:$A$23,RANDBETWEEN(1,ROWS(Patient!$A$2:$A$23)),1)</f>
        <v>Swathi</v>
      </c>
      <c r="F200">
        <f ca="1">VLOOKUP(E200,Patient!$A$2:$C$23,2,FALSE)</f>
        <v>115</v>
      </c>
      <c r="H200" t="s">
        <v>37</v>
      </c>
      <c r="I200">
        <f ca="1">VLOOKUP(A200,'P-Table'!$A$2:$F$22,5,FALSE)*L200</f>
        <v>100</v>
      </c>
      <c r="K200" t="s">
        <v>33</v>
      </c>
      <c r="L200">
        <f ca="1">VLOOKUP(D200,Product!$A$2:$I$108,9,FALSE)</f>
        <v>0.5</v>
      </c>
    </row>
    <row r="201" spans="1:12">
      <c r="A201" s="1" t="s">
        <v>45</v>
      </c>
      <c r="B201" s="2">
        <v>45519</v>
      </c>
      <c r="C201" s="2">
        <v>45519</v>
      </c>
      <c r="D201" t="str" cm="1">
        <f t="array" aca="1" ref="D201" ca="1">INDEX(Product!$A$2:$A$108,RANDBETWEEN(1,ROWS(Product!$A$2:$A$108)),1)</f>
        <v>18a</v>
      </c>
      <c r="E201" t="str" cm="1">
        <f t="array" aca="1" ref="E201" ca="1">INDEX(Patient!$A$2:$A$23,RANDBETWEEN(1,ROWS(Patient!$A$2:$A$23)),1)</f>
        <v>Swathi</v>
      </c>
      <c r="F201">
        <f ca="1">VLOOKUP(E201,Patient!$A$2:$C$23,2,FALSE)</f>
        <v>115</v>
      </c>
      <c r="H201" t="s">
        <v>37</v>
      </c>
      <c r="I201">
        <f ca="1">VLOOKUP(A201,'P-Table'!$A$2:$F$22,5,FALSE)*L201</f>
        <v>200</v>
      </c>
      <c r="K201" t="s">
        <v>33</v>
      </c>
      <c r="L201">
        <f ca="1">VLOOKUP(D201,Product!$A$2:$I$108,9,FALSE)</f>
        <v>1</v>
      </c>
    </row>
    <row r="202" spans="1:12">
      <c r="A202" s="1" t="s">
        <v>45</v>
      </c>
      <c r="B202" s="2">
        <v>45523</v>
      </c>
      <c r="C202" s="2">
        <v>45523</v>
      </c>
      <c r="D202" cm="1">
        <f t="array" aca="1" ref="D202" ca="1">INDEX(Product!$A$2:$A$108,RANDBETWEEN(1,ROWS(Product!$A$2:$A$108)),1)</f>
        <v>37</v>
      </c>
      <c r="E202" t="str" cm="1">
        <f t="array" aca="1" ref="E202" ca="1">INDEX(Patient!$A$2:$A$23,RANDBETWEEN(1,ROWS(Patient!$A$2:$A$23)),1)</f>
        <v>Douglas</v>
      </c>
      <c r="F202">
        <f ca="1">VLOOKUP(E202,Patient!$A$2:$C$23,2,FALSE)</f>
        <v>105</v>
      </c>
      <c r="H202" t="s">
        <v>32</v>
      </c>
      <c r="I202">
        <f ca="1">VLOOKUP(A202,'P-Table'!$A$2:$F$22,5,FALSE)*L202</f>
        <v>100</v>
      </c>
      <c r="K202" t="s">
        <v>33</v>
      </c>
      <c r="L202">
        <f ca="1">VLOOKUP(D202,Product!$A$2:$I$108,9,FALSE)</f>
        <v>0.5</v>
      </c>
    </row>
    <row r="203" spans="1:12">
      <c r="A203" s="1" t="s">
        <v>45</v>
      </c>
      <c r="B203" s="2">
        <v>45523</v>
      </c>
      <c r="C203" s="2">
        <v>45523</v>
      </c>
      <c r="D203" cm="1">
        <f t="array" aca="1" ref="D203" ca="1">INDEX(Product!$A$2:$A$108,RANDBETWEEN(1,ROWS(Product!$A$2:$A$108)),1)</f>
        <v>17</v>
      </c>
      <c r="E203" t="str" cm="1">
        <f t="array" aca="1" ref="E203" ca="1">INDEX(Patient!$A$2:$A$23,RANDBETWEEN(1,ROWS(Patient!$A$2:$A$23)),1)</f>
        <v>David</v>
      </c>
      <c r="F203">
        <f ca="1">VLOOKUP(E203,Patient!$A$2:$C$23,2,FALSE)</f>
        <v>117</v>
      </c>
      <c r="H203" t="s">
        <v>32</v>
      </c>
      <c r="I203">
        <f ca="1">VLOOKUP(A203,'P-Table'!$A$2:$F$22,5,FALSE)*L203</f>
        <v>400</v>
      </c>
      <c r="K203" t="s">
        <v>33</v>
      </c>
      <c r="L203">
        <f ca="1">VLOOKUP(D203,Product!$A$2:$I$108,9,FALSE)</f>
        <v>2</v>
      </c>
    </row>
    <row r="204" spans="1:12">
      <c r="A204" s="1" t="s">
        <v>45</v>
      </c>
      <c r="B204" s="2">
        <v>45523</v>
      </c>
      <c r="C204" s="2">
        <v>45523</v>
      </c>
      <c r="D204" cm="1">
        <f t="array" aca="1" ref="D204" ca="1">INDEX(Product!$A$2:$A$108,RANDBETWEEN(1,ROWS(Product!$A$2:$A$108)),1)</f>
        <v>31</v>
      </c>
      <c r="E204" t="str" cm="1">
        <f t="array" aca="1" ref="E204" ca="1">INDEX(Patient!$A$2:$A$23,RANDBETWEEN(1,ROWS(Patient!$A$2:$A$23)),1)</f>
        <v>Zoey</v>
      </c>
      <c r="F204">
        <f ca="1">VLOOKUP(E204,Patient!$A$2:$C$23,2,FALSE)</f>
        <v>122</v>
      </c>
      <c r="H204" t="s">
        <v>32</v>
      </c>
      <c r="I204">
        <f ca="1">VLOOKUP(A204,'P-Table'!$A$2:$F$22,5,FALSE)*L204</f>
        <v>400</v>
      </c>
      <c r="K204" t="s">
        <v>33</v>
      </c>
      <c r="L204">
        <f ca="1">VLOOKUP(D204,Product!$A$2:$I$108,9,FALSE)</f>
        <v>2</v>
      </c>
    </row>
    <row r="205" spans="1:12">
      <c r="A205" s="1" t="s">
        <v>45</v>
      </c>
      <c r="B205" s="2">
        <v>45523</v>
      </c>
      <c r="C205" s="2">
        <v>45523</v>
      </c>
      <c r="D205" t="str" cm="1">
        <f t="array" aca="1" ref="D205" ca="1">INDEX(Product!$A$2:$A$108,RANDBETWEEN(1,ROWS(Product!$A$2:$A$108)),1)</f>
        <v>35c</v>
      </c>
      <c r="E205" t="str" cm="1">
        <f t="array" aca="1" ref="E205" ca="1">INDEX(Patient!$A$2:$A$23,RANDBETWEEN(1,ROWS(Patient!$A$2:$A$23)),1)</f>
        <v>Kim</v>
      </c>
      <c r="F205">
        <f ca="1">VLOOKUP(E205,Patient!$A$2:$C$23,2,FALSE)</f>
        <v>109</v>
      </c>
      <c r="H205" t="s">
        <v>37</v>
      </c>
      <c r="I205">
        <f ca="1">VLOOKUP(A205,'P-Table'!$A$2:$F$22,5,FALSE)*L205</f>
        <v>200</v>
      </c>
      <c r="K205" t="s">
        <v>33</v>
      </c>
      <c r="L205">
        <f ca="1">VLOOKUP(D205,Product!$A$2:$I$108,9,FALSE)</f>
        <v>1</v>
      </c>
    </row>
    <row r="206" spans="1:12">
      <c r="A206" s="1" t="s">
        <v>45</v>
      </c>
      <c r="B206" s="2">
        <v>45525</v>
      </c>
      <c r="C206" s="2">
        <v>45525</v>
      </c>
      <c r="D206" cm="1">
        <f t="array" aca="1" ref="D206" ca="1">INDEX(Product!$A$2:$A$108,RANDBETWEEN(1,ROWS(Product!$A$2:$A$108)),1)</f>
        <v>1240</v>
      </c>
      <c r="E206" t="str" cm="1">
        <f t="array" aca="1" ref="E206" ca="1">INDEX(Patient!$A$2:$A$23,RANDBETWEEN(1,ROWS(Patient!$A$2:$A$23)),1)</f>
        <v>Diana KM</v>
      </c>
      <c r="F206">
        <f ca="1">VLOOKUP(E206,Patient!$A$2:$C$23,2,FALSE)</f>
        <v>104</v>
      </c>
      <c r="H206" t="s">
        <v>32</v>
      </c>
      <c r="I206">
        <f ca="1">VLOOKUP(A206,'P-Table'!$A$2:$F$22,5,FALSE)*L206</f>
        <v>100</v>
      </c>
      <c r="K206" t="s">
        <v>51</v>
      </c>
      <c r="L206">
        <f ca="1">VLOOKUP(D206,Product!$A$2:$I$108,9,FALSE)</f>
        <v>0.5</v>
      </c>
    </row>
    <row r="207" spans="1:12">
      <c r="A207" s="1" t="s">
        <v>45</v>
      </c>
      <c r="B207" s="2">
        <v>45525</v>
      </c>
      <c r="C207" s="2">
        <v>45525</v>
      </c>
      <c r="D207" t="str" cm="1">
        <f t="array" aca="1" ref="D207" ca="1">INDEX(Product!$A$2:$A$108,RANDBETWEEN(1,ROWS(Product!$A$2:$A$108)),1)</f>
        <v>100-clone</v>
      </c>
      <c r="E207" t="str" cm="1">
        <f t="array" aca="1" ref="E207" ca="1">INDEX(Patient!$A$2:$A$23,RANDBETWEEN(1,ROWS(Patient!$A$2:$A$23)),1)</f>
        <v>Merav</v>
      </c>
      <c r="F207">
        <f ca="1">VLOOKUP(E207,Patient!$A$2:$C$23,2,FALSE)</f>
        <v>111</v>
      </c>
      <c r="H207" t="s">
        <v>37</v>
      </c>
      <c r="I207">
        <f ca="1">VLOOKUP(A207,'P-Table'!$A$2:$F$22,5,FALSE)*L207</f>
        <v>200</v>
      </c>
      <c r="K207" t="s">
        <v>33</v>
      </c>
      <c r="L207">
        <f ca="1">VLOOKUP(D207,Product!$A$2:$I$108,9,FALSE)</f>
        <v>1</v>
      </c>
    </row>
    <row r="208" spans="1:12">
      <c r="A208" s="1" t="s">
        <v>45</v>
      </c>
      <c r="B208" s="2">
        <v>45525</v>
      </c>
      <c r="C208" s="2">
        <v>45525</v>
      </c>
      <c r="D208" t="str" cm="1">
        <f t="array" aca="1" ref="D208" ca="1">INDEX(Product!$A$2:$A$108,RANDBETWEEN(1,ROWS(Product!$A$2:$A$108)),1)</f>
        <v>21a</v>
      </c>
      <c r="E208" t="str" cm="1">
        <f t="array" aca="1" ref="E208" ca="1">INDEX(Patient!$A$2:$A$23,RANDBETWEEN(1,ROWS(Patient!$A$2:$A$23)),1)</f>
        <v>Erin M</v>
      </c>
      <c r="F208">
        <f ca="1">VLOOKUP(E208,Patient!$A$2:$C$23,2,FALSE)</f>
        <v>106</v>
      </c>
      <c r="H208" t="s">
        <v>37</v>
      </c>
      <c r="I208">
        <f ca="1">VLOOKUP(A208,'P-Table'!$A$2:$F$22,5,FALSE)*L208</f>
        <v>200</v>
      </c>
      <c r="K208" t="s">
        <v>51</v>
      </c>
      <c r="L208">
        <f ca="1">VLOOKUP(D208,Product!$A$2:$I$108,9,FALSE)</f>
        <v>1</v>
      </c>
    </row>
    <row r="209" spans="1:12">
      <c r="A209" s="1" t="s">
        <v>45</v>
      </c>
      <c r="B209" s="2">
        <v>45525</v>
      </c>
      <c r="C209" s="2">
        <v>45525</v>
      </c>
      <c r="D209" t="str" cm="1">
        <f t="array" aca="1" ref="D209" ca="1">INDEX(Product!$A$2:$A$108,RANDBETWEEN(1,ROWS(Product!$A$2:$A$108)),1)</f>
        <v>101-clone</v>
      </c>
      <c r="E209" t="str" cm="1">
        <f t="array" aca="1" ref="E209" ca="1">INDEX(Patient!$A$2:$A$23,RANDBETWEEN(1,ROWS(Patient!$A$2:$A$23)),1)</f>
        <v>Anne</v>
      </c>
      <c r="F209">
        <f ca="1">VLOOKUP(E209,Patient!$A$2:$C$23,2,FALSE)</f>
        <v>102</v>
      </c>
      <c r="H209" t="s">
        <v>37</v>
      </c>
      <c r="I209">
        <f ca="1">VLOOKUP(A209,'P-Table'!$A$2:$F$22,5,FALSE)*L209</f>
        <v>200</v>
      </c>
      <c r="K209" t="s">
        <v>33</v>
      </c>
      <c r="L209">
        <f ca="1">VLOOKUP(D209,Product!$A$2:$I$108,9,FALSE)</f>
        <v>1</v>
      </c>
    </row>
    <row r="210" spans="1:12">
      <c r="A210" s="1" t="s">
        <v>45</v>
      </c>
      <c r="B210" s="2">
        <v>45530</v>
      </c>
      <c r="C210" s="2">
        <v>45530</v>
      </c>
      <c r="D210" cm="1">
        <f t="array" aca="1" ref="D210" ca="1">INDEX(Product!$A$2:$A$108,RANDBETWEEN(1,ROWS(Product!$A$2:$A$108)),1)</f>
        <v>1260</v>
      </c>
      <c r="E210" t="str" cm="1">
        <f t="array" aca="1" ref="E210" ca="1">INDEX(Patient!$A$2:$A$23,RANDBETWEEN(1,ROWS(Patient!$A$2:$A$23)),1)</f>
        <v>Kelly</v>
      </c>
      <c r="F210">
        <f ca="1">VLOOKUP(E210,Patient!$A$2:$C$23,2,FALSE)</f>
        <v>108</v>
      </c>
      <c r="H210" t="s">
        <v>32</v>
      </c>
      <c r="I210">
        <f ca="1">VLOOKUP(A210,'P-Table'!$A$2:$F$22,5,FALSE)*L210</f>
        <v>200</v>
      </c>
      <c r="K210" t="s">
        <v>33</v>
      </c>
      <c r="L210">
        <f ca="1">VLOOKUP(D210,Product!$A$2:$I$108,9,FALSE)</f>
        <v>1</v>
      </c>
    </row>
    <row r="211" spans="1:12">
      <c r="A211" s="1" t="s">
        <v>45</v>
      </c>
      <c r="B211" s="2">
        <v>45530</v>
      </c>
      <c r="C211" s="2">
        <v>45530</v>
      </c>
      <c r="D211" t="str" cm="1">
        <f t="array" aca="1" ref="D211" ca="1">INDEX(Product!$A$2:$A$108,RANDBETWEEN(1,ROWS(Product!$A$2:$A$108)),1)</f>
        <v>36-Senior-OCSWSSW</v>
      </c>
      <c r="E211" t="str" cm="1">
        <f t="array" aca="1" ref="E211" ca="1">INDEX(Patient!$A$2:$A$23,RANDBETWEEN(1,ROWS(Patient!$A$2:$A$23)),1)</f>
        <v>Merav</v>
      </c>
      <c r="F211">
        <f ca="1">VLOOKUP(E211,Patient!$A$2:$C$23,2,FALSE)</f>
        <v>111</v>
      </c>
      <c r="H211" t="s">
        <v>37</v>
      </c>
      <c r="I211">
        <f ca="1">VLOOKUP(A211,'P-Table'!$A$2:$F$22,5,FALSE)*L211</f>
        <v>200</v>
      </c>
      <c r="K211" t="s">
        <v>33</v>
      </c>
      <c r="L211">
        <f ca="1">VLOOKUP(D211,Product!$A$2:$I$108,9,FALSE)</f>
        <v>1</v>
      </c>
    </row>
    <row r="212" spans="1:12">
      <c r="A212" s="1" t="s">
        <v>45</v>
      </c>
      <c r="B212" s="2">
        <v>45530</v>
      </c>
      <c r="C212" s="2">
        <v>45530</v>
      </c>
      <c r="D212" cm="1">
        <f t="array" aca="1" ref="D212" ca="1">INDEX(Product!$A$2:$A$108,RANDBETWEEN(1,ROWS(Product!$A$2:$A$108)),1)</f>
        <v>28</v>
      </c>
      <c r="E212" t="str" cm="1">
        <f t="array" aca="1" ref="E212" ca="1">INDEX(Patient!$A$2:$A$23,RANDBETWEEN(1,ROWS(Patient!$A$2:$A$23)),1)</f>
        <v>Ash</v>
      </c>
      <c r="F212">
        <f ca="1">VLOOKUP(E212,Patient!$A$2:$C$23,2,FALSE)</f>
        <v>103</v>
      </c>
      <c r="H212" t="s">
        <v>37</v>
      </c>
      <c r="I212">
        <f ca="1">VLOOKUP(A212,'P-Table'!$A$2:$F$22,5,FALSE)*L212</f>
        <v>200</v>
      </c>
      <c r="K212" t="s">
        <v>33</v>
      </c>
      <c r="L212">
        <f ca="1">VLOOKUP(D212,Product!$A$2:$I$108,9,FALSE)</f>
        <v>1</v>
      </c>
    </row>
    <row r="213" spans="1:12">
      <c r="A213" s="1" t="s">
        <v>45</v>
      </c>
      <c r="B213" s="2">
        <v>45530</v>
      </c>
      <c r="C213" s="2">
        <v>45530</v>
      </c>
      <c r="D213" t="str" cm="1">
        <f t="array" aca="1" ref="D213" ca="1">INDEX(Product!$A$2:$A$108,RANDBETWEEN(1,ROWS(Product!$A$2:$A$108)),1)</f>
        <v>180a</v>
      </c>
      <c r="E213" t="str" cm="1">
        <f t="array" aca="1" ref="E213" ca="1">INDEX(Patient!$A$2:$A$23,RANDBETWEEN(1,ROWS(Patient!$A$2:$A$23)),1)</f>
        <v>Anne</v>
      </c>
      <c r="F213">
        <f ca="1">VLOOKUP(E213,Patient!$A$2:$C$23,2,FALSE)</f>
        <v>102</v>
      </c>
      <c r="H213" t="s">
        <v>32</v>
      </c>
      <c r="I213">
        <f ca="1">VLOOKUP(A213,'P-Table'!$A$2:$F$22,5,FALSE)*L213</f>
        <v>200</v>
      </c>
      <c r="K213" t="s">
        <v>33</v>
      </c>
      <c r="L213">
        <f ca="1">VLOOKUP(D213,Product!$A$2:$I$108,9,FALSE)</f>
        <v>1</v>
      </c>
    </row>
    <row r="214" spans="1:12">
      <c r="A214" s="1" t="s">
        <v>45</v>
      </c>
      <c r="B214" s="2">
        <v>45532</v>
      </c>
      <c r="C214" s="2">
        <v>45532</v>
      </c>
      <c r="D214" t="str" cm="1">
        <f t="array" aca="1" ref="D214" ca="1">INDEX(Product!$A$2:$A$108,RANDBETWEEN(1,ROWS(Product!$A$2:$A$108)),1)</f>
        <v>1258-Saturday</v>
      </c>
      <c r="E214" t="str" cm="1">
        <f t="array" aca="1" ref="E214" ca="1">INDEX(Patient!$A$2:$A$23,RANDBETWEEN(1,ROWS(Patient!$A$2:$A$23)),1)</f>
        <v>David</v>
      </c>
      <c r="F214">
        <f ca="1">VLOOKUP(E214,Patient!$A$2:$C$23,2,FALSE)</f>
        <v>117</v>
      </c>
      <c r="H214" t="s">
        <v>32</v>
      </c>
      <c r="I214">
        <f ca="1">VLOOKUP(A214,'P-Table'!$A$2:$F$22,5,FALSE)*L214</f>
        <v>200</v>
      </c>
      <c r="K214" t="s">
        <v>33</v>
      </c>
      <c r="L214">
        <f ca="1">VLOOKUP(D214,Product!$A$2:$I$108,9,FALSE)</f>
        <v>1</v>
      </c>
    </row>
    <row r="215" spans="1:12">
      <c r="A215" s="1" t="s">
        <v>45</v>
      </c>
      <c r="B215" s="2">
        <v>45532</v>
      </c>
      <c r="C215" s="2">
        <v>45532</v>
      </c>
      <c r="D215" t="str" cm="1">
        <f t="array" aca="1" ref="D215" ca="1">INDEX(Product!$A$2:$A$108,RANDBETWEEN(1,ROWS(Product!$A$2:$A$108)),1)</f>
        <v>21b</v>
      </c>
      <c r="E215" t="str" cm="1">
        <f t="array" aca="1" ref="E215" ca="1">INDEX(Patient!$A$2:$A$23,RANDBETWEEN(1,ROWS(Patient!$A$2:$A$23)),1)</f>
        <v>Munira</v>
      </c>
      <c r="F215">
        <f ca="1">VLOOKUP(E215,Patient!$A$2:$C$23,2,FALSE)</f>
        <v>112</v>
      </c>
      <c r="H215" t="s">
        <v>32</v>
      </c>
      <c r="I215">
        <f ca="1">VLOOKUP(A215,'P-Table'!$A$2:$F$22,5,FALSE)*L215</f>
        <v>200</v>
      </c>
      <c r="K215" t="s">
        <v>33</v>
      </c>
      <c r="L215">
        <f ca="1">VLOOKUP(D215,Product!$A$2:$I$108,9,FALSE)</f>
        <v>1</v>
      </c>
    </row>
    <row r="216" spans="1:12">
      <c r="A216" s="1" t="s">
        <v>45</v>
      </c>
      <c r="B216" s="2">
        <v>45532</v>
      </c>
      <c r="C216" s="2">
        <v>45532</v>
      </c>
      <c r="D216" cm="1">
        <f t="array" aca="1" ref="D216" ca="1">INDEX(Product!$A$2:$A$108,RANDBETWEEN(1,ROWS(Product!$A$2:$A$108)),1)</f>
        <v>28</v>
      </c>
      <c r="E216" t="str" cm="1">
        <f t="array" aca="1" ref="E216" ca="1">INDEX(Patient!$A$2:$A$23,RANDBETWEEN(1,ROWS(Patient!$A$2:$A$23)),1)</f>
        <v>Alessia</v>
      </c>
      <c r="F216">
        <f ca="1">VLOOKUP(E216,Patient!$A$2:$C$23,2,FALSE)</f>
        <v>101</v>
      </c>
      <c r="H216" t="s">
        <v>32</v>
      </c>
      <c r="I216">
        <f ca="1">VLOOKUP(A216,'P-Table'!$A$2:$F$22,5,FALSE)*L216</f>
        <v>200</v>
      </c>
      <c r="K216" t="s">
        <v>51</v>
      </c>
      <c r="L216">
        <f ca="1">VLOOKUP(D216,Product!$A$2:$I$108,9,FALSE)</f>
        <v>1</v>
      </c>
    </row>
    <row r="217" spans="1:12">
      <c r="A217" s="1" t="s">
        <v>45</v>
      </c>
      <c r="B217" s="2">
        <v>45532</v>
      </c>
      <c r="C217" s="2">
        <v>45532</v>
      </c>
      <c r="D217" cm="1">
        <f t="array" aca="1" ref="D217" ca="1">INDEX(Product!$A$2:$A$108,RANDBETWEEN(1,ROWS(Product!$A$2:$A$108)),1)</f>
        <v>1258</v>
      </c>
      <c r="E217" t="str" cm="1">
        <f t="array" aca="1" ref="E217" ca="1">INDEX(Patient!$A$2:$A$23,RANDBETWEEN(1,ROWS(Patient!$A$2:$A$23)),1)</f>
        <v>Zoey</v>
      </c>
      <c r="F217">
        <f ca="1">VLOOKUP(E217,Patient!$A$2:$C$23,2,FALSE)</f>
        <v>122</v>
      </c>
      <c r="H217" t="s">
        <v>37</v>
      </c>
      <c r="I217">
        <f ca="1">VLOOKUP(A217,'P-Table'!$A$2:$F$22,5,FALSE)*L217</f>
        <v>200</v>
      </c>
      <c r="K217" t="s">
        <v>33</v>
      </c>
      <c r="L217">
        <f ca="1">VLOOKUP(D217,Product!$A$2:$I$108,9,FALSE)</f>
        <v>1</v>
      </c>
    </row>
    <row r="218" spans="1:12">
      <c r="A218" s="1" t="s">
        <v>45</v>
      </c>
      <c r="B218" s="2">
        <v>45535</v>
      </c>
      <c r="C218" s="2">
        <v>45535</v>
      </c>
      <c r="D218" t="str" cm="1">
        <f t="array" aca="1" ref="D218" ca="1">INDEX(Product!$A$2:$A$108,RANDBETWEEN(1,ROWS(Product!$A$2:$A$108)),1)</f>
        <v>1240a</v>
      </c>
      <c r="E218" t="str" cm="1">
        <f t="array" aca="1" ref="E218" ca="1">INDEX(Patient!$A$2:$A$23,RANDBETWEEN(1,ROWS(Patient!$A$2:$A$23)),1)</f>
        <v>Narges</v>
      </c>
      <c r="F218">
        <f ca="1">VLOOKUP(E218,Patient!$A$2:$C$23,2,FALSE)</f>
        <v>119</v>
      </c>
      <c r="H218" t="s">
        <v>37</v>
      </c>
      <c r="I218">
        <f ca="1">VLOOKUP(A218,'P-Table'!$A$2:$F$22,5,FALSE)*L218</f>
        <v>200</v>
      </c>
      <c r="K218" t="s">
        <v>33</v>
      </c>
      <c r="L218">
        <f ca="1">VLOOKUP(D218,Product!$A$2:$I$108,9,FALSE)</f>
        <v>1</v>
      </c>
    </row>
    <row r="219" spans="1:12">
      <c r="A219" s="1" t="s">
        <v>45</v>
      </c>
      <c r="B219" s="2">
        <v>45535</v>
      </c>
      <c r="C219" s="2">
        <v>45535</v>
      </c>
      <c r="D219" t="str" cm="1">
        <f t="array" aca="1" ref="D219" ca="1">INDEX(Product!$A$2:$A$108,RANDBETWEEN(1,ROWS(Product!$A$2:$A$108)),1)</f>
        <v>1265-EFC</v>
      </c>
      <c r="E219" t="str" cm="1">
        <f t="array" aca="1" ref="E219" ca="1">INDEX(Patient!$A$2:$A$23,RANDBETWEEN(1,ROWS(Patient!$A$2:$A$23)),1)</f>
        <v>Diana KM</v>
      </c>
      <c r="F219">
        <f ca="1">VLOOKUP(E219,Patient!$A$2:$C$23,2,FALSE)</f>
        <v>104</v>
      </c>
      <c r="H219" t="s">
        <v>37</v>
      </c>
      <c r="I219">
        <f ca="1">VLOOKUP(A219,'P-Table'!$A$2:$F$22,5,FALSE)*L219</f>
        <v>200</v>
      </c>
      <c r="K219" t="s">
        <v>33</v>
      </c>
      <c r="L219">
        <f ca="1">VLOOKUP(D219,Product!$A$2:$I$108,9,FALSE)</f>
        <v>1</v>
      </c>
    </row>
    <row r="220" spans="1:12">
      <c r="A220" s="1" t="s">
        <v>45</v>
      </c>
      <c r="B220" s="2">
        <v>45535</v>
      </c>
      <c r="C220" s="2">
        <v>45535</v>
      </c>
      <c r="D220" cm="1">
        <f t="array" aca="1" ref="D220" ca="1">INDEX(Product!$A$2:$A$108,RANDBETWEEN(1,ROWS(Product!$A$2:$A$108)),1)</f>
        <v>43</v>
      </c>
      <c r="E220" t="str" cm="1">
        <f t="array" aca="1" ref="E220" ca="1">INDEX(Patient!$A$2:$A$23,RANDBETWEEN(1,ROWS(Patient!$A$2:$A$23)),1)</f>
        <v>Ash</v>
      </c>
      <c r="F220">
        <f ca="1">VLOOKUP(E220,Patient!$A$2:$C$23,2,FALSE)</f>
        <v>103</v>
      </c>
      <c r="H220" t="s">
        <v>32</v>
      </c>
      <c r="I220">
        <f ca="1">VLOOKUP(A220,'P-Table'!$A$2:$F$22,5,FALSE)*L220</f>
        <v>200</v>
      </c>
      <c r="K220" t="s">
        <v>33</v>
      </c>
      <c r="L220">
        <f ca="1">VLOOKUP(D220,Product!$A$2:$I$108,9,FALSE)</f>
        <v>1</v>
      </c>
    </row>
    <row r="221" spans="1:12">
      <c r="A221" s="1" t="s">
        <v>45</v>
      </c>
      <c r="B221" s="2">
        <v>45535</v>
      </c>
      <c r="C221" s="2">
        <v>45535</v>
      </c>
      <c r="D221" cm="1">
        <f t="array" aca="1" ref="D221" ca="1">INDEX(Product!$A$2:$A$108,RANDBETWEEN(1,ROWS(Product!$A$2:$A$108)),1)</f>
        <v>1240</v>
      </c>
      <c r="E221" t="str" cm="1">
        <f t="array" aca="1" ref="E221" ca="1">INDEX(Patient!$A$2:$A$23,RANDBETWEEN(1,ROWS(Patient!$A$2:$A$23)),1)</f>
        <v>Stephanie</v>
      </c>
      <c r="F221">
        <f ca="1">VLOOKUP(E221,Patient!$A$2:$C$23,2,FALSE)</f>
        <v>121</v>
      </c>
      <c r="H221" t="s">
        <v>32</v>
      </c>
      <c r="I221">
        <f ca="1">VLOOKUP(A221,'P-Table'!$A$2:$F$22,5,FALSE)*L221</f>
        <v>100</v>
      </c>
      <c r="K221" t="s">
        <v>33</v>
      </c>
      <c r="L221">
        <f ca="1">VLOOKUP(D221,Product!$A$2:$I$108,9,FALSE)</f>
        <v>0.5</v>
      </c>
    </row>
    <row r="222" spans="1:12">
      <c r="A222" s="1" t="s">
        <v>45</v>
      </c>
      <c r="B222" s="2">
        <v>45506</v>
      </c>
      <c r="C222" s="2">
        <v>45506</v>
      </c>
      <c r="D222" cm="1">
        <f t="array" aca="1" ref="D222" ca="1">INDEX(Product!$A$2:$A$108,RANDBETWEEN(1,ROWS(Product!$A$2:$A$108)),1)</f>
        <v>105</v>
      </c>
      <c r="E222" t="str" cm="1">
        <f t="array" aca="1" ref="E222" ca="1">INDEX(Patient!$A$2:$A$23,RANDBETWEEN(1,ROWS(Patient!$A$2:$A$23)),1)</f>
        <v>Estefano</v>
      </c>
      <c r="F222">
        <f ca="1">VLOOKUP(E222,Patient!$A$2:$C$23,2,FALSE)</f>
        <v>107</v>
      </c>
      <c r="H222" t="s">
        <v>37</v>
      </c>
      <c r="I222">
        <f ca="1">VLOOKUP(A222,'P-Table'!$A$2:$F$22,5,FALSE)*L222</f>
        <v>200</v>
      </c>
      <c r="K222" t="s">
        <v>33</v>
      </c>
      <c r="L222">
        <f ca="1">VLOOKUP(D222,Product!$A$2:$I$108,9,FALSE)</f>
        <v>1</v>
      </c>
    </row>
    <row r="223" spans="1:12">
      <c r="A223" s="1" t="s">
        <v>45</v>
      </c>
      <c r="B223" s="2">
        <v>45506</v>
      </c>
      <c r="C223" s="2">
        <v>45506</v>
      </c>
      <c r="D223" cm="1">
        <f t="array" aca="1" ref="D223" ca="1">INDEX(Product!$A$2:$A$108,RANDBETWEEN(1,ROWS(Product!$A$2:$A$108)),1)</f>
        <v>1241</v>
      </c>
      <c r="E223" t="str" cm="1">
        <f t="array" aca="1" ref="E223" ca="1">INDEX(Patient!$A$2:$A$23,RANDBETWEEN(1,ROWS(Patient!$A$2:$A$23)),1)</f>
        <v>Eimear</v>
      </c>
      <c r="F223">
        <f ca="1">VLOOKUP(E223,Patient!$A$2:$C$23,2,FALSE)</f>
        <v>116</v>
      </c>
      <c r="H223" t="s">
        <v>37</v>
      </c>
      <c r="I223">
        <f ca="1">VLOOKUP(A223,'P-Table'!$A$2:$F$22,5,FALSE)*L223</f>
        <v>200</v>
      </c>
      <c r="K223" t="s">
        <v>33</v>
      </c>
      <c r="L223">
        <f ca="1">VLOOKUP(D223,Product!$A$2:$I$108,9,FALSE)</f>
        <v>1</v>
      </c>
    </row>
    <row r="224" spans="1:12">
      <c r="A224" s="1" t="s">
        <v>45</v>
      </c>
      <c r="B224" s="2">
        <v>45506</v>
      </c>
      <c r="C224" s="2">
        <v>45506</v>
      </c>
      <c r="D224" cm="1">
        <f t="array" aca="1" ref="D224" ca="1">INDEX(Product!$A$2:$A$108,RANDBETWEEN(1,ROWS(Product!$A$2:$A$108)),1)</f>
        <v>1262</v>
      </c>
      <c r="E224" t="str" cm="1">
        <f t="array" aca="1" ref="E224" ca="1">INDEX(Patient!$A$2:$A$23,RANDBETWEEN(1,ROWS(Patient!$A$2:$A$23)),1)</f>
        <v>Kelly</v>
      </c>
      <c r="F224">
        <f ca="1">VLOOKUP(E224,Patient!$A$2:$C$23,2,FALSE)</f>
        <v>108</v>
      </c>
      <c r="H224" t="s">
        <v>37</v>
      </c>
      <c r="I224">
        <f ca="1">VLOOKUP(A224,'P-Table'!$A$2:$F$22,5,FALSE)*L224</f>
        <v>200</v>
      </c>
      <c r="K224" t="s">
        <v>33</v>
      </c>
      <c r="L224">
        <f ca="1">VLOOKUP(D224,Product!$A$2:$I$108,9,FALSE)</f>
        <v>1</v>
      </c>
    </row>
    <row r="225" spans="1:12">
      <c r="A225" s="1" t="s">
        <v>45</v>
      </c>
      <c r="B225" s="2">
        <v>45506</v>
      </c>
      <c r="C225" s="2">
        <v>45506</v>
      </c>
      <c r="D225" cm="1">
        <f t="array" aca="1" ref="D225" ca="1">INDEX(Product!$A$2:$A$108,RANDBETWEEN(1,ROWS(Product!$A$2:$A$108)),1)</f>
        <v>1241</v>
      </c>
      <c r="E225" t="str" cm="1">
        <f t="array" aca="1" ref="E225" ca="1">INDEX(Patient!$A$2:$A$23,RANDBETWEEN(1,ROWS(Patient!$A$2:$A$23)),1)</f>
        <v>Narges</v>
      </c>
      <c r="F225">
        <f ca="1">VLOOKUP(E225,Patient!$A$2:$C$23,2,FALSE)</f>
        <v>119</v>
      </c>
      <c r="H225" t="s">
        <v>32</v>
      </c>
      <c r="I225">
        <f ca="1">VLOOKUP(A225,'P-Table'!$A$2:$F$22,5,FALSE)*L225</f>
        <v>200</v>
      </c>
      <c r="K225" t="s">
        <v>33</v>
      </c>
      <c r="L225">
        <f ca="1">VLOOKUP(D225,Product!$A$2:$I$108,9,FALSE)</f>
        <v>1</v>
      </c>
    </row>
    <row r="226" spans="1:12">
      <c r="A226" s="1" t="s">
        <v>45</v>
      </c>
      <c r="B226" s="2">
        <v>45510</v>
      </c>
      <c r="C226" s="2">
        <v>45510</v>
      </c>
      <c r="D226" cm="1">
        <f t="array" aca="1" ref="D226" ca="1">INDEX(Product!$A$2:$A$108,RANDBETWEEN(1,ROWS(Product!$A$2:$A$108)),1)</f>
        <v>36</v>
      </c>
      <c r="E226" t="str" cm="1">
        <f t="array" aca="1" ref="E226" ca="1">INDEX(Patient!$A$2:$A$23,RANDBETWEEN(1,ROWS(Patient!$A$2:$A$23)),1)</f>
        <v>Merav</v>
      </c>
      <c r="F226">
        <f ca="1">VLOOKUP(E226,Patient!$A$2:$C$23,2,FALSE)</f>
        <v>111</v>
      </c>
      <c r="H226" t="s">
        <v>37</v>
      </c>
      <c r="I226">
        <f ca="1">VLOOKUP(A226,'P-Table'!$A$2:$F$22,5,FALSE)*L226</f>
        <v>200</v>
      </c>
      <c r="K226" t="s">
        <v>33</v>
      </c>
      <c r="L226">
        <f ca="1">VLOOKUP(D226,Product!$A$2:$I$108,9,FALSE)</f>
        <v>1</v>
      </c>
    </row>
    <row r="227" spans="1:12">
      <c r="A227" s="1" t="s">
        <v>45</v>
      </c>
      <c r="B227" s="2">
        <v>45510</v>
      </c>
      <c r="C227" s="2">
        <v>45510</v>
      </c>
      <c r="D227" t="str" cm="1">
        <f t="array" aca="1" ref="D227" ca="1">INDEX(Product!$A$2:$A$108,RANDBETWEEN(1,ROWS(Product!$A$2:$A$108)),1)</f>
        <v>1260-2</v>
      </c>
      <c r="E227" t="str" cm="1">
        <f t="array" aca="1" ref="E227" ca="1">INDEX(Patient!$A$2:$A$23,RANDBETWEEN(1,ROWS(Patient!$A$2:$A$23)),1)</f>
        <v>Meeta</v>
      </c>
      <c r="F227">
        <f ca="1">VLOOKUP(E227,Patient!$A$2:$C$23,2,FALSE)</f>
        <v>118</v>
      </c>
      <c r="H227" t="s">
        <v>37</v>
      </c>
      <c r="I227">
        <f ca="1">VLOOKUP(A227,'P-Table'!$A$2:$F$22,5,FALSE)*L227</f>
        <v>200</v>
      </c>
      <c r="K227" t="s">
        <v>33</v>
      </c>
      <c r="L227">
        <f ca="1">VLOOKUP(D227,Product!$A$2:$I$108,9,FALSE)</f>
        <v>1</v>
      </c>
    </row>
    <row r="228" spans="1:12">
      <c r="A228" s="1" t="s">
        <v>45</v>
      </c>
      <c r="B228" s="2">
        <v>45510</v>
      </c>
      <c r="C228" s="2">
        <v>45510</v>
      </c>
      <c r="D228" cm="1">
        <f t="array" aca="1" ref="D228" ca="1">INDEX(Product!$A$2:$A$108,RANDBETWEEN(1,ROWS(Product!$A$2:$A$108)),1)</f>
        <v>34</v>
      </c>
      <c r="E228" t="str" cm="1">
        <f t="array" aca="1" ref="E228" ca="1">INDEX(Patient!$A$2:$A$23,RANDBETWEEN(1,ROWS(Patient!$A$2:$A$23)),1)</f>
        <v>Estefano</v>
      </c>
      <c r="F228">
        <f ca="1">VLOOKUP(E228,Patient!$A$2:$C$23,2,FALSE)</f>
        <v>107</v>
      </c>
      <c r="H228" t="s">
        <v>32</v>
      </c>
      <c r="I228">
        <f ca="1">VLOOKUP(A228,'P-Table'!$A$2:$F$22,5,FALSE)*L228</f>
        <v>200</v>
      </c>
      <c r="K228" t="s">
        <v>33</v>
      </c>
      <c r="L228">
        <f ca="1">VLOOKUP(D228,Product!$A$2:$I$108,9,FALSE)</f>
        <v>1</v>
      </c>
    </row>
    <row r="229" spans="1:12">
      <c r="A229" s="1" t="s">
        <v>45</v>
      </c>
      <c r="B229" s="2">
        <v>45510</v>
      </c>
      <c r="C229" s="2">
        <v>45510</v>
      </c>
      <c r="D229" cm="1">
        <f t="array" aca="1" ref="D229" ca="1">INDEX(Product!$A$2:$A$108,RANDBETWEEN(1,ROWS(Product!$A$2:$A$108)),1)</f>
        <v>37</v>
      </c>
      <c r="E229" t="str" cm="1">
        <f t="array" aca="1" ref="E229" ca="1">INDEX(Patient!$A$2:$A$23,RANDBETWEEN(1,ROWS(Patient!$A$2:$A$23)),1)</f>
        <v>Estefano</v>
      </c>
      <c r="F229">
        <f ca="1">VLOOKUP(E229,Patient!$A$2:$C$23,2,FALSE)</f>
        <v>107</v>
      </c>
      <c r="H229" t="s">
        <v>32</v>
      </c>
      <c r="I229">
        <f ca="1">VLOOKUP(A229,'P-Table'!$A$2:$F$22,5,FALSE)*L229</f>
        <v>100</v>
      </c>
      <c r="K229" t="s">
        <v>33</v>
      </c>
      <c r="L229">
        <f ca="1">VLOOKUP(D229,Product!$A$2:$I$108,9,FALSE)</f>
        <v>0.5</v>
      </c>
    </row>
    <row r="230" spans="1:12">
      <c r="A230" s="1" t="s">
        <v>45</v>
      </c>
      <c r="B230" s="2">
        <v>45512</v>
      </c>
      <c r="C230" s="2">
        <v>45512</v>
      </c>
      <c r="D230" cm="1">
        <f t="array" aca="1" ref="D230" ca="1">INDEX(Product!$A$2:$A$108,RANDBETWEEN(1,ROWS(Product!$A$2:$A$108)),1)</f>
        <v>103</v>
      </c>
      <c r="E230" t="str" cm="1">
        <f t="array" aca="1" ref="E230" ca="1">INDEX(Patient!$A$2:$A$23,RANDBETWEEN(1,ROWS(Patient!$A$2:$A$23)),1)</f>
        <v>Lois</v>
      </c>
      <c r="F230">
        <f ca="1">VLOOKUP(E230,Patient!$A$2:$C$23,2,FALSE)</f>
        <v>110</v>
      </c>
      <c r="H230" t="s">
        <v>37</v>
      </c>
      <c r="I230">
        <f ca="1">VLOOKUP(A230,'P-Table'!$A$2:$F$22,5,FALSE)*L230</f>
        <v>200</v>
      </c>
      <c r="K230" t="s">
        <v>33</v>
      </c>
      <c r="L230">
        <f ca="1">VLOOKUP(D230,Product!$A$2:$I$108,9,FALSE)</f>
        <v>1</v>
      </c>
    </row>
    <row r="231" spans="1:12">
      <c r="A231" s="1" t="s">
        <v>45</v>
      </c>
      <c r="B231" s="2">
        <v>45512</v>
      </c>
      <c r="C231" s="2">
        <v>45512</v>
      </c>
      <c r="D231" cm="1">
        <f t="array" aca="1" ref="D231" ca="1">INDEX(Product!$A$2:$A$108,RANDBETWEEN(1,ROWS(Product!$A$2:$A$108)),1)</f>
        <v>36</v>
      </c>
      <c r="E231" t="str" cm="1">
        <f t="array" aca="1" ref="E231" ca="1">INDEX(Patient!$A$2:$A$23,RANDBETWEEN(1,ROWS(Patient!$A$2:$A$23)),1)</f>
        <v>Estefano</v>
      </c>
      <c r="F231">
        <f ca="1">VLOOKUP(E231,Patient!$A$2:$C$23,2,FALSE)</f>
        <v>107</v>
      </c>
      <c r="H231" t="s">
        <v>32</v>
      </c>
      <c r="I231">
        <f ca="1">VLOOKUP(A231,'P-Table'!$A$2:$F$22,5,FALSE)*L231</f>
        <v>200</v>
      </c>
      <c r="K231" t="s">
        <v>33</v>
      </c>
      <c r="L231">
        <f ca="1">VLOOKUP(D231,Product!$A$2:$I$108,9,FALSE)</f>
        <v>1</v>
      </c>
    </row>
    <row r="232" spans="1:12">
      <c r="A232" s="1" t="s">
        <v>45</v>
      </c>
      <c r="B232" s="2">
        <v>45512</v>
      </c>
      <c r="C232" s="2">
        <v>45512</v>
      </c>
      <c r="D232" cm="1">
        <f t="array" aca="1" ref="D232" ca="1">INDEX(Product!$A$2:$A$108,RANDBETWEEN(1,ROWS(Product!$A$2:$A$108)),1)</f>
        <v>6</v>
      </c>
      <c r="E232" t="str" cm="1">
        <f t="array" aca="1" ref="E232" ca="1">INDEX(Patient!$A$2:$A$23,RANDBETWEEN(1,ROWS(Patient!$A$2:$A$23)),1)</f>
        <v>Diana KM</v>
      </c>
      <c r="F232">
        <f ca="1">VLOOKUP(E232,Patient!$A$2:$C$23,2,FALSE)</f>
        <v>104</v>
      </c>
      <c r="H232" t="s">
        <v>37</v>
      </c>
      <c r="I232">
        <f ca="1">VLOOKUP(A232,'P-Table'!$A$2:$F$22,5,FALSE)*L232</f>
        <v>200</v>
      </c>
      <c r="K232" t="s">
        <v>33</v>
      </c>
      <c r="L232">
        <f ca="1">VLOOKUP(D232,Product!$A$2:$I$108,9,FALSE)</f>
        <v>1</v>
      </c>
    </row>
    <row r="233" spans="1:12">
      <c r="A233" s="1" t="s">
        <v>45</v>
      </c>
      <c r="B233" s="2">
        <v>45512</v>
      </c>
      <c r="C233" s="2">
        <v>45512</v>
      </c>
      <c r="D233" t="str" cm="1">
        <f t="array" aca="1" ref="D233" ca="1">INDEX(Product!$A$2:$A$108,RANDBETWEEN(1,ROWS(Product!$A$2:$A$108)),1)</f>
        <v>35-Senior-OCSWSSW</v>
      </c>
      <c r="E233" t="str" cm="1">
        <f t="array" aca="1" ref="E233" ca="1">INDEX(Patient!$A$2:$A$23,RANDBETWEEN(1,ROWS(Patient!$A$2:$A$23)),1)</f>
        <v>Eimear</v>
      </c>
      <c r="F233">
        <f ca="1">VLOOKUP(E233,Patient!$A$2:$C$23,2,FALSE)</f>
        <v>116</v>
      </c>
      <c r="H233" t="s">
        <v>37</v>
      </c>
      <c r="I233">
        <f ca="1">VLOOKUP(A233,'P-Table'!$A$2:$F$22,5,FALSE)*L233</f>
        <v>200</v>
      </c>
      <c r="K233" t="s">
        <v>33</v>
      </c>
      <c r="L233">
        <f ca="1">VLOOKUP(D233,Product!$A$2:$I$108,9,FALSE)</f>
        <v>1</v>
      </c>
    </row>
    <row r="234" spans="1:12">
      <c r="A234" s="1" t="s">
        <v>45</v>
      </c>
      <c r="B234" s="2">
        <v>45516</v>
      </c>
      <c r="C234" s="2">
        <v>45516</v>
      </c>
      <c r="D234" cm="1">
        <f t="array" aca="1" ref="D234" ca="1">INDEX(Product!$A$2:$A$108,RANDBETWEEN(1,ROWS(Product!$A$2:$A$108)),1)</f>
        <v>36</v>
      </c>
      <c r="E234" t="str" cm="1">
        <f t="array" aca="1" ref="E234" ca="1">INDEX(Patient!$A$2:$A$23,RANDBETWEEN(1,ROWS(Patient!$A$2:$A$23)),1)</f>
        <v>Douglas</v>
      </c>
      <c r="F234">
        <f ca="1">VLOOKUP(E234,Patient!$A$2:$C$23,2,FALSE)</f>
        <v>105</v>
      </c>
      <c r="H234" t="s">
        <v>37</v>
      </c>
      <c r="I234">
        <f ca="1">VLOOKUP(A234,'P-Table'!$A$2:$F$22,5,FALSE)*L234</f>
        <v>200</v>
      </c>
      <c r="K234" t="s">
        <v>33</v>
      </c>
      <c r="L234">
        <f ca="1">VLOOKUP(D234,Product!$A$2:$I$108,9,FALSE)</f>
        <v>1</v>
      </c>
    </row>
    <row r="235" spans="1:12">
      <c r="A235" s="1" t="s">
        <v>45</v>
      </c>
      <c r="B235" s="2">
        <v>45516</v>
      </c>
      <c r="C235" s="2">
        <v>45516</v>
      </c>
      <c r="D235" cm="1">
        <f t="array" aca="1" ref="D235" ca="1">INDEX(Product!$A$2:$A$108,RANDBETWEEN(1,ROWS(Product!$A$2:$A$108)),1)</f>
        <v>1263</v>
      </c>
      <c r="E235" t="str" cm="1">
        <f t="array" aca="1" ref="E235" ca="1">INDEX(Patient!$A$2:$A$23,RANDBETWEEN(1,ROWS(Patient!$A$2:$A$23)),1)</f>
        <v>Kelly</v>
      </c>
      <c r="F235">
        <f ca="1">VLOOKUP(E235,Patient!$A$2:$C$23,2,FALSE)</f>
        <v>108</v>
      </c>
      <c r="H235" t="s">
        <v>32</v>
      </c>
      <c r="I235">
        <f ca="1">VLOOKUP(A235,'P-Table'!$A$2:$F$22,5,FALSE)*L235</f>
        <v>200</v>
      </c>
      <c r="K235" t="s">
        <v>33</v>
      </c>
      <c r="L235">
        <f ca="1">VLOOKUP(D235,Product!$A$2:$I$108,9,FALSE)</f>
        <v>1</v>
      </c>
    </row>
    <row r="236" spans="1:12">
      <c r="A236" s="1" t="s">
        <v>45</v>
      </c>
      <c r="B236" s="2">
        <v>45516</v>
      </c>
      <c r="C236" s="2">
        <v>45516</v>
      </c>
      <c r="D236" cm="1">
        <f t="array" aca="1" ref="D236" ca="1">INDEX(Product!$A$2:$A$108,RANDBETWEEN(1,ROWS(Product!$A$2:$A$108)),1)</f>
        <v>107</v>
      </c>
      <c r="E236" t="str" cm="1">
        <f t="array" aca="1" ref="E236" ca="1">INDEX(Patient!$A$2:$A$23,RANDBETWEEN(1,ROWS(Patient!$A$2:$A$23)),1)</f>
        <v>Munira</v>
      </c>
      <c r="F236">
        <f ca="1">VLOOKUP(E236,Patient!$A$2:$C$23,2,FALSE)</f>
        <v>112</v>
      </c>
      <c r="H236" t="s">
        <v>32</v>
      </c>
      <c r="I236">
        <f ca="1">VLOOKUP(A236,'P-Table'!$A$2:$F$22,5,FALSE)*L236</f>
        <v>200</v>
      </c>
      <c r="K236" t="s">
        <v>33</v>
      </c>
      <c r="L236">
        <f ca="1">VLOOKUP(D236,Product!$A$2:$I$108,9,FALSE)</f>
        <v>1</v>
      </c>
    </row>
    <row r="237" spans="1:12">
      <c r="A237" s="1" t="s">
        <v>45</v>
      </c>
      <c r="B237" s="2">
        <v>45516</v>
      </c>
      <c r="C237" s="2">
        <v>45516</v>
      </c>
      <c r="D237" t="str" cm="1">
        <f t="array" aca="1" ref="D237" ca="1">INDEX(Product!$A$2:$A$108,RANDBETWEEN(1,ROWS(Product!$A$2:$A$108)),1)</f>
        <v>2b</v>
      </c>
      <c r="E237" t="str" cm="1">
        <f t="array" aca="1" ref="E237" ca="1">INDEX(Patient!$A$2:$A$23,RANDBETWEEN(1,ROWS(Patient!$A$2:$A$23)),1)</f>
        <v>Stephanie</v>
      </c>
      <c r="F237">
        <f ca="1">VLOOKUP(E237,Patient!$A$2:$C$23,2,FALSE)</f>
        <v>121</v>
      </c>
      <c r="H237" t="s">
        <v>32</v>
      </c>
      <c r="I237">
        <f ca="1">VLOOKUP(A237,'P-Table'!$A$2:$F$22,5,FALSE)*L237</f>
        <v>200</v>
      </c>
      <c r="K237" t="s">
        <v>33</v>
      </c>
      <c r="L237">
        <f ca="1">VLOOKUP(D237,Product!$A$2:$I$108,9,FALSE)</f>
        <v>1</v>
      </c>
    </row>
    <row r="238" spans="1:12">
      <c r="A238" s="1" t="s">
        <v>45</v>
      </c>
      <c r="B238" s="2">
        <v>45518</v>
      </c>
      <c r="C238" s="2">
        <v>45518</v>
      </c>
      <c r="D238" cm="1">
        <f t="array" aca="1" ref="D238" ca="1">INDEX(Product!$A$2:$A$108,RANDBETWEEN(1,ROWS(Product!$A$2:$A$108)),1)</f>
        <v>1179</v>
      </c>
      <c r="E238" t="str" cm="1">
        <f t="array" aca="1" ref="E238" ca="1">INDEX(Patient!$A$2:$A$23,RANDBETWEEN(1,ROWS(Patient!$A$2:$A$23)),1)</f>
        <v>Kelly</v>
      </c>
      <c r="F238">
        <f ca="1">VLOOKUP(E238,Patient!$A$2:$C$23,2,FALSE)</f>
        <v>108</v>
      </c>
      <c r="H238" t="s">
        <v>37</v>
      </c>
      <c r="I238">
        <f ca="1">VLOOKUP(A238,'P-Table'!$A$2:$F$22,5,FALSE)*L238</f>
        <v>200</v>
      </c>
      <c r="K238" t="s">
        <v>33</v>
      </c>
      <c r="L238">
        <f ca="1">VLOOKUP(D238,Product!$A$2:$I$108,9,FALSE)</f>
        <v>1</v>
      </c>
    </row>
    <row r="239" spans="1:12">
      <c r="A239" s="1" t="s">
        <v>45</v>
      </c>
      <c r="B239" s="2">
        <v>45518</v>
      </c>
      <c r="C239" s="2">
        <v>45518</v>
      </c>
      <c r="D239" t="str" cm="1">
        <f t="array" aca="1" ref="D239" ca="1">INDEX(Product!$A$2:$A$108,RANDBETWEEN(1,ROWS(Product!$A$2:$A$108)),1)</f>
        <v>20c</v>
      </c>
      <c r="E239" t="str" cm="1">
        <f t="array" aca="1" ref="E239" ca="1">INDEX(Patient!$A$2:$A$23,RANDBETWEEN(1,ROWS(Patient!$A$2:$A$23)),1)</f>
        <v>Anne</v>
      </c>
      <c r="F239">
        <f ca="1">VLOOKUP(E239,Patient!$A$2:$C$23,2,FALSE)</f>
        <v>102</v>
      </c>
      <c r="H239" t="s">
        <v>32</v>
      </c>
      <c r="I239">
        <f ca="1">VLOOKUP(A239,'P-Table'!$A$2:$F$22,5,FALSE)*L239</f>
        <v>200</v>
      </c>
      <c r="K239" t="s">
        <v>33</v>
      </c>
      <c r="L239">
        <f ca="1">VLOOKUP(D239,Product!$A$2:$I$108,9,FALSE)</f>
        <v>1</v>
      </c>
    </row>
    <row r="240" spans="1:12">
      <c r="A240" s="1" t="s">
        <v>45</v>
      </c>
      <c r="B240" s="2">
        <v>45518</v>
      </c>
      <c r="C240" s="2">
        <v>45518</v>
      </c>
      <c r="D240" cm="1">
        <f t="array" aca="1" ref="D240" ca="1">INDEX(Product!$A$2:$A$108,RANDBETWEEN(1,ROWS(Product!$A$2:$A$108)),1)</f>
        <v>1262</v>
      </c>
      <c r="E240" t="str" cm="1">
        <f t="array" aca="1" ref="E240" ca="1">INDEX(Patient!$A$2:$A$23,RANDBETWEEN(1,ROWS(Patient!$A$2:$A$23)),1)</f>
        <v>Erin M</v>
      </c>
      <c r="F240">
        <f ca="1">VLOOKUP(E240,Patient!$A$2:$C$23,2,FALSE)</f>
        <v>106</v>
      </c>
      <c r="H240" t="s">
        <v>32</v>
      </c>
      <c r="I240">
        <f ca="1">VLOOKUP(A240,'P-Table'!$A$2:$F$22,5,FALSE)*L240</f>
        <v>200</v>
      </c>
      <c r="K240" t="s">
        <v>33</v>
      </c>
      <c r="L240">
        <f ca="1">VLOOKUP(D240,Product!$A$2:$I$108,9,FALSE)</f>
        <v>1</v>
      </c>
    </row>
    <row r="241" spans="1:12">
      <c r="A241" s="1" t="s">
        <v>45</v>
      </c>
      <c r="B241" s="2">
        <v>45518</v>
      </c>
      <c r="C241" s="2">
        <v>45518</v>
      </c>
      <c r="D241" t="str" cm="1">
        <f t="array" aca="1" ref="D241" ca="1">INDEX(Product!$A$2:$A$108,RANDBETWEEN(1,ROWS(Product!$A$2:$A$108)),1)</f>
        <v>18a</v>
      </c>
      <c r="E241" t="str" cm="1">
        <f t="array" aca="1" ref="E241" ca="1">INDEX(Patient!$A$2:$A$23,RANDBETWEEN(1,ROWS(Patient!$A$2:$A$23)),1)</f>
        <v>Zoey</v>
      </c>
      <c r="F241">
        <f ca="1">VLOOKUP(E241,Patient!$A$2:$C$23,2,FALSE)</f>
        <v>122</v>
      </c>
      <c r="H241" t="s">
        <v>37</v>
      </c>
      <c r="I241">
        <f ca="1">VLOOKUP(A241,'P-Table'!$A$2:$F$22,5,FALSE)*L241</f>
        <v>200</v>
      </c>
      <c r="K241" t="s">
        <v>33</v>
      </c>
      <c r="L241">
        <f ca="1">VLOOKUP(D241,Product!$A$2:$I$108,9,FALSE)</f>
        <v>1</v>
      </c>
    </row>
    <row r="242" spans="1:12">
      <c r="A242" s="1" t="s">
        <v>45</v>
      </c>
      <c r="B242" s="2">
        <v>45520</v>
      </c>
      <c r="C242" s="2">
        <v>45520</v>
      </c>
      <c r="D242" t="str" cm="1">
        <f t="array" aca="1" ref="D242" ca="1">INDEX(Product!$A$2:$A$108,RANDBETWEEN(1,ROWS(Product!$A$2:$A$108)),1)</f>
        <v>2c</v>
      </c>
      <c r="E242" t="str" cm="1">
        <f t="array" aca="1" ref="E242" ca="1">INDEX(Patient!$A$2:$A$23,RANDBETWEEN(1,ROWS(Patient!$A$2:$A$23)),1)</f>
        <v>Stephanie</v>
      </c>
      <c r="F242">
        <f ca="1">VLOOKUP(E242,Patient!$A$2:$C$23,2,FALSE)</f>
        <v>121</v>
      </c>
      <c r="H242" t="s">
        <v>37</v>
      </c>
      <c r="I242">
        <f ca="1">VLOOKUP(A242,'P-Table'!$A$2:$F$22,5,FALSE)*L242</f>
        <v>200</v>
      </c>
      <c r="K242" t="s">
        <v>33</v>
      </c>
      <c r="L242">
        <f ca="1">VLOOKUP(D242,Product!$A$2:$I$108,9,FALSE)</f>
        <v>1</v>
      </c>
    </row>
    <row r="243" spans="1:12">
      <c r="A243" s="1" t="s">
        <v>45</v>
      </c>
      <c r="B243" s="2">
        <v>45520</v>
      </c>
      <c r="C243" s="2">
        <v>45520</v>
      </c>
      <c r="D243" cm="1">
        <f t="array" aca="1" ref="D243" ca="1">INDEX(Product!$A$2:$A$108,RANDBETWEEN(1,ROWS(Product!$A$2:$A$108)),1)</f>
        <v>36</v>
      </c>
      <c r="E243" t="str" cm="1">
        <f t="array" aca="1" ref="E243" ca="1">INDEX(Patient!$A$2:$A$23,RANDBETWEEN(1,ROWS(Patient!$A$2:$A$23)),1)</f>
        <v>Estefano</v>
      </c>
      <c r="F243">
        <f ca="1">VLOOKUP(E243,Patient!$A$2:$C$23,2,FALSE)</f>
        <v>107</v>
      </c>
      <c r="H243" t="s">
        <v>37</v>
      </c>
      <c r="I243">
        <f ca="1">VLOOKUP(A243,'P-Table'!$A$2:$F$22,5,FALSE)*L243</f>
        <v>200</v>
      </c>
      <c r="K243" t="s">
        <v>33</v>
      </c>
      <c r="L243">
        <f ca="1">VLOOKUP(D243,Product!$A$2:$I$108,9,FALSE)</f>
        <v>1</v>
      </c>
    </row>
    <row r="244" spans="1:12">
      <c r="A244" s="1" t="s">
        <v>45</v>
      </c>
      <c r="B244" s="2">
        <v>45520</v>
      </c>
      <c r="C244" s="2">
        <v>45520</v>
      </c>
      <c r="D244" cm="1">
        <f t="array" aca="1" ref="D244" ca="1">INDEX(Product!$A$2:$A$108,RANDBETWEEN(1,ROWS(Product!$A$2:$A$108)),1)</f>
        <v>1260</v>
      </c>
      <c r="E244" t="str" cm="1">
        <f t="array" aca="1" ref="E244" ca="1">INDEX(Patient!$A$2:$A$23,RANDBETWEEN(1,ROWS(Patient!$A$2:$A$23)),1)</f>
        <v>Lois</v>
      </c>
      <c r="F244">
        <f ca="1">VLOOKUP(E244,Patient!$A$2:$C$23,2,FALSE)</f>
        <v>110</v>
      </c>
      <c r="H244" t="s">
        <v>32</v>
      </c>
      <c r="I244">
        <f ca="1">VLOOKUP(A244,'P-Table'!$A$2:$F$22,5,FALSE)*L244</f>
        <v>200</v>
      </c>
      <c r="K244" t="s">
        <v>33</v>
      </c>
      <c r="L244">
        <f ca="1">VLOOKUP(D244,Product!$A$2:$I$108,9,FALSE)</f>
        <v>1</v>
      </c>
    </row>
    <row r="245" spans="1:12">
      <c r="A245" s="1" t="s">
        <v>45</v>
      </c>
      <c r="B245" s="2">
        <v>45520</v>
      </c>
      <c r="C245" s="2">
        <v>45520</v>
      </c>
      <c r="D245" cm="1">
        <f t="array" aca="1" ref="D245" ca="1">INDEX(Product!$A$2:$A$108,RANDBETWEEN(1,ROWS(Product!$A$2:$A$108)),1)</f>
        <v>29</v>
      </c>
      <c r="E245" t="str" cm="1">
        <f t="array" aca="1" ref="E245" ca="1">INDEX(Patient!$A$2:$A$23,RANDBETWEEN(1,ROWS(Patient!$A$2:$A$23)),1)</f>
        <v>Lois</v>
      </c>
      <c r="F245">
        <f ca="1">VLOOKUP(E245,Patient!$A$2:$C$23,2,FALSE)</f>
        <v>110</v>
      </c>
      <c r="H245" t="s">
        <v>32</v>
      </c>
      <c r="I245">
        <f ca="1">VLOOKUP(A245,'P-Table'!$A$2:$F$22,5,FALSE)*L245</f>
        <v>200</v>
      </c>
      <c r="K245" t="s">
        <v>33</v>
      </c>
      <c r="L245">
        <f ca="1">VLOOKUP(D245,Product!$A$2:$I$108,9,FALSE)</f>
        <v>1</v>
      </c>
    </row>
    <row r="246" spans="1:12">
      <c r="A246" s="1" t="s">
        <v>45</v>
      </c>
      <c r="B246" s="2">
        <v>45524</v>
      </c>
      <c r="C246" s="2">
        <v>45524</v>
      </c>
      <c r="D246" t="str" cm="1">
        <f t="array" aca="1" ref="D246" ca="1">INDEX(Product!$A$2:$A$108,RANDBETWEEN(1,ROWS(Product!$A$2:$A$108)),1)</f>
        <v>1264-EFC</v>
      </c>
      <c r="E246" t="str" cm="1">
        <f t="array" aca="1" ref="E246" ca="1">INDEX(Patient!$A$2:$A$23,RANDBETWEEN(1,ROWS(Patient!$A$2:$A$23)),1)</f>
        <v>Merav</v>
      </c>
      <c r="F246">
        <f ca="1">VLOOKUP(E246,Patient!$A$2:$C$23,2,FALSE)</f>
        <v>111</v>
      </c>
      <c r="H246" t="s">
        <v>32</v>
      </c>
      <c r="I246">
        <f ca="1">VLOOKUP(A246,'P-Table'!$A$2:$F$22,5,FALSE)*L246</f>
        <v>200</v>
      </c>
      <c r="K246" t="s">
        <v>33</v>
      </c>
      <c r="L246">
        <f ca="1">VLOOKUP(D246,Product!$A$2:$I$108,9,FALSE)</f>
        <v>1</v>
      </c>
    </row>
    <row r="247" spans="1:12">
      <c r="A247" s="1" t="s">
        <v>45</v>
      </c>
      <c r="B247" s="2">
        <v>45524</v>
      </c>
      <c r="C247" s="2">
        <v>45524</v>
      </c>
      <c r="D247" t="str" cm="1">
        <f t="array" aca="1" ref="D247" ca="1">INDEX(Product!$A$2:$A$108,RANDBETWEEN(1,ROWS(Product!$A$2:$A$108)),1)</f>
        <v>2b</v>
      </c>
      <c r="E247" t="str" cm="1">
        <f t="array" aca="1" ref="E247" ca="1">INDEX(Patient!$A$2:$A$23,RANDBETWEEN(1,ROWS(Patient!$A$2:$A$23)),1)</f>
        <v>Eimear</v>
      </c>
      <c r="F247">
        <f ca="1">VLOOKUP(E247,Patient!$A$2:$C$23,2,FALSE)</f>
        <v>116</v>
      </c>
      <c r="H247" t="s">
        <v>37</v>
      </c>
      <c r="I247">
        <f ca="1">VLOOKUP(A247,'P-Table'!$A$2:$F$22,5,FALSE)*L247</f>
        <v>200</v>
      </c>
      <c r="K247" t="s">
        <v>33</v>
      </c>
      <c r="L247">
        <f ca="1">VLOOKUP(D247,Product!$A$2:$I$108,9,FALSE)</f>
        <v>1</v>
      </c>
    </row>
    <row r="248" spans="1:12">
      <c r="A248" s="1" t="s">
        <v>45</v>
      </c>
      <c r="B248" s="2">
        <v>45524</v>
      </c>
      <c r="C248" s="2">
        <v>45524</v>
      </c>
      <c r="D248" t="str" cm="1">
        <f t="array" aca="1" ref="D248" ca="1">INDEX(Product!$A$2:$A$108,RANDBETWEEN(1,ROWS(Product!$A$2:$A$108)),1)</f>
        <v>35-Senior-OCSWSSW</v>
      </c>
      <c r="E248" t="str" cm="1">
        <f t="array" aca="1" ref="E248" ca="1">INDEX(Patient!$A$2:$A$23,RANDBETWEEN(1,ROWS(Patient!$A$2:$A$23)),1)</f>
        <v>Lois</v>
      </c>
      <c r="F248">
        <f ca="1">VLOOKUP(E248,Patient!$A$2:$C$23,2,FALSE)</f>
        <v>110</v>
      </c>
      <c r="H248" t="s">
        <v>32</v>
      </c>
      <c r="I248">
        <f ca="1">VLOOKUP(A248,'P-Table'!$A$2:$F$22,5,FALSE)*L248</f>
        <v>200</v>
      </c>
      <c r="K248" t="s">
        <v>51</v>
      </c>
      <c r="L248">
        <f ca="1">VLOOKUP(D248,Product!$A$2:$I$108,9,FALSE)</f>
        <v>1</v>
      </c>
    </row>
    <row r="249" spans="1:12">
      <c r="A249" s="1" t="s">
        <v>45</v>
      </c>
      <c r="B249" s="2">
        <v>45524</v>
      </c>
      <c r="C249" s="2">
        <v>45524</v>
      </c>
      <c r="D249" t="str" cm="1">
        <f t="array" aca="1" ref="D249" ca="1">INDEX(Product!$A$2:$A$108,RANDBETWEEN(1,ROWS(Product!$A$2:$A$108)),1)</f>
        <v>2-clone</v>
      </c>
      <c r="E249" t="str" cm="1">
        <f t="array" aca="1" ref="E249" ca="1">INDEX(Patient!$A$2:$A$23,RANDBETWEEN(1,ROWS(Patient!$A$2:$A$23)),1)</f>
        <v>Munira</v>
      </c>
      <c r="F249">
        <f ca="1">VLOOKUP(E249,Patient!$A$2:$C$23,2,FALSE)</f>
        <v>112</v>
      </c>
      <c r="H249" t="s">
        <v>37</v>
      </c>
      <c r="I249">
        <f ca="1">VLOOKUP(A249,'P-Table'!$A$2:$F$22,5,FALSE)*L249</f>
        <v>200</v>
      </c>
      <c r="K249" t="s">
        <v>33</v>
      </c>
      <c r="L249">
        <f ca="1">VLOOKUP(D249,Product!$A$2:$I$108,9,FALSE)</f>
        <v>1</v>
      </c>
    </row>
    <row r="250" spans="1:12">
      <c r="A250" s="1" t="s">
        <v>45</v>
      </c>
      <c r="B250" s="2">
        <v>45526</v>
      </c>
      <c r="C250" s="2">
        <v>45526</v>
      </c>
      <c r="D250" t="str" cm="1">
        <f t="array" aca="1" ref="D250" ca="1">INDEX(Product!$A$2:$A$108,RANDBETWEEN(1,ROWS(Product!$A$2:$A$108)),1)</f>
        <v>29a</v>
      </c>
      <c r="E250" t="str" cm="1">
        <f t="array" aca="1" ref="E250" ca="1">INDEX(Patient!$A$2:$A$23,RANDBETWEEN(1,ROWS(Patient!$A$2:$A$23)),1)</f>
        <v>Stephanie</v>
      </c>
      <c r="F250">
        <f ca="1">VLOOKUP(E250,Patient!$A$2:$C$23,2,FALSE)</f>
        <v>121</v>
      </c>
      <c r="H250" t="s">
        <v>37</v>
      </c>
      <c r="I250">
        <f ca="1">VLOOKUP(A250,'P-Table'!$A$2:$F$22,5,FALSE)*L250</f>
        <v>200</v>
      </c>
      <c r="K250" t="s">
        <v>51</v>
      </c>
      <c r="L250">
        <f ca="1">VLOOKUP(D250,Product!$A$2:$I$108,9,FALSE)</f>
        <v>1</v>
      </c>
    </row>
    <row r="251" spans="1:12">
      <c r="A251" s="1" t="s">
        <v>45</v>
      </c>
      <c r="B251" s="2">
        <v>45526</v>
      </c>
      <c r="C251" s="2">
        <v>45526</v>
      </c>
      <c r="D251" cm="1">
        <f t="array" aca="1" ref="D251" ca="1">INDEX(Product!$A$2:$A$108,RANDBETWEEN(1,ROWS(Product!$A$2:$A$108)),1)</f>
        <v>604</v>
      </c>
      <c r="E251" t="str" cm="1">
        <f t="array" aca="1" ref="E251" ca="1">INDEX(Patient!$A$2:$A$23,RANDBETWEEN(1,ROWS(Patient!$A$2:$A$23)),1)</f>
        <v>Liz</v>
      </c>
      <c r="F251">
        <f ca="1">VLOOKUP(E251,Patient!$A$2:$C$23,2,FALSE)</f>
        <v>113</v>
      </c>
      <c r="H251" t="s">
        <v>37</v>
      </c>
      <c r="I251">
        <f ca="1">VLOOKUP(A251,'P-Table'!$A$2:$F$22,5,FALSE)*L251</f>
        <v>200</v>
      </c>
      <c r="K251" t="s">
        <v>33</v>
      </c>
      <c r="L251">
        <f ca="1">VLOOKUP(D251,Product!$A$2:$I$108,9,FALSE)</f>
        <v>1</v>
      </c>
    </row>
    <row r="252" spans="1:12">
      <c r="A252" s="1" t="s">
        <v>45</v>
      </c>
      <c r="B252" s="2">
        <v>45526</v>
      </c>
      <c r="C252" s="2">
        <v>45526</v>
      </c>
      <c r="D252" cm="1">
        <f t="array" aca="1" ref="D252" ca="1">INDEX(Product!$A$2:$A$108,RANDBETWEEN(1,ROWS(Product!$A$2:$A$108)),1)</f>
        <v>18</v>
      </c>
      <c r="E252" t="str" cm="1">
        <f t="array" aca="1" ref="E252" ca="1">INDEX(Patient!$A$2:$A$23,RANDBETWEEN(1,ROWS(Patient!$A$2:$A$23)),1)</f>
        <v>Ash</v>
      </c>
      <c r="F252">
        <f ca="1">VLOOKUP(E252,Patient!$A$2:$C$23,2,FALSE)</f>
        <v>103</v>
      </c>
      <c r="H252" t="s">
        <v>32</v>
      </c>
      <c r="I252">
        <f ca="1">VLOOKUP(A252,'P-Table'!$A$2:$F$22,5,FALSE)*L252</f>
        <v>200</v>
      </c>
      <c r="K252" t="s">
        <v>33</v>
      </c>
      <c r="L252">
        <f ca="1">VLOOKUP(D252,Product!$A$2:$I$108,9,FALSE)</f>
        <v>1</v>
      </c>
    </row>
    <row r="253" spans="1:12">
      <c r="A253" s="1" t="s">
        <v>45</v>
      </c>
      <c r="B253" s="2">
        <v>45526</v>
      </c>
      <c r="C253" s="2">
        <v>45526</v>
      </c>
      <c r="D253" cm="1">
        <f t="array" aca="1" ref="D253" ca="1">INDEX(Product!$A$2:$A$108,RANDBETWEEN(1,ROWS(Product!$A$2:$A$108)),1)</f>
        <v>37</v>
      </c>
      <c r="E253" t="str" cm="1">
        <f t="array" aca="1" ref="E253" ca="1">INDEX(Patient!$A$2:$A$23,RANDBETWEEN(1,ROWS(Patient!$A$2:$A$23)),1)</f>
        <v>Merav</v>
      </c>
      <c r="F253">
        <f ca="1">VLOOKUP(E253,Patient!$A$2:$C$23,2,FALSE)</f>
        <v>111</v>
      </c>
      <c r="H253" t="s">
        <v>37</v>
      </c>
      <c r="I253">
        <f ca="1">VLOOKUP(A253,'P-Table'!$A$2:$F$22,5,FALSE)*L253</f>
        <v>100</v>
      </c>
      <c r="K253" t="s">
        <v>33</v>
      </c>
      <c r="L253">
        <f ca="1">VLOOKUP(D253,Product!$A$2:$I$108,9,FALSE)</f>
        <v>0.5</v>
      </c>
    </row>
    <row r="254" spans="1:12">
      <c r="A254" s="1" t="s">
        <v>45</v>
      </c>
      <c r="B254" s="2">
        <v>45531</v>
      </c>
      <c r="C254" s="2">
        <v>45531</v>
      </c>
      <c r="D254" cm="1">
        <f t="array" aca="1" ref="D254" ca="1">INDEX(Product!$A$2:$A$108,RANDBETWEEN(1,ROWS(Product!$A$2:$A$108)),1)</f>
        <v>1179</v>
      </c>
      <c r="E254" t="str" cm="1">
        <f t="array" aca="1" ref="E254" ca="1">INDEX(Patient!$A$2:$A$23,RANDBETWEEN(1,ROWS(Patient!$A$2:$A$23)),1)</f>
        <v>Tara</v>
      </c>
      <c r="F254">
        <f ca="1">VLOOKUP(E254,Patient!$A$2:$C$23,2,FALSE)</f>
        <v>114</v>
      </c>
      <c r="H254" t="s">
        <v>37</v>
      </c>
      <c r="I254">
        <f ca="1">VLOOKUP(A254,'P-Table'!$A$2:$F$22,5,FALSE)*L254</f>
        <v>200</v>
      </c>
      <c r="K254" t="s">
        <v>33</v>
      </c>
      <c r="L254">
        <f ca="1">VLOOKUP(D254,Product!$A$2:$I$108,9,FALSE)</f>
        <v>1</v>
      </c>
    </row>
    <row r="255" spans="1:12">
      <c r="A255" s="1" t="s">
        <v>45</v>
      </c>
      <c r="B255" s="2">
        <v>45531</v>
      </c>
      <c r="C255" s="2">
        <v>45531</v>
      </c>
      <c r="D255" t="str" cm="1">
        <f t="array" aca="1" ref="D255" ca="1">INDEX(Product!$A$2:$A$108,RANDBETWEEN(1,ROWS(Product!$A$2:$A$108)),1)</f>
        <v>1264-senior</v>
      </c>
      <c r="E255" t="str" cm="1">
        <f t="array" aca="1" ref="E255" ca="1">INDEX(Patient!$A$2:$A$23,RANDBETWEEN(1,ROWS(Patient!$A$2:$A$23)),1)</f>
        <v>Lois</v>
      </c>
      <c r="F255">
        <f ca="1">VLOOKUP(E255,Patient!$A$2:$C$23,2,FALSE)</f>
        <v>110</v>
      </c>
      <c r="H255" t="s">
        <v>32</v>
      </c>
      <c r="I255">
        <f ca="1">VLOOKUP(A255,'P-Table'!$A$2:$F$22,5,FALSE)*L255</f>
        <v>200</v>
      </c>
      <c r="K255" t="s">
        <v>33</v>
      </c>
      <c r="L255">
        <f ca="1">VLOOKUP(D255,Product!$A$2:$I$108,9,FALSE)</f>
        <v>1</v>
      </c>
    </row>
    <row r="256" spans="1:12">
      <c r="A256" s="1" t="s">
        <v>45</v>
      </c>
      <c r="B256" s="2">
        <v>45531</v>
      </c>
      <c r="C256" s="2">
        <v>45531</v>
      </c>
      <c r="D256" t="str" cm="1">
        <f t="array" aca="1" ref="D256" ca="1">INDEX(Product!$A$2:$A$108,RANDBETWEEN(1,ROWS(Product!$A$2:$A$108)),1)</f>
        <v>107a</v>
      </c>
      <c r="E256" t="str" cm="1">
        <f t="array" aca="1" ref="E256" ca="1">INDEX(Patient!$A$2:$A$23,RANDBETWEEN(1,ROWS(Patient!$A$2:$A$23)),1)</f>
        <v>Zoey</v>
      </c>
      <c r="F256">
        <f ca="1">VLOOKUP(E256,Patient!$A$2:$C$23,2,FALSE)</f>
        <v>122</v>
      </c>
      <c r="H256" t="s">
        <v>32</v>
      </c>
      <c r="I256">
        <f ca="1">VLOOKUP(A256,'P-Table'!$A$2:$F$22,5,FALSE)*L256</f>
        <v>200</v>
      </c>
      <c r="K256" t="s">
        <v>33</v>
      </c>
      <c r="L256">
        <f ca="1">VLOOKUP(D256,Product!$A$2:$I$108,9,FALSE)</f>
        <v>1</v>
      </c>
    </row>
    <row r="257" spans="1:12">
      <c r="A257" s="1" t="s">
        <v>45</v>
      </c>
      <c r="B257" s="2">
        <v>45531</v>
      </c>
      <c r="C257" s="2">
        <v>45531</v>
      </c>
      <c r="D257" cm="1">
        <f t="array" aca="1" ref="D257" ca="1">INDEX(Product!$A$2:$A$108,RANDBETWEEN(1,ROWS(Product!$A$2:$A$108)),1)</f>
        <v>19</v>
      </c>
      <c r="E257" t="str" cm="1">
        <f t="array" aca="1" ref="E257" ca="1">INDEX(Patient!$A$2:$A$23,RANDBETWEEN(1,ROWS(Patient!$A$2:$A$23)),1)</f>
        <v>Alessia</v>
      </c>
      <c r="F257">
        <f ca="1">VLOOKUP(E257,Patient!$A$2:$C$23,2,FALSE)</f>
        <v>101</v>
      </c>
      <c r="H257" t="s">
        <v>32</v>
      </c>
      <c r="I257">
        <f ca="1">VLOOKUP(A257,'P-Table'!$A$2:$F$22,5,FALSE)*L257</f>
        <v>400</v>
      </c>
      <c r="K257" t="s">
        <v>33</v>
      </c>
      <c r="L257">
        <f ca="1">VLOOKUP(D257,Product!$A$2:$I$108,9,FALSE)</f>
        <v>2</v>
      </c>
    </row>
    <row r="258" spans="1:12">
      <c r="A258" s="1" t="s">
        <v>45</v>
      </c>
      <c r="B258" s="2">
        <v>45533</v>
      </c>
      <c r="C258" s="2">
        <v>45533</v>
      </c>
      <c r="D258" t="str" cm="1">
        <f t="array" aca="1" ref="D258" ca="1">INDEX(Product!$A$2:$A$108,RANDBETWEEN(1,ROWS(Product!$A$2:$A$108)),1)</f>
        <v>117-clone-clone</v>
      </c>
      <c r="E258" t="str" cm="1">
        <f t="array" aca="1" ref="E258" ca="1">INDEX(Patient!$A$2:$A$23,RANDBETWEEN(1,ROWS(Patient!$A$2:$A$23)),1)</f>
        <v>Eimear</v>
      </c>
      <c r="F258">
        <f ca="1">VLOOKUP(E258,Patient!$A$2:$C$23,2,FALSE)</f>
        <v>116</v>
      </c>
      <c r="H258" t="s">
        <v>32</v>
      </c>
      <c r="I258">
        <f ca="1">VLOOKUP(A258,'P-Table'!$A$2:$F$22,5,FALSE)*L258</f>
        <v>200</v>
      </c>
      <c r="K258" t="s">
        <v>51</v>
      </c>
      <c r="L258">
        <f ca="1">VLOOKUP(D258,Product!$A$2:$I$108,9,FALSE)</f>
        <v>1</v>
      </c>
    </row>
    <row r="259" spans="1:12">
      <c r="A259" s="1" t="s">
        <v>45</v>
      </c>
      <c r="B259" s="2">
        <v>45533</v>
      </c>
      <c r="C259" s="2">
        <v>45533</v>
      </c>
      <c r="D259" t="str" cm="1">
        <f t="array" aca="1" ref="D259" ca="1">INDEX(Product!$A$2:$A$108,RANDBETWEEN(1,ROWS(Product!$A$2:$A$108)),1)</f>
        <v>1259-EFC</v>
      </c>
      <c r="E259" t="str" cm="1">
        <f t="array" aca="1" ref="E259" ca="1">INDEX(Patient!$A$2:$A$23,RANDBETWEEN(1,ROWS(Patient!$A$2:$A$23)),1)</f>
        <v>Nasim</v>
      </c>
      <c r="F259">
        <f ca="1">VLOOKUP(E259,Patient!$A$2:$C$23,2,FALSE)</f>
        <v>120</v>
      </c>
      <c r="H259" t="s">
        <v>37</v>
      </c>
      <c r="I259">
        <f ca="1">VLOOKUP(A259,'P-Table'!$A$2:$F$22,5,FALSE)*L259</f>
        <v>200</v>
      </c>
      <c r="K259" t="s">
        <v>33</v>
      </c>
      <c r="L259">
        <f ca="1">VLOOKUP(D259,Product!$A$2:$I$108,9,FALSE)</f>
        <v>1</v>
      </c>
    </row>
    <row r="260" spans="1:12">
      <c r="A260" s="1" t="s">
        <v>45</v>
      </c>
      <c r="B260" s="2">
        <v>45533</v>
      </c>
      <c r="C260" s="2">
        <v>45533</v>
      </c>
      <c r="D260" t="str" cm="1">
        <f t="array" aca="1" ref="D260" ca="1">INDEX(Product!$A$2:$A$108,RANDBETWEEN(1,ROWS(Product!$A$2:$A$108)),1)</f>
        <v>1259-3</v>
      </c>
      <c r="E260" t="str" cm="1">
        <f t="array" aca="1" ref="E260" ca="1">INDEX(Patient!$A$2:$A$23,RANDBETWEEN(1,ROWS(Patient!$A$2:$A$23)),1)</f>
        <v>Liz</v>
      </c>
      <c r="F260">
        <f ca="1">VLOOKUP(E260,Patient!$A$2:$C$23,2,FALSE)</f>
        <v>113</v>
      </c>
      <c r="H260" t="s">
        <v>32</v>
      </c>
      <c r="I260">
        <f ca="1">VLOOKUP(A260,'P-Table'!$A$2:$F$22,5,FALSE)*L260</f>
        <v>200</v>
      </c>
      <c r="K260" t="s">
        <v>51</v>
      </c>
      <c r="L260">
        <f ca="1">VLOOKUP(D260,Product!$A$2:$I$108,9,FALSE)</f>
        <v>1</v>
      </c>
    </row>
    <row r="261" spans="1:12">
      <c r="A261" s="1" t="s">
        <v>45</v>
      </c>
      <c r="B261" s="2">
        <v>45533</v>
      </c>
      <c r="C261" s="2">
        <v>45533</v>
      </c>
      <c r="D261" t="str" cm="1">
        <f t="array" aca="1" ref="D261" ca="1">INDEX(Product!$A$2:$A$108,RANDBETWEEN(1,ROWS(Product!$A$2:$A$108)),1)</f>
        <v>101-clone</v>
      </c>
      <c r="E261" t="str" cm="1">
        <f t="array" aca="1" ref="E261" ca="1">INDEX(Patient!$A$2:$A$23,RANDBETWEEN(1,ROWS(Patient!$A$2:$A$23)),1)</f>
        <v>Zoey</v>
      </c>
      <c r="F261">
        <f ca="1">VLOOKUP(E261,Patient!$A$2:$C$23,2,FALSE)</f>
        <v>122</v>
      </c>
      <c r="H261" t="s">
        <v>37</v>
      </c>
      <c r="I261">
        <f ca="1">VLOOKUP(A261,'P-Table'!$A$2:$F$22,5,FALSE)*L261</f>
        <v>200</v>
      </c>
      <c r="K261" t="s">
        <v>51</v>
      </c>
      <c r="L261">
        <f ca="1">VLOOKUP(D261,Product!$A$2:$I$108,9,FALSE)</f>
        <v>1</v>
      </c>
    </row>
    <row r="262" spans="1:12">
      <c r="A262" s="1" t="s">
        <v>45</v>
      </c>
      <c r="B262" s="2">
        <v>45535</v>
      </c>
      <c r="C262" s="2">
        <v>45535</v>
      </c>
      <c r="D262" cm="1">
        <f t="array" aca="1" ref="D262" ca="1">INDEX(Product!$A$2:$A$108,RANDBETWEEN(1,ROWS(Product!$A$2:$A$108)),1)</f>
        <v>105</v>
      </c>
      <c r="E262" t="str" cm="1">
        <f t="array" aca="1" ref="E262" ca="1">INDEX(Patient!$A$2:$A$23,RANDBETWEEN(1,ROWS(Patient!$A$2:$A$23)),1)</f>
        <v>Alessia</v>
      </c>
      <c r="F262">
        <f ca="1">VLOOKUP(E262,Patient!$A$2:$C$23,2,FALSE)</f>
        <v>101</v>
      </c>
      <c r="H262" t="s">
        <v>37</v>
      </c>
      <c r="I262">
        <f ca="1">VLOOKUP(A262,'P-Table'!$A$2:$F$22,5,FALSE)*L262</f>
        <v>200</v>
      </c>
      <c r="K262" t="s">
        <v>51</v>
      </c>
      <c r="L262">
        <f ca="1">VLOOKUP(D262,Product!$A$2:$I$108,9,FALSE)</f>
        <v>1</v>
      </c>
    </row>
    <row r="263" spans="1:12">
      <c r="A263" s="1" t="s">
        <v>45</v>
      </c>
      <c r="B263" s="2">
        <v>45535</v>
      </c>
      <c r="C263" s="2">
        <v>45535</v>
      </c>
      <c r="D263" cm="1">
        <f t="array" aca="1" ref="D263" ca="1">INDEX(Product!$A$2:$A$108,RANDBETWEEN(1,ROWS(Product!$A$2:$A$108)),1)</f>
        <v>1</v>
      </c>
      <c r="E263" t="str" cm="1">
        <f t="array" aca="1" ref="E263" ca="1">INDEX(Patient!$A$2:$A$23,RANDBETWEEN(1,ROWS(Patient!$A$2:$A$23)),1)</f>
        <v>Tara</v>
      </c>
      <c r="F263">
        <f ca="1">VLOOKUP(E263,Patient!$A$2:$C$23,2,FALSE)</f>
        <v>114</v>
      </c>
      <c r="H263" t="s">
        <v>37</v>
      </c>
      <c r="I263">
        <f ca="1">VLOOKUP(A263,'P-Table'!$A$2:$F$22,5,FALSE)*L263</f>
        <v>200</v>
      </c>
      <c r="K263" t="s">
        <v>51</v>
      </c>
      <c r="L263">
        <f ca="1">VLOOKUP(D263,Product!$A$2:$I$108,9,FALSE)</f>
        <v>1</v>
      </c>
    </row>
    <row r="264" spans="1:12">
      <c r="A264" s="1" t="s">
        <v>45</v>
      </c>
      <c r="B264" s="2">
        <v>45535</v>
      </c>
      <c r="C264" s="2">
        <v>45535</v>
      </c>
      <c r="D264" t="str" cm="1">
        <f t="array" aca="1" ref="D264" ca="1">INDEX(Product!$A$2:$A$108,RANDBETWEEN(1,ROWS(Product!$A$2:$A$108)),1)</f>
        <v>180a</v>
      </c>
      <c r="E264" t="str" cm="1">
        <f t="array" aca="1" ref="E264" ca="1">INDEX(Patient!$A$2:$A$23,RANDBETWEEN(1,ROWS(Patient!$A$2:$A$23)),1)</f>
        <v>Kelly</v>
      </c>
      <c r="F264">
        <f ca="1">VLOOKUP(E264,Patient!$A$2:$C$23,2,FALSE)</f>
        <v>108</v>
      </c>
      <c r="H264" t="s">
        <v>37</v>
      </c>
      <c r="I264">
        <f ca="1">VLOOKUP(A264,'P-Table'!$A$2:$F$22,5,FALSE)*L264</f>
        <v>200</v>
      </c>
      <c r="K264" t="s">
        <v>51</v>
      </c>
      <c r="L264">
        <f ca="1">VLOOKUP(D264,Product!$A$2:$I$108,9,FALSE)</f>
        <v>1</v>
      </c>
    </row>
    <row r="265" spans="1:12">
      <c r="A265" s="1" t="s">
        <v>45</v>
      </c>
      <c r="B265" s="2">
        <v>45535</v>
      </c>
      <c r="C265" s="2">
        <v>45535</v>
      </c>
      <c r="D265" t="str" cm="1">
        <f t="array" aca="1" ref="D265" ca="1">INDEX(Product!$A$2:$A$108,RANDBETWEEN(1,ROWS(Product!$A$2:$A$108)),1)</f>
        <v>101-OSAP</v>
      </c>
      <c r="E265" t="str" cm="1">
        <f t="array" aca="1" ref="E265" ca="1">INDEX(Patient!$A$2:$A$23,RANDBETWEEN(1,ROWS(Patient!$A$2:$A$23)),1)</f>
        <v>Estefano</v>
      </c>
      <c r="F265">
        <f ca="1">VLOOKUP(E265,Patient!$A$2:$C$23,2,FALSE)</f>
        <v>107</v>
      </c>
      <c r="H265" t="s">
        <v>37</v>
      </c>
      <c r="I265">
        <f ca="1">VLOOKUP(A265,'P-Table'!$A$2:$F$22,5,FALSE)*L265</f>
        <v>200</v>
      </c>
      <c r="K265" t="s">
        <v>51</v>
      </c>
      <c r="L265">
        <f ca="1">VLOOKUP(D265,Product!$A$2:$I$108,9,FALSE)</f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workbookViewId="0">
      <selection activeCell="G2" sqref="G2"/>
    </sheetView>
  </sheetViews>
  <sheetFormatPr defaultColWidth="8.85546875" defaultRowHeight="14.25"/>
  <cols>
    <col min="1" max="1" width="13.7109375" customWidth="1"/>
    <col min="2" max="2" width="12.85546875" customWidth="1"/>
    <col min="3" max="3" width="10.42578125" bestFit="1" customWidth="1"/>
    <col min="4" max="4" width="24.140625" bestFit="1" customWidth="1"/>
    <col min="5" max="5" width="21.140625" bestFit="1" customWidth="1"/>
    <col min="6" max="6" width="19.42578125" bestFit="1" customWidth="1"/>
    <col min="7" max="7" width="16" bestFit="1" customWidth="1"/>
    <col min="10" max="10" width="16" bestFit="1" customWidth="1"/>
    <col min="11" max="11" width="13.85546875" bestFit="1" customWidth="1"/>
  </cols>
  <sheetData>
    <row r="1" spans="1:11">
      <c r="A1" t="s">
        <v>18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I1">
        <f ca="1">RANDBETWEEN(185,250)</f>
        <v>205</v>
      </c>
    </row>
    <row r="2" spans="1:11">
      <c r="A2" s="1" t="s">
        <v>2</v>
      </c>
      <c r="B2" t="s">
        <v>58</v>
      </c>
      <c r="C2" t="s">
        <v>59</v>
      </c>
      <c r="D2" t="s">
        <v>60</v>
      </c>
      <c r="E2">
        <v>225</v>
      </c>
      <c r="F2">
        <f ca="1">RANDBETWEEN(185,250)</f>
        <v>215</v>
      </c>
      <c r="G2" s="6" t="s">
        <v>61</v>
      </c>
      <c r="J2" t="s">
        <v>62</v>
      </c>
      <c r="K2" t="s">
        <v>63</v>
      </c>
    </row>
    <row r="3" spans="1:11">
      <c r="A3" s="1" t="s">
        <v>4</v>
      </c>
      <c r="B3" t="s">
        <v>64</v>
      </c>
      <c r="C3" t="s">
        <v>59</v>
      </c>
      <c r="D3" t="s">
        <v>60</v>
      </c>
      <c r="E3">
        <v>250</v>
      </c>
      <c r="F3">
        <f t="shared" ref="F3:F22" ca="1" si="0">RANDBETWEEN(185,250)</f>
        <v>229</v>
      </c>
      <c r="J3" t="s">
        <v>65</v>
      </c>
      <c r="K3" t="s">
        <v>66</v>
      </c>
    </row>
    <row r="4" spans="1:11">
      <c r="A4" s="1" t="s">
        <v>67</v>
      </c>
      <c r="B4" t="s">
        <v>68</v>
      </c>
      <c r="C4" t="s">
        <v>59</v>
      </c>
      <c r="D4" t="s">
        <v>60</v>
      </c>
      <c r="E4">
        <v>225</v>
      </c>
      <c r="F4">
        <f t="shared" ca="1" si="0"/>
        <v>247</v>
      </c>
      <c r="J4" t="s">
        <v>69</v>
      </c>
    </row>
    <row r="5" spans="1:11">
      <c r="A5" s="1" t="s">
        <v>70</v>
      </c>
      <c r="B5" t="s">
        <v>71</v>
      </c>
      <c r="C5" t="s">
        <v>59</v>
      </c>
      <c r="D5" t="s">
        <v>60</v>
      </c>
      <c r="E5">
        <v>225</v>
      </c>
      <c r="F5">
        <f t="shared" ca="1" si="0"/>
        <v>231</v>
      </c>
      <c r="J5" t="s">
        <v>72</v>
      </c>
    </row>
    <row r="6" spans="1:11">
      <c r="A6" s="1" t="s">
        <v>73</v>
      </c>
      <c r="B6" t="s">
        <v>74</v>
      </c>
      <c r="C6" t="s">
        <v>59</v>
      </c>
      <c r="D6" t="s">
        <v>75</v>
      </c>
      <c r="E6">
        <v>200</v>
      </c>
      <c r="F6">
        <f t="shared" ca="1" si="0"/>
        <v>211</v>
      </c>
    </row>
    <row r="7" spans="1:11">
      <c r="A7" s="1" t="s">
        <v>76</v>
      </c>
      <c r="B7" t="s">
        <v>77</v>
      </c>
      <c r="C7" t="s">
        <v>59</v>
      </c>
      <c r="D7" t="s">
        <v>60</v>
      </c>
      <c r="E7">
        <v>250</v>
      </c>
      <c r="F7">
        <f t="shared" ca="1" si="0"/>
        <v>224</v>
      </c>
    </row>
    <row r="8" spans="1:11">
      <c r="A8" s="1" t="s">
        <v>78</v>
      </c>
      <c r="B8" t="s">
        <v>79</v>
      </c>
      <c r="C8" t="s">
        <v>59</v>
      </c>
      <c r="D8" t="s">
        <v>60</v>
      </c>
      <c r="E8">
        <v>225</v>
      </c>
      <c r="F8">
        <f t="shared" ca="1" si="0"/>
        <v>232</v>
      </c>
    </row>
    <row r="9" spans="1:11">
      <c r="A9" s="1" t="s">
        <v>80</v>
      </c>
      <c r="B9" t="s">
        <v>81</v>
      </c>
      <c r="C9" t="s">
        <v>59</v>
      </c>
      <c r="D9" t="s">
        <v>60</v>
      </c>
      <c r="E9">
        <v>225</v>
      </c>
      <c r="F9">
        <f t="shared" ca="1" si="0"/>
        <v>191</v>
      </c>
    </row>
    <row r="10" spans="1:11">
      <c r="A10" s="1" t="s">
        <v>82</v>
      </c>
      <c r="B10" t="s">
        <v>83</v>
      </c>
      <c r="C10" t="s">
        <v>59</v>
      </c>
      <c r="D10" t="s">
        <v>60</v>
      </c>
      <c r="E10">
        <v>225</v>
      </c>
      <c r="F10">
        <f t="shared" ca="1" si="0"/>
        <v>198</v>
      </c>
    </row>
    <row r="11" spans="1:11">
      <c r="A11" s="1" t="s">
        <v>84</v>
      </c>
      <c r="B11" t="s">
        <v>85</v>
      </c>
      <c r="C11" t="s">
        <v>59</v>
      </c>
      <c r="D11" t="s">
        <v>75</v>
      </c>
      <c r="E11">
        <v>200</v>
      </c>
      <c r="F11">
        <f t="shared" ca="1" si="0"/>
        <v>243</v>
      </c>
    </row>
    <row r="12" spans="1:11">
      <c r="A12" s="1" t="s">
        <v>86</v>
      </c>
      <c r="B12" t="s">
        <v>87</v>
      </c>
      <c r="C12" t="s">
        <v>59</v>
      </c>
      <c r="D12" t="s">
        <v>60</v>
      </c>
      <c r="E12">
        <v>225</v>
      </c>
      <c r="F12">
        <f t="shared" ca="1" si="0"/>
        <v>245</v>
      </c>
    </row>
    <row r="13" spans="1:11">
      <c r="A13" s="1" t="s">
        <v>88</v>
      </c>
      <c r="B13" t="s">
        <v>89</v>
      </c>
      <c r="C13" t="s">
        <v>59</v>
      </c>
      <c r="D13" t="s">
        <v>60</v>
      </c>
      <c r="E13">
        <v>250</v>
      </c>
      <c r="F13">
        <f t="shared" ca="1" si="0"/>
        <v>208</v>
      </c>
    </row>
    <row r="14" spans="1:11">
      <c r="A14" s="1" t="s">
        <v>90</v>
      </c>
      <c r="B14" t="s">
        <v>91</v>
      </c>
      <c r="C14" t="s">
        <v>59</v>
      </c>
      <c r="D14" t="s">
        <v>60</v>
      </c>
      <c r="E14">
        <v>225</v>
      </c>
      <c r="F14">
        <f t="shared" ca="1" si="0"/>
        <v>228</v>
      </c>
    </row>
    <row r="15" spans="1:11">
      <c r="A15" s="1" t="s">
        <v>92</v>
      </c>
      <c r="B15" t="s">
        <v>93</v>
      </c>
      <c r="C15" t="s">
        <v>59</v>
      </c>
      <c r="D15" t="s">
        <v>60</v>
      </c>
      <c r="E15">
        <v>200</v>
      </c>
      <c r="F15">
        <f t="shared" ca="1" si="0"/>
        <v>219</v>
      </c>
    </row>
    <row r="16" spans="1:11">
      <c r="A16" s="1" t="s">
        <v>94</v>
      </c>
      <c r="B16" t="s">
        <v>95</v>
      </c>
      <c r="C16" t="s">
        <v>59</v>
      </c>
      <c r="D16" t="s">
        <v>60</v>
      </c>
      <c r="E16">
        <v>225</v>
      </c>
      <c r="F16">
        <f t="shared" ca="1" si="0"/>
        <v>215</v>
      </c>
    </row>
    <row r="17" spans="1:6">
      <c r="A17" s="1" t="s">
        <v>45</v>
      </c>
      <c r="B17" t="s">
        <v>96</v>
      </c>
      <c r="C17" t="s">
        <v>97</v>
      </c>
      <c r="D17" t="s">
        <v>60</v>
      </c>
      <c r="E17">
        <v>200</v>
      </c>
      <c r="F17">
        <f t="shared" ca="1" si="0"/>
        <v>203</v>
      </c>
    </row>
    <row r="18" spans="1:6">
      <c r="A18" s="1" t="s">
        <v>98</v>
      </c>
      <c r="B18" t="s">
        <v>99</v>
      </c>
      <c r="C18" t="s">
        <v>97</v>
      </c>
      <c r="D18" t="s">
        <v>75</v>
      </c>
      <c r="E18">
        <v>185</v>
      </c>
      <c r="F18">
        <f t="shared" ca="1" si="0"/>
        <v>225</v>
      </c>
    </row>
    <row r="19" spans="1:6">
      <c r="A19" s="1" t="s">
        <v>100</v>
      </c>
      <c r="B19" t="s">
        <v>101</v>
      </c>
      <c r="C19" t="s">
        <v>97</v>
      </c>
      <c r="D19" t="s">
        <v>75</v>
      </c>
      <c r="E19">
        <v>225</v>
      </c>
      <c r="F19">
        <f t="shared" ca="1" si="0"/>
        <v>195</v>
      </c>
    </row>
    <row r="20" spans="1:6">
      <c r="A20" s="1" t="s">
        <v>102</v>
      </c>
      <c r="B20" t="s">
        <v>103</v>
      </c>
      <c r="C20" t="s">
        <v>97</v>
      </c>
      <c r="D20" t="s">
        <v>75</v>
      </c>
      <c r="E20">
        <v>185</v>
      </c>
      <c r="F20">
        <f t="shared" ca="1" si="0"/>
        <v>216</v>
      </c>
    </row>
    <row r="21" spans="1:6">
      <c r="A21" s="1" t="s">
        <v>104</v>
      </c>
      <c r="B21" t="s">
        <v>105</v>
      </c>
      <c r="C21" t="s">
        <v>97</v>
      </c>
      <c r="D21" t="s">
        <v>60</v>
      </c>
      <c r="E21">
        <v>225</v>
      </c>
      <c r="F21">
        <f t="shared" ca="1" si="0"/>
        <v>228</v>
      </c>
    </row>
    <row r="22" spans="1:6">
      <c r="A22" s="1" t="s">
        <v>106</v>
      </c>
      <c r="B22" t="s">
        <v>107</v>
      </c>
      <c r="C22" t="s">
        <v>97</v>
      </c>
      <c r="D22" t="s">
        <v>75</v>
      </c>
      <c r="E22">
        <v>225</v>
      </c>
      <c r="F22">
        <f t="shared" ca="1" si="0"/>
        <v>201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8"/>
  <sheetViews>
    <sheetView tabSelected="1" workbookViewId="0">
      <selection activeCell="D3" sqref="D3"/>
    </sheetView>
  </sheetViews>
  <sheetFormatPr defaultRowHeight="14.25"/>
  <cols>
    <col min="1" max="1" width="19.85546875" style="4" bestFit="1" customWidth="1"/>
    <col min="2" max="2" width="61.5703125" bestFit="1" customWidth="1"/>
    <col min="3" max="3" width="13.5703125" bestFit="1" customWidth="1"/>
    <col min="4" max="4" width="42.5703125" bestFit="1" customWidth="1"/>
    <col min="5" max="5" width="35.42578125" customWidth="1"/>
  </cols>
  <sheetData>
    <row r="1" spans="1:9" ht="15">
      <c r="A1" s="12" t="s">
        <v>108</v>
      </c>
      <c r="B1" s="10" t="s">
        <v>109</v>
      </c>
      <c r="C1" s="10" t="s">
        <v>110</v>
      </c>
      <c r="D1" s="10" t="s">
        <v>111</v>
      </c>
      <c r="E1" s="10" t="s">
        <v>112</v>
      </c>
      <c r="F1" s="10" t="s">
        <v>113</v>
      </c>
      <c r="G1" s="10" t="s">
        <v>114</v>
      </c>
      <c r="H1" s="10" t="s">
        <v>115</v>
      </c>
      <c r="I1" s="10" t="s">
        <v>116</v>
      </c>
    </row>
    <row r="2" spans="1:9" ht="15">
      <c r="A2" s="13">
        <v>1</v>
      </c>
      <c r="B2" s="11" t="s">
        <v>117</v>
      </c>
      <c r="C2" s="11" t="s">
        <v>118</v>
      </c>
      <c r="D2" s="11" t="e">
        <f ca="1">INDEX(Product!A2,RANDBETWEEN(1,ROWS('H-table'!$A$2:$A$8)),1)</f>
        <v>#REF!</v>
      </c>
      <c r="E2" s="11" t="s">
        <v>119</v>
      </c>
      <c r="F2" s="11">
        <v>0</v>
      </c>
      <c r="G2" s="11">
        <v>185</v>
      </c>
      <c r="H2" s="11"/>
      <c r="I2" s="11">
        <v>1</v>
      </c>
    </row>
    <row r="3" spans="1:9" ht="15">
      <c r="A3" s="13">
        <v>2</v>
      </c>
      <c r="B3" s="11" t="s">
        <v>120</v>
      </c>
      <c r="C3" s="11" t="s">
        <v>118</v>
      </c>
      <c r="D3" s="11" t="s">
        <v>121</v>
      </c>
      <c r="E3" s="11" t="s">
        <v>119</v>
      </c>
      <c r="F3" s="11">
        <v>0</v>
      </c>
      <c r="G3" s="11">
        <v>223</v>
      </c>
      <c r="H3" s="11"/>
      <c r="I3" s="11">
        <v>1</v>
      </c>
    </row>
    <row r="4" spans="1:9" ht="15">
      <c r="A4" s="13" t="s">
        <v>122</v>
      </c>
      <c r="B4" s="11" t="s">
        <v>120</v>
      </c>
      <c r="C4" s="11" t="s">
        <v>118</v>
      </c>
      <c r="D4" s="11" t="s">
        <v>121</v>
      </c>
      <c r="E4" s="11" t="s">
        <v>123</v>
      </c>
      <c r="F4" s="11">
        <v>0</v>
      </c>
      <c r="G4" s="11">
        <v>223</v>
      </c>
      <c r="H4" s="11"/>
      <c r="I4" s="11">
        <v>1</v>
      </c>
    </row>
    <row r="5" spans="1:9" ht="15">
      <c r="A5" s="13" t="s">
        <v>124</v>
      </c>
      <c r="B5" s="11" t="s">
        <v>125</v>
      </c>
      <c r="C5" s="11" t="s">
        <v>118</v>
      </c>
      <c r="D5" s="11" t="s">
        <v>126</v>
      </c>
      <c r="E5" s="11" t="s">
        <v>119</v>
      </c>
      <c r="F5" s="11">
        <v>0</v>
      </c>
      <c r="G5" s="11">
        <v>223</v>
      </c>
      <c r="H5" s="11"/>
      <c r="I5" s="11">
        <v>1</v>
      </c>
    </row>
    <row r="6" spans="1:9" ht="15">
      <c r="A6" s="13" t="s">
        <v>127</v>
      </c>
      <c r="B6" s="11" t="s">
        <v>128</v>
      </c>
      <c r="C6" s="11" t="s">
        <v>118</v>
      </c>
      <c r="D6" s="11" t="s">
        <v>126</v>
      </c>
      <c r="E6" s="11" t="s">
        <v>119</v>
      </c>
      <c r="F6" s="11">
        <v>0</v>
      </c>
      <c r="G6" s="11">
        <v>223</v>
      </c>
      <c r="H6" s="11"/>
      <c r="I6" s="11">
        <v>1</v>
      </c>
    </row>
    <row r="7" spans="1:9" ht="15">
      <c r="A7" s="13">
        <v>370</v>
      </c>
      <c r="B7" s="11" t="s">
        <v>129</v>
      </c>
      <c r="C7" s="11" t="s">
        <v>118</v>
      </c>
      <c r="D7" s="11" t="s">
        <v>121</v>
      </c>
      <c r="E7" s="11" t="s">
        <v>119</v>
      </c>
      <c r="F7" s="11">
        <v>0</v>
      </c>
      <c r="G7" s="11">
        <v>225</v>
      </c>
      <c r="H7" s="11"/>
      <c r="I7" s="11">
        <v>1</v>
      </c>
    </row>
    <row r="8" spans="1:9" ht="15">
      <c r="A8" s="13" t="s">
        <v>130</v>
      </c>
      <c r="B8" s="11" t="s">
        <v>131</v>
      </c>
      <c r="C8" s="11" t="s">
        <v>118</v>
      </c>
      <c r="D8" s="11" t="s">
        <v>132</v>
      </c>
      <c r="E8" s="11" t="s">
        <v>119</v>
      </c>
      <c r="F8" s="11">
        <v>0</v>
      </c>
      <c r="G8" s="11">
        <v>125</v>
      </c>
      <c r="H8" s="11"/>
      <c r="I8" s="11">
        <v>1</v>
      </c>
    </row>
    <row r="9" spans="1:9" ht="15">
      <c r="A9" s="13">
        <v>1240</v>
      </c>
      <c r="B9" s="11" t="s">
        <v>133</v>
      </c>
      <c r="C9" s="11" t="s">
        <v>118</v>
      </c>
      <c r="D9" s="11" t="s">
        <v>132</v>
      </c>
      <c r="E9" s="11" t="s">
        <v>119</v>
      </c>
      <c r="F9" s="11">
        <v>0</v>
      </c>
      <c r="G9" s="11">
        <v>111.5</v>
      </c>
      <c r="H9" s="11"/>
      <c r="I9" s="11">
        <v>0.5</v>
      </c>
    </row>
    <row r="10" spans="1:9" ht="15">
      <c r="A10" s="13">
        <v>37</v>
      </c>
      <c r="B10" s="11" t="s">
        <v>134</v>
      </c>
      <c r="C10" s="11" t="s">
        <v>118</v>
      </c>
      <c r="D10" s="11" t="s">
        <v>121</v>
      </c>
      <c r="E10" s="11" t="s">
        <v>119</v>
      </c>
      <c r="F10" s="11">
        <v>0</v>
      </c>
      <c r="G10" s="11">
        <v>225</v>
      </c>
      <c r="H10" s="11"/>
      <c r="I10" s="11">
        <v>0.5</v>
      </c>
    </row>
    <row r="11" spans="1:9" ht="15">
      <c r="A11" s="13">
        <v>6</v>
      </c>
      <c r="B11" s="11" t="s">
        <v>135</v>
      </c>
      <c r="C11" s="11" t="s">
        <v>118</v>
      </c>
      <c r="D11" s="11" t="s">
        <v>121</v>
      </c>
      <c r="E11" s="11" t="s">
        <v>136</v>
      </c>
      <c r="F11" s="11">
        <v>0</v>
      </c>
      <c r="G11" s="11">
        <v>200</v>
      </c>
      <c r="H11" s="11"/>
      <c r="I11" s="11">
        <v>1</v>
      </c>
    </row>
    <row r="12" spans="1:9" ht="15">
      <c r="A12" s="13" t="s">
        <v>137</v>
      </c>
      <c r="B12" s="11" t="s">
        <v>138</v>
      </c>
      <c r="C12" s="11" t="s">
        <v>118</v>
      </c>
      <c r="D12" s="11" t="s">
        <v>121</v>
      </c>
      <c r="E12" s="11" t="s">
        <v>123</v>
      </c>
      <c r="F12" s="11">
        <v>0</v>
      </c>
      <c r="G12" s="11">
        <v>250</v>
      </c>
      <c r="H12" s="11"/>
      <c r="I12" s="11">
        <v>1</v>
      </c>
    </row>
    <row r="13" spans="1:9" ht="15">
      <c r="A13" s="13">
        <v>22</v>
      </c>
      <c r="B13" s="11" t="s">
        <v>139</v>
      </c>
      <c r="C13" s="11" t="s">
        <v>118</v>
      </c>
      <c r="D13" s="11" t="s">
        <v>121</v>
      </c>
      <c r="E13" s="11" t="s">
        <v>123</v>
      </c>
      <c r="F13" s="11">
        <v>0</v>
      </c>
      <c r="G13" s="11">
        <v>223</v>
      </c>
      <c r="H13" s="11"/>
      <c r="I13" s="11">
        <v>1</v>
      </c>
    </row>
    <row r="14" spans="1:9" ht="15">
      <c r="A14" s="13">
        <v>117</v>
      </c>
      <c r="B14" s="11" t="s">
        <v>140</v>
      </c>
      <c r="C14" s="11" t="s">
        <v>118</v>
      </c>
      <c r="D14" s="11" t="s">
        <v>121</v>
      </c>
      <c r="E14" s="11" t="s">
        <v>123</v>
      </c>
      <c r="F14" s="11">
        <v>0</v>
      </c>
      <c r="G14" s="11">
        <v>223</v>
      </c>
      <c r="H14" s="11"/>
      <c r="I14" s="11">
        <v>1</v>
      </c>
    </row>
    <row r="15" spans="1:9" ht="15">
      <c r="A15" s="13" t="s">
        <v>141</v>
      </c>
      <c r="B15" s="11" t="s">
        <v>142</v>
      </c>
      <c r="C15" s="11" t="s">
        <v>118</v>
      </c>
      <c r="D15" s="11" t="s">
        <v>121</v>
      </c>
      <c r="E15" s="11" t="s">
        <v>136</v>
      </c>
      <c r="F15" s="11">
        <v>0</v>
      </c>
      <c r="G15" s="11">
        <v>250</v>
      </c>
      <c r="H15" s="11"/>
      <c r="I15" s="11">
        <v>1</v>
      </c>
    </row>
    <row r="16" spans="1:9" ht="15">
      <c r="A16" s="13">
        <v>20</v>
      </c>
      <c r="B16" s="11" t="s">
        <v>143</v>
      </c>
      <c r="C16" s="11" t="s">
        <v>118</v>
      </c>
      <c r="D16" s="11" t="s">
        <v>121</v>
      </c>
      <c r="E16" s="11" t="s">
        <v>136</v>
      </c>
      <c r="F16" s="11">
        <v>0</v>
      </c>
      <c r="G16" s="11">
        <v>223</v>
      </c>
      <c r="H16" s="11"/>
      <c r="I16" s="11">
        <v>1</v>
      </c>
    </row>
    <row r="17" spans="1:9" ht="15">
      <c r="A17" s="13" t="s">
        <v>144</v>
      </c>
      <c r="B17" s="11" t="s">
        <v>143</v>
      </c>
      <c r="C17" s="11" t="s">
        <v>118</v>
      </c>
      <c r="D17" s="11" t="s">
        <v>126</v>
      </c>
      <c r="E17" s="11" t="s">
        <v>136</v>
      </c>
      <c r="F17" s="11">
        <v>0</v>
      </c>
      <c r="G17" s="11">
        <v>223</v>
      </c>
      <c r="H17" s="11"/>
      <c r="I17" s="11">
        <v>1</v>
      </c>
    </row>
    <row r="18" spans="1:9" ht="15">
      <c r="A18" s="13" t="s">
        <v>145</v>
      </c>
      <c r="B18" s="11" t="s">
        <v>146</v>
      </c>
      <c r="C18" s="11" t="s">
        <v>118</v>
      </c>
      <c r="D18" s="11" t="s">
        <v>121</v>
      </c>
      <c r="E18" s="11" t="s">
        <v>123</v>
      </c>
      <c r="F18" s="11">
        <v>0</v>
      </c>
      <c r="G18" s="11">
        <v>223</v>
      </c>
      <c r="H18" s="11"/>
      <c r="I18" s="11">
        <v>1</v>
      </c>
    </row>
    <row r="19" spans="1:9" ht="15">
      <c r="A19" s="13" t="s">
        <v>147</v>
      </c>
      <c r="B19" s="11" t="s">
        <v>148</v>
      </c>
      <c r="C19" s="11" t="s">
        <v>118</v>
      </c>
      <c r="D19" s="11" t="s">
        <v>121</v>
      </c>
      <c r="E19" s="11" t="s">
        <v>123</v>
      </c>
      <c r="F19" s="11">
        <v>0</v>
      </c>
      <c r="G19" s="11">
        <v>250</v>
      </c>
      <c r="H19" s="11"/>
      <c r="I19" s="11">
        <v>1</v>
      </c>
    </row>
    <row r="20" spans="1:9" ht="15">
      <c r="A20" s="13">
        <v>21</v>
      </c>
      <c r="B20" s="11" t="s">
        <v>149</v>
      </c>
      <c r="C20" s="11" t="s">
        <v>118</v>
      </c>
      <c r="D20" s="11" t="s">
        <v>121</v>
      </c>
      <c r="E20" s="11" t="s">
        <v>123</v>
      </c>
      <c r="F20" s="11">
        <v>0</v>
      </c>
      <c r="G20" s="11">
        <v>223</v>
      </c>
      <c r="H20" s="11"/>
      <c r="I20" s="11">
        <v>1</v>
      </c>
    </row>
    <row r="21" spans="1:9" ht="15">
      <c r="A21" s="13" t="s">
        <v>150</v>
      </c>
      <c r="B21" s="11" t="s">
        <v>149</v>
      </c>
      <c r="C21" s="11" t="s">
        <v>118</v>
      </c>
      <c r="D21" s="11" t="s">
        <v>126</v>
      </c>
      <c r="E21" s="11" t="s">
        <v>123</v>
      </c>
      <c r="F21" s="11">
        <v>0</v>
      </c>
      <c r="G21" s="11">
        <v>223</v>
      </c>
      <c r="H21" s="11"/>
      <c r="I21" s="11">
        <v>1</v>
      </c>
    </row>
    <row r="22" spans="1:9" ht="15">
      <c r="A22" s="13" t="s">
        <v>151</v>
      </c>
      <c r="B22" s="11" t="s">
        <v>152</v>
      </c>
      <c r="C22" s="11" t="s">
        <v>118</v>
      </c>
      <c r="D22" s="11" t="s">
        <v>153</v>
      </c>
      <c r="E22" s="11" t="s">
        <v>136</v>
      </c>
      <c r="F22" s="11">
        <v>0</v>
      </c>
      <c r="G22" s="11">
        <v>675</v>
      </c>
      <c r="H22" s="11"/>
      <c r="I22" s="11">
        <v>3</v>
      </c>
    </row>
    <row r="23" spans="1:9" ht="15">
      <c r="A23" s="13" t="s">
        <v>154</v>
      </c>
      <c r="B23" s="11" t="s">
        <v>155</v>
      </c>
      <c r="C23" s="11" t="s">
        <v>118</v>
      </c>
      <c r="D23" s="11" t="s">
        <v>153</v>
      </c>
      <c r="E23" s="11" t="s">
        <v>136</v>
      </c>
      <c r="F23" s="11">
        <v>0</v>
      </c>
      <c r="G23" s="11">
        <v>600</v>
      </c>
      <c r="H23" s="11"/>
      <c r="I23" s="11">
        <v>3</v>
      </c>
    </row>
    <row r="24" spans="1:9" ht="15">
      <c r="A24" s="13">
        <v>1265</v>
      </c>
      <c r="B24" s="11" t="s">
        <v>156</v>
      </c>
      <c r="C24" s="11" t="s">
        <v>118</v>
      </c>
      <c r="D24" s="11" t="s">
        <v>121</v>
      </c>
      <c r="E24" s="11" t="s">
        <v>136</v>
      </c>
      <c r="F24" s="11">
        <v>0</v>
      </c>
      <c r="G24" s="11">
        <v>200</v>
      </c>
      <c r="H24" s="11"/>
      <c r="I24" s="11">
        <v>1</v>
      </c>
    </row>
    <row r="25" spans="1:9" ht="15">
      <c r="A25" s="13" t="s">
        <v>157</v>
      </c>
      <c r="B25" s="11" t="s">
        <v>158</v>
      </c>
      <c r="C25" s="11" t="s">
        <v>118</v>
      </c>
      <c r="D25" s="11" t="s">
        <v>121</v>
      </c>
      <c r="E25" s="11" t="s">
        <v>136</v>
      </c>
      <c r="F25" s="11">
        <v>0</v>
      </c>
      <c r="G25" s="11">
        <v>225</v>
      </c>
      <c r="H25" s="11"/>
      <c r="I25" s="11">
        <v>1</v>
      </c>
    </row>
    <row r="26" spans="1:9" ht="15">
      <c r="A26" s="13" t="s">
        <v>159</v>
      </c>
      <c r="B26" s="11" t="s">
        <v>160</v>
      </c>
      <c r="C26" s="11" t="s">
        <v>118</v>
      </c>
      <c r="D26" s="11" t="s">
        <v>121</v>
      </c>
      <c r="E26" s="11" t="s">
        <v>136</v>
      </c>
      <c r="F26" s="11">
        <v>0</v>
      </c>
      <c r="G26" s="11">
        <v>185</v>
      </c>
      <c r="H26" s="11"/>
      <c r="I26" s="11">
        <v>1</v>
      </c>
    </row>
    <row r="27" spans="1:9" ht="15">
      <c r="A27" s="13" t="s">
        <v>161</v>
      </c>
      <c r="B27" s="11" t="s">
        <v>162</v>
      </c>
      <c r="C27" s="11" t="s">
        <v>118</v>
      </c>
      <c r="D27" s="11" t="s">
        <v>121</v>
      </c>
      <c r="E27" s="11" t="s">
        <v>136</v>
      </c>
      <c r="F27" s="11">
        <v>0</v>
      </c>
      <c r="G27" s="11">
        <v>260</v>
      </c>
      <c r="H27" s="11"/>
      <c r="I27" s="11">
        <v>1</v>
      </c>
    </row>
    <row r="28" spans="1:9" ht="15">
      <c r="A28" s="13">
        <v>1262</v>
      </c>
      <c r="B28" s="11" t="s">
        <v>163</v>
      </c>
      <c r="C28" s="11" t="s">
        <v>118</v>
      </c>
      <c r="D28" s="11" t="s">
        <v>121</v>
      </c>
      <c r="E28" s="11" t="s">
        <v>136</v>
      </c>
      <c r="F28" s="11">
        <v>0</v>
      </c>
      <c r="G28" s="11">
        <v>250</v>
      </c>
      <c r="H28" s="11"/>
      <c r="I28" s="11">
        <v>1</v>
      </c>
    </row>
    <row r="29" spans="1:9" ht="15">
      <c r="A29" s="13">
        <v>18</v>
      </c>
      <c r="B29" s="11" t="s">
        <v>164</v>
      </c>
      <c r="C29" s="11" t="s">
        <v>118</v>
      </c>
      <c r="D29" s="11" t="s">
        <v>121</v>
      </c>
      <c r="E29" s="11" t="s">
        <v>136</v>
      </c>
      <c r="F29" s="11">
        <v>0</v>
      </c>
      <c r="G29" s="11">
        <v>230</v>
      </c>
      <c r="H29" s="11"/>
      <c r="I29" s="11">
        <v>1</v>
      </c>
    </row>
    <row r="30" spans="1:9" ht="15">
      <c r="A30" s="13" t="s">
        <v>165</v>
      </c>
      <c r="B30" s="11" t="s">
        <v>166</v>
      </c>
      <c r="C30" s="11" t="s">
        <v>118</v>
      </c>
      <c r="D30" s="11" t="s">
        <v>121</v>
      </c>
      <c r="E30" s="11" t="s">
        <v>136</v>
      </c>
      <c r="F30" s="11">
        <v>0</v>
      </c>
      <c r="G30" s="11">
        <v>200</v>
      </c>
      <c r="H30" s="11"/>
      <c r="I30" s="11">
        <v>1</v>
      </c>
    </row>
    <row r="31" spans="1:9" ht="15">
      <c r="A31" s="13" t="s">
        <v>167</v>
      </c>
      <c r="B31" s="11" t="s">
        <v>168</v>
      </c>
      <c r="C31" s="11" t="s">
        <v>118</v>
      </c>
      <c r="D31" s="11" t="s">
        <v>169</v>
      </c>
      <c r="E31" s="11" t="s">
        <v>136</v>
      </c>
      <c r="F31" s="11">
        <v>0</v>
      </c>
      <c r="G31" s="11">
        <v>160</v>
      </c>
      <c r="H31" s="11"/>
      <c r="I31" s="11">
        <v>1</v>
      </c>
    </row>
    <row r="32" spans="1:9" ht="15">
      <c r="A32" s="13" t="s">
        <v>170</v>
      </c>
      <c r="B32" s="11" t="s">
        <v>171</v>
      </c>
      <c r="C32" s="11" t="s">
        <v>118</v>
      </c>
      <c r="D32" s="11" t="s">
        <v>169</v>
      </c>
      <c r="E32" s="11" t="s">
        <v>136</v>
      </c>
      <c r="F32" s="11">
        <v>0</v>
      </c>
      <c r="G32" s="11">
        <v>200</v>
      </c>
      <c r="H32" s="11"/>
      <c r="I32" s="11">
        <v>1</v>
      </c>
    </row>
    <row r="33" spans="1:9" ht="15">
      <c r="A33" s="13" t="s">
        <v>172</v>
      </c>
      <c r="B33" s="11" t="s">
        <v>173</v>
      </c>
      <c r="C33" s="11" t="s">
        <v>118</v>
      </c>
      <c r="D33" s="11" t="s">
        <v>169</v>
      </c>
      <c r="E33" s="11" t="s">
        <v>136</v>
      </c>
      <c r="F33" s="11">
        <v>0</v>
      </c>
      <c r="G33" s="11">
        <v>225</v>
      </c>
      <c r="H33" s="11"/>
      <c r="I33" s="11">
        <v>1</v>
      </c>
    </row>
    <row r="34" spans="1:9" ht="15">
      <c r="A34" s="13" t="s">
        <v>174</v>
      </c>
      <c r="B34" s="11" t="s">
        <v>175</v>
      </c>
      <c r="C34" s="11" t="s">
        <v>118</v>
      </c>
      <c r="D34" s="11" t="s">
        <v>169</v>
      </c>
      <c r="E34" s="11" t="s">
        <v>136</v>
      </c>
      <c r="F34" s="11">
        <v>0</v>
      </c>
      <c r="G34" s="11">
        <v>225</v>
      </c>
      <c r="H34" s="11"/>
      <c r="I34" s="11">
        <v>1</v>
      </c>
    </row>
    <row r="35" spans="1:9" ht="15">
      <c r="A35" s="13">
        <v>604</v>
      </c>
      <c r="B35" s="11" t="s">
        <v>176</v>
      </c>
      <c r="C35" s="11" t="s">
        <v>118</v>
      </c>
      <c r="D35" s="11" t="s">
        <v>169</v>
      </c>
      <c r="E35" s="11" t="s">
        <v>136</v>
      </c>
      <c r="F35" s="11">
        <v>0</v>
      </c>
      <c r="G35" s="11">
        <v>225</v>
      </c>
      <c r="H35" s="11"/>
      <c r="I35" s="11">
        <v>1</v>
      </c>
    </row>
    <row r="36" spans="1:9" ht="15">
      <c r="A36" s="13">
        <v>190</v>
      </c>
      <c r="B36" s="11" t="s">
        <v>177</v>
      </c>
      <c r="C36" s="11" t="s">
        <v>118</v>
      </c>
      <c r="D36" s="11" t="s">
        <v>121</v>
      </c>
      <c r="E36" s="11" t="s">
        <v>136</v>
      </c>
      <c r="F36" s="11">
        <v>0</v>
      </c>
      <c r="G36" s="11">
        <v>250</v>
      </c>
      <c r="H36" s="11"/>
      <c r="I36" s="11">
        <v>1</v>
      </c>
    </row>
    <row r="37" spans="1:9" ht="15">
      <c r="A37" s="13">
        <v>180</v>
      </c>
      <c r="B37" s="11" t="s">
        <v>178</v>
      </c>
      <c r="C37" s="11" t="s">
        <v>118</v>
      </c>
      <c r="D37" s="11" t="s">
        <v>121</v>
      </c>
      <c r="E37" s="11" t="s">
        <v>136</v>
      </c>
      <c r="F37" s="11">
        <v>0</v>
      </c>
      <c r="G37" s="11">
        <v>250</v>
      </c>
      <c r="H37" s="11"/>
      <c r="I37" s="11">
        <v>1</v>
      </c>
    </row>
    <row r="38" spans="1:9" ht="15">
      <c r="A38" s="13">
        <v>103</v>
      </c>
      <c r="B38" s="11" t="s">
        <v>179</v>
      </c>
      <c r="C38" s="11" t="s">
        <v>118</v>
      </c>
      <c r="D38" s="11" t="s">
        <v>121</v>
      </c>
      <c r="E38" s="11" t="s">
        <v>136</v>
      </c>
      <c r="F38" s="11">
        <v>0</v>
      </c>
      <c r="G38" s="11">
        <v>250</v>
      </c>
      <c r="H38" s="11"/>
      <c r="I38" s="11">
        <v>1</v>
      </c>
    </row>
    <row r="39" spans="1:9" ht="15">
      <c r="A39" s="13" t="s">
        <v>180</v>
      </c>
      <c r="B39" s="11" t="s">
        <v>179</v>
      </c>
      <c r="C39" s="11" t="s">
        <v>118</v>
      </c>
      <c r="D39" s="11" t="s">
        <v>121</v>
      </c>
      <c r="E39" s="11" t="s">
        <v>123</v>
      </c>
      <c r="F39" s="11">
        <v>0</v>
      </c>
      <c r="G39" s="11">
        <v>250</v>
      </c>
      <c r="H39" s="11"/>
      <c r="I39" s="11">
        <v>1</v>
      </c>
    </row>
    <row r="40" spans="1:9" ht="15">
      <c r="A40" s="13">
        <v>104</v>
      </c>
      <c r="B40" s="11" t="s">
        <v>181</v>
      </c>
      <c r="C40" s="11" t="s">
        <v>118</v>
      </c>
      <c r="D40" s="11" t="s">
        <v>121</v>
      </c>
      <c r="E40" s="11" t="s">
        <v>136</v>
      </c>
      <c r="F40" s="11">
        <v>0</v>
      </c>
      <c r="G40" s="11">
        <v>225</v>
      </c>
      <c r="H40" s="11"/>
      <c r="I40" s="11">
        <v>1</v>
      </c>
    </row>
    <row r="41" spans="1:9" ht="15">
      <c r="A41" s="13" t="s">
        <v>182</v>
      </c>
      <c r="B41" s="11" t="s">
        <v>183</v>
      </c>
      <c r="C41" s="11" t="s">
        <v>118</v>
      </c>
      <c r="D41" s="11" t="s">
        <v>121</v>
      </c>
      <c r="E41" s="11" t="s">
        <v>136</v>
      </c>
      <c r="F41" s="11">
        <v>0</v>
      </c>
      <c r="G41" s="11">
        <v>160</v>
      </c>
      <c r="H41" s="11"/>
      <c r="I41" s="11">
        <v>1</v>
      </c>
    </row>
    <row r="42" spans="1:9" ht="15">
      <c r="A42" s="13">
        <v>106</v>
      </c>
      <c r="B42" s="11" t="s">
        <v>184</v>
      </c>
      <c r="C42" s="11" t="s">
        <v>118</v>
      </c>
      <c r="D42" s="11" t="s">
        <v>126</v>
      </c>
      <c r="E42" s="11" t="s">
        <v>136</v>
      </c>
      <c r="F42" s="11">
        <v>0</v>
      </c>
      <c r="G42" s="11">
        <v>225</v>
      </c>
      <c r="H42" s="11"/>
      <c r="I42" s="11">
        <v>1</v>
      </c>
    </row>
    <row r="43" spans="1:9" ht="15">
      <c r="A43" s="13" t="s">
        <v>185</v>
      </c>
      <c r="B43" s="11" t="s">
        <v>186</v>
      </c>
      <c r="C43" s="11" t="s">
        <v>118</v>
      </c>
      <c r="D43" s="11" t="s">
        <v>121</v>
      </c>
      <c r="E43" s="11" t="s">
        <v>136</v>
      </c>
      <c r="F43" s="11">
        <v>0</v>
      </c>
      <c r="G43" s="11">
        <v>250</v>
      </c>
      <c r="H43" s="11"/>
      <c r="I43" s="11">
        <v>1</v>
      </c>
    </row>
    <row r="44" spans="1:9" ht="15">
      <c r="A44" s="13" t="s">
        <v>187</v>
      </c>
      <c r="B44" s="11" t="s">
        <v>188</v>
      </c>
      <c r="C44" s="11" t="s">
        <v>118</v>
      </c>
      <c r="D44" s="11" t="s">
        <v>121</v>
      </c>
      <c r="E44" s="11" t="s">
        <v>136</v>
      </c>
      <c r="F44" s="11">
        <v>0</v>
      </c>
      <c r="G44" s="11">
        <v>225</v>
      </c>
      <c r="H44" s="11"/>
      <c r="I44" s="11">
        <v>1</v>
      </c>
    </row>
    <row r="45" spans="1:9" ht="15">
      <c r="A45" s="13">
        <v>1268</v>
      </c>
      <c r="B45" s="11" t="s">
        <v>189</v>
      </c>
      <c r="C45" s="11" t="s">
        <v>118</v>
      </c>
      <c r="D45" s="11" t="s">
        <v>121</v>
      </c>
      <c r="E45" s="11" t="s">
        <v>136</v>
      </c>
      <c r="F45" s="11">
        <v>0</v>
      </c>
      <c r="G45" s="11">
        <v>185</v>
      </c>
      <c r="H45" s="11"/>
      <c r="I45" s="11">
        <v>1</v>
      </c>
    </row>
    <row r="46" spans="1:9" ht="15">
      <c r="A46" s="13">
        <v>36</v>
      </c>
      <c r="B46" s="11" t="s">
        <v>190</v>
      </c>
      <c r="C46" s="11" t="s">
        <v>118</v>
      </c>
      <c r="D46" s="11" t="s">
        <v>121</v>
      </c>
      <c r="E46" s="11" t="s">
        <v>136</v>
      </c>
      <c r="F46" s="11">
        <v>0</v>
      </c>
      <c r="G46" s="11">
        <v>225</v>
      </c>
      <c r="H46" s="11"/>
      <c r="I46" s="11">
        <v>1</v>
      </c>
    </row>
    <row r="47" spans="1:9" ht="15">
      <c r="A47" s="13" t="s">
        <v>191</v>
      </c>
      <c r="B47" s="11" t="s">
        <v>192</v>
      </c>
      <c r="C47" s="11" t="s">
        <v>118</v>
      </c>
      <c r="D47" s="11" t="s">
        <v>121</v>
      </c>
      <c r="E47" s="11" t="s">
        <v>136</v>
      </c>
      <c r="F47" s="11">
        <v>0</v>
      </c>
      <c r="G47" s="11">
        <v>225</v>
      </c>
      <c r="H47" s="11"/>
      <c r="I47" s="11">
        <v>1</v>
      </c>
    </row>
    <row r="48" spans="1:9" ht="15">
      <c r="A48" s="13" t="s">
        <v>193</v>
      </c>
      <c r="B48" s="11" t="s">
        <v>194</v>
      </c>
      <c r="C48" s="11" t="s">
        <v>118</v>
      </c>
      <c r="D48" s="11" t="s">
        <v>121</v>
      </c>
      <c r="E48" s="11" t="s">
        <v>136</v>
      </c>
      <c r="F48" s="11">
        <v>0</v>
      </c>
      <c r="G48" s="11">
        <v>200</v>
      </c>
      <c r="H48" s="11"/>
      <c r="I48" s="11">
        <v>1</v>
      </c>
    </row>
    <row r="49" spans="1:9" ht="15">
      <c r="A49" s="13" t="s">
        <v>195</v>
      </c>
      <c r="B49" s="11" t="s">
        <v>196</v>
      </c>
      <c r="C49" s="11" t="s">
        <v>118</v>
      </c>
      <c r="D49" s="11" t="s">
        <v>126</v>
      </c>
      <c r="E49" s="11" t="s">
        <v>136</v>
      </c>
      <c r="F49" s="11">
        <v>0</v>
      </c>
      <c r="G49" s="11">
        <v>200</v>
      </c>
      <c r="H49" s="11"/>
      <c r="I49" s="11">
        <v>1</v>
      </c>
    </row>
    <row r="50" spans="1:9" ht="15">
      <c r="A50" s="13" t="s">
        <v>197</v>
      </c>
      <c r="B50" s="11" t="s">
        <v>198</v>
      </c>
      <c r="C50" s="11" t="s">
        <v>118</v>
      </c>
      <c r="D50" s="11" t="s">
        <v>121</v>
      </c>
      <c r="E50" s="11" t="s">
        <v>136</v>
      </c>
      <c r="F50" s="11">
        <v>0</v>
      </c>
      <c r="G50" s="11">
        <v>160</v>
      </c>
      <c r="H50" s="11"/>
      <c r="I50" s="11">
        <v>1</v>
      </c>
    </row>
    <row r="51" spans="1:9" ht="15">
      <c r="A51" s="13">
        <v>1260</v>
      </c>
      <c r="B51" s="11" t="s">
        <v>199</v>
      </c>
      <c r="C51" s="11" t="s">
        <v>118</v>
      </c>
      <c r="D51" s="11" t="s">
        <v>121</v>
      </c>
      <c r="E51" s="11" t="s">
        <v>136</v>
      </c>
      <c r="F51" s="11">
        <v>0</v>
      </c>
      <c r="G51" s="11">
        <v>225</v>
      </c>
      <c r="H51" s="11"/>
      <c r="I51" s="11">
        <v>1</v>
      </c>
    </row>
    <row r="52" spans="1:9" ht="15">
      <c r="A52" s="13" t="s">
        <v>200</v>
      </c>
      <c r="B52" s="11" t="s">
        <v>201</v>
      </c>
      <c r="C52" s="11" t="s">
        <v>118</v>
      </c>
      <c r="D52" s="11" t="s">
        <v>126</v>
      </c>
      <c r="E52" s="11" t="s">
        <v>136</v>
      </c>
      <c r="F52" s="11">
        <v>0</v>
      </c>
      <c r="G52" s="11">
        <v>225</v>
      </c>
      <c r="H52" s="11"/>
      <c r="I52" s="11">
        <v>1</v>
      </c>
    </row>
    <row r="53" spans="1:9" ht="15">
      <c r="A53" s="13">
        <v>1258</v>
      </c>
      <c r="B53" s="11" t="s">
        <v>202</v>
      </c>
      <c r="C53" s="11" t="s">
        <v>118</v>
      </c>
      <c r="D53" s="11" t="s">
        <v>121</v>
      </c>
      <c r="E53" s="11" t="s">
        <v>136</v>
      </c>
      <c r="F53" s="11">
        <v>0</v>
      </c>
      <c r="G53" s="11">
        <v>185</v>
      </c>
      <c r="H53" s="11"/>
      <c r="I53" s="11">
        <v>1</v>
      </c>
    </row>
    <row r="54" spans="1:9" ht="15">
      <c r="A54" s="13" t="s">
        <v>203</v>
      </c>
      <c r="B54" s="11" t="s">
        <v>204</v>
      </c>
      <c r="C54" s="11" t="s">
        <v>118</v>
      </c>
      <c r="D54" s="11" t="s">
        <v>126</v>
      </c>
      <c r="E54" s="11" t="s">
        <v>136</v>
      </c>
      <c r="F54" s="11">
        <v>0</v>
      </c>
      <c r="G54" s="11">
        <v>185</v>
      </c>
      <c r="H54" s="11"/>
      <c r="I54" s="11">
        <v>1</v>
      </c>
    </row>
    <row r="55" spans="1:9" ht="15">
      <c r="A55" s="13">
        <v>17</v>
      </c>
      <c r="B55" s="11" t="s">
        <v>205</v>
      </c>
      <c r="C55" s="11" t="s">
        <v>118</v>
      </c>
      <c r="D55" s="11" t="s">
        <v>206</v>
      </c>
      <c r="E55" s="11" t="s">
        <v>136</v>
      </c>
      <c r="F55" s="11">
        <v>0</v>
      </c>
      <c r="G55" s="11">
        <v>400</v>
      </c>
      <c r="H55" s="11"/>
      <c r="I55" s="11">
        <v>2</v>
      </c>
    </row>
    <row r="56" spans="1:9" ht="15">
      <c r="A56" s="13">
        <v>19</v>
      </c>
      <c r="B56" s="11" t="s">
        <v>207</v>
      </c>
      <c r="C56" s="11" t="s">
        <v>118</v>
      </c>
      <c r="D56" s="11" t="s">
        <v>153</v>
      </c>
      <c r="E56" s="11" t="s">
        <v>136</v>
      </c>
      <c r="F56" s="11">
        <v>0</v>
      </c>
      <c r="G56" s="11">
        <v>675</v>
      </c>
      <c r="H56" s="11"/>
      <c r="I56" s="11">
        <v>2</v>
      </c>
    </row>
    <row r="57" spans="1:9" ht="15">
      <c r="A57" s="13" t="s">
        <v>208</v>
      </c>
      <c r="B57" s="11" t="s">
        <v>209</v>
      </c>
      <c r="C57" s="11" t="s">
        <v>118</v>
      </c>
      <c r="D57" s="11" t="s">
        <v>132</v>
      </c>
      <c r="E57" s="11" t="s">
        <v>119</v>
      </c>
      <c r="F57" s="11">
        <v>0</v>
      </c>
      <c r="G57" s="11">
        <v>250</v>
      </c>
      <c r="H57" s="11"/>
      <c r="I57" s="11">
        <v>1</v>
      </c>
    </row>
    <row r="58" spans="1:9" ht="15">
      <c r="A58" s="13">
        <v>1241</v>
      </c>
      <c r="B58" s="11" t="s">
        <v>210</v>
      </c>
      <c r="C58" s="11" t="s">
        <v>118</v>
      </c>
      <c r="D58" s="11" t="s">
        <v>132</v>
      </c>
      <c r="E58" s="11" t="s">
        <v>119</v>
      </c>
      <c r="F58" s="11">
        <v>0</v>
      </c>
      <c r="G58" s="11">
        <v>223</v>
      </c>
      <c r="H58" s="11"/>
      <c r="I58" s="11">
        <v>1</v>
      </c>
    </row>
    <row r="59" spans="1:9" ht="15">
      <c r="A59" s="13">
        <v>28</v>
      </c>
      <c r="B59" s="11" t="s">
        <v>211</v>
      </c>
      <c r="C59" s="11" t="s">
        <v>118</v>
      </c>
      <c r="D59" s="11" t="s">
        <v>121</v>
      </c>
      <c r="E59" s="11" t="s">
        <v>123</v>
      </c>
      <c r="F59" s="11">
        <v>0</v>
      </c>
      <c r="G59" s="11">
        <v>145</v>
      </c>
      <c r="H59" s="11"/>
      <c r="I59" s="11">
        <v>1</v>
      </c>
    </row>
    <row r="60" spans="1:9" ht="15">
      <c r="A60" s="13" t="s">
        <v>212</v>
      </c>
      <c r="B60" s="11" t="s">
        <v>213</v>
      </c>
      <c r="C60" s="11" t="s">
        <v>118</v>
      </c>
      <c r="D60" s="11" t="s">
        <v>121</v>
      </c>
      <c r="E60" s="11" t="s">
        <v>123</v>
      </c>
      <c r="F60" s="11">
        <v>0</v>
      </c>
      <c r="G60" s="11">
        <v>250</v>
      </c>
      <c r="H60" s="11"/>
      <c r="I60" s="11">
        <v>1</v>
      </c>
    </row>
    <row r="61" spans="1:9" ht="15">
      <c r="A61" s="13">
        <v>36</v>
      </c>
      <c r="B61" s="11" t="s">
        <v>214</v>
      </c>
      <c r="C61" s="11" t="s">
        <v>118</v>
      </c>
      <c r="D61" s="11" t="s">
        <v>121</v>
      </c>
      <c r="E61" s="11" t="s">
        <v>123</v>
      </c>
      <c r="F61" s="11">
        <v>0</v>
      </c>
      <c r="G61" s="11">
        <v>223</v>
      </c>
      <c r="H61" s="11"/>
      <c r="I61" s="11">
        <v>1</v>
      </c>
    </row>
    <row r="62" spans="1:9" ht="15">
      <c r="A62" s="13">
        <v>1179</v>
      </c>
      <c r="B62" s="11" t="s">
        <v>215</v>
      </c>
      <c r="C62" s="11" t="s">
        <v>118</v>
      </c>
      <c r="D62" s="11" t="s">
        <v>121</v>
      </c>
      <c r="E62" s="11" t="s">
        <v>123</v>
      </c>
      <c r="F62" s="11">
        <v>0</v>
      </c>
      <c r="G62" s="11">
        <v>223</v>
      </c>
      <c r="H62" s="11"/>
      <c r="I62" s="11">
        <v>1</v>
      </c>
    </row>
    <row r="63" spans="1:9" ht="15">
      <c r="A63" s="13" t="s">
        <v>216</v>
      </c>
      <c r="B63" s="11" t="s">
        <v>217</v>
      </c>
      <c r="C63" s="11" t="s">
        <v>118</v>
      </c>
      <c r="D63" s="11" t="s">
        <v>121</v>
      </c>
      <c r="E63" s="11" t="s">
        <v>123</v>
      </c>
      <c r="F63" s="11">
        <v>0</v>
      </c>
      <c r="G63" s="11">
        <v>250</v>
      </c>
      <c r="H63" s="11"/>
      <c r="I63" s="11">
        <v>1</v>
      </c>
    </row>
    <row r="64" spans="1:9" ht="15">
      <c r="A64" s="13">
        <v>33</v>
      </c>
      <c r="B64" s="11" t="s">
        <v>218</v>
      </c>
      <c r="C64" s="11" t="s">
        <v>118</v>
      </c>
      <c r="D64" s="11" t="s">
        <v>121</v>
      </c>
      <c r="E64" s="11" t="s">
        <v>123</v>
      </c>
      <c r="F64" s="11">
        <v>0</v>
      </c>
      <c r="G64" s="11">
        <v>223</v>
      </c>
      <c r="H64" s="11"/>
      <c r="I64" s="11">
        <v>1</v>
      </c>
    </row>
    <row r="65" spans="1:9" ht="15">
      <c r="A65" s="13" t="s">
        <v>219</v>
      </c>
      <c r="B65" s="11" t="s">
        <v>218</v>
      </c>
      <c r="C65" s="11" t="s">
        <v>118</v>
      </c>
      <c r="D65" s="11" t="s">
        <v>126</v>
      </c>
      <c r="E65" s="11" t="s">
        <v>123</v>
      </c>
      <c r="F65" s="11">
        <v>0</v>
      </c>
      <c r="G65" s="11">
        <v>223</v>
      </c>
      <c r="H65" s="11"/>
      <c r="I65" s="11">
        <v>1</v>
      </c>
    </row>
    <row r="66" spans="1:9" ht="15">
      <c r="A66" s="13" t="s">
        <v>220</v>
      </c>
      <c r="B66" s="11" t="s">
        <v>221</v>
      </c>
      <c r="C66" s="11" t="s">
        <v>118</v>
      </c>
      <c r="D66" s="11" t="s">
        <v>121</v>
      </c>
      <c r="E66" s="11" t="s">
        <v>123</v>
      </c>
      <c r="F66" s="11">
        <v>0</v>
      </c>
      <c r="G66" s="11">
        <v>223</v>
      </c>
      <c r="H66" s="11"/>
      <c r="I66" s="11">
        <v>1</v>
      </c>
    </row>
    <row r="67" spans="1:9" ht="15">
      <c r="A67" s="13" t="s">
        <v>222</v>
      </c>
      <c r="B67" s="11" t="s">
        <v>223</v>
      </c>
      <c r="C67" s="11" t="s">
        <v>118</v>
      </c>
      <c r="D67" s="11" t="s">
        <v>121</v>
      </c>
      <c r="E67" s="11" t="s">
        <v>123</v>
      </c>
      <c r="F67" s="11">
        <v>0</v>
      </c>
      <c r="G67" s="11">
        <v>250</v>
      </c>
      <c r="H67" s="11"/>
      <c r="I67" s="11">
        <v>1</v>
      </c>
    </row>
    <row r="68" spans="1:9" ht="15">
      <c r="A68" s="13">
        <v>34</v>
      </c>
      <c r="B68" s="11" t="s">
        <v>224</v>
      </c>
      <c r="C68" s="11" t="s">
        <v>118</v>
      </c>
      <c r="D68" s="11" t="s">
        <v>121</v>
      </c>
      <c r="E68" s="11" t="s">
        <v>123</v>
      </c>
      <c r="F68" s="11">
        <v>0</v>
      </c>
      <c r="G68" s="11">
        <v>223</v>
      </c>
      <c r="H68" s="11"/>
      <c r="I68" s="11">
        <v>1</v>
      </c>
    </row>
    <row r="69" spans="1:9" ht="15">
      <c r="A69" s="13" t="s">
        <v>225</v>
      </c>
      <c r="B69" s="11" t="s">
        <v>226</v>
      </c>
      <c r="C69" s="11" t="s">
        <v>118</v>
      </c>
      <c r="D69" s="11" t="s">
        <v>153</v>
      </c>
      <c r="E69" s="11" t="s">
        <v>119</v>
      </c>
      <c r="F69" s="11">
        <v>0</v>
      </c>
      <c r="G69" s="11">
        <v>675</v>
      </c>
      <c r="H69" s="11"/>
      <c r="I69" s="11">
        <v>3</v>
      </c>
    </row>
    <row r="70" spans="1:9" ht="15">
      <c r="A70" s="13" t="s">
        <v>227</v>
      </c>
      <c r="B70" s="11" t="s">
        <v>228</v>
      </c>
      <c r="C70" s="11" t="s">
        <v>118</v>
      </c>
      <c r="D70" s="11" t="s">
        <v>153</v>
      </c>
      <c r="E70" s="11" t="s">
        <v>119</v>
      </c>
      <c r="F70" s="11">
        <v>0</v>
      </c>
      <c r="G70" s="11">
        <v>600</v>
      </c>
      <c r="H70" s="11"/>
      <c r="I70" s="11">
        <v>3</v>
      </c>
    </row>
    <row r="71" spans="1:9" ht="15">
      <c r="A71" s="13">
        <v>107</v>
      </c>
      <c r="B71" s="11" t="s">
        <v>229</v>
      </c>
      <c r="C71" s="11" t="s">
        <v>118</v>
      </c>
      <c r="D71" s="11" t="s">
        <v>121</v>
      </c>
      <c r="E71" s="11" t="s">
        <v>119</v>
      </c>
      <c r="F71" s="11">
        <v>0</v>
      </c>
      <c r="G71" s="11">
        <v>185</v>
      </c>
      <c r="H71" s="11"/>
      <c r="I71" s="11">
        <v>1</v>
      </c>
    </row>
    <row r="72" spans="1:9" ht="15">
      <c r="A72" s="13">
        <v>1264</v>
      </c>
      <c r="B72" s="11" t="s">
        <v>230</v>
      </c>
      <c r="C72" s="11" t="s">
        <v>118</v>
      </c>
      <c r="D72" s="11" t="s">
        <v>121</v>
      </c>
      <c r="E72" s="11" t="s">
        <v>119</v>
      </c>
      <c r="F72" s="11">
        <v>0</v>
      </c>
      <c r="G72" s="11">
        <v>200</v>
      </c>
      <c r="H72" s="11"/>
      <c r="I72" s="11">
        <v>1</v>
      </c>
    </row>
    <row r="73" spans="1:9" ht="15">
      <c r="A73" s="13" t="s">
        <v>231</v>
      </c>
      <c r="B73" s="11" t="s">
        <v>232</v>
      </c>
      <c r="C73" s="11" t="s">
        <v>118</v>
      </c>
      <c r="D73" s="11" t="s">
        <v>121</v>
      </c>
      <c r="E73" s="11" t="s">
        <v>119</v>
      </c>
      <c r="F73" s="11">
        <v>0</v>
      </c>
      <c r="G73" s="11">
        <v>225</v>
      </c>
      <c r="H73" s="11"/>
      <c r="I73" s="11">
        <v>1</v>
      </c>
    </row>
    <row r="74" spans="1:9" ht="15">
      <c r="A74" s="13" t="s">
        <v>233</v>
      </c>
      <c r="B74" s="11" t="s">
        <v>234</v>
      </c>
      <c r="C74" s="11" t="s">
        <v>118</v>
      </c>
      <c r="D74" s="11" t="s">
        <v>121</v>
      </c>
      <c r="E74" s="11" t="s">
        <v>119</v>
      </c>
      <c r="F74" s="11">
        <v>0</v>
      </c>
      <c r="G74" s="11">
        <v>260</v>
      </c>
      <c r="H74" s="11"/>
      <c r="I74" s="11">
        <v>1</v>
      </c>
    </row>
    <row r="75" spans="1:9" ht="15">
      <c r="A75" s="13">
        <v>1263</v>
      </c>
      <c r="B75" s="11" t="s">
        <v>235</v>
      </c>
      <c r="C75" s="11" t="s">
        <v>118</v>
      </c>
      <c r="D75" s="11" t="s">
        <v>121</v>
      </c>
      <c r="E75" s="11" t="s">
        <v>119</v>
      </c>
      <c r="F75" s="11">
        <v>0</v>
      </c>
      <c r="G75" s="11">
        <v>250</v>
      </c>
      <c r="H75" s="11"/>
      <c r="I75" s="11">
        <v>1</v>
      </c>
    </row>
    <row r="76" spans="1:9" ht="15">
      <c r="A76" s="13">
        <v>29</v>
      </c>
      <c r="B76" s="11" t="s">
        <v>236</v>
      </c>
      <c r="C76" s="11" t="s">
        <v>118</v>
      </c>
      <c r="D76" s="11" t="s">
        <v>121</v>
      </c>
      <c r="E76" s="11" t="s">
        <v>119</v>
      </c>
      <c r="F76" s="11">
        <v>0</v>
      </c>
      <c r="G76" s="11">
        <v>230</v>
      </c>
      <c r="H76" s="11"/>
      <c r="I76" s="11">
        <v>1</v>
      </c>
    </row>
    <row r="77" spans="1:9" ht="15">
      <c r="A77" s="13">
        <v>10</v>
      </c>
      <c r="B77" s="11" t="s">
        <v>237</v>
      </c>
      <c r="C77" s="11" t="s">
        <v>118</v>
      </c>
      <c r="D77" s="11" t="s">
        <v>121</v>
      </c>
      <c r="E77" s="11" t="s">
        <v>123</v>
      </c>
      <c r="F77" s="11">
        <v>0</v>
      </c>
      <c r="G77" s="11">
        <v>225</v>
      </c>
      <c r="H77" s="11"/>
      <c r="I77" s="11">
        <v>1</v>
      </c>
    </row>
    <row r="78" spans="1:9" ht="15">
      <c r="A78" s="13" t="s">
        <v>238</v>
      </c>
      <c r="B78" s="11" t="s">
        <v>239</v>
      </c>
      <c r="C78" s="11" t="s">
        <v>118</v>
      </c>
      <c r="D78" s="11" t="s">
        <v>169</v>
      </c>
      <c r="E78" s="11" t="s">
        <v>119</v>
      </c>
      <c r="F78" s="11">
        <v>0</v>
      </c>
      <c r="G78" s="11">
        <v>160</v>
      </c>
      <c r="H78" s="11"/>
      <c r="I78" s="11">
        <v>1</v>
      </c>
    </row>
    <row r="79" spans="1:9" ht="15">
      <c r="A79" s="13" t="s">
        <v>240</v>
      </c>
      <c r="B79" s="11" t="s">
        <v>241</v>
      </c>
      <c r="C79" s="11" t="s">
        <v>118</v>
      </c>
      <c r="D79" s="11" t="s">
        <v>169</v>
      </c>
      <c r="E79" s="11" t="s">
        <v>119</v>
      </c>
      <c r="F79" s="11">
        <v>0</v>
      </c>
      <c r="G79" s="11">
        <v>200</v>
      </c>
      <c r="H79" s="11"/>
      <c r="I79" s="11">
        <v>1</v>
      </c>
    </row>
    <row r="80" spans="1:9" ht="15">
      <c r="A80" s="13" t="s">
        <v>242</v>
      </c>
      <c r="B80" s="11" t="s">
        <v>243</v>
      </c>
      <c r="C80" s="11" t="s">
        <v>118</v>
      </c>
      <c r="D80" s="11" t="s">
        <v>169</v>
      </c>
      <c r="E80" s="11" t="s">
        <v>119</v>
      </c>
      <c r="F80" s="11">
        <v>0</v>
      </c>
      <c r="G80" s="11">
        <v>225</v>
      </c>
      <c r="H80" s="11"/>
      <c r="I80" s="11">
        <v>1</v>
      </c>
    </row>
    <row r="81" spans="1:9" ht="15">
      <c r="A81" s="13" t="s">
        <v>244</v>
      </c>
      <c r="B81" s="11" t="s">
        <v>245</v>
      </c>
      <c r="C81" s="11" t="s">
        <v>118</v>
      </c>
      <c r="D81" s="11" t="s">
        <v>169</v>
      </c>
      <c r="E81" s="11" t="s">
        <v>119</v>
      </c>
      <c r="F81" s="11">
        <v>0</v>
      </c>
      <c r="G81" s="11">
        <v>200</v>
      </c>
      <c r="H81" s="11"/>
      <c r="I81" s="11">
        <v>1</v>
      </c>
    </row>
    <row r="82" spans="1:9" ht="15">
      <c r="A82" s="13" t="s">
        <v>246</v>
      </c>
      <c r="B82" s="11" t="s">
        <v>247</v>
      </c>
      <c r="C82" s="11" t="s">
        <v>118</v>
      </c>
      <c r="D82" s="11" t="s">
        <v>169</v>
      </c>
      <c r="E82" s="11" t="s">
        <v>119</v>
      </c>
      <c r="F82" s="11">
        <v>0</v>
      </c>
      <c r="G82" s="11">
        <v>225</v>
      </c>
      <c r="H82" s="11"/>
      <c r="I82" s="11">
        <v>1</v>
      </c>
    </row>
    <row r="83" spans="1:9" ht="15">
      <c r="A83" s="13">
        <v>601</v>
      </c>
      <c r="B83" s="11" t="s">
        <v>248</v>
      </c>
      <c r="C83" s="11" t="s">
        <v>118</v>
      </c>
      <c r="D83" s="11" t="s">
        <v>169</v>
      </c>
      <c r="E83" s="11" t="s">
        <v>119</v>
      </c>
      <c r="F83" s="11">
        <v>0</v>
      </c>
      <c r="G83" s="11">
        <v>225</v>
      </c>
      <c r="H83" s="11"/>
      <c r="I83" s="11">
        <v>1</v>
      </c>
    </row>
    <row r="84" spans="1:9" ht="15">
      <c r="A84" s="13" t="s">
        <v>249</v>
      </c>
      <c r="B84" s="11" t="s">
        <v>250</v>
      </c>
      <c r="C84" s="11" t="s">
        <v>118</v>
      </c>
      <c r="D84" s="11" t="s">
        <v>121</v>
      </c>
      <c r="E84" s="11" t="s">
        <v>119</v>
      </c>
      <c r="F84" s="11">
        <v>0</v>
      </c>
      <c r="G84" s="11">
        <v>250</v>
      </c>
      <c r="H84" s="11"/>
      <c r="I84" s="11">
        <v>1</v>
      </c>
    </row>
    <row r="85" spans="1:9" ht="15">
      <c r="A85" s="13" t="s">
        <v>251</v>
      </c>
      <c r="B85" s="11" t="s">
        <v>252</v>
      </c>
      <c r="C85" s="11" t="s">
        <v>118</v>
      </c>
      <c r="D85" s="11" t="s">
        <v>121</v>
      </c>
      <c r="E85" s="11" t="s">
        <v>119</v>
      </c>
      <c r="F85" s="11">
        <v>0</v>
      </c>
      <c r="G85" s="11">
        <v>250</v>
      </c>
      <c r="H85" s="11"/>
      <c r="I85" s="11">
        <v>1</v>
      </c>
    </row>
    <row r="86" spans="1:9" ht="15">
      <c r="A86" s="13">
        <v>100</v>
      </c>
      <c r="B86" s="11" t="s">
        <v>253</v>
      </c>
      <c r="C86" s="11" t="s">
        <v>118</v>
      </c>
      <c r="D86" s="11" t="s">
        <v>121</v>
      </c>
      <c r="E86" s="11" t="s">
        <v>119</v>
      </c>
      <c r="F86" s="11">
        <v>0</v>
      </c>
      <c r="G86" s="11">
        <v>250</v>
      </c>
      <c r="H86" s="11"/>
      <c r="I86" s="11">
        <v>1</v>
      </c>
    </row>
    <row r="87" spans="1:9" ht="15">
      <c r="A87" s="13" t="s">
        <v>254</v>
      </c>
      <c r="B87" s="11" t="s">
        <v>253</v>
      </c>
      <c r="C87" s="11" t="s">
        <v>118</v>
      </c>
      <c r="D87" s="11" t="s">
        <v>121</v>
      </c>
      <c r="E87" s="11" t="s">
        <v>123</v>
      </c>
      <c r="F87" s="11">
        <v>0</v>
      </c>
      <c r="G87" s="11">
        <v>250</v>
      </c>
      <c r="H87" s="11"/>
      <c r="I87" s="11">
        <v>1</v>
      </c>
    </row>
    <row r="88" spans="1:9" ht="15">
      <c r="A88" s="13">
        <v>101</v>
      </c>
      <c r="B88" s="11" t="s">
        <v>255</v>
      </c>
      <c r="C88" s="11" t="s">
        <v>118</v>
      </c>
      <c r="D88" s="11" t="s">
        <v>121</v>
      </c>
      <c r="E88" s="11" t="s">
        <v>119</v>
      </c>
      <c r="F88" s="11">
        <v>0</v>
      </c>
      <c r="G88" s="11">
        <v>225</v>
      </c>
      <c r="H88" s="11"/>
      <c r="I88" s="11">
        <v>1</v>
      </c>
    </row>
    <row r="89" spans="1:9" ht="15">
      <c r="A89" s="13" t="s">
        <v>256</v>
      </c>
      <c r="B89" s="11" t="s">
        <v>255</v>
      </c>
      <c r="C89" s="11" t="s">
        <v>118</v>
      </c>
      <c r="D89" s="11" t="s">
        <v>121</v>
      </c>
      <c r="E89" s="11" t="s">
        <v>123</v>
      </c>
      <c r="F89" s="11">
        <v>0</v>
      </c>
      <c r="G89" s="11">
        <v>223</v>
      </c>
      <c r="H89" s="11"/>
      <c r="I89" s="11">
        <v>1</v>
      </c>
    </row>
    <row r="90" spans="1:9" ht="15">
      <c r="A90" s="13" t="s">
        <v>257</v>
      </c>
      <c r="B90" s="11" t="s">
        <v>258</v>
      </c>
      <c r="C90" s="11" t="s">
        <v>118</v>
      </c>
      <c r="D90" s="11" t="s">
        <v>121</v>
      </c>
      <c r="E90" s="11" t="s">
        <v>119</v>
      </c>
      <c r="F90" s="11">
        <v>0</v>
      </c>
      <c r="G90" s="11">
        <v>160</v>
      </c>
      <c r="H90" s="11"/>
      <c r="I90" s="11">
        <v>1</v>
      </c>
    </row>
    <row r="91" spans="1:9" ht="15">
      <c r="A91" s="13">
        <v>105</v>
      </c>
      <c r="B91" s="11" t="s">
        <v>259</v>
      </c>
      <c r="C91" s="11" t="s">
        <v>118</v>
      </c>
      <c r="D91" s="11" t="s">
        <v>126</v>
      </c>
      <c r="E91" s="11" t="s">
        <v>119</v>
      </c>
      <c r="F91" s="11">
        <v>0</v>
      </c>
      <c r="G91" s="11">
        <v>225</v>
      </c>
      <c r="H91" s="11"/>
      <c r="I91" s="11">
        <v>1</v>
      </c>
    </row>
    <row r="92" spans="1:9" ht="15">
      <c r="A92" s="13" t="s">
        <v>260</v>
      </c>
      <c r="B92" s="11" t="s">
        <v>261</v>
      </c>
      <c r="C92" s="11" t="s">
        <v>118</v>
      </c>
      <c r="D92" s="11" t="s">
        <v>121</v>
      </c>
      <c r="E92" s="11" t="s">
        <v>119</v>
      </c>
      <c r="F92" s="11">
        <v>0</v>
      </c>
      <c r="G92" s="11">
        <v>250</v>
      </c>
      <c r="H92" s="11"/>
      <c r="I92" s="11">
        <v>1</v>
      </c>
    </row>
    <row r="93" spans="1:9" ht="15">
      <c r="A93" s="13">
        <v>1267</v>
      </c>
      <c r="B93" s="11" t="s">
        <v>262</v>
      </c>
      <c r="C93" s="11" t="s">
        <v>118</v>
      </c>
      <c r="D93" s="11" t="s">
        <v>121</v>
      </c>
      <c r="E93" s="11" t="s">
        <v>119</v>
      </c>
      <c r="F93" s="11">
        <v>0</v>
      </c>
      <c r="G93" s="11">
        <v>185</v>
      </c>
      <c r="H93" s="11"/>
      <c r="I93" s="11">
        <v>1</v>
      </c>
    </row>
    <row r="94" spans="1:9" ht="15">
      <c r="A94" s="13" t="s">
        <v>263</v>
      </c>
      <c r="B94" s="11" t="s">
        <v>264</v>
      </c>
      <c r="C94" s="11" t="s">
        <v>118</v>
      </c>
      <c r="D94" s="11" t="s">
        <v>121</v>
      </c>
      <c r="E94" s="11" t="s">
        <v>119</v>
      </c>
      <c r="F94" s="11">
        <v>0</v>
      </c>
      <c r="G94" s="11">
        <v>225</v>
      </c>
      <c r="H94" s="11"/>
      <c r="I94" s="11">
        <v>1</v>
      </c>
    </row>
    <row r="95" spans="1:9" ht="15">
      <c r="A95" s="13">
        <v>35</v>
      </c>
      <c r="B95" s="11" t="s">
        <v>265</v>
      </c>
      <c r="C95" s="11" t="s">
        <v>118</v>
      </c>
      <c r="D95" s="11" t="s">
        <v>121</v>
      </c>
      <c r="E95" s="11" t="s">
        <v>119</v>
      </c>
      <c r="F95" s="11">
        <v>0</v>
      </c>
      <c r="G95" s="11">
        <v>225</v>
      </c>
      <c r="H95" s="11"/>
      <c r="I95" s="11">
        <v>1</v>
      </c>
    </row>
    <row r="96" spans="1:9" ht="15">
      <c r="A96" s="13" t="s">
        <v>266</v>
      </c>
      <c r="B96" s="11" t="s">
        <v>267</v>
      </c>
      <c r="C96" s="11" t="s">
        <v>118</v>
      </c>
      <c r="D96" s="11" t="s">
        <v>121</v>
      </c>
      <c r="E96" s="11" t="s">
        <v>119</v>
      </c>
      <c r="F96" s="11">
        <v>0</v>
      </c>
      <c r="G96" s="11">
        <v>250</v>
      </c>
      <c r="H96" s="11"/>
      <c r="I96" s="11">
        <v>1</v>
      </c>
    </row>
    <row r="97" spans="1:9" ht="15">
      <c r="A97" s="13">
        <v>30</v>
      </c>
      <c r="B97" s="11" t="s">
        <v>268</v>
      </c>
      <c r="C97" s="11" t="s">
        <v>118</v>
      </c>
      <c r="D97" s="11" t="s">
        <v>121</v>
      </c>
      <c r="E97" s="11" t="s">
        <v>119</v>
      </c>
      <c r="F97" s="11">
        <v>0</v>
      </c>
      <c r="G97" s="11">
        <v>225</v>
      </c>
      <c r="H97" s="11"/>
      <c r="I97" s="11">
        <v>1</v>
      </c>
    </row>
    <row r="98" spans="1:9" ht="15">
      <c r="A98" s="13">
        <v>1256</v>
      </c>
      <c r="B98" s="11" t="s">
        <v>269</v>
      </c>
      <c r="C98" s="11" t="s">
        <v>118</v>
      </c>
      <c r="D98" s="11" t="s">
        <v>121</v>
      </c>
      <c r="E98" s="11" t="s">
        <v>119</v>
      </c>
      <c r="F98" s="11">
        <v>0</v>
      </c>
      <c r="G98" s="11">
        <v>185</v>
      </c>
      <c r="H98" s="11"/>
      <c r="I98" s="11">
        <v>1</v>
      </c>
    </row>
    <row r="99" spans="1:9" ht="15">
      <c r="A99" s="13" t="s">
        <v>270</v>
      </c>
      <c r="B99" s="11" t="s">
        <v>271</v>
      </c>
      <c r="C99" s="11" t="s">
        <v>118</v>
      </c>
      <c r="D99" s="11" t="s">
        <v>126</v>
      </c>
      <c r="E99" s="11" t="s">
        <v>119</v>
      </c>
      <c r="F99" s="11">
        <v>0</v>
      </c>
      <c r="G99" s="11">
        <v>185</v>
      </c>
      <c r="H99" s="11"/>
      <c r="I99" s="11">
        <v>1</v>
      </c>
    </row>
    <row r="100" spans="1:9" ht="15">
      <c r="A100" s="13" t="s">
        <v>272</v>
      </c>
      <c r="B100" s="11" t="s">
        <v>273</v>
      </c>
      <c r="C100" s="11" t="s">
        <v>118</v>
      </c>
      <c r="D100" s="11" t="s">
        <v>121</v>
      </c>
      <c r="E100" s="11" t="s">
        <v>119</v>
      </c>
      <c r="F100" s="11">
        <v>0</v>
      </c>
      <c r="G100" s="11">
        <v>200</v>
      </c>
      <c r="H100" s="11"/>
      <c r="I100" s="11">
        <v>1</v>
      </c>
    </row>
    <row r="101" spans="1:9" ht="15">
      <c r="A101" s="13" t="s">
        <v>274</v>
      </c>
      <c r="B101" s="11" t="s">
        <v>273</v>
      </c>
      <c r="C101" s="11" t="s">
        <v>118</v>
      </c>
      <c r="D101" s="11" t="s">
        <v>126</v>
      </c>
      <c r="E101" s="11" t="s">
        <v>119</v>
      </c>
      <c r="F101" s="11">
        <v>0</v>
      </c>
      <c r="G101" s="11">
        <v>200</v>
      </c>
      <c r="H101" s="11"/>
      <c r="I101" s="11">
        <v>1</v>
      </c>
    </row>
    <row r="102" spans="1:9" ht="15">
      <c r="A102" s="13" t="s">
        <v>275</v>
      </c>
      <c r="B102" s="11" t="s">
        <v>276</v>
      </c>
      <c r="C102" s="11" t="s">
        <v>118</v>
      </c>
      <c r="D102" s="11" t="s">
        <v>126</v>
      </c>
      <c r="E102" s="11" t="s">
        <v>119</v>
      </c>
      <c r="F102" s="11">
        <v>0</v>
      </c>
      <c r="G102" s="11">
        <v>225</v>
      </c>
      <c r="H102" s="11"/>
      <c r="I102" s="11">
        <v>1</v>
      </c>
    </row>
    <row r="103" spans="1:9" ht="15">
      <c r="A103" s="13" t="s">
        <v>277</v>
      </c>
      <c r="B103" s="11" t="s">
        <v>278</v>
      </c>
      <c r="C103" s="11" t="s">
        <v>118</v>
      </c>
      <c r="D103" s="11" t="s">
        <v>121</v>
      </c>
      <c r="E103" s="11" t="s">
        <v>119</v>
      </c>
      <c r="F103" s="11">
        <v>0</v>
      </c>
      <c r="G103" s="11">
        <v>160</v>
      </c>
      <c r="H103" s="11"/>
      <c r="I103" s="11">
        <v>1</v>
      </c>
    </row>
    <row r="104" spans="1:9" ht="15">
      <c r="A104" s="13">
        <v>1259</v>
      </c>
      <c r="B104" s="11" t="s">
        <v>279</v>
      </c>
      <c r="C104" s="11" t="s">
        <v>118</v>
      </c>
      <c r="D104" s="11" t="s">
        <v>121</v>
      </c>
      <c r="E104" s="11" t="s">
        <v>119</v>
      </c>
      <c r="F104" s="11">
        <v>0</v>
      </c>
      <c r="G104" s="11">
        <v>225</v>
      </c>
      <c r="H104" s="11"/>
      <c r="I104" s="11">
        <v>1</v>
      </c>
    </row>
    <row r="105" spans="1:9" ht="15">
      <c r="A105" s="13">
        <v>31</v>
      </c>
      <c r="B105" s="11" t="s">
        <v>280</v>
      </c>
      <c r="C105" s="11" t="s">
        <v>118</v>
      </c>
      <c r="D105" s="11" t="s">
        <v>206</v>
      </c>
      <c r="E105" s="11" t="s">
        <v>119</v>
      </c>
      <c r="F105" s="11">
        <v>0</v>
      </c>
      <c r="G105" s="11">
        <v>400</v>
      </c>
      <c r="H105" s="11"/>
      <c r="I105" s="11">
        <v>2</v>
      </c>
    </row>
    <row r="106" spans="1:9" ht="15">
      <c r="A106" s="13">
        <v>32</v>
      </c>
      <c r="B106" s="11" t="s">
        <v>281</v>
      </c>
      <c r="C106" s="11" t="s">
        <v>118</v>
      </c>
      <c r="D106" s="11" t="s">
        <v>153</v>
      </c>
      <c r="E106" s="11" t="s">
        <v>119</v>
      </c>
      <c r="F106" s="11">
        <v>0</v>
      </c>
      <c r="G106" s="11">
        <v>675</v>
      </c>
      <c r="H106" s="11"/>
      <c r="I106" s="11">
        <v>3</v>
      </c>
    </row>
    <row r="107" spans="1:9" ht="15">
      <c r="A107" s="13">
        <v>43</v>
      </c>
      <c r="B107" s="11" t="s">
        <v>282</v>
      </c>
      <c r="C107" s="11" t="s">
        <v>118</v>
      </c>
      <c r="D107" s="11" t="s">
        <v>121</v>
      </c>
      <c r="E107" s="11" t="s">
        <v>119</v>
      </c>
      <c r="F107" s="11">
        <v>0</v>
      </c>
      <c r="G107" s="11">
        <v>250</v>
      </c>
      <c r="H107" s="11"/>
      <c r="I107" s="11">
        <v>1</v>
      </c>
    </row>
    <row r="108" spans="1:9" ht="15">
      <c r="A108" s="13">
        <v>1279</v>
      </c>
      <c r="B108" s="11" t="s">
        <v>283</v>
      </c>
      <c r="C108" s="11" t="s">
        <v>118</v>
      </c>
      <c r="D108" s="11" t="s">
        <v>132</v>
      </c>
      <c r="E108" s="11" t="s">
        <v>119</v>
      </c>
      <c r="F108" s="11">
        <v>0</v>
      </c>
      <c r="G108" s="11">
        <v>225</v>
      </c>
      <c r="H108" s="11"/>
      <c r="I108" s="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3"/>
  <sheetViews>
    <sheetView workbookViewId="0"/>
  </sheetViews>
  <sheetFormatPr defaultColWidth="8.85546875" defaultRowHeight="14.25"/>
  <cols>
    <col min="1" max="1" width="11.85546875" bestFit="1" customWidth="1"/>
    <col min="3" max="3" width="12.42578125" customWidth="1"/>
  </cols>
  <sheetData>
    <row r="1" spans="1:3">
      <c r="A1" t="s">
        <v>284</v>
      </c>
      <c r="B1" t="s">
        <v>285</v>
      </c>
      <c r="C1" t="s">
        <v>286</v>
      </c>
    </row>
    <row r="2" spans="1:3">
      <c r="A2" t="s">
        <v>58</v>
      </c>
      <c r="B2" s="7">
        <v>101</v>
      </c>
      <c r="C2">
        <f ca="1">RANDBETWEEN(5,25)</f>
        <v>13</v>
      </c>
    </row>
    <row r="3" spans="1:3">
      <c r="A3" t="s">
        <v>64</v>
      </c>
      <c r="B3" s="7">
        <v>102</v>
      </c>
      <c r="C3">
        <f t="shared" ref="C3:C23" ca="1" si="0">RANDBETWEEN(5,25)</f>
        <v>10</v>
      </c>
    </row>
    <row r="4" spans="1:3">
      <c r="A4" t="s">
        <v>287</v>
      </c>
      <c r="B4" s="7">
        <v>103</v>
      </c>
      <c r="C4">
        <f t="shared" ca="1" si="0"/>
        <v>22</v>
      </c>
    </row>
    <row r="5" spans="1:3">
      <c r="A5" t="s">
        <v>68</v>
      </c>
      <c r="B5" s="7">
        <v>104</v>
      </c>
      <c r="C5">
        <f t="shared" ca="1" si="0"/>
        <v>20</v>
      </c>
    </row>
    <row r="6" spans="1:3">
      <c r="A6" t="s">
        <v>71</v>
      </c>
      <c r="B6" s="7">
        <v>105</v>
      </c>
      <c r="C6">
        <f t="shared" ca="1" si="0"/>
        <v>22</v>
      </c>
    </row>
    <row r="7" spans="1:3">
      <c r="A7" t="s">
        <v>288</v>
      </c>
      <c r="B7" s="7">
        <v>106</v>
      </c>
      <c r="C7">
        <f t="shared" ca="1" si="0"/>
        <v>5</v>
      </c>
    </row>
    <row r="8" spans="1:3">
      <c r="A8" t="s">
        <v>74</v>
      </c>
      <c r="B8" s="7">
        <v>107</v>
      </c>
      <c r="C8">
        <f t="shared" ca="1" si="0"/>
        <v>17</v>
      </c>
    </row>
    <row r="9" spans="1:3">
      <c r="A9" t="s">
        <v>77</v>
      </c>
      <c r="B9" s="7">
        <v>108</v>
      </c>
      <c r="C9">
        <f t="shared" ca="1" si="0"/>
        <v>20</v>
      </c>
    </row>
    <row r="10" spans="1:3">
      <c r="A10" t="s">
        <v>79</v>
      </c>
      <c r="B10" s="7">
        <v>109</v>
      </c>
      <c r="C10">
        <f t="shared" ca="1" si="0"/>
        <v>23</v>
      </c>
    </row>
    <row r="11" spans="1:3">
      <c r="A11" t="s">
        <v>81</v>
      </c>
      <c r="B11" s="7">
        <v>110</v>
      </c>
      <c r="C11">
        <f t="shared" ca="1" si="0"/>
        <v>21</v>
      </c>
    </row>
    <row r="12" spans="1:3">
      <c r="A12" t="s">
        <v>83</v>
      </c>
      <c r="B12" s="7">
        <v>111</v>
      </c>
      <c r="C12">
        <f t="shared" ca="1" si="0"/>
        <v>22</v>
      </c>
    </row>
    <row r="13" spans="1:3">
      <c r="A13" t="s">
        <v>85</v>
      </c>
      <c r="B13" s="7">
        <v>112</v>
      </c>
      <c r="C13">
        <f t="shared" ca="1" si="0"/>
        <v>22</v>
      </c>
    </row>
    <row r="14" spans="1:3">
      <c r="A14" t="s">
        <v>87</v>
      </c>
      <c r="B14" s="7">
        <v>113</v>
      </c>
      <c r="C14">
        <f t="shared" ca="1" si="0"/>
        <v>24</v>
      </c>
    </row>
    <row r="15" spans="1:3">
      <c r="A15" t="s">
        <v>89</v>
      </c>
      <c r="B15" s="7">
        <v>114</v>
      </c>
      <c r="C15">
        <f t="shared" ca="1" si="0"/>
        <v>12</v>
      </c>
    </row>
    <row r="16" spans="1:3">
      <c r="A16" t="s">
        <v>91</v>
      </c>
      <c r="B16" s="7">
        <v>115</v>
      </c>
      <c r="C16">
        <f t="shared" ca="1" si="0"/>
        <v>10</v>
      </c>
    </row>
    <row r="17" spans="1:3">
      <c r="A17" t="s">
        <v>93</v>
      </c>
      <c r="B17" s="7">
        <v>116</v>
      </c>
      <c r="C17">
        <f t="shared" ca="1" si="0"/>
        <v>5</v>
      </c>
    </row>
    <row r="18" spans="1:3">
      <c r="A18" t="s">
        <v>96</v>
      </c>
      <c r="B18" s="7">
        <v>117</v>
      </c>
      <c r="C18">
        <f t="shared" ca="1" si="0"/>
        <v>25</v>
      </c>
    </row>
    <row r="19" spans="1:3">
      <c r="A19" t="s">
        <v>99</v>
      </c>
      <c r="B19" s="7">
        <v>118</v>
      </c>
      <c r="C19">
        <f t="shared" ca="1" si="0"/>
        <v>14</v>
      </c>
    </row>
    <row r="20" spans="1:3">
      <c r="A20" t="s">
        <v>101</v>
      </c>
      <c r="B20" s="7">
        <v>119</v>
      </c>
      <c r="C20">
        <f t="shared" ca="1" si="0"/>
        <v>17</v>
      </c>
    </row>
    <row r="21" spans="1:3">
      <c r="A21" t="s">
        <v>103</v>
      </c>
      <c r="B21" s="7">
        <v>120</v>
      </c>
      <c r="C21">
        <f t="shared" ca="1" si="0"/>
        <v>12</v>
      </c>
    </row>
    <row r="22" spans="1:3">
      <c r="A22" t="s">
        <v>105</v>
      </c>
      <c r="B22" s="7">
        <v>121</v>
      </c>
      <c r="C22">
        <f t="shared" ca="1" si="0"/>
        <v>15</v>
      </c>
    </row>
    <row r="23" spans="1:3">
      <c r="A23" t="s">
        <v>107</v>
      </c>
      <c r="B23" s="7">
        <v>122</v>
      </c>
      <c r="C23">
        <f t="shared" ca="1" si="0"/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activeCell="C9" sqref="C9"/>
    </sheetView>
  </sheetViews>
  <sheetFormatPr defaultColWidth="8.85546875" defaultRowHeight="14.25"/>
  <cols>
    <col min="1" max="1" width="11" bestFit="1" customWidth="1"/>
    <col min="2" max="2" width="48" bestFit="1" customWidth="1"/>
  </cols>
  <sheetData>
    <row r="1" spans="1:3">
      <c r="A1" t="s">
        <v>289</v>
      </c>
      <c r="B1" s="5" t="s">
        <v>290</v>
      </c>
      <c r="C1" t="s">
        <v>291</v>
      </c>
    </row>
    <row r="2" spans="1:3">
      <c r="A2" t="s">
        <v>13</v>
      </c>
      <c r="B2" s="4" t="s">
        <v>292</v>
      </c>
      <c r="C2">
        <v>1</v>
      </c>
    </row>
    <row r="3" spans="1:3">
      <c r="A3" t="s">
        <v>9</v>
      </c>
      <c r="B3" t="s">
        <v>293</v>
      </c>
      <c r="C3">
        <v>1</v>
      </c>
    </row>
    <row r="4" spans="1:3">
      <c r="A4" t="s">
        <v>12</v>
      </c>
      <c r="B4" t="s">
        <v>294</v>
      </c>
      <c r="C4">
        <v>0.5</v>
      </c>
    </row>
    <row r="5" spans="1:3">
      <c r="A5" t="s">
        <v>11</v>
      </c>
      <c r="B5" s="5" t="s">
        <v>295</v>
      </c>
      <c r="C5">
        <v>1.5</v>
      </c>
    </row>
    <row r="6" spans="1:3">
      <c r="A6" t="s">
        <v>8</v>
      </c>
      <c r="B6" s="5" t="s">
        <v>296</v>
      </c>
      <c r="C6">
        <v>1</v>
      </c>
    </row>
    <row r="7" spans="1:3">
      <c r="A7" t="s">
        <v>10</v>
      </c>
      <c r="B7" s="5" t="s">
        <v>297</v>
      </c>
      <c r="C7">
        <v>1</v>
      </c>
    </row>
    <row r="8" spans="1:3">
      <c r="A8" t="s">
        <v>14</v>
      </c>
      <c r="B8" s="6" t="s">
        <v>298</v>
      </c>
      <c r="C8" s="6">
        <v>1.5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598B6785C0F046B4813B5B2717962E" ma:contentTypeVersion="14" ma:contentTypeDescription="Create a new document." ma:contentTypeScope="" ma:versionID="9b380fd247f9b67d763d2c3f4bd2189b">
  <xsd:schema xmlns:xsd="http://www.w3.org/2001/XMLSchema" xmlns:xs="http://www.w3.org/2001/XMLSchema" xmlns:p="http://schemas.microsoft.com/office/2006/metadata/properties" xmlns:ns3="bfb98041-0c03-48e8-be4c-6f831de8a55c" xmlns:ns4="198b2def-2e11-4156-b05c-c60b06a21b81" targetNamespace="http://schemas.microsoft.com/office/2006/metadata/properties" ma:root="true" ma:fieldsID="ed6c7da31b7ef49d618976f8081f5b0c" ns3:_="" ns4:_="">
    <xsd:import namespace="bfb98041-0c03-48e8-be4c-6f831de8a55c"/>
    <xsd:import namespace="198b2def-2e11-4156-b05c-c60b06a21b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b98041-0c03-48e8-be4c-6f831de8a5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b2def-2e11-4156-b05c-c60b06a21b8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fb98041-0c03-48e8-be4c-6f831de8a55c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560CFE-20EC-41E8-95A7-970AFFF59304}"/>
</file>

<file path=customXml/itemProps2.xml><?xml version="1.0" encoding="utf-8"?>
<ds:datastoreItem xmlns:ds="http://schemas.openxmlformats.org/officeDocument/2006/customXml" ds:itemID="{1586F42E-BA2A-4AAE-A7C7-6C9F21D5B577}"/>
</file>

<file path=customXml/itemProps3.xml><?xml version="1.0" encoding="utf-8"?>
<ds:datastoreItem xmlns:ds="http://schemas.openxmlformats.org/officeDocument/2006/customXml" ds:itemID="{E6F6E091-CE7D-4B3D-A0CF-8248A6DB165E}"/>
</file>

<file path=customXml/itemProps4.xml><?xml version="1.0" encoding="utf-8"?>
<ds:datastoreItem xmlns:ds="http://schemas.openxmlformats.org/officeDocument/2006/customXml" ds:itemID="{EF1D41E6-1767-4196-9BA0-097FA05B41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 Nguyen</dc:creator>
  <cp:keywords/>
  <dc:description/>
  <cp:lastModifiedBy>An Nguyen</cp:lastModifiedBy>
  <cp:revision/>
  <dcterms:created xsi:type="dcterms:W3CDTF">2024-10-07T23:29:36Z</dcterms:created>
  <dcterms:modified xsi:type="dcterms:W3CDTF">2024-11-06T01:09:59Z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0x01010070598B6785C0F046B4813B5B2717962E</vt:lpwstr>
  </property>
</Properties>
</file>