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FixedRate">Sheet1!$C$8</definedName>
    <definedName name="Nominal">Sheet1!$C$7</definedName>
  </definedNames>
  <calcPr calcId="125725"/>
</workbook>
</file>

<file path=xl/calcChain.xml><?xml version="1.0" encoding="utf-8"?>
<calcChain xmlns="http://schemas.openxmlformats.org/spreadsheetml/2006/main">
  <c r="H14" i="1"/>
  <c r="H15"/>
  <c r="H16"/>
  <c r="H17"/>
  <c r="H18"/>
  <c r="H19"/>
  <c r="H20"/>
  <c r="H21"/>
  <c r="H22"/>
  <c r="H23"/>
  <c r="H24"/>
  <c r="H25"/>
  <c r="H13"/>
  <c r="G14"/>
  <c r="G15"/>
  <c r="G16"/>
  <c r="G17"/>
  <c r="G18"/>
  <c r="G19"/>
  <c r="G20"/>
  <c r="G21"/>
  <c r="G22"/>
  <c r="G23"/>
  <c r="G24"/>
  <c r="G25"/>
  <c r="G13"/>
  <c r="I24" l="1"/>
  <c r="I20"/>
  <c r="I16"/>
  <c r="I23"/>
  <c r="I19"/>
  <c r="I15"/>
  <c r="I25"/>
  <c r="I17"/>
  <c r="I21"/>
  <c r="I13"/>
  <c r="I22"/>
  <c r="I18"/>
  <c r="I14"/>
</calcChain>
</file>

<file path=xl/sharedStrings.xml><?xml version="1.0" encoding="utf-8"?>
<sst xmlns="http://schemas.openxmlformats.org/spreadsheetml/2006/main" count="12" uniqueCount="12">
  <si>
    <t>Notional</t>
  </si>
  <si>
    <t>Fixed rate</t>
  </si>
  <si>
    <t>Observed Libor rate</t>
  </si>
  <si>
    <t>Term sheet</t>
  </si>
  <si>
    <t>Receiving fixed rate</t>
  </si>
  <si>
    <t>Paying Libor</t>
  </si>
  <si>
    <t>Receive</t>
  </si>
  <si>
    <t>Pay</t>
  </si>
  <si>
    <t>Cash Flow</t>
  </si>
  <si>
    <t>Date</t>
  </si>
  <si>
    <t>Interest Rate Swap</t>
  </si>
  <si>
    <t>Expected cash flows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</si>
</sst>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2" fillId="0" borderId="0" xfId="0" applyFont="1"/>
    <xf numFmtId="10" fontId="0" fillId="0" borderId="0" xfId="1" applyNumberFormat="1" applyFont="1"/>
    <xf numFmtId="2" fontId="0" fillId="0" borderId="0" xfId="0" applyNumberFormat="1"/>
    <xf numFmtId="0" fontId="0" fillId="2" borderId="1" xfId="0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2" fontId="2" fillId="0" borderId="0" xfId="0" applyNumberFormat="1" applyFont="1"/>
    <xf numFmtId="14" fontId="2" fillId="0" borderId="0" xfId="0" applyNumberFormat="1" applyFon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25"/>
  <sheetViews>
    <sheetView tabSelected="1" workbookViewId="0">
      <selection activeCell="H6" sqref="H6"/>
    </sheetView>
  </sheetViews>
  <sheetFormatPr defaultRowHeight="15"/>
  <cols>
    <col min="2" max="2" width="10.7109375" bestFit="1" customWidth="1"/>
    <col min="5" max="5" width="11" customWidth="1"/>
    <col min="6" max="6" width="10.85546875" customWidth="1"/>
    <col min="7" max="7" width="9.5703125" bestFit="1" customWidth="1"/>
    <col min="8" max="8" width="11" customWidth="1"/>
  </cols>
  <sheetData>
    <row r="1" spans="2:9" ht="23.25">
      <c r="B1" s="9" t="s">
        <v>10</v>
      </c>
    </row>
    <row r="3" spans="2:9">
      <c r="B3" s="2" t="s">
        <v>3</v>
      </c>
    </row>
    <row r="4" spans="2:9">
      <c r="B4" t="s">
        <v>4</v>
      </c>
    </row>
    <row r="5" spans="2:9">
      <c r="B5" t="s">
        <v>5</v>
      </c>
    </row>
    <row r="7" spans="2:9">
      <c r="B7" t="s">
        <v>0</v>
      </c>
      <c r="C7">
        <v>1000000</v>
      </c>
    </row>
    <row r="8" spans="2:9">
      <c r="B8" t="s">
        <v>1</v>
      </c>
      <c r="C8" s="3">
        <v>6.25E-2</v>
      </c>
    </row>
    <row r="10" spans="2:9">
      <c r="F10" s="2" t="s">
        <v>11</v>
      </c>
    </row>
    <row r="11" spans="2:9">
      <c r="B11" s="2" t="s">
        <v>2</v>
      </c>
    </row>
    <row r="12" spans="2:9">
      <c r="F12" s="6" t="s">
        <v>9</v>
      </c>
      <c r="G12" s="5" t="s">
        <v>6</v>
      </c>
      <c r="H12" s="5" t="s">
        <v>7</v>
      </c>
      <c r="I12" s="6" t="s">
        <v>8</v>
      </c>
    </row>
    <row r="13" spans="2:9">
      <c r="B13" s="1">
        <v>41640</v>
      </c>
      <c r="C13" s="3">
        <v>6.25E-2</v>
      </c>
      <c r="F13" s="8">
        <v>41640</v>
      </c>
      <c r="G13" s="4">
        <f>FixedRate/12*Nominal</f>
        <v>5208.333333333333</v>
      </c>
      <c r="H13" s="4">
        <f>C13/12*Nominal</f>
        <v>5208.333333333333</v>
      </c>
      <c r="I13" s="7">
        <f>G13-H13</f>
        <v>0</v>
      </c>
    </row>
    <row r="14" spans="2:9">
      <c r="B14" s="1">
        <v>41671</v>
      </c>
      <c r="C14" s="3">
        <v>6.3500000000000001E-2</v>
      </c>
      <c r="F14" s="8">
        <v>41671</v>
      </c>
      <c r="G14" s="4">
        <f>FixedRate/12*Nominal</f>
        <v>5208.333333333333</v>
      </c>
      <c r="H14" s="4">
        <f>C14/12*Nominal</f>
        <v>5291.666666666667</v>
      </c>
      <c r="I14" s="7">
        <f t="shared" ref="I14:I25" si="0">G14-H14</f>
        <v>-83.33333333333394</v>
      </c>
    </row>
    <row r="15" spans="2:9">
      <c r="B15" s="1">
        <v>41699</v>
      </c>
      <c r="C15" s="3">
        <v>6.4500000000000002E-2</v>
      </c>
      <c r="F15" s="8">
        <v>41699</v>
      </c>
      <c r="G15" s="4">
        <f>FixedRate/12*Nominal</f>
        <v>5208.333333333333</v>
      </c>
      <c r="H15" s="4">
        <f>C15/12*Nominal</f>
        <v>5375</v>
      </c>
      <c r="I15" s="7">
        <f t="shared" si="0"/>
        <v>-166.66666666666697</v>
      </c>
    </row>
    <row r="16" spans="2:9">
      <c r="B16" s="1">
        <v>41730</v>
      </c>
      <c r="C16" s="3">
        <v>6.5500000000000003E-2</v>
      </c>
      <c r="F16" s="8">
        <v>41730</v>
      </c>
      <c r="G16" s="4">
        <f>FixedRate/12*Nominal</f>
        <v>5208.333333333333</v>
      </c>
      <c r="H16" s="4">
        <f>C16/12*Nominal</f>
        <v>5458.333333333333</v>
      </c>
      <c r="I16" s="7">
        <f t="shared" si="0"/>
        <v>-250</v>
      </c>
    </row>
    <row r="17" spans="2:9">
      <c r="B17" s="1">
        <v>41760</v>
      </c>
      <c r="C17" s="3">
        <v>6.4299999999999996E-2</v>
      </c>
      <c r="F17" s="8">
        <v>41760</v>
      </c>
      <c r="G17" s="4">
        <f>FixedRate/12*Nominal</f>
        <v>5208.333333333333</v>
      </c>
      <c r="H17" s="4">
        <f>C17/12*Nominal</f>
        <v>5358.333333333333</v>
      </c>
      <c r="I17" s="7">
        <f t="shared" si="0"/>
        <v>-150</v>
      </c>
    </row>
    <row r="18" spans="2:9">
      <c r="B18" s="1">
        <v>41791</v>
      </c>
      <c r="C18" s="3">
        <v>6.2199999999999998E-2</v>
      </c>
      <c r="F18" s="8">
        <v>41791</v>
      </c>
      <c r="G18" s="4">
        <f>FixedRate/12*Nominal</f>
        <v>5208.333333333333</v>
      </c>
      <c r="H18" s="4">
        <f>C18/12*Nominal</f>
        <v>5183.333333333333</v>
      </c>
      <c r="I18" s="7">
        <f t="shared" si="0"/>
        <v>25</v>
      </c>
    </row>
    <row r="19" spans="2:9">
      <c r="B19" s="1">
        <v>41821</v>
      </c>
      <c r="C19" s="3">
        <v>6.0199999999999997E-2</v>
      </c>
      <c r="F19" s="8">
        <v>41821</v>
      </c>
      <c r="G19" s="4">
        <f>FixedRate/12*Nominal</f>
        <v>5208.333333333333</v>
      </c>
      <c r="H19" s="4">
        <f>C19/12*Nominal</f>
        <v>5016.666666666667</v>
      </c>
      <c r="I19" s="7">
        <f t="shared" si="0"/>
        <v>191.66666666666606</v>
      </c>
    </row>
    <row r="20" spans="2:9">
      <c r="B20" s="1">
        <v>41852</v>
      </c>
      <c r="C20" s="3">
        <v>5.8500000000000003E-2</v>
      </c>
      <c r="F20" s="8">
        <v>41852</v>
      </c>
      <c r="G20" s="4">
        <f>FixedRate/12*Nominal</f>
        <v>5208.333333333333</v>
      </c>
      <c r="H20" s="4">
        <f>C20/12*Nominal</f>
        <v>4875</v>
      </c>
      <c r="I20" s="7">
        <f t="shared" si="0"/>
        <v>333.33333333333303</v>
      </c>
    </row>
    <row r="21" spans="2:9">
      <c r="B21" s="1">
        <v>41883</v>
      </c>
      <c r="C21" s="3">
        <v>5.7799999999999997E-2</v>
      </c>
      <c r="F21" s="8">
        <v>41883</v>
      </c>
      <c r="G21" s="4">
        <f>FixedRate/12*Nominal</f>
        <v>5208.333333333333</v>
      </c>
      <c r="H21" s="4">
        <f>C21/12*Nominal</f>
        <v>4816.6666666666661</v>
      </c>
      <c r="I21" s="7">
        <f t="shared" si="0"/>
        <v>391.66666666666697</v>
      </c>
    </row>
    <row r="22" spans="2:9">
      <c r="B22" s="1">
        <v>41913</v>
      </c>
      <c r="C22" s="3">
        <v>5.8200000000000002E-2</v>
      </c>
      <c r="F22" s="8">
        <v>41913</v>
      </c>
      <c r="G22" s="4">
        <f>FixedRate/12*Nominal</f>
        <v>5208.333333333333</v>
      </c>
      <c r="H22" s="4">
        <f>C22/12*Nominal</f>
        <v>4850</v>
      </c>
      <c r="I22" s="7">
        <f t="shared" si="0"/>
        <v>358.33333333333303</v>
      </c>
    </row>
    <row r="23" spans="2:9">
      <c r="B23" s="1">
        <v>41944</v>
      </c>
      <c r="C23" s="3">
        <v>6.1199999999999997E-2</v>
      </c>
      <c r="F23" s="8">
        <v>41944</v>
      </c>
      <c r="G23" s="4">
        <f>FixedRate/12*Nominal</f>
        <v>5208.333333333333</v>
      </c>
      <c r="H23" s="4">
        <f>C23/12*Nominal</f>
        <v>5099.9999999999991</v>
      </c>
      <c r="I23" s="7">
        <f t="shared" si="0"/>
        <v>108.33333333333394</v>
      </c>
    </row>
    <row r="24" spans="2:9">
      <c r="B24" s="1">
        <v>41974</v>
      </c>
      <c r="C24" s="3">
        <v>6.1499999999999999E-2</v>
      </c>
      <c r="F24" s="8">
        <v>41974</v>
      </c>
      <c r="G24" s="4">
        <f>FixedRate/12*Nominal</f>
        <v>5208.333333333333</v>
      </c>
      <c r="H24" s="4">
        <f>C24/12*Nominal</f>
        <v>5125</v>
      </c>
      <c r="I24" s="7">
        <f t="shared" si="0"/>
        <v>83.33333333333303</v>
      </c>
    </row>
    <row r="25" spans="2:9">
      <c r="B25" s="1">
        <v>42005</v>
      </c>
      <c r="C25" s="3">
        <v>6.0699999999999997E-2</v>
      </c>
      <c r="F25" s="8">
        <v>42005</v>
      </c>
      <c r="G25" s="4">
        <f>FixedRate/12*Nominal</f>
        <v>5208.333333333333</v>
      </c>
      <c r="H25" s="4">
        <f>C25/12*Nominal</f>
        <v>5058.333333333333</v>
      </c>
      <c r="I25" s="7">
        <f t="shared" si="0"/>
        <v>150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FixedRate</vt:lpstr>
      <vt:lpstr>Nominal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2014-10-20T10:14:23Z</dcterms:modified>
</cp:coreProperties>
</file>