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12" windowHeight="13308" activeTab="4"/>
  </bookViews>
  <sheets>
    <sheet name="XGBoost" sheetId="1" r:id="rId1"/>
    <sheet name="LightGBM" sheetId="2" r:id="rId2"/>
    <sheet name="CatBoost" sheetId="3" r:id="rId3"/>
    <sheet name="GBDT" sheetId="4" r:id="rId4"/>
    <sheet name="LR" sheetId="5" r:id="rId5"/>
    <sheet name="skill" sheetId="6" r:id="rId6"/>
  </sheets>
  <calcPr calcId="144525"/>
</workbook>
</file>

<file path=xl/sharedStrings.xml><?xml version="1.0" encoding="utf-8"?>
<sst xmlns="http://schemas.openxmlformats.org/spreadsheetml/2006/main" count="148" uniqueCount="32">
  <si>
    <t>SIC</t>
  </si>
  <si>
    <t>SC-EU</t>
  </si>
  <si>
    <t>SC-NA</t>
  </si>
  <si>
    <t>SST-Indian</t>
  </si>
  <si>
    <t>SST-Atlantic</t>
  </si>
  <si>
    <t>SST-Pacific</t>
  </si>
  <si>
    <t>Z70</t>
  </si>
  <si>
    <t>nina3.4</t>
  </si>
  <si>
    <t>weight</t>
  </si>
  <si>
    <t>gain</t>
  </si>
  <si>
    <t>cover</t>
  </si>
  <si>
    <t>total_gain</t>
  </si>
  <si>
    <t>total_cover</t>
  </si>
  <si>
    <t>﻿</t>
  </si>
  <si>
    <t>SC-TP</t>
  </si>
  <si>
    <t>PC3</t>
  </si>
  <si>
    <t>PC1</t>
  </si>
  <si>
    <t>nina3</t>
  </si>
  <si>
    <t>nina4</t>
  </si>
  <si>
    <t>PC2</t>
  </si>
  <si>
    <t>GBDT</t>
  </si>
  <si>
    <t>LightGBM</t>
  </si>
  <si>
    <t>CatBoost</t>
  </si>
  <si>
    <t>XGBoost</t>
  </si>
  <si>
    <t>LR</t>
  </si>
  <si>
    <t>whole</t>
  </si>
  <si>
    <t>eof1</t>
  </si>
  <si>
    <t>eof2</t>
  </si>
  <si>
    <t>eof3</t>
  </si>
  <si>
    <t>CanCM4i</t>
  </si>
  <si>
    <t>GEM_NEMO</t>
  </si>
  <si>
    <t>ENS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</si>
</sst>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monospace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6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19" fillId="32" borderId="5" applyNumberFormat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4" fillId="21" borderId="5" applyNumberFormat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15" fillId="23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2" fillId="18" borderId="4" applyNumberFormat="false" applyAlignment="false" applyProtection="false">
      <alignment vertical="center"/>
    </xf>
    <xf numFmtId="0" fontId="16" fillId="21" borderId="6" applyNumberFormat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0" fillId="7" borderId="3" applyNumberFormat="false" applyFont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</cellStyleXfs>
  <cellXfs count="2">
    <xf numFmtId="0" fontId="0" fillId="0" borderId="0" xfId="0">
      <alignment vertical="center"/>
    </xf>
    <xf numFmtId="0" fontId="1" fillId="0" borderId="0" xfId="0" applyFont="true" applyAlignment="true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XGBoost-PC3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XGBoost!$B$22:$G$22</c:f>
              <c:strCache>
                <c:ptCount val="6"/>
                <c:pt idx="0">
                  <c:v>SST-Pacific</c:v>
                </c:pt>
                <c:pt idx="1">
                  <c:v>SIC</c:v>
                </c:pt>
                <c:pt idx="2">
                  <c:v>SST-Atlantic</c:v>
                </c:pt>
                <c:pt idx="3">
                  <c:v>SC-TP</c:v>
                </c:pt>
                <c:pt idx="4">
                  <c:v>SC-EU</c:v>
                </c:pt>
                <c:pt idx="5">
                  <c:v>Z70</c:v>
                </c:pt>
              </c:strCache>
            </c:strRef>
          </c:cat>
          <c:val>
            <c:numRef>
              <c:f>XGBoost!$B$23:$G$23</c:f>
              <c:numCache>
                <c:formatCode>General</c:formatCode>
                <c:ptCount val="6"/>
                <c:pt idx="0">
                  <c:v>75</c:v>
                </c:pt>
                <c:pt idx="1">
                  <c:v>337</c:v>
                </c:pt>
                <c:pt idx="2">
                  <c:v>87</c:v>
                </c:pt>
                <c:pt idx="3">
                  <c:v>139</c:v>
                </c:pt>
                <c:pt idx="4">
                  <c:v>137</c:v>
                </c:pt>
                <c:pt idx="5">
                  <c:v>72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668209688"/>
        <c:axId val="668203456"/>
      </c:barChart>
      <c:catAx>
        <c:axId val="668209688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203456"/>
        <c:crosses val="autoZero"/>
        <c:auto val="true"/>
        <c:lblAlgn val="ctr"/>
        <c:lblOffset val="100"/>
        <c:noMultiLvlLbl val="false"/>
      </c:catAx>
      <c:valAx>
        <c:axId val="66820345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209688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GBDT-PC1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GBDT!$A$2:$A$11</c:f>
              <c:strCache>
                <c:ptCount val="10"/>
                <c:pt idx="0">
                  <c:v>SIC</c:v>
                </c:pt>
                <c:pt idx="1">
                  <c:v>SC-EU</c:v>
                </c:pt>
                <c:pt idx="2">
                  <c:v>SC-NA</c:v>
                </c:pt>
                <c:pt idx="3">
                  <c:v>SST-Indian</c:v>
                </c:pt>
                <c:pt idx="4">
                  <c:v>SST-Atlantic</c:v>
                </c:pt>
                <c:pt idx="5">
                  <c:v>SST-Pacific</c:v>
                </c:pt>
                <c:pt idx="6">
                  <c:v>Z70</c:v>
                </c:pt>
                <c:pt idx="7">
                  <c:v>nina3.4</c:v>
                </c:pt>
                <c:pt idx="8">
                  <c:v>nina3</c:v>
                </c:pt>
                <c:pt idx="9">
                  <c:v>nina4</c:v>
                </c:pt>
              </c:strCache>
            </c:strRef>
          </c:cat>
          <c:val>
            <c:numRef>
              <c:f>GBDT!$B$2:$B$11</c:f>
              <c:numCache>
                <c:formatCode>General</c:formatCode>
                <c:ptCount val="10"/>
                <c:pt idx="0">
                  <c:v>0.09093662</c:v>
                </c:pt>
                <c:pt idx="1">
                  <c:v>0.09078035</c:v>
                </c:pt>
                <c:pt idx="2">
                  <c:v>0.10055421</c:v>
                </c:pt>
                <c:pt idx="3">
                  <c:v>0.12581212</c:v>
                </c:pt>
                <c:pt idx="4">
                  <c:v>0.13002864</c:v>
                </c:pt>
                <c:pt idx="5">
                  <c:v>0.11231583</c:v>
                </c:pt>
                <c:pt idx="6">
                  <c:v>0.09327521</c:v>
                </c:pt>
                <c:pt idx="7">
                  <c:v>0.07712085</c:v>
                </c:pt>
                <c:pt idx="8">
                  <c:v>0.0759771</c:v>
                </c:pt>
                <c:pt idx="9">
                  <c:v>0.10319905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500074144"/>
        <c:axId val="500256824"/>
      </c:barChart>
      <c:catAx>
        <c:axId val="500074144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256824"/>
        <c:crosses val="autoZero"/>
        <c:auto val="true"/>
        <c:lblAlgn val="ctr"/>
        <c:lblOffset val="100"/>
        <c:noMultiLvlLbl val="false"/>
      </c:catAx>
      <c:valAx>
        <c:axId val="50025682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074144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GBDT-PC2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GBDT!$A$15:$A$19</c:f>
              <c:strCache>
                <c:ptCount val="5"/>
                <c:pt idx="0">
                  <c:v>SIC</c:v>
                </c:pt>
                <c:pt idx="1">
                  <c:v>SC-EU</c:v>
                </c:pt>
                <c:pt idx="2">
                  <c:v>SC-NA</c:v>
                </c:pt>
                <c:pt idx="3">
                  <c:v>SST-Atlantic</c:v>
                </c:pt>
                <c:pt idx="4">
                  <c:v>Z70</c:v>
                </c:pt>
              </c:strCache>
            </c:strRef>
          </c:cat>
          <c:val>
            <c:numRef>
              <c:f>GBDT!$B$15:$B$19</c:f>
              <c:numCache>
                <c:formatCode>General</c:formatCode>
                <c:ptCount val="5"/>
                <c:pt idx="0">
                  <c:v>0.1854843</c:v>
                </c:pt>
                <c:pt idx="1">
                  <c:v>0.19405688</c:v>
                </c:pt>
                <c:pt idx="2">
                  <c:v>0.14316062</c:v>
                </c:pt>
                <c:pt idx="3">
                  <c:v>0.27941358</c:v>
                </c:pt>
                <c:pt idx="4">
                  <c:v>0.19788463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500087920"/>
        <c:axId val="630676376"/>
      </c:barChart>
      <c:catAx>
        <c:axId val="500087920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76376"/>
        <c:crosses val="autoZero"/>
        <c:auto val="true"/>
        <c:lblAlgn val="ctr"/>
        <c:lblOffset val="100"/>
        <c:noMultiLvlLbl val="false"/>
      </c:catAx>
      <c:valAx>
        <c:axId val="63067637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087920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GBDT-PC3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GBDT!$A$24:$A$29</c:f>
              <c:strCache>
                <c:ptCount val="6"/>
                <c:pt idx="0">
                  <c:v>SIC</c:v>
                </c:pt>
                <c:pt idx="1">
                  <c:v>SC-EU</c:v>
                </c:pt>
                <c:pt idx="2">
                  <c:v>SC-TP</c:v>
                </c:pt>
                <c:pt idx="3">
                  <c:v>SST-Atlantic</c:v>
                </c:pt>
                <c:pt idx="4">
                  <c:v>SST-Pacific</c:v>
                </c:pt>
                <c:pt idx="5">
                  <c:v>Z70</c:v>
                </c:pt>
              </c:strCache>
            </c:strRef>
          </c:cat>
          <c:val>
            <c:numRef>
              <c:f>GBDT!$B$24:$B$29</c:f>
              <c:numCache>
                <c:formatCode>General</c:formatCode>
                <c:ptCount val="6"/>
                <c:pt idx="0">
                  <c:v>0.17929887</c:v>
                </c:pt>
                <c:pt idx="1">
                  <c:v>0.15075019</c:v>
                </c:pt>
                <c:pt idx="2">
                  <c:v>0.14983434</c:v>
                </c:pt>
                <c:pt idx="3">
                  <c:v>0.16358202</c:v>
                </c:pt>
                <c:pt idx="4">
                  <c:v>0.1634758</c:v>
                </c:pt>
                <c:pt idx="5">
                  <c:v>0.19305878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88668280"/>
        <c:axId val="88669592"/>
      </c:barChart>
      <c:catAx>
        <c:axId val="88668280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69592"/>
        <c:crosses val="autoZero"/>
        <c:auto val="true"/>
        <c:lblAlgn val="ctr"/>
        <c:lblOffset val="100"/>
        <c:noMultiLvlLbl val="false"/>
      </c:catAx>
      <c:valAx>
        <c:axId val="8866959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68280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LR-PC1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LR!$A$2:$A$11</c:f>
              <c:strCache>
                <c:ptCount val="10"/>
                <c:pt idx="0">
                  <c:v>SIC</c:v>
                </c:pt>
                <c:pt idx="1">
                  <c:v>SC-EU</c:v>
                </c:pt>
                <c:pt idx="2">
                  <c:v>SC-NA</c:v>
                </c:pt>
                <c:pt idx="3">
                  <c:v>SST-Indian</c:v>
                </c:pt>
                <c:pt idx="4">
                  <c:v>SST-Atlantic</c:v>
                </c:pt>
                <c:pt idx="5">
                  <c:v>SST-Pacific</c:v>
                </c:pt>
                <c:pt idx="6">
                  <c:v>Z70</c:v>
                </c:pt>
                <c:pt idx="7">
                  <c:v>nina3.4</c:v>
                </c:pt>
                <c:pt idx="8">
                  <c:v>nina3</c:v>
                </c:pt>
                <c:pt idx="9">
                  <c:v>nina4</c:v>
                </c:pt>
              </c:strCache>
            </c:strRef>
          </c:cat>
          <c:val>
            <c:numRef>
              <c:f>LR!$B$2:$B$11</c:f>
              <c:numCache>
                <c:formatCode>General</c:formatCode>
                <c:ptCount val="10"/>
                <c:pt idx="0">
                  <c:v>-461.44694629</c:v>
                </c:pt>
                <c:pt idx="1">
                  <c:v>112.54337671</c:v>
                </c:pt>
                <c:pt idx="2">
                  <c:v>-50.61602445</c:v>
                </c:pt>
                <c:pt idx="3">
                  <c:v>458.96398375</c:v>
                </c:pt>
                <c:pt idx="4">
                  <c:v>-214.03188804</c:v>
                </c:pt>
                <c:pt idx="5">
                  <c:v>-93.68669909</c:v>
                </c:pt>
                <c:pt idx="6">
                  <c:v>-329.69298872</c:v>
                </c:pt>
                <c:pt idx="7">
                  <c:v>95.93331539</c:v>
                </c:pt>
                <c:pt idx="8">
                  <c:v>95.93331539</c:v>
                </c:pt>
                <c:pt idx="9">
                  <c:v>95.93331539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500075128"/>
        <c:axId val="500079392"/>
      </c:barChart>
      <c:catAx>
        <c:axId val="500075128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079392"/>
        <c:crosses val="autoZero"/>
        <c:auto val="true"/>
        <c:lblAlgn val="ctr"/>
        <c:lblOffset val="100"/>
        <c:noMultiLvlLbl val="false"/>
      </c:catAx>
      <c:valAx>
        <c:axId val="50007939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075128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LR-PC2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LR!$A$15:$A$19</c:f>
              <c:strCache>
                <c:ptCount val="5"/>
                <c:pt idx="0">
                  <c:v>SIC</c:v>
                </c:pt>
                <c:pt idx="1">
                  <c:v>SC-EU</c:v>
                </c:pt>
                <c:pt idx="2">
                  <c:v>SC-NA</c:v>
                </c:pt>
                <c:pt idx="3">
                  <c:v>SST-Atlantic</c:v>
                </c:pt>
                <c:pt idx="4">
                  <c:v>Z70</c:v>
                </c:pt>
              </c:strCache>
            </c:strRef>
          </c:cat>
          <c:val>
            <c:numRef>
              <c:f>LR!$B$15:$B$19</c:f>
              <c:numCache>
                <c:formatCode>General</c:formatCode>
                <c:ptCount val="5"/>
                <c:pt idx="0">
                  <c:v>71.89182194</c:v>
                </c:pt>
                <c:pt idx="1">
                  <c:v>566.3004375</c:v>
                </c:pt>
                <c:pt idx="2">
                  <c:v>-403.03508429</c:v>
                </c:pt>
                <c:pt idx="3">
                  <c:v>-235.38151028</c:v>
                </c:pt>
                <c:pt idx="4">
                  <c:v>329.72947304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501265864"/>
        <c:axId val="501266192"/>
      </c:barChart>
      <c:catAx>
        <c:axId val="501265864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266192"/>
        <c:crosses val="autoZero"/>
        <c:auto val="true"/>
        <c:lblAlgn val="ctr"/>
        <c:lblOffset val="100"/>
        <c:noMultiLvlLbl val="false"/>
      </c:catAx>
      <c:valAx>
        <c:axId val="50126619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265864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LR-PC3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LR!$A$24:$A$29</c:f>
              <c:strCache>
                <c:ptCount val="6"/>
                <c:pt idx="0">
                  <c:v>SIC</c:v>
                </c:pt>
                <c:pt idx="1">
                  <c:v>SC-EU</c:v>
                </c:pt>
                <c:pt idx="2">
                  <c:v>SC-TP</c:v>
                </c:pt>
                <c:pt idx="3">
                  <c:v>SST-Atlantic</c:v>
                </c:pt>
                <c:pt idx="4">
                  <c:v>SST-Pacific</c:v>
                </c:pt>
                <c:pt idx="5">
                  <c:v>Z70</c:v>
                </c:pt>
              </c:strCache>
            </c:strRef>
          </c:cat>
          <c:val>
            <c:numRef>
              <c:f>LR!$B$24:$B$29</c:f>
              <c:numCache>
                <c:formatCode>General</c:formatCode>
                <c:ptCount val="6"/>
                <c:pt idx="0">
                  <c:v>113.3489054</c:v>
                </c:pt>
                <c:pt idx="1">
                  <c:v>124.08060611</c:v>
                </c:pt>
                <c:pt idx="2">
                  <c:v>-382.90878229</c:v>
                </c:pt>
                <c:pt idx="3">
                  <c:v>48.70280031</c:v>
                </c:pt>
                <c:pt idx="4">
                  <c:v>-234.68249708</c:v>
                </c:pt>
                <c:pt idx="5">
                  <c:v>160.21751771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630680968"/>
        <c:axId val="630681624"/>
      </c:barChart>
      <c:catAx>
        <c:axId val="630680968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81624"/>
        <c:crosses val="autoZero"/>
        <c:auto val="true"/>
        <c:lblAlgn val="ctr"/>
        <c:lblOffset val="100"/>
        <c:noMultiLvlLbl val="false"/>
      </c:catAx>
      <c:valAx>
        <c:axId val="63068162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80968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XGBoost-PC1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XGBoost!$B$1:$I$1</c:f>
              <c:strCache>
                <c:ptCount val="8"/>
                <c:pt idx="0">
                  <c:v>SIC</c:v>
                </c:pt>
                <c:pt idx="1">
                  <c:v>SC-EU</c:v>
                </c:pt>
                <c:pt idx="2">
                  <c:v>SC-NA</c:v>
                </c:pt>
                <c:pt idx="3">
                  <c:v>SST-Indian</c:v>
                </c:pt>
                <c:pt idx="4">
                  <c:v>SST-Atlantic</c:v>
                </c:pt>
                <c:pt idx="5">
                  <c:v>SST-Pacific</c:v>
                </c:pt>
                <c:pt idx="6">
                  <c:v>Z70</c:v>
                </c:pt>
                <c:pt idx="7">
                  <c:v>nina3.4</c:v>
                </c:pt>
              </c:strCache>
            </c:strRef>
          </c:cat>
          <c:val>
            <c:numRef>
              <c:f>XGBoost!$B$2:$I$2</c:f>
              <c:numCache>
                <c:formatCode>General</c:formatCode>
                <c:ptCount val="8"/>
                <c:pt idx="0">
                  <c:v>801</c:v>
                </c:pt>
                <c:pt idx="1">
                  <c:v>240</c:v>
                </c:pt>
                <c:pt idx="2">
                  <c:v>159</c:v>
                </c:pt>
                <c:pt idx="3">
                  <c:v>205</c:v>
                </c:pt>
                <c:pt idx="4">
                  <c:v>153</c:v>
                </c:pt>
                <c:pt idx="5">
                  <c:v>84</c:v>
                </c:pt>
                <c:pt idx="6">
                  <c:v>99</c:v>
                </c:pt>
                <c:pt idx="7">
                  <c:v>118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668210016"/>
        <c:axId val="668210344"/>
      </c:barChart>
      <c:catAx>
        <c:axId val="668210016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210344"/>
        <c:crosses val="autoZero"/>
        <c:auto val="true"/>
        <c:lblAlgn val="ctr"/>
        <c:lblOffset val="100"/>
        <c:noMultiLvlLbl val="false"/>
      </c:catAx>
      <c:valAx>
        <c:axId val="6682103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210016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XGBoost-PC2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XGBoost!$B$12:$F$12</c:f>
              <c:strCache>
                <c:ptCount val="5"/>
                <c:pt idx="0">
                  <c:v>SIC</c:v>
                </c:pt>
                <c:pt idx="1">
                  <c:v>SC-EU</c:v>
                </c:pt>
                <c:pt idx="2">
                  <c:v>SC-NA</c:v>
                </c:pt>
                <c:pt idx="3">
                  <c:v>SST-Atlantic</c:v>
                </c:pt>
                <c:pt idx="4">
                  <c:v>Z70</c:v>
                </c:pt>
              </c:strCache>
            </c:strRef>
          </c:cat>
          <c:val>
            <c:numRef>
              <c:f>XGBoost!$B$13:$F$13</c:f>
              <c:numCache>
                <c:formatCode>General</c:formatCode>
                <c:ptCount val="5"/>
                <c:pt idx="0">
                  <c:v>339</c:v>
                </c:pt>
                <c:pt idx="1">
                  <c:v>228</c:v>
                </c:pt>
                <c:pt idx="2">
                  <c:v>85</c:v>
                </c:pt>
                <c:pt idx="3">
                  <c:v>100</c:v>
                </c:pt>
                <c:pt idx="4">
                  <c:v>103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635895112"/>
        <c:axId val="635896096"/>
      </c:barChart>
      <c:catAx>
        <c:axId val="63589511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896096"/>
        <c:crosses val="autoZero"/>
        <c:auto val="true"/>
        <c:lblAlgn val="ctr"/>
        <c:lblOffset val="100"/>
        <c:noMultiLvlLbl val="false"/>
      </c:catAx>
      <c:valAx>
        <c:axId val="63589609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895112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LightGBM-PC1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LightGBM!$A$2:$A$11</c:f>
              <c:strCache>
                <c:ptCount val="10"/>
                <c:pt idx="0">
                  <c:v>SIC</c:v>
                </c:pt>
                <c:pt idx="1">
                  <c:v>SC-EU</c:v>
                </c:pt>
                <c:pt idx="2">
                  <c:v>SC-NA</c:v>
                </c:pt>
                <c:pt idx="3">
                  <c:v>SST-Indian</c:v>
                </c:pt>
                <c:pt idx="4">
                  <c:v>SST-Atlantic</c:v>
                </c:pt>
                <c:pt idx="5">
                  <c:v>SST-Pacific</c:v>
                </c:pt>
                <c:pt idx="6">
                  <c:v>Z70</c:v>
                </c:pt>
                <c:pt idx="7">
                  <c:v>nina3.4</c:v>
                </c:pt>
                <c:pt idx="8">
                  <c:v>nina3</c:v>
                </c:pt>
                <c:pt idx="9">
                  <c:v>nina4</c:v>
                </c:pt>
              </c:strCache>
            </c:strRef>
          </c:cat>
          <c:val>
            <c:numRef>
              <c:f>LightGBM!$B$2:$B$11</c:f>
              <c:numCache>
                <c:formatCode>General</c:formatCode>
                <c:ptCount val="10"/>
                <c:pt idx="0">
                  <c:v>92</c:v>
                </c:pt>
                <c:pt idx="1">
                  <c:v>5</c:v>
                </c:pt>
                <c:pt idx="2">
                  <c:v>0</c:v>
                </c:pt>
                <c:pt idx="3">
                  <c:v>92</c:v>
                </c:pt>
                <c:pt idx="4">
                  <c:v>53</c:v>
                </c:pt>
                <c:pt idx="5">
                  <c:v>3</c:v>
                </c:pt>
                <c:pt idx="6">
                  <c:v>56</c:v>
                </c:pt>
                <c:pt idx="7">
                  <c:v>89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641024224"/>
        <c:axId val="641020616"/>
      </c:barChart>
      <c:catAx>
        <c:axId val="641024224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020616"/>
        <c:crosses val="autoZero"/>
        <c:auto val="true"/>
        <c:lblAlgn val="ctr"/>
        <c:lblOffset val="100"/>
        <c:noMultiLvlLbl val="false"/>
      </c:catAx>
      <c:valAx>
        <c:axId val="64102061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024224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LightGBM-PC2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LightGBM!$A$15:$A$19</c:f>
              <c:strCache>
                <c:ptCount val="5"/>
                <c:pt idx="0">
                  <c:v>SIC</c:v>
                </c:pt>
                <c:pt idx="1">
                  <c:v>SC-EU</c:v>
                </c:pt>
                <c:pt idx="2">
                  <c:v>SC-NA</c:v>
                </c:pt>
                <c:pt idx="3">
                  <c:v>SST-Atlantic</c:v>
                </c:pt>
                <c:pt idx="4">
                  <c:v>Z70</c:v>
                </c:pt>
              </c:strCache>
            </c:strRef>
          </c:cat>
          <c:val>
            <c:numRef>
              <c:f>LightGBM!$B$15:$B$19</c:f>
              <c:numCache>
                <c:formatCode>General</c:formatCode>
                <c:ptCount val="5"/>
                <c:pt idx="0">
                  <c:v>25</c:v>
                </c:pt>
                <c:pt idx="1">
                  <c:v>129</c:v>
                </c:pt>
                <c:pt idx="2">
                  <c:v>29</c:v>
                </c:pt>
                <c:pt idx="3">
                  <c:v>100</c:v>
                </c:pt>
                <c:pt idx="4">
                  <c:v>117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641011104"/>
        <c:axId val="641011760"/>
      </c:barChart>
      <c:catAx>
        <c:axId val="641011104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011760"/>
        <c:crosses val="autoZero"/>
        <c:auto val="true"/>
        <c:lblAlgn val="ctr"/>
        <c:lblOffset val="100"/>
        <c:noMultiLvlLbl val="false"/>
      </c:catAx>
      <c:valAx>
        <c:axId val="64101176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011104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LightGBM-PC3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LightGBM!$A$24:$A$29</c:f>
              <c:strCache>
                <c:ptCount val="6"/>
                <c:pt idx="0">
                  <c:v>SIC</c:v>
                </c:pt>
                <c:pt idx="1">
                  <c:v>SC-EU</c:v>
                </c:pt>
                <c:pt idx="2">
                  <c:v>SC-TP</c:v>
                </c:pt>
                <c:pt idx="3">
                  <c:v>SST-Atlantic</c:v>
                </c:pt>
                <c:pt idx="4">
                  <c:v>SST-Pacific</c:v>
                </c:pt>
                <c:pt idx="5">
                  <c:v>Z70</c:v>
                </c:pt>
              </c:strCache>
            </c:strRef>
          </c:cat>
          <c:val>
            <c:numRef>
              <c:f>LightGBM!$B$24:$B$29</c:f>
              <c:numCache>
                <c:formatCode>General</c:formatCode>
                <c:ptCount val="6"/>
                <c:pt idx="0">
                  <c:v>4435</c:v>
                </c:pt>
                <c:pt idx="1">
                  <c:v>1708</c:v>
                </c:pt>
                <c:pt idx="2">
                  <c:v>3105</c:v>
                </c:pt>
                <c:pt idx="3">
                  <c:v>1641</c:v>
                </c:pt>
                <c:pt idx="4">
                  <c:v>1815</c:v>
                </c:pt>
                <c:pt idx="5">
                  <c:v>2898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635896424"/>
        <c:axId val="635892816"/>
      </c:barChart>
      <c:catAx>
        <c:axId val="635896424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892816"/>
        <c:crosses val="autoZero"/>
        <c:auto val="true"/>
        <c:lblAlgn val="ctr"/>
        <c:lblOffset val="100"/>
        <c:noMultiLvlLbl val="false"/>
      </c:catAx>
      <c:valAx>
        <c:axId val="63589281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896424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CatBoost-PC1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CatBoost!$A$2:$A$11</c:f>
              <c:strCache>
                <c:ptCount val="10"/>
                <c:pt idx="0">
                  <c:v>SIC</c:v>
                </c:pt>
                <c:pt idx="1">
                  <c:v>SC-EU</c:v>
                </c:pt>
                <c:pt idx="2">
                  <c:v>SC-NA</c:v>
                </c:pt>
                <c:pt idx="3">
                  <c:v>SST-Indian</c:v>
                </c:pt>
                <c:pt idx="4">
                  <c:v>SST-Atlantic</c:v>
                </c:pt>
                <c:pt idx="5">
                  <c:v>SST-Pacific</c:v>
                </c:pt>
                <c:pt idx="6">
                  <c:v>Z70</c:v>
                </c:pt>
                <c:pt idx="7">
                  <c:v>nina3.4</c:v>
                </c:pt>
                <c:pt idx="8">
                  <c:v>nina3</c:v>
                </c:pt>
                <c:pt idx="9">
                  <c:v>nina4</c:v>
                </c:pt>
              </c:strCache>
            </c:strRef>
          </c:cat>
          <c:val>
            <c:numRef>
              <c:f>CatBoost!$B$2:$B$11</c:f>
              <c:numCache>
                <c:formatCode>General</c:formatCode>
                <c:ptCount val="10"/>
                <c:pt idx="0">
                  <c:v>6.52884939</c:v>
                </c:pt>
                <c:pt idx="1">
                  <c:v>3.71926693</c:v>
                </c:pt>
                <c:pt idx="2">
                  <c:v>4.63634088</c:v>
                </c:pt>
                <c:pt idx="3">
                  <c:v>48.43443853</c:v>
                </c:pt>
                <c:pt idx="4">
                  <c:v>5.42255133</c:v>
                </c:pt>
                <c:pt idx="5">
                  <c:v>2.65847681</c:v>
                </c:pt>
                <c:pt idx="6">
                  <c:v>4.11901115</c:v>
                </c:pt>
                <c:pt idx="7">
                  <c:v>17.64607718</c:v>
                </c:pt>
                <c:pt idx="8">
                  <c:v>3.3937201</c:v>
                </c:pt>
                <c:pt idx="9">
                  <c:v>3.44126771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498922824"/>
        <c:axId val="498917248"/>
      </c:barChart>
      <c:catAx>
        <c:axId val="498922824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917248"/>
        <c:crosses val="autoZero"/>
        <c:auto val="true"/>
        <c:lblAlgn val="ctr"/>
        <c:lblOffset val="100"/>
        <c:noMultiLvlLbl val="false"/>
      </c:catAx>
      <c:valAx>
        <c:axId val="49891724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922824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CatBoost-PC2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CatBoost!$A$15:$A$19</c:f>
              <c:strCache>
                <c:ptCount val="5"/>
                <c:pt idx="0">
                  <c:v>SIC</c:v>
                </c:pt>
                <c:pt idx="1">
                  <c:v>SC-EU</c:v>
                </c:pt>
                <c:pt idx="2">
                  <c:v>SC-NA</c:v>
                </c:pt>
                <c:pt idx="3">
                  <c:v>SST-Atlantic</c:v>
                </c:pt>
                <c:pt idx="4">
                  <c:v>Z70</c:v>
                </c:pt>
              </c:strCache>
            </c:strRef>
          </c:cat>
          <c:val>
            <c:numRef>
              <c:f>CatBoost!$B$15:$B$19</c:f>
              <c:numCache>
                <c:formatCode>General</c:formatCode>
                <c:ptCount val="5"/>
                <c:pt idx="0">
                  <c:v>16.73520541</c:v>
                </c:pt>
                <c:pt idx="1">
                  <c:v>36.39332247</c:v>
                </c:pt>
                <c:pt idx="2">
                  <c:v>10.92952212</c:v>
                </c:pt>
                <c:pt idx="3">
                  <c:v>22.80460799</c:v>
                </c:pt>
                <c:pt idx="4">
                  <c:v>13.137342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500084968"/>
        <c:axId val="500086936"/>
      </c:barChart>
      <c:catAx>
        <c:axId val="500084968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086936"/>
        <c:crosses val="autoZero"/>
        <c:auto val="true"/>
        <c:lblAlgn val="ctr"/>
        <c:lblOffset val="100"/>
        <c:noMultiLvlLbl val="false"/>
      </c:catAx>
      <c:valAx>
        <c:axId val="50008693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084968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CatBoost-PC3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CatBoost!$A$24:$A$29</c:f>
              <c:strCache>
                <c:ptCount val="6"/>
                <c:pt idx="0">
                  <c:v>SIC</c:v>
                </c:pt>
                <c:pt idx="1">
                  <c:v>SC-EU</c:v>
                </c:pt>
                <c:pt idx="2">
                  <c:v>SC-TP</c:v>
                </c:pt>
                <c:pt idx="3">
                  <c:v>SST-Atlantic</c:v>
                </c:pt>
                <c:pt idx="4">
                  <c:v>SST-Pacific</c:v>
                </c:pt>
                <c:pt idx="5">
                  <c:v>Z70</c:v>
                </c:pt>
              </c:strCache>
            </c:strRef>
          </c:cat>
          <c:val>
            <c:numRef>
              <c:f>CatBoost!$B$24:$B$29</c:f>
              <c:numCache>
                <c:formatCode>General</c:formatCode>
                <c:ptCount val="6"/>
                <c:pt idx="0">
                  <c:v>20.95509579</c:v>
                </c:pt>
                <c:pt idx="1">
                  <c:v>14.97306406</c:v>
                </c:pt>
                <c:pt idx="2">
                  <c:v>13.56636279</c:v>
                </c:pt>
                <c:pt idx="3">
                  <c:v>11.29986037</c:v>
                </c:pt>
                <c:pt idx="4">
                  <c:v>16.63269852</c:v>
                </c:pt>
                <c:pt idx="5">
                  <c:v>22.57291846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88667952"/>
        <c:axId val="350096456"/>
      </c:barChart>
      <c:catAx>
        <c:axId val="886679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096456"/>
        <c:crosses val="autoZero"/>
        <c:auto val="true"/>
        <c:lblAlgn val="ctr"/>
        <c:lblOffset val="100"/>
        <c:noMultiLvlLbl val="false"/>
      </c:catAx>
      <c:valAx>
        <c:axId val="35009645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67952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868680</xdr:colOff>
      <xdr:row>29</xdr:row>
      <xdr:rowOff>125730</xdr:rowOff>
    </xdr:from>
    <xdr:to>
      <xdr:col>10</xdr:col>
      <xdr:colOff>586740</xdr:colOff>
      <xdr:row>44</xdr:row>
      <xdr:rowOff>125730</xdr:rowOff>
    </xdr:to>
    <xdr:graphicFrame>
      <xdr:nvGraphicFramePr>
        <xdr:cNvPr id="4" name="图表 3"/>
        <xdr:cNvGraphicFramePr/>
      </xdr:nvGraphicFramePr>
      <xdr:xfrm>
        <a:off x="3670935" y="5208270"/>
        <a:ext cx="51104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27</xdr:row>
      <xdr:rowOff>76200</xdr:rowOff>
    </xdr:from>
    <xdr:to>
      <xdr:col>5</xdr:col>
      <xdr:colOff>604520</xdr:colOff>
      <xdr:row>42</xdr:row>
      <xdr:rowOff>76200</xdr:rowOff>
    </xdr:to>
    <xdr:graphicFrame>
      <xdr:nvGraphicFramePr>
        <xdr:cNvPr id="5" name="图表 4"/>
        <xdr:cNvGraphicFramePr/>
      </xdr:nvGraphicFramePr>
      <xdr:xfrm>
        <a:off x="411480" y="4808220"/>
        <a:ext cx="504444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274320</xdr:colOff>
      <xdr:row>24</xdr:row>
      <xdr:rowOff>148590</xdr:rowOff>
    </xdr:from>
    <xdr:to>
      <xdr:col>13</xdr:col>
      <xdr:colOff>654050</xdr:colOff>
      <xdr:row>39</xdr:row>
      <xdr:rowOff>148590</xdr:rowOff>
    </xdr:to>
    <xdr:graphicFrame>
      <xdr:nvGraphicFramePr>
        <xdr:cNvPr id="6" name="图表 5"/>
        <xdr:cNvGraphicFramePr/>
      </xdr:nvGraphicFramePr>
      <xdr:xfrm>
        <a:off x="5794375" y="4354830"/>
        <a:ext cx="598043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312420</xdr:colOff>
      <xdr:row>1</xdr:row>
      <xdr:rowOff>64770</xdr:rowOff>
    </xdr:from>
    <xdr:to>
      <xdr:col>11</xdr:col>
      <xdr:colOff>68580</xdr:colOff>
      <xdr:row>16</xdr:row>
      <xdr:rowOff>64770</xdr:rowOff>
    </xdr:to>
    <xdr:graphicFrame>
      <xdr:nvGraphicFramePr>
        <xdr:cNvPr id="2" name="图表 1"/>
        <xdr:cNvGraphicFramePr/>
      </xdr:nvGraphicFramePr>
      <xdr:xfrm>
        <a:off x="2504440" y="240030"/>
        <a:ext cx="51054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6</xdr:row>
      <xdr:rowOff>95250</xdr:rowOff>
    </xdr:from>
    <xdr:to>
      <xdr:col>15</xdr:col>
      <xdr:colOff>167640</xdr:colOff>
      <xdr:row>21</xdr:row>
      <xdr:rowOff>95250</xdr:rowOff>
    </xdr:to>
    <xdr:graphicFrame>
      <xdr:nvGraphicFramePr>
        <xdr:cNvPr id="3" name="图表 2"/>
        <xdr:cNvGraphicFramePr/>
      </xdr:nvGraphicFramePr>
      <xdr:xfrm>
        <a:off x="5278120" y="1146810"/>
        <a:ext cx="51054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18</xdr:row>
      <xdr:rowOff>80010</xdr:rowOff>
    </xdr:from>
    <xdr:to>
      <xdr:col>11</xdr:col>
      <xdr:colOff>22860</xdr:colOff>
      <xdr:row>33</xdr:row>
      <xdr:rowOff>80010</xdr:rowOff>
    </xdr:to>
    <xdr:graphicFrame>
      <xdr:nvGraphicFramePr>
        <xdr:cNvPr id="4" name="图表 3"/>
        <xdr:cNvGraphicFramePr/>
      </xdr:nvGraphicFramePr>
      <xdr:xfrm>
        <a:off x="2458720" y="3234690"/>
        <a:ext cx="51054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15240</xdr:colOff>
      <xdr:row>0</xdr:row>
      <xdr:rowOff>80010</xdr:rowOff>
    </xdr:from>
    <xdr:to>
      <xdr:col>10</xdr:col>
      <xdr:colOff>373380</xdr:colOff>
      <xdr:row>15</xdr:row>
      <xdr:rowOff>80010</xdr:rowOff>
    </xdr:to>
    <xdr:graphicFrame>
      <xdr:nvGraphicFramePr>
        <xdr:cNvPr id="2" name="图表 1"/>
        <xdr:cNvGraphicFramePr/>
      </xdr:nvGraphicFramePr>
      <xdr:xfrm>
        <a:off x="2419350" y="80010"/>
        <a:ext cx="503872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6</xdr:row>
      <xdr:rowOff>95250</xdr:rowOff>
    </xdr:from>
    <xdr:to>
      <xdr:col>14</xdr:col>
      <xdr:colOff>579120</xdr:colOff>
      <xdr:row>21</xdr:row>
      <xdr:rowOff>95250</xdr:rowOff>
    </xdr:to>
    <xdr:graphicFrame>
      <xdr:nvGraphicFramePr>
        <xdr:cNvPr id="3" name="图表 2"/>
        <xdr:cNvGraphicFramePr/>
      </xdr:nvGraphicFramePr>
      <xdr:xfrm>
        <a:off x="5299710" y="1146810"/>
        <a:ext cx="503872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16</xdr:row>
      <xdr:rowOff>118110</xdr:rowOff>
    </xdr:from>
    <xdr:to>
      <xdr:col>11</xdr:col>
      <xdr:colOff>289560</xdr:colOff>
      <xdr:row>31</xdr:row>
      <xdr:rowOff>118110</xdr:rowOff>
    </xdr:to>
    <xdr:graphicFrame>
      <xdr:nvGraphicFramePr>
        <xdr:cNvPr id="4" name="图表 3"/>
        <xdr:cNvGraphicFramePr/>
      </xdr:nvGraphicFramePr>
      <xdr:xfrm>
        <a:off x="2937510" y="2922270"/>
        <a:ext cx="51054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441960</xdr:colOff>
      <xdr:row>1</xdr:row>
      <xdr:rowOff>72390</xdr:rowOff>
    </xdr:from>
    <xdr:to>
      <xdr:col>11</xdr:col>
      <xdr:colOff>198120</xdr:colOff>
      <xdr:row>16</xdr:row>
      <xdr:rowOff>72390</xdr:rowOff>
    </xdr:to>
    <xdr:graphicFrame>
      <xdr:nvGraphicFramePr>
        <xdr:cNvPr id="2" name="图表 1"/>
        <xdr:cNvGraphicFramePr/>
      </xdr:nvGraphicFramePr>
      <xdr:xfrm>
        <a:off x="2938780" y="247650"/>
        <a:ext cx="51054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6</xdr:row>
      <xdr:rowOff>95250</xdr:rowOff>
    </xdr:from>
    <xdr:to>
      <xdr:col>14</xdr:col>
      <xdr:colOff>495300</xdr:colOff>
      <xdr:row>21</xdr:row>
      <xdr:rowOff>95250</xdr:rowOff>
    </xdr:to>
    <xdr:graphicFrame>
      <xdr:nvGraphicFramePr>
        <xdr:cNvPr id="3" name="图表 2"/>
        <xdr:cNvGraphicFramePr/>
      </xdr:nvGraphicFramePr>
      <xdr:xfrm>
        <a:off x="5308600" y="1146810"/>
        <a:ext cx="503872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365760</xdr:colOff>
      <xdr:row>19</xdr:row>
      <xdr:rowOff>34290</xdr:rowOff>
    </xdr:from>
    <xdr:to>
      <xdr:col>11</xdr:col>
      <xdr:colOff>121920</xdr:colOff>
      <xdr:row>34</xdr:row>
      <xdr:rowOff>34290</xdr:rowOff>
    </xdr:to>
    <xdr:graphicFrame>
      <xdr:nvGraphicFramePr>
        <xdr:cNvPr id="4" name="图表 3"/>
        <xdr:cNvGraphicFramePr/>
      </xdr:nvGraphicFramePr>
      <xdr:xfrm>
        <a:off x="2862580" y="3364230"/>
        <a:ext cx="51054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114300</xdr:colOff>
      <xdr:row>0</xdr:row>
      <xdr:rowOff>171450</xdr:rowOff>
    </xdr:from>
    <xdr:to>
      <xdr:col>11</xdr:col>
      <xdr:colOff>472440</xdr:colOff>
      <xdr:row>15</xdr:row>
      <xdr:rowOff>171450</xdr:rowOff>
    </xdr:to>
    <xdr:graphicFrame>
      <xdr:nvGraphicFramePr>
        <xdr:cNvPr id="3" name="图表 2"/>
        <xdr:cNvGraphicFramePr/>
      </xdr:nvGraphicFramePr>
      <xdr:xfrm>
        <a:off x="3364230" y="171450"/>
        <a:ext cx="503872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6</xdr:row>
      <xdr:rowOff>95250</xdr:rowOff>
    </xdr:from>
    <xdr:to>
      <xdr:col>14</xdr:col>
      <xdr:colOff>419100</xdr:colOff>
      <xdr:row>21</xdr:row>
      <xdr:rowOff>95250</xdr:rowOff>
    </xdr:to>
    <xdr:graphicFrame>
      <xdr:nvGraphicFramePr>
        <xdr:cNvPr id="4" name="图表 3"/>
        <xdr:cNvGraphicFramePr/>
      </xdr:nvGraphicFramePr>
      <xdr:xfrm>
        <a:off x="5316855" y="1146810"/>
        <a:ext cx="503872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17</xdr:row>
      <xdr:rowOff>133350</xdr:rowOff>
    </xdr:from>
    <xdr:to>
      <xdr:col>11</xdr:col>
      <xdr:colOff>373380</xdr:colOff>
      <xdr:row>32</xdr:row>
      <xdr:rowOff>133350</xdr:rowOff>
    </xdr:to>
    <xdr:graphicFrame>
      <xdr:nvGraphicFramePr>
        <xdr:cNvPr id="5" name="图表 4"/>
        <xdr:cNvGraphicFramePr/>
      </xdr:nvGraphicFramePr>
      <xdr:xfrm>
        <a:off x="3265170" y="3112770"/>
        <a:ext cx="503872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B23" sqref="B23:G23"/>
    </sheetView>
  </sheetViews>
  <sheetFormatPr defaultColWidth="8.775" defaultRowHeight="13.8"/>
  <cols>
    <col min="1" max="1" width="10.4416666666667" customWidth="true"/>
    <col min="2" max="2" width="13.5583333333333" customWidth="true"/>
    <col min="3" max="3" width="12.775"/>
    <col min="4" max="4" width="15.3333333333333" customWidth="true"/>
    <col min="5" max="5" width="11.5583333333333"/>
    <col min="11" max="18" width="12.8"/>
  </cols>
  <sheetData>
    <row r="1" spans="2:9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8">
      <c r="A2" t="s">
        <v>8</v>
      </c>
      <c r="B2">
        <v>801</v>
      </c>
      <c r="C2">
        <v>240</v>
      </c>
      <c r="D2">
        <v>159</v>
      </c>
      <c r="E2">
        <v>205</v>
      </c>
      <c r="F2">
        <v>153</v>
      </c>
      <c r="G2">
        <v>84</v>
      </c>
      <c r="H2">
        <v>99</v>
      </c>
      <c r="I2">
        <v>118</v>
      </c>
      <c r="J2">
        <f>SUM(B2:I2)</f>
        <v>1859</v>
      </c>
      <c r="K2">
        <f>B2/1859</f>
        <v>0.4308768154922</v>
      </c>
      <c r="L2">
        <f t="shared" ref="L2:Q2" si="0">C2/1859</f>
        <v>0.129101667563206</v>
      </c>
      <c r="M2">
        <f t="shared" si="0"/>
        <v>0.085529854760624</v>
      </c>
      <c r="N2">
        <f t="shared" si="0"/>
        <v>0.110274341043572</v>
      </c>
      <c r="O2">
        <f t="shared" si="0"/>
        <v>0.0823023130715438</v>
      </c>
      <c r="P2">
        <f t="shared" si="0"/>
        <v>0.0451855836471221</v>
      </c>
      <c r="Q2">
        <f t="shared" si="0"/>
        <v>0.0532544378698225</v>
      </c>
      <c r="R2">
        <f>I2/1859</f>
        <v>0.0634749865519096</v>
      </c>
    </row>
    <row r="3" spans="1:9">
      <c r="A3" t="s">
        <v>9</v>
      </c>
      <c r="B3">
        <v>345033.872105844</v>
      </c>
      <c r="C3">
        <v>437124.001887712</v>
      </c>
      <c r="D3">
        <v>403583.750056855</v>
      </c>
      <c r="E3">
        <v>1552332.72518829</v>
      </c>
      <c r="F3">
        <v>795820.447802679</v>
      </c>
      <c r="G3">
        <v>521828.631625011</v>
      </c>
      <c r="H3">
        <v>775253.52613101</v>
      </c>
      <c r="I3">
        <v>729518.346498729</v>
      </c>
    </row>
    <row r="4" spans="1:9">
      <c r="A4" t="s">
        <v>10</v>
      </c>
      <c r="B4">
        <v>4.24594257178526</v>
      </c>
      <c r="C4">
        <v>5.34166666666666</v>
      </c>
      <c r="D4">
        <v>6.33962264150943</v>
      </c>
      <c r="E4">
        <v>7.91219512195121</v>
      </c>
      <c r="F4">
        <v>7.88235294117647</v>
      </c>
      <c r="G4">
        <v>7.61904761904761</v>
      </c>
      <c r="H4">
        <v>8.02020202020202</v>
      </c>
      <c r="I4">
        <v>8.05084745762712</v>
      </c>
    </row>
    <row r="5" spans="1:9">
      <c r="A5" t="s">
        <v>11</v>
      </c>
      <c r="B5" s="1">
        <v>276372131.556781</v>
      </c>
      <c r="C5" s="1">
        <v>104909760.45305</v>
      </c>
      <c r="D5">
        <v>64169816.25904</v>
      </c>
      <c r="E5">
        <v>318228208.663599</v>
      </c>
      <c r="F5">
        <v>121760528.51381</v>
      </c>
      <c r="G5">
        <v>43833605.056501</v>
      </c>
      <c r="H5">
        <v>76750099.08697</v>
      </c>
      <c r="I5">
        <v>86083164.88685</v>
      </c>
    </row>
    <row r="6" spans="1:9">
      <c r="A6" t="s">
        <v>12</v>
      </c>
      <c r="B6">
        <v>3401</v>
      </c>
      <c r="C6">
        <v>1282</v>
      </c>
      <c r="D6">
        <v>1008</v>
      </c>
      <c r="E6">
        <v>1622</v>
      </c>
      <c r="F6">
        <v>1206</v>
      </c>
      <c r="G6">
        <v>640</v>
      </c>
      <c r="H6">
        <v>794</v>
      </c>
      <c r="I6" s="1">
        <v>950</v>
      </c>
    </row>
    <row r="12" spans="2:6">
      <c r="B12" t="s">
        <v>0</v>
      </c>
      <c r="C12" t="s">
        <v>1</v>
      </c>
      <c r="D12" t="s">
        <v>2</v>
      </c>
      <c r="E12" t="s">
        <v>4</v>
      </c>
      <c r="F12" t="s">
        <v>6</v>
      </c>
    </row>
    <row r="13" spans="1:15">
      <c r="A13" t="s">
        <v>8</v>
      </c>
      <c r="B13">
        <v>339</v>
      </c>
      <c r="C13">
        <v>228</v>
      </c>
      <c r="D13">
        <v>85</v>
      </c>
      <c r="E13">
        <v>100</v>
      </c>
      <c r="F13">
        <v>103</v>
      </c>
      <c r="G13">
        <f>SUM(B13:F13)</f>
        <v>855</v>
      </c>
      <c r="K13">
        <f>B13/855</f>
        <v>0.396491228070175</v>
      </c>
      <c r="L13">
        <f>C13/855</f>
        <v>0.266666666666667</v>
      </c>
      <c r="M13">
        <f>D13/855</f>
        <v>0.0994152046783626</v>
      </c>
      <c r="N13">
        <f>E13/855</f>
        <v>0.116959064327485</v>
      </c>
      <c r="O13">
        <f>F13/855</f>
        <v>0.12046783625731</v>
      </c>
    </row>
    <row r="14" spans="1:6">
      <c r="A14" t="s">
        <v>9</v>
      </c>
      <c r="B14" s="1">
        <v>284528.342270737</v>
      </c>
      <c r="C14">
        <v>716342.087147982</v>
      </c>
      <c r="D14">
        <v>572334.057349176</v>
      </c>
      <c r="E14">
        <v>1161561.8662911</v>
      </c>
      <c r="F14">
        <v>446263.825423398</v>
      </c>
    </row>
    <row r="15" spans="1:6">
      <c r="A15" t="s">
        <v>10</v>
      </c>
      <c r="B15">
        <v>4.38938053097345</v>
      </c>
      <c r="C15">
        <v>6.67105263157894</v>
      </c>
      <c r="D15">
        <v>6.0235294117647</v>
      </c>
      <c r="E15">
        <v>8.02</v>
      </c>
      <c r="F15">
        <v>6.59223300970873</v>
      </c>
    </row>
    <row r="16" spans="1:6">
      <c r="A16" t="s">
        <v>11</v>
      </c>
      <c r="B16">
        <v>96455108.0297799</v>
      </c>
      <c r="C16">
        <v>163325995.869739</v>
      </c>
      <c r="D16">
        <v>48648394.87468</v>
      </c>
      <c r="E16">
        <v>116156186.62911</v>
      </c>
      <c r="F16">
        <v>45965174.01861</v>
      </c>
    </row>
    <row r="17" spans="1:1">
      <c r="A17" t="s">
        <v>12</v>
      </c>
    </row>
    <row r="21" spans="2:6">
      <c r="B21" t="s">
        <v>13</v>
      </c>
      <c r="C21" t="s">
        <v>13</v>
      </c>
      <c r="D21" t="s">
        <v>13</v>
      </c>
      <c r="E21" t="s">
        <v>13</v>
      </c>
      <c r="F21" t="s">
        <v>13</v>
      </c>
    </row>
    <row r="22" spans="2:7">
      <c r="B22" s="1" t="s">
        <v>5</v>
      </c>
      <c r="C22" s="1" t="s">
        <v>0</v>
      </c>
      <c r="D22" s="1" t="s">
        <v>4</v>
      </c>
      <c r="E22" s="1" t="s">
        <v>14</v>
      </c>
      <c r="F22" s="1" t="s">
        <v>1</v>
      </c>
      <c r="G22" t="s">
        <v>6</v>
      </c>
    </row>
    <row r="23" spans="1:16">
      <c r="A23" t="s">
        <v>8</v>
      </c>
      <c r="B23">
        <v>75</v>
      </c>
      <c r="C23">
        <v>337</v>
      </c>
      <c r="D23">
        <v>87</v>
      </c>
      <c r="E23">
        <v>139</v>
      </c>
      <c r="F23">
        <v>137</v>
      </c>
      <c r="G23">
        <v>72</v>
      </c>
      <c r="H23">
        <f>SUM(B23:G23)</f>
        <v>847</v>
      </c>
      <c r="K23">
        <f>B23/847</f>
        <v>0.0885478158205431</v>
      </c>
      <c r="L23">
        <f>C23/847</f>
        <v>0.397874852420307</v>
      </c>
      <c r="M23">
        <f>D23/847</f>
        <v>0.10271546635183</v>
      </c>
      <c r="N23">
        <f>E23/847</f>
        <v>0.164108618654073</v>
      </c>
      <c r="O23">
        <f>F23/847</f>
        <v>0.161747343565525</v>
      </c>
      <c r="P23">
        <f>G23/847</f>
        <v>0.0850059031877214</v>
      </c>
    </row>
    <row r="24" spans="1:7">
      <c r="A24" t="s">
        <v>9</v>
      </c>
      <c r="B24">
        <v>579219.4982768</v>
      </c>
      <c r="C24">
        <v>355369.391534052</v>
      </c>
      <c r="D24">
        <v>529184.738770344</v>
      </c>
      <c r="E24">
        <v>720459.33630374</v>
      </c>
      <c r="F24">
        <v>418366.002323576</v>
      </c>
      <c r="G24">
        <v>908915.688893055</v>
      </c>
    </row>
    <row r="25" spans="1:9">
      <c r="A25" t="s">
        <v>10</v>
      </c>
      <c r="B25">
        <v>6.62666666666666</v>
      </c>
      <c r="C25">
        <v>5.02967359050445</v>
      </c>
      <c r="D25">
        <v>6.97701149425287</v>
      </c>
      <c r="E25">
        <v>7.28776978417266</v>
      </c>
      <c r="F25">
        <v>5.93430656934306</v>
      </c>
      <c r="G25">
        <v>8.69444444444444</v>
      </c>
      <c r="I25" t="s">
        <v>15</v>
      </c>
    </row>
    <row r="26" spans="1:7">
      <c r="A26" t="s">
        <v>11</v>
      </c>
      <c r="B26">
        <v>43441462.37076</v>
      </c>
      <c r="C26">
        <v>119759484.946975</v>
      </c>
      <c r="D26">
        <v>46039072.2730199</v>
      </c>
      <c r="E26">
        <v>100143847.746219</v>
      </c>
      <c r="F26">
        <v>57316142.31833</v>
      </c>
      <c r="G26">
        <v>65441929.6003</v>
      </c>
    </row>
    <row r="27" spans="1:7">
      <c r="A27" t="s">
        <v>12</v>
      </c>
      <c r="B27">
        <v>497</v>
      </c>
      <c r="C27">
        <v>1695</v>
      </c>
      <c r="D27">
        <v>607</v>
      </c>
      <c r="E27">
        <v>1013</v>
      </c>
      <c r="F27">
        <v>813</v>
      </c>
      <c r="G27">
        <v>626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B29" sqref="B29"/>
    </sheetView>
  </sheetViews>
  <sheetFormatPr defaultColWidth="8.775" defaultRowHeight="13.8" outlineLevelCol="1"/>
  <cols>
    <col min="1" max="1" width="11.2166666666667" customWidth="true"/>
  </cols>
  <sheetData>
    <row r="1" spans="2:2">
      <c r="B1" t="s">
        <v>16</v>
      </c>
    </row>
    <row r="2" spans="1:2">
      <c r="A2" s="1" t="s">
        <v>0</v>
      </c>
      <c r="B2">
        <v>92</v>
      </c>
    </row>
    <row r="3" spans="1:2">
      <c r="A3" t="s">
        <v>1</v>
      </c>
      <c r="B3">
        <v>5</v>
      </c>
    </row>
    <row r="4" spans="1:2">
      <c r="A4" t="s">
        <v>2</v>
      </c>
      <c r="B4">
        <v>0</v>
      </c>
    </row>
    <row r="5" spans="1:2">
      <c r="A5" t="s">
        <v>3</v>
      </c>
      <c r="B5">
        <v>92</v>
      </c>
    </row>
    <row r="6" spans="1:2">
      <c r="A6" t="s">
        <v>4</v>
      </c>
      <c r="B6">
        <v>53</v>
      </c>
    </row>
    <row r="7" spans="1:2">
      <c r="A7" t="s">
        <v>5</v>
      </c>
      <c r="B7">
        <v>3</v>
      </c>
    </row>
    <row r="8" spans="1:2">
      <c r="A8" t="s">
        <v>6</v>
      </c>
      <c r="B8">
        <v>56</v>
      </c>
    </row>
    <row r="9" spans="1:2">
      <c r="A9" t="s">
        <v>7</v>
      </c>
      <c r="B9">
        <v>89</v>
      </c>
    </row>
    <row r="10" spans="1:2">
      <c r="A10" t="s">
        <v>17</v>
      </c>
      <c r="B10">
        <v>8</v>
      </c>
    </row>
    <row r="11" spans="1:2">
      <c r="A11" t="s">
        <v>18</v>
      </c>
      <c r="B11">
        <v>0</v>
      </c>
    </row>
    <row r="14" spans="2:2">
      <c r="B14" t="s">
        <v>19</v>
      </c>
    </row>
    <row r="15" spans="1:2">
      <c r="A15" t="s">
        <v>0</v>
      </c>
      <c r="B15">
        <v>25</v>
      </c>
    </row>
    <row r="16" spans="1:2">
      <c r="A16" t="s">
        <v>1</v>
      </c>
      <c r="B16">
        <v>129</v>
      </c>
    </row>
    <row r="17" spans="1:2">
      <c r="A17" t="s">
        <v>2</v>
      </c>
      <c r="B17">
        <v>29</v>
      </c>
    </row>
    <row r="18" spans="1:2">
      <c r="A18" t="s">
        <v>4</v>
      </c>
      <c r="B18">
        <v>100</v>
      </c>
    </row>
    <row r="19" spans="1:2">
      <c r="A19" t="s">
        <v>6</v>
      </c>
      <c r="B19">
        <v>117</v>
      </c>
    </row>
    <row r="23" spans="2:2">
      <c r="B23" t="s">
        <v>15</v>
      </c>
    </row>
    <row r="24" spans="1:2">
      <c r="A24" t="s">
        <v>0</v>
      </c>
      <c r="B24">
        <v>4435</v>
      </c>
    </row>
    <row r="25" spans="1:2">
      <c r="A25" t="s">
        <v>1</v>
      </c>
      <c r="B25">
        <v>1708</v>
      </c>
    </row>
    <row r="26" spans="1:2">
      <c r="A26" t="s">
        <v>14</v>
      </c>
      <c r="B26">
        <v>3105</v>
      </c>
    </row>
    <row r="27" spans="1:2">
      <c r="A27" t="s">
        <v>4</v>
      </c>
      <c r="B27">
        <v>1641</v>
      </c>
    </row>
    <row r="28" spans="1:2">
      <c r="A28" t="s">
        <v>5</v>
      </c>
      <c r="B28">
        <v>1815</v>
      </c>
    </row>
    <row r="29" spans="1:2">
      <c r="A29" t="s">
        <v>6</v>
      </c>
      <c r="B29">
        <v>2898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B29" sqref="B29"/>
    </sheetView>
  </sheetViews>
  <sheetFormatPr defaultColWidth="8.775" defaultRowHeight="13.8" outlineLevelCol="1"/>
  <cols>
    <col min="1" max="1" width="11.2166666666667" customWidth="true"/>
    <col min="2" max="2" width="11.5583333333333"/>
  </cols>
  <sheetData>
    <row r="1" spans="2:2">
      <c r="B1" t="s">
        <v>16</v>
      </c>
    </row>
    <row r="2" spans="1:2">
      <c r="A2" s="1" t="s">
        <v>0</v>
      </c>
      <c r="B2">
        <v>6.52884939</v>
      </c>
    </row>
    <row r="3" spans="1:2">
      <c r="A3" t="s">
        <v>1</v>
      </c>
      <c r="B3">
        <v>3.71926693</v>
      </c>
    </row>
    <row r="4" spans="1:2">
      <c r="A4" t="s">
        <v>2</v>
      </c>
      <c r="B4" s="1">
        <v>4.63634088</v>
      </c>
    </row>
    <row r="5" spans="1:2">
      <c r="A5" t="s">
        <v>3</v>
      </c>
      <c r="B5">
        <v>48.43443853</v>
      </c>
    </row>
    <row r="6" spans="1:2">
      <c r="A6" t="s">
        <v>4</v>
      </c>
      <c r="B6">
        <v>5.42255133</v>
      </c>
    </row>
    <row r="7" spans="1:2">
      <c r="A7" t="s">
        <v>5</v>
      </c>
      <c r="B7">
        <v>2.65847681</v>
      </c>
    </row>
    <row r="8" spans="1:2">
      <c r="A8" t="s">
        <v>6</v>
      </c>
      <c r="B8">
        <v>4.11901115</v>
      </c>
    </row>
    <row r="9" spans="1:2">
      <c r="A9" t="s">
        <v>7</v>
      </c>
      <c r="B9">
        <v>17.64607718</v>
      </c>
    </row>
    <row r="10" spans="1:2">
      <c r="A10" t="s">
        <v>17</v>
      </c>
      <c r="B10">
        <v>3.3937201</v>
      </c>
    </row>
    <row r="11" spans="1:2">
      <c r="A11" t="s">
        <v>18</v>
      </c>
      <c r="B11">
        <v>3.44126771</v>
      </c>
    </row>
    <row r="14" spans="2:2">
      <c r="B14" t="s">
        <v>19</v>
      </c>
    </row>
    <row r="15" spans="1:2">
      <c r="A15" t="s">
        <v>0</v>
      </c>
      <c r="B15">
        <v>16.73520541</v>
      </c>
    </row>
    <row r="16" spans="1:2">
      <c r="A16" t="s">
        <v>1</v>
      </c>
      <c r="B16">
        <v>36.39332247</v>
      </c>
    </row>
    <row r="17" spans="1:2">
      <c r="A17" t="s">
        <v>2</v>
      </c>
      <c r="B17">
        <v>10.92952212</v>
      </c>
    </row>
    <row r="18" spans="1:2">
      <c r="A18" t="s">
        <v>4</v>
      </c>
      <c r="B18">
        <v>22.80460799</v>
      </c>
    </row>
    <row r="19" spans="1:2">
      <c r="A19" t="s">
        <v>6</v>
      </c>
      <c r="B19">
        <v>13.137342</v>
      </c>
    </row>
    <row r="23" spans="2:2">
      <c r="B23" t="s">
        <v>15</v>
      </c>
    </row>
    <row r="24" spans="1:2">
      <c r="A24" t="s">
        <v>0</v>
      </c>
      <c r="B24">
        <v>20.95509579</v>
      </c>
    </row>
    <row r="25" spans="1:2">
      <c r="A25" t="s">
        <v>1</v>
      </c>
      <c r="B25">
        <v>14.97306406</v>
      </c>
    </row>
    <row r="26" spans="1:2">
      <c r="A26" t="s">
        <v>14</v>
      </c>
      <c r="B26">
        <v>13.56636279</v>
      </c>
    </row>
    <row r="27" spans="1:2">
      <c r="A27" t="s">
        <v>4</v>
      </c>
      <c r="B27">
        <v>11.29986037</v>
      </c>
    </row>
    <row r="28" spans="1:2">
      <c r="A28" t="s">
        <v>5</v>
      </c>
      <c r="B28">
        <v>16.63269852</v>
      </c>
    </row>
    <row r="29" spans="1:2">
      <c r="A29" t="s">
        <v>6</v>
      </c>
      <c r="B29">
        <v>22.57291846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B29" sqref="B29"/>
    </sheetView>
  </sheetViews>
  <sheetFormatPr defaultColWidth="8.775" defaultRowHeight="13.8" outlineLevelCol="1"/>
  <cols>
    <col min="1" max="1" width="11.2166666666667" customWidth="true"/>
    <col min="2" max="2" width="12.775" customWidth="true"/>
  </cols>
  <sheetData>
    <row r="1" spans="2:2">
      <c r="B1" t="s">
        <v>16</v>
      </c>
    </row>
    <row r="2" spans="1:2">
      <c r="A2" s="1" t="s">
        <v>0</v>
      </c>
      <c r="B2">
        <v>0.09093662</v>
      </c>
    </row>
    <row r="3" spans="1:2">
      <c r="A3" t="s">
        <v>1</v>
      </c>
      <c r="B3">
        <v>0.09078035</v>
      </c>
    </row>
    <row r="4" spans="1:2">
      <c r="A4" t="s">
        <v>2</v>
      </c>
      <c r="B4" s="1">
        <v>0.10055421</v>
      </c>
    </row>
    <row r="5" spans="1:2">
      <c r="A5" t="s">
        <v>3</v>
      </c>
      <c r="B5">
        <v>0.12581212</v>
      </c>
    </row>
    <row r="6" spans="1:2">
      <c r="A6" t="s">
        <v>4</v>
      </c>
      <c r="B6">
        <v>0.13002864</v>
      </c>
    </row>
    <row r="7" spans="1:2">
      <c r="A7" t="s">
        <v>5</v>
      </c>
      <c r="B7">
        <v>0.11231583</v>
      </c>
    </row>
    <row r="8" spans="1:2">
      <c r="A8" t="s">
        <v>6</v>
      </c>
      <c r="B8">
        <v>0.09327521</v>
      </c>
    </row>
    <row r="9" spans="1:2">
      <c r="A9" t="s">
        <v>7</v>
      </c>
      <c r="B9">
        <v>0.07712085</v>
      </c>
    </row>
    <row r="10" spans="1:2">
      <c r="A10" t="s">
        <v>17</v>
      </c>
      <c r="B10">
        <v>0.0759771</v>
      </c>
    </row>
    <row r="11" spans="1:2">
      <c r="A11" t="s">
        <v>18</v>
      </c>
      <c r="B11">
        <v>0.10319905</v>
      </c>
    </row>
    <row r="14" spans="2:2">
      <c r="B14" t="s">
        <v>19</v>
      </c>
    </row>
    <row r="15" spans="1:2">
      <c r="A15" t="s">
        <v>0</v>
      </c>
      <c r="B15">
        <v>0.1854843</v>
      </c>
    </row>
    <row r="16" spans="1:2">
      <c r="A16" t="s">
        <v>1</v>
      </c>
      <c r="B16">
        <v>0.19405688</v>
      </c>
    </row>
    <row r="17" spans="1:2">
      <c r="A17" t="s">
        <v>2</v>
      </c>
      <c r="B17">
        <v>0.14316062</v>
      </c>
    </row>
    <row r="18" spans="1:2">
      <c r="A18" t="s">
        <v>4</v>
      </c>
      <c r="B18">
        <v>0.27941358</v>
      </c>
    </row>
    <row r="19" spans="1:2">
      <c r="A19" t="s">
        <v>6</v>
      </c>
      <c r="B19">
        <v>0.19788463</v>
      </c>
    </row>
    <row r="23" spans="2:2">
      <c r="B23" t="s">
        <v>15</v>
      </c>
    </row>
    <row r="24" spans="1:2">
      <c r="A24" t="s">
        <v>0</v>
      </c>
      <c r="B24">
        <v>0.17929887</v>
      </c>
    </row>
    <row r="25" spans="1:2">
      <c r="A25" t="s">
        <v>1</v>
      </c>
      <c r="B25">
        <v>0.15075019</v>
      </c>
    </row>
    <row r="26" spans="1:2">
      <c r="A26" t="s">
        <v>14</v>
      </c>
      <c r="B26">
        <v>0.14983434</v>
      </c>
    </row>
    <row r="27" spans="1:2">
      <c r="A27" t="s">
        <v>4</v>
      </c>
      <c r="B27">
        <v>0.16358202</v>
      </c>
    </row>
    <row r="28" spans="1:2">
      <c r="A28" t="s">
        <v>5</v>
      </c>
      <c r="B28">
        <v>0.1634758</v>
      </c>
    </row>
    <row r="29" spans="1:2">
      <c r="A29" t="s">
        <v>6</v>
      </c>
      <c r="B29">
        <v>0.19305878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abSelected="1" workbookViewId="0">
      <selection activeCell="B29" sqref="B29"/>
    </sheetView>
  </sheetViews>
  <sheetFormatPr defaultColWidth="8.775" defaultRowHeight="13.8" outlineLevelCol="1"/>
  <cols>
    <col min="1" max="1" width="11.2166666666667" customWidth="true"/>
    <col min="2" max="2" width="13.8833333333333" customWidth="true"/>
  </cols>
  <sheetData>
    <row r="1" spans="2:2">
      <c r="B1" t="s">
        <v>16</v>
      </c>
    </row>
    <row r="2" spans="1:2">
      <c r="A2" s="1" t="s">
        <v>0</v>
      </c>
      <c r="B2">
        <v>-461.44694629</v>
      </c>
    </row>
    <row r="3" spans="1:2">
      <c r="A3" t="s">
        <v>1</v>
      </c>
      <c r="B3">
        <v>112.54337671</v>
      </c>
    </row>
    <row r="4" spans="1:2">
      <c r="A4" t="s">
        <v>2</v>
      </c>
      <c r="B4" s="1">
        <v>-50.61602445</v>
      </c>
    </row>
    <row r="5" spans="1:2">
      <c r="A5" t="s">
        <v>3</v>
      </c>
      <c r="B5">
        <v>458.96398375</v>
      </c>
    </row>
    <row r="6" spans="1:2">
      <c r="A6" t="s">
        <v>4</v>
      </c>
      <c r="B6">
        <v>-214.03188804</v>
      </c>
    </row>
    <row r="7" spans="1:2">
      <c r="A7" t="s">
        <v>5</v>
      </c>
      <c r="B7">
        <v>-93.68669909</v>
      </c>
    </row>
    <row r="8" spans="1:2">
      <c r="A8" t="s">
        <v>6</v>
      </c>
      <c r="B8">
        <v>-329.69298872</v>
      </c>
    </row>
    <row r="9" spans="1:2">
      <c r="A9" t="s">
        <v>7</v>
      </c>
      <c r="B9">
        <v>95.93331539</v>
      </c>
    </row>
    <row r="10" spans="1:2">
      <c r="A10" t="s">
        <v>17</v>
      </c>
      <c r="B10">
        <v>95.93331539</v>
      </c>
    </row>
    <row r="11" spans="1:2">
      <c r="A11" t="s">
        <v>18</v>
      </c>
      <c r="B11">
        <v>95.93331539</v>
      </c>
    </row>
    <row r="14" spans="2:2">
      <c r="B14" t="s">
        <v>19</v>
      </c>
    </row>
    <row r="15" spans="1:2">
      <c r="A15" t="s">
        <v>0</v>
      </c>
      <c r="B15">
        <v>71.89182194</v>
      </c>
    </row>
    <row r="16" spans="1:2">
      <c r="A16" t="s">
        <v>1</v>
      </c>
      <c r="B16">
        <v>566.3004375</v>
      </c>
    </row>
    <row r="17" spans="1:2">
      <c r="A17" t="s">
        <v>2</v>
      </c>
      <c r="B17">
        <v>-403.03508429</v>
      </c>
    </row>
    <row r="18" spans="1:2">
      <c r="A18" t="s">
        <v>4</v>
      </c>
      <c r="B18">
        <v>-235.38151028</v>
      </c>
    </row>
    <row r="19" spans="1:2">
      <c r="A19" t="s">
        <v>6</v>
      </c>
      <c r="B19">
        <v>329.72947304</v>
      </c>
    </row>
    <row r="23" spans="2:2">
      <c r="B23" t="s">
        <v>15</v>
      </c>
    </row>
    <row r="24" spans="1:2">
      <c r="A24" t="s">
        <v>0</v>
      </c>
      <c r="B24">
        <v>113.3489054</v>
      </c>
    </row>
    <row r="25" spans="1:2">
      <c r="A25" t="s">
        <v>1</v>
      </c>
      <c r="B25">
        <v>124.08060611</v>
      </c>
    </row>
    <row r="26" spans="1:2">
      <c r="A26" t="s">
        <v>14</v>
      </c>
      <c r="B26">
        <v>-382.90878229</v>
      </c>
    </row>
    <row r="27" spans="1:2">
      <c r="A27" t="s">
        <v>4</v>
      </c>
      <c r="B27">
        <v>48.70280031</v>
      </c>
    </row>
    <row r="28" spans="1:2">
      <c r="A28" t="s">
        <v>5</v>
      </c>
      <c r="B28">
        <v>-234.68249708</v>
      </c>
    </row>
    <row r="29" spans="1:2">
      <c r="A29" t="s">
        <v>6</v>
      </c>
      <c r="B29">
        <v>160.21751771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0"/>
  <sheetViews>
    <sheetView workbookViewId="0">
      <selection activeCell="D17" sqref="D17"/>
    </sheetView>
  </sheetViews>
  <sheetFormatPr defaultColWidth="8.775" defaultRowHeight="13.8" outlineLevelCol="5"/>
  <cols>
    <col min="2" max="2" width="10.4416666666667"/>
    <col min="3" max="3" width="11.5583333333333"/>
    <col min="4" max="6" width="10.4416666666667"/>
  </cols>
  <sheetData>
    <row r="2" spans="2:6">
      <c r="B2" t="s">
        <v>20</v>
      </c>
      <c r="C2" t="s">
        <v>21</v>
      </c>
      <c r="D2" t="s">
        <v>22</v>
      </c>
      <c r="E2" t="s">
        <v>23</v>
      </c>
      <c r="F2" t="s">
        <v>24</v>
      </c>
    </row>
    <row r="3" spans="1:6">
      <c r="A3" t="s">
        <v>25</v>
      </c>
      <c r="B3">
        <v>0.204237</v>
      </c>
      <c r="C3">
        <v>0.209119</v>
      </c>
      <c r="D3">
        <v>0.214151</v>
      </c>
      <c r="E3">
        <v>0.236331</v>
      </c>
      <c r="F3">
        <v>0.0932513</v>
      </c>
    </row>
    <row r="4" spans="1:6">
      <c r="A4" t="s">
        <v>26</v>
      </c>
      <c r="B4">
        <v>0.0660331</v>
      </c>
      <c r="C4">
        <v>0.00200024</v>
      </c>
      <c r="D4">
        <v>0.0447693</v>
      </c>
      <c r="E4">
        <v>0.0119889</v>
      </c>
      <c r="F4">
        <v>0.044494</v>
      </c>
    </row>
    <row r="5" spans="1:6">
      <c r="A5" t="s">
        <v>27</v>
      </c>
      <c r="B5">
        <v>0.0430667</v>
      </c>
      <c r="C5">
        <v>-0.0317487</v>
      </c>
      <c r="D5">
        <v>0.0144267</v>
      </c>
      <c r="E5">
        <v>0.0242545</v>
      </c>
      <c r="F5">
        <v>0.0244624</v>
      </c>
    </row>
    <row r="6" spans="1:6">
      <c r="A6" t="s">
        <v>28</v>
      </c>
      <c r="B6">
        <v>0.191317</v>
      </c>
      <c r="C6">
        <v>0.237731</v>
      </c>
      <c r="D6">
        <v>0.212796</v>
      </c>
      <c r="E6">
        <v>0.221819</v>
      </c>
      <c r="F6">
        <v>0.10485</v>
      </c>
    </row>
    <row r="9" spans="2:4">
      <c r="B9" t="s">
        <v>29</v>
      </c>
      <c r="C9" t="s">
        <v>30</v>
      </c>
      <c r="D9" t="s">
        <v>31</v>
      </c>
    </row>
    <row r="10" spans="2:4">
      <c r="B10">
        <v>0.281252</v>
      </c>
      <c r="C10">
        <v>0.0780573</v>
      </c>
      <c r="D10">
        <v>0.253403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XGBoost</vt:lpstr>
      <vt:lpstr>LightGBM</vt:lpstr>
      <vt:lpstr>CatBoost</vt:lpstr>
      <vt:lpstr>GBDT</vt:lpstr>
      <vt:lpstr>LR</vt:lpstr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qqf</dc:creator>
  <cp:lastModifiedBy>qqf</cp:lastModifiedBy>
  <dcterms:created xsi:type="dcterms:W3CDTF">2020-10-11T00:10:00Z</dcterms:created>
  <dcterms:modified xsi:type="dcterms:W3CDTF">2020-10-17T12:36:01Z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2052-11.1.0.9615</vt:lpwstr>
  </property>
</Properties>
</file>