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<sst xmlns="http://schemas.openxmlformats.org/spreadsheetml/2006/main" count="93" uniqueCount="86">
  <si>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 xml:space="preserve">Исходные данные</t>
  </si>
  <si>
    <t xml:space="preserve">Задание №1</t>
  </si>
  <si>
    <t xml:space="preserve">Задание №10</t>
  </si>
  <si>
    <t xml:space="preserve">Задание №20</t>
  </si>
  <si>
    <t xml:space="preserve">Лямбда0</t>
  </si>
  <si>
    <t xml:space="preserve">V[1]min</t>
  </si>
  <si>
    <t xml:space="preserve">S</t>
  </si>
  <si>
    <t xml:space="preserve">U</t>
  </si>
  <si>
    <t xml:space="preserve">Среднее кол-во обращений к устройствам</t>
  </si>
  <si>
    <t xml:space="preserve">Задание №2</t>
  </si>
  <si>
    <t xml:space="preserve">Задание №11</t>
  </si>
  <si>
    <t xml:space="preserve">Альфа[1]</t>
  </si>
  <si>
    <t xml:space="preserve">V[2]min</t>
  </si>
  <si>
    <t xml:space="preserve">S0</t>
  </si>
  <si>
    <t xml:space="preserve">Альфа[2]</t>
  </si>
  <si>
    <t xml:space="preserve">Задание №3</t>
  </si>
  <si>
    <t xml:space="preserve">Задание №12</t>
  </si>
  <si>
    <t xml:space="preserve">Альфа[3]</t>
  </si>
  <si>
    <t xml:space="preserve">V[3]min</t>
  </si>
  <si>
    <t xml:space="preserve">Среднее кол-во операций на устройстве[оп]</t>
  </si>
  <si>
    <t xml:space="preserve">Задание №4</t>
  </si>
  <si>
    <t xml:space="preserve">Задание №13</t>
  </si>
  <si>
    <t xml:space="preserve">Q[1]</t>
  </si>
  <si>
    <t xml:space="preserve">S[1]min</t>
  </si>
  <si>
    <t xml:space="preserve">Q[2]</t>
  </si>
  <si>
    <t xml:space="preserve">Задание №5</t>
  </si>
  <si>
    <t xml:space="preserve">Задание №14</t>
  </si>
  <si>
    <t xml:space="preserve">Q[3]</t>
  </si>
  <si>
    <t xml:space="preserve">S[2]min</t>
  </si>
  <si>
    <t xml:space="preserve">Стоимостные коэффициенты пребывания задачи</t>
  </si>
  <si>
    <t xml:space="preserve">Задание №6</t>
  </si>
  <si>
    <t xml:space="preserve">Задание №15</t>
  </si>
  <si>
    <t xml:space="preserve">K[1]</t>
  </si>
  <si>
    <t xml:space="preserve">S[3]min</t>
  </si>
  <si>
    <t xml:space="preserve">Smin</t>
  </si>
  <si>
    <t xml:space="preserve">K[2]</t>
  </si>
  <si>
    <t xml:space="preserve">Задание №7</t>
  </si>
  <si>
    <t xml:space="preserve">Задание №16</t>
  </si>
  <si>
    <t xml:space="preserve">K[3]</t>
  </si>
  <si>
    <t xml:space="preserve">V[1]</t>
  </si>
  <si>
    <t xml:space="preserve">Предельная время пребывания задачи U*, [c]</t>
  </si>
  <si>
    <t xml:space="preserve">deltaV[1]</t>
  </si>
  <si>
    <t xml:space="preserve">Задание №17</t>
  </si>
  <si>
    <t xml:space="preserve">Задание №8</t>
  </si>
  <si>
    <t xml:space="preserve">V[2]</t>
  </si>
  <si>
    <t xml:space="preserve">Предельная стоимость S*, [руб.]</t>
  </si>
  <si>
    <t xml:space="preserve">Задание №18</t>
  </si>
  <si>
    <t xml:space="preserve">deltaV[2]</t>
  </si>
  <si>
    <t xml:space="preserve">V[3]</t>
  </si>
  <si>
    <t xml:space="preserve">Интенсивность обращений к i-му устройству системы (автоматически рассчитывается)</t>
  </si>
  <si>
    <t xml:space="preserve">Задание №9</t>
  </si>
  <si>
    <t xml:space="preserve">Задание №19</t>
  </si>
  <si>
    <t xml:space="preserve">Лямбда[1]</t>
  </si>
  <si>
    <t xml:space="preserve">Лямбда[2]</t>
  </si>
  <si>
    <t xml:space="preserve">deltaV[3]</t>
  </si>
  <si>
    <t xml:space="preserve">Лямбда[3]</t>
  </si>
  <si>
    <t xml:space="preserve"> 1  5</t>
  </si>
  <si>
    <t xml:space="preserve"> 2  3</t>
  </si>
  <si>
    <t xml:space="preserve"> 3  2</t>
  </si>
  <si>
    <t xml:space="preserve"> 4  2</t>
  </si>
  <si>
    <t xml:space="preserve"> 5  750</t>
  </si>
  <si>
    <t xml:space="preserve"> 6  4</t>
  </si>
  <si>
    <t xml:space="preserve"> 7  4</t>
  </si>
  <si>
    <t xml:space="preserve"> 8  3</t>
  </si>
  <si>
    <t xml:space="preserve"> 9  1</t>
  </si>
  <si>
    <t xml:space="preserve">10  4</t>
  </si>
  <si>
    <t xml:space="preserve">11  3</t>
  </si>
  <si>
    <t xml:space="preserve">12  2</t>
  </si>
  <si>
    <t xml:space="preserve">13  3</t>
  </si>
  <si>
    <t xml:space="preserve">14  410</t>
  </si>
  <si>
    <t xml:space="preserve">15  1</t>
  </si>
  <si>
    <t xml:space="preserve">16  1</t>
  </si>
  <si>
    <t xml:space="preserve">17  3</t>
  </si>
  <si>
    <t xml:space="preserve">18  2</t>
  </si>
  <si>
    <t xml:space="preserve">19  2,4</t>
  </si>
  <si>
    <t xml:space="preserve">20  1,2</t>
  </si>
  <si>
    <t xml:space="preserve">21  2</t>
  </si>
  <si>
    <t xml:space="preserve">22  1</t>
  </si>
  <si>
    <t xml:space="preserve">23  3</t>
  </si>
  <si>
    <t xml:space="preserve">24  1</t>
  </si>
  <si>
    <t xml:space="preserve">25  1</t>
  </si>
  <si>
    <t xml:space="preserve">26  2</t>
  </si>
  <si>
    <t xml:space="preserve">27  4</t>
  </si>
  <si>
    <t xml:space="preserve">28  3</t>
  </si>
  <si>
    <t xml:space="preserve">29  2</t>
  </si>
  <si>
    <t xml:space="preserve">30  5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</si>
</sst>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"/>
        <bgColor rgb="FF99CCFF"/>
      </patternFill>
    </fill>
    <fill>
      <patternFill patternType="solid">
        <fgColor theme="4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5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N24" activeCellId="0" sqref="N24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2" min="2" style="0" width="10.11"/>
    <col collapsed="false" customWidth="true" hidden="false" outlineLevel="0" max="3" min="3" style="0" width="16.89"/>
    <col collapsed="false" customWidth="true" hidden="false" outlineLevel="0" max="6" min="5" style="0" width="11.77"/>
    <col collapsed="false" customWidth="true" hidden="false" outlineLevel="0" max="9" min="9" style="0" width="12"/>
    <col collapsed="false" customWidth="true" hidden="false" outlineLevel="0" max="11" min="11" style="0" width="7.67"/>
    <col collapsed="false" customWidth="true" hidden="false" outlineLevel="0" max="12" min="12" style="0" width="12.22"/>
    <col collapsed="false" customWidth="true" hidden="false" outlineLevel="0" max="14" min="14" style="0" width="11"/>
  </cols>
  <sheetData>
    <row r="2" customFormat="false" ht="14.25" hidden="false" customHeight="true" outlineLevel="0" collapsed="false">
      <c r="B2" s="1" t="s">
        <v>0</v>
      </c>
      <c r="C2" s="1"/>
      <c r="E2" s="2" t="s">
        <v>1</v>
      </c>
      <c r="F2" s="2"/>
      <c r="H2" s="2" t="s">
        <v>2</v>
      </c>
      <c r="I2" s="2"/>
      <c r="K2" s="2" t="s">
        <v>3</v>
      </c>
      <c r="L2" s="2"/>
    </row>
    <row r="3" customFormat="false" ht="14.25" hidden="false" customHeight="false" outlineLevel="0" collapsed="false">
      <c r="B3" s="3" t="s">
        <v>4</v>
      </c>
      <c r="C3" s="4" t="n">
        <v>0.1</v>
      </c>
      <c r="E3" s="5" t="s">
        <v>5</v>
      </c>
      <c r="F3" s="6" t="n">
        <f aca="false">C21*C9</f>
        <v>128000</v>
      </c>
      <c r="H3" s="5" t="s">
        <v>6</v>
      </c>
      <c r="I3" s="6" t="n">
        <f aca="false">I5+I13</f>
        <v>637382.598975371</v>
      </c>
      <c r="K3" s="5" t="s">
        <v>7</v>
      </c>
      <c r="L3" s="6" t="n">
        <f aca="false" t="array" ref="L3:L3">(1/I21)*(SUMPRODUCT(SQRT(C13:C15*C5:C7*C9:C11)))^2</f>
        <v>96.624822332751</v>
      </c>
    </row>
    <row r="4" customFormat="false" ht="30" hidden="false" customHeight="true" outlineLevel="0" collapsed="false">
      <c r="B4" s="1" t="s">
        <v>8</v>
      </c>
      <c r="C4" s="1"/>
      <c r="E4" s="2" t="s">
        <v>9</v>
      </c>
      <c r="F4" s="2"/>
      <c r="H4" s="2" t="s">
        <v>10</v>
      </c>
      <c r="I4" s="2"/>
    </row>
    <row r="5" customFormat="false" ht="14.25" hidden="false" customHeight="false" outlineLevel="0" collapsed="false">
      <c r="B5" s="1" t="s">
        <v>11</v>
      </c>
      <c r="C5" s="4" t="n">
        <v>80</v>
      </c>
      <c r="E5" s="5" t="s">
        <v>12</v>
      </c>
      <c r="F5" s="6" t="n">
        <f aca="false">C22*C10</f>
        <v>20</v>
      </c>
      <c r="H5" s="5" t="s">
        <v>13</v>
      </c>
      <c r="I5" s="6" t="n">
        <f aca="false" t="array" ref="I5:I5">(1/B17)*(SUMPRODUCT(SQRT(C13:C15*C5:C7*C9:C11)))^2</f>
        <v>399382.598975371</v>
      </c>
    </row>
    <row r="6" customFormat="false" ht="14.25" hidden="false" customHeight="false" outlineLevel="0" collapsed="false">
      <c r="B6" s="1" t="s">
        <v>14</v>
      </c>
      <c r="C6" s="4" t="n">
        <v>40</v>
      </c>
      <c r="E6" s="2" t="s">
        <v>15</v>
      </c>
      <c r="F6" s="2"/>
      <c r="H6" s="2" t="s">
        <v>16</v>
      </c>
      <c r="I6" s="2"/>
    </row>
    <row r="7" customFormat="false" ht="14.25" hidden="false" customHeight="false" outlineLevel="0" collapsed="false">
      <c r="B7" s="1" t="s">
        <v>17</v>
      </c>
      <c r="C7" s="4" t="n">
        <v>1</v>
      </c>
      <c r="E7" s="5" t="s">
        <v>18</v>
      </c>
      <c r="F7" s="6" t="n">
        <f aca="false">C23*C11</f>
        <v>0.1</v>
      </c>
      <c r="H7" s="5" t="s">
        <v>5</v>
      </c>
      <c r="I7" s="7" t="n">
        <f aca="false">C9*C21</f>
        <v>128000</v>
      </c>
    </row>
    <row r="8" customFormat="false" ht="26.25" hidden="false" customHeight="true" outlineLevel="0" collapsed="false">
      <c r="B8" s="8" t="s">
        <v>19</v>
      </c>
      <c r="C8" s="8"/>
      <c r="E8" s="2" t="s">
        <v>20</v>
      </c>
      <c r="F8" s="2"/>
      <c r="H8" s="2" t="s">
        <v>21</v>
      </c>
      <c r="I8" s="2"/>
    </row>
    <row r="9" customFormat="false" ht="14.25" hidden="false" customHeight="false" outlineLevel="0" collapsed="false">
      <c r="B9" s="2" t="s">
        <v>22</v>
      </c>
      <c r="C9" s="4" t="n">
        <v>16000</v>
      </c>
      <c r="E9" s="5" t="s">
        <v>23</v>
      </c>
      <c r="F9" s="6" t="n">
        <f aca="false">F3*C13</f>
        <v>128000</v>
      </c>
      <c r="H9" s="5" t="s">
        <v>12</v>
      </c>
      <c r="I9" s="7" t="n">
        <f aca="false">C10*C22</f>
        <v>20</v>
      </c>
    </row>
    <row r="10" customFormat="false" ht="14.25" hidden="false" customHeight="false" outlineLevel="0" collapsed="false">
      <c r="B10" s="2" t="s">
        <v>24</v>
      </c>
      <c r="C10" s="4" t="n">
        <v>5</v>
      </c>
      <c r="E10" s="2" t="s">
        <v>25</v>
      </c>
      <c r="F10" s="2"/>
      <c r="H10" s="2" t="s">
        <v>26</v>
      </c>
      <c r="I10" s="2"/>
    </row>
    <row r="11" customFormat="false" ht="14.25" hidden="false" customHeight="false" outlineLevel="0" collapsed="false">
      <c r="B11" s="2" t="s">
        <v>27</v>
      </c>
      <c r="C11" s="4" t="n">
        <v>1</v>
      </c>
      <c r="E11" s="5" t="s">
        <v>28</v>
      </c>
      <c r="F11" s="6" t="n">
        <f aca="false">F5*C14</f>
        <v>100000</v>
      </c>
      <c r="H11" s="5" t="s">
        <v>18</v>
      </c>
      <c r="I11" s="9" t="n">
        <f aca="false">C11*C23</f>
        <v>0.1</v>
      </c>
    </row>
    <row r="12" customFormat="false" ht="29.25" hidden="false" customHeight="true" outlineLevel="0" collapsed="false">
      <c r="B12" s="8" t="s">
        <v>29</v>
      </c>
      <c r="C12" s="8"/>
      <c r="E12" s="2" t="s">
        <v>30</v>
      </c>
      <c r="F12" s="2"/>
      <c r="H12" s="2" t="s">
        <v>31</v>
      </c>
      <c r="I12" s="2"/>
    </row>
    <row r="13" customFormat="false" ht="14.25" hidden="false" customHeight="false" outlineLevel="0" collapsed="false">
      <c r="B13" s="2" t="s">
        <v>32</v>
      </c>
      <c r="C13" s="4" t="n">
        <v>1</v>
      </c>
      <c r="E13" s="5" t="s">
        <v>33</v>
      </c>
      <c r="F13" s="6" t="n">
        <f aca="false">F7*C15</f>
        <v>10000</v>
      </c>
      <c r="H13" s="5" t="s">
        <v>34</v>
      </c>
      <c r="I13" s="9" t="n">
        <f aca="false" t="array" ref="I13:I13">C3*SUMPRODUCT(C5:C7*C13:C15*C9:C11)</f>
        <v>238000</v>
      </c>
    </row>
    <row r="14" customFormat="false" ht="14.25" hidden="false" customHeight="false" outlineLevel="0" collapsed="false">
      <c r="B14" s="2" t="s">
        <v>35</v>
      </c>
      <c r="C14" s="4" t="n">
        <v>5000</v>
      </c>
      <c r="E14" s="2" t="s">
        <v>36</v>
      </c>
      <c r="F14" s="2"/>
      <c r="H14" s="2" t="s">
        <v>37</v>
      </c>
      <c r="I14" s="2"/>
    </row>
    <row r="15" customFormat="false" ht="14.25" hidden="false" customHeight="false" outlineLevel="0" collapsed="false">
      <c r="B15" s="2" t="s">
        <v>38</v>
      </c>
      <c r="C15" s="4" t="n">
        <v>100000</v>
      </c>
      <c r="E15" s="5" t="s">
        <v>39</v>
      </c>
      <c r="F15" s="6" t="n">
        <f aca="false">F3+F16</f>
        <v>312609.448419896</v>
      </c>
      <c r="H15" s="5" t="s">
        <v>39</v>
      </c>
      <c r="I15" s="0" t="n">
        <f aca="false" t="array" ref="I15:I15">I7+(B19/C13)*(SQRT(C9*C5*C13)/SUMPRODUCT(SQRT(C5:C7*C9:C11*C13:C15)))</f>
        <v>266671.125552429</v>
      </c>
    </row>
    <row r="16" customFormat="false" ht="30.75" hidden="false" customHeight="true" outlineLevel="0" collapsed="false">
      <c r="B16" s="1" t="s">
        <v>40</v>
      </c>
      <c r="C16" s="1"/>
      <c r="E16" s="5" t="s">
        <v>41</v>
      </c>
      <c r="F16" s="7" t="n">
        <f aca="false" t="array" ref="F16:F16">(1/(C3*B17))*SQRT(F3/C13)*SUMPRODUCT(SQRT(C21:C23*C9:C11*C13:C15))</f>
        <v>184609.448419896</v>
      </c>
      <c r="H16" s="2" t="s">
        <v>42</v>
      </c>
      <c r="I16" s="2"/>
    </row>
    <row r="17" customFormat="false" ht="14.25" hidden="false" customHeight="false" outlineLevel="0" collapsed="false">
      <c r="B17" s="10" t="n">
        <v>15</v>
      </c>
      <c r="C17" s="10"/>
      <c r="E17" s="2" t="s">
        <v>43</v>
      </c>
      <c r="F17" s="2"/>
      <c r="H17" s="5" t="s">
        <v>44</v>
      </c>
      <c r="I17" s="7" t="n">
        <f aca="false" t="array" ref="I17:I17">I9+(B19/C14)*(SQRT(C10*C6*C14)/SUMPRODUCT(SQRT(C5:C7*C9:C11*C13:C15)))</f>
        <v>44.5138233082233</v>
      </c>
    </row>
    <row r="18" customFormat="false" ht="25.5" hidden="false" customHeight="true" outlineLevel="0" collapsed="false">
      <c r="B18" s="8" t="s">
        <v>45</v>
      </c>
      <c r="C18" s="8"/>
      <c r="E18" s="5" t="s">
        <v>44</v>
      </c>
      <c r="F18" s="7" t="n">
        <f aca="false">F5+F19</f>
        <v>52.6346482122042</v>
      </c>
      <c r="H18" s="2" t="s">
        <v>46</v>
      </c>
      <c r="I18" s="2"/>
    </row>
    <row r="19" customFormat="false" ht="14.25" hidden="false" customHeight="false" outlineLevel="0" collapsed="false">
      <c r="B19" s="10" t="n">
        <v>300000</v>
      </c>
      <c r="C19" s="10"/>
      <c r="E19" s="5" t="s">
        <v>47</v>
      </c>
      <c r="F19" s="6" t="n">
        <f aca="false" t="array" ref="F19:F19">(1/(C3*B17))*SQRT(F5/C14)*SUMPRODUCT(SQRT(C21:C23*C9:C11*C13:C15))</f>
        <v>32.6346482122042</v>
      </c>
      <c r="H19" s="5" t="s">
        <v>48</v>
      </c>
      <c r="I19" s="6" t="n">
        <f aca="false" t="array" ref="I19:I19">I11+(B19/C15)*(SQRT(C11*C7*C15)/SUMPRODUCT(SQRT(C5:C7*C9:C11*C13:C15)))</f>
        <v>0.487597579064548</v>
      </c>
    </row>
    <row r="20" customFormat="false" ht="60.75" hidden="false" customHeight="true" outlineLevel="0" collapsed="false">
      <c r="B20" s="1" t="s">
        <v>49</v>
      </c>
      <c r="C20" s="1"/>
      <c r="E20" s="5" t="s">
        <v>50</v>
      </c>
      <c r="F20" s="5"/>
      <c r="H20" s="2" t="s">
        <v>51</v>
      </c>
      <c r="I20" s="2"/>
    </row>
    <row r="21" customFormat="false" ht="14.25" hidden="false" customHeight="false" outlineLevel="0" collapsed="false">
      <c r="B21" s="3" t="s">
        <v>52</v>
      </c>
      <c r="C21" s="6" t="n">
        <f aca="false">C3*C5</f>
        <v>8</v>
      </c>
      <c r="E21" s="5" t="s">
        <v>48</v>
      </c>
      <c r="F21" s="6" t="n">
        <f aca="false">F7+F22</f>
        <v>0.615999094944536</v>
      </c>
      <c r="H21" s="5" t="s">
        <v>13</v>
      </c>
      <c r="I21" s="6" t="n">
        <f aca="false">B19-I13</f>
        <v>62000</v>
      </c>
    </row>
    <row r="22" customFormat="false" ht="14.25" hidden="false" customHeight="false" outlineLevel="0" collapsed="false">
      <c r="B22" s="3" t="s">
        <v>53</v>
      </c>
      <c r="C22" s="6" t="n">
        <f aca="false">C3*C6</f>
        <v>4</v>
      </c>
      <c r="E22" s="5" t="s">
        <v>54</v>
      </c>
      <c r="F22" s="6" t="n">
        <f aca="false" t="array" ref="F22:F22">(1/(C3*B17))*SQRT(F7/C15)*SUMPRODUCT(SQRT(C21:C23*C9:C11*C13:C15))</f>
        <v>0.515999094944536</v>
      </c>
    </row>
    <row r="23" customFormat="false" ht="14.25" hidden="false" customHeight="false" outlineLevel="0" collapsed="false">
      <c r="B23" s="3" t="s">
        <v>55</v>
      </c>
      <c r="C23" s="6" t="n">
        <f aca="false">C3*C7</f>
        <v>0.1</v>
      </c>
    </row>
    <row r="27" customFormat="false" ht="14.25" hidden="false" customHeight="false" outlineLevel="0" collapsed="false">
      <c r="A27" s="0" t="s">
        <v>56</v>
      </c>
    </row>
    <row r="28" customFormat="false" ht="14.25" hidden="false" customHeight="false" outlineLevel="0" collapsed="false">
      <c r="A28" s="0" t="s">
        <v>57</v>
      </c>
    </row>
    <row r="29" customFormat="false" ht="14.25" hidden="false" customHeight="false" outlineLevel="0" collapsed="false">
      <c r="A29" s="0" t="s">
        <v>58</v>
      </c>
    </row>
    <row r="30" customFormat="false" ht="14.25" hidden="false" customHeight="false" outlineLevel="0" collapsed="false">
      <c r="A30" s="0" t="s">
        <v>59</v>
      </c>
    </row>
    <row r="31" customFormat="false" ht="14.25" hidden="false" customHeight="false" outlineLevel="0" collapsed="false">
      <c r="A31" s="0" t="s">
        <v>60</v>
      </c>
    </row>
    <row r="32" customFormat="false" ht="14.25" hidden="false" customHeight="false" outlineLevel="0" collapsed="false">
      <c r="A32" s="0" t="s">
        <v>61</v>
      </c>
    </row>
    <row r="33" customFormat="false" ht="14.25" hidden="false" customHeight="false" outlineLevel="0" collapsed="false">
      <c r="A33" s="0" t="s">
        <v>62</v>
      </c>
    </row>
    <row r="34" customFormat="false" ht="14.25" hidden="false" customHeight="false" outlineLevel="0" collapsed="false">
      <c r="A34" s="0" t="s">
        <v>63</v>
      </c>
    </row>
    <row r="35" customFormat="false" ht="14.25" hidden="false" customHeight="false" outlineLevel="0" collapsed="false">
      <c r="A35" s="0" t="s">
        <v>64</v>
      </c>
    </row>
    <row r="36" customFormat="false" ht="14.25" hidden="false" customHeight="false" outlineLevel="0" collapsed="false">
      <c r="A36" s="0" t="s">
        <v>65</v>
      </c>
    </row>
    <row r="37" customFormat="false" ht="14.25" hidden="false" customHeight="false" outlineLevel="0" collapsed="false">
      <c r="A37" s="0" t="s">
        <v>66</v>
      </c>
    </row>
    <row r="38" customFormat="false" ht="14.25" hidden="false" customHeight="false" outlineLevel="0" collapsed="false">
      <c r="A38" s="0" t="s">
        <v>67</v>
      </c>
    </row>
    <row r="39" customFormat="false" ht="14.25" hidden="false" customHeight="false" outlineLevel="0" collapsed="false">
      <c r="A39" s="0" t="s">
        <v>68</v>
      </c>
    </row>
    <row r="40" customFormat="false" ht="14.25" hidden="false" customHeight="false" outlineLevel="0" collapsed="false">
      <c r="A40" s="0" t="s">
        <v>69</v>
      </c>
    </row>
    <row r="41" customFormat="false" ht="14.25" hidden="false" customHeight="false" outlineLevel="0" collapsed="false">
      <c r="A41" s="0" t="s">
        <v>70</v>
      </c>
    </row>
    <row r="42" customFormat="false" ht="14.25" hidden="false" customHeight="false" outlineLevel="0" collapsed="false">
      <c r="A42" s="0" t="s">
        <v>71</v>
      </c>
    </row>
    <row r="43" customFormat="false" ht="14.25" hidden="false" customHeight="false" outlineLevel="0" collapsed="false">
      <c r="A43" s="0" t="s">
        <v>72</v>
      </c>
    </row>
    <row r="44" customFormat="false" ht="14.25" hidden="false" customHeight="false" outlineLevel="0" collapsed="false">
      <c r="A44" s="0" t="s">
        <v>73</v>
      </c>
    </row>
    <row r="45" customFormat="false" ht="14.25" hidden="false" customHeight="false" outlineLevel="0" collapsed="false">
      <c r="A45" s="0" t="s">
        <v>74</v>
      </c>
    </row>
    <row r="46" customFormat="false" ht="14.25" hidden="false" customHeight="false" outlineLevel="0" collapsed="false">
      <c r="A46" s="0" t="s">
        <v>75</v>
      </c>
    </row>
    <row r="47" customFormat="false" ht="14.25" hidden="false" customHeight="false" outlineLevel="0" collapsed="false">
      <c r="A47" s="0" t="s">
        <v>76</v>
      </c>
    </row>
    <row r="48" customFormat="false" ht="14.25" hidden="false" customHeight="false" outlineLevel="0" collapsed="false">
      <c r="A48" s="0" t="s">
        <v>77</v>
      </c>
    </row>
    <row r="49" customFormat="false" ht="14.25" hidden="false" customHeight="false" outlineLevel="0" collapsed="false">
      <c r="A49" s="0" t="s">
        <v>78</v>
      </c>
    </row>
    <row r="50" customFormat="false" ht="14.25" hidden="false" customHeight="false" outlineLevel="0" collapsed="false">
      <c r="A50" s="0" t="s">
        <v>79</v>
      </c>
    </row>
    <row r="51" customFormat="false" ht="14.25" hidden="false" customHeight="false" outlineLevel="0" collapsed="false">
      <c r="A51" s="0" t="s">
        <v>80</v>
      </c>
    </row>
    <row r="52" customFormat="false" ht="14.25" hidden="false" customHeight="false" outlineLevel="0" collapsed="false">
      <c r="A52" s="0" t="s">
        <v>81</v>
      </c>
    </row>
    <row r="53" customFormat="false" ht="14.25" hidden="false" customHeight="false" outlineLevel="0" collapsed="false">
      <c r="A53" s="0" t="s">
        <v>82</v>
      </c>
    </row>
    <row r="54" customFormat="false" ht="14.25" hidden="false" customHeight="false" outlineLevel="0" collapsed="false">
      <c r="A54" s="0" t="s">
        <v>83</v>
      </c>
    </row>
    <row r="55" customFormat="false" ht="14.25" hidden="false" customHeight="false" outlineLevel="0" collapsed="false">
      <c r="A55" s="0" t="s">
        <v>84</v>
      </c>
    </row>
    <row r="56" customFormat="false" ht="14.25" hidden="false" customHeight="false" outlineLevel="0" collapsed="false">
      <c r="A56" s="0" t="s">
        <v>85</v>
      </c>
    </row>
  </sheetData>
  <mergeCells count="29">
    <mergeCell ref="B2:C2"/>
    <mergeCell ref="E2:F2"/>
    <mergeCell ref="H2:I2"/>
    <mergeCell ref="K2:L2"/>
    <mergeCell ref="B4:C4"/>
    <mergeCell ref="E4:F4"/>
    <mergeCell ref="H4:I4"/>
    <mergeCell ref="E6:F6"/>
    <mergeCell ref="H6:I6"/>
    <mergeCell ref="B8:C8"/>
    <mergeCell ref="E8:F8"/>
    <mergeCell ref="H8:I8"/>
    <mergeCell ref="E10:F10"/>
    <mergeCell ref="H10:I10"/>
    <mergeCell ref="B12:C12"/>
    <mergeCell ref="E12:F12"/>
    <mergeCell ref="H12:I12"/>
    <mergeCell ref="E14:F14"/>
    <mergeCell ref="H14:I14"/>
    <mergeCell ref="B16:C16"/>
    <mergeCell ref="H16:I16"/>
    <mergeCell ref="B17:C17"/>
    <mergeCell ref="E17:F17"/>
    <mergeCell ref="B18:C18"/>
    <mergeCell ref="H18:I18"/>
    <mergeCell ref="B19:C19"/>
    <mergeCell ref="B20:C20"/>
    <mergeCell ref="E20:F20"/>
    <mergeCell ref="H20:I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2025-10-07T18:00:27Z</dcterms:created>
  <dc:creator>Dima Vyatchanin</dc:creator>
  <dc:description/>
  <dc:language>ru-RU</dc:language>
  <cp:lastModifiedBy/>
  <dcterms:modified xsi:type="dcterms:W3CDTF">2025-10-08T19:26:55Z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