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1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b val="1"/>
      <sz val="11"/>
    </font>
  </fonts>
  <fills count="12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99"/>
      </patternFill>
    </fill>
    <fill>
      <patternFill patternType="solid">
        <fgColor rgb="FF90EE9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1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0" fillId="0" borderId="0" pivotButton="0" quotePrefix="0" xfId="0"/>
    <xf numFmtId="0" fontId="10" fillId="0" borderId="2" applyAlignment="1" pivotButton="0" quotePrefix="0" xfId="0">
      <alignment horizontal="center" vertical="top"/>
    </xf>
    <xf numFmtId="0" fontId="8" fillId="11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Row="1" outlineLevelCol="1"/>
  <cols>
    <col hidden="1" outlineLevel="1" width="31.83203125" customWidth="1" style="27" min="1" max="5"/>
    <col collapsed="1" width="8.83203125" customWidth="1" style="46" min="6" max="6"/>
    <col hidden="1" outlineLevel="1" width="13" customWidth="1" style="46" min="7" max="8"/>
    <col collapsed="1" width="8.83203125" customWidth="1" style="46" min="9" max="9"/>
    <col hidden="1" outlineLevel="1" width="13" customWidth="1" style="46" min="10" max="13"/>
    <col collapsed="1" width="8.83203125" customWidth="1" style="46" min="14" max="14"/>
    <col hidden="1" outlineLevel="1" width="13" customWidth="1" style="46" min="15" max="17"/>
    <col collapsed="1" width="8.83203125" customWidth="1" style="46" min="18" max="18"/>
    <col hidden="1" outlineLevel="1" width="13" customWidth="1" style="46" min="19" max="20"/>
    <col collapsed="1" width="8.83203125" customWidth="1" style="46" min="21" max="21"/>
    <col hidden="1" width="13" customWidth="1" style="46" min="23" max="23"/>
    <col hidden="1" outlineLevel="1" width="13" customWidth="1" style="46" min="25" max="26"/>
    <col hidden="1" width="13" customWidth="1" style="46" min="27" max="43"/>
    <col hidden="1" width="13" customWidth="1" style="46" min="47" max="60"/>
    <col hidden="1" width="13" customWidth="1" style="46" min="71" max="77"/>
    <col width="8.83203125" customWidth="1" style="46" min="78" max="88"/>
    <col width="8.83203125" customWidth="1" style="27" min="89" max="89"/>
    <col width="8.83203125" customWidth="1" style="27" min="90" max="16384"/>
  </cols>
  <sheetData>
    <row r="1" outlineLevel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5" t="inlineStr">
        <is>
          <t xml:space="preserve">2023.2月计划数量                                 </t>
        </is>
      </c>
      <c r="AR1" s="45" t="inlineStr">
        <is>
          <t xml:space="preserve">2023.3月计划数量              </t>
        </is>
      </c>
      <c r="AS1" s="39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39" t="inlineStr">
        <is>
          <t xml:space="preserve">2022.12月销售金额             </t>
        </is>
      </c>
      <c r="BX1" s="39" t="inlineStr">
        <is>
          <t xml:space="preserve">2023.1月销售金额               </t>
        </is>
      </c>
      <c r="BY1" s="39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idden="1" outlineLevel="1" ht="42.5" customHeight="1" s="46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0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0" t="inlineStr">
        <is>
          <t>Dec.2022 Unit Price</t>
        </is>
      </c>
      <c r="BG2" s="40" t="inlineStr">
        <is>
          <t>Jan.2022 Unit Price</t>
        </is>
      </c>
      <c r="BH2" s="40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0" t="inlineStr">
        <is>
          <t>Dec.2022 Sales Amount forecast</t>
        </is>
      </c>
      <c r="BX2" s="40" t="inlineStr">
        <is>
          <t>Jan.2023 Sales Amount forecast</t>
        </is>
      </c>
      <c r="BY2" s="40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 hidden="1" outlineLevel="1" s="46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1" t="n">
        <v>0</v>
      </c>
      <c r="AP3" s="41" t="n">
        <v>0</v>
      </c>
      <c r="AQ3" s="41" t="n">
        <v>0</v>
      </c>
      <c r="AR3" s="41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 hidden="1" outlineLevel="1" s="46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4" t="n">
        <v>2</v>
      </c>
      <c r="AP4" s="41" t="n">
        <v>1.5</v>
      </c>
      <c r="AQ4" s="41" t="n">
        <v>1.5</v>
      </c>
      <c r="AR4" s="41" t="n">
        <v>3.965866666666666</v>
      </c>
      <c r="AS4" s="41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 hidden="1" outlineLevel="1" s="46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4" t="n">
        <v>1</v>
      </c>
      <c r="AP5" s="41" t="n">
        <v>1</v>
      </c>
      <c r="AQ5" s="41" t="n">
        <v>1</v>
      </c>
      <c r="AR5" s="41" t="n">
        <v>1.5</v>
      </c>
      <c r="AS5" s="41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 hidden="1" outlineLevel="1" s="4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4" t="n">
        <v>0</v>
      </c>
      <c r="AP6" s="41" t="n">
        <v>0</v>
      </c>
      <c r="AQ6" s="41" t="n">
        <v>0</v>
      </c>
      <c r="AR6" s="41" t="n">
        <v>0</v>
      </c>
      <c r="AS6" s="41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 hidden="1" outlineLevel="1" s="46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4" t="n">
        <v>0</v>
      </c>
      <c r="AP7" s="41" t="n">
        <v>0</v>
      </c>
      <c r="AQ7" s="41" t="n">
        <v>0</v>
      </c>
      <c r="AR7" s="41" t="n">
        <v>0</v>
      </c>
      <c r="AS7" s="41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 hidden="1" outlineLevel="1" s="46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4" t="n">
        <v>3.74</v>
      </c>
      <c r="AP8" s="41" t="n">
        <v>4</v>
      </c>
      <c r="AQ8" s="41" t="n">
        <v>4.8</v>
      </c>
      <c r="AR8" s="41" t="n">
        <v>4.9</v>
      </c>
      <c r="AS8" s="41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 hidden="1" outlineLevel="1" s="46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4" t="n">
        <v>13</v>
      </c>
      <c r="AP9" s="41" t="n">
        <v>7.224</v>
      </c>
      <c r="AQ9" s="41" t="n">
        <v>10</v>
      </c>
      <c r="AR9" s="41" t="n">
        <v>12</v>
      </c>
      <c r="AS9" s="41" t="n">
        <v>12</v>
      </c>
      <c r="AT9" s="41" t="n">
        <v>12</v>
      </c>
      <c r="AU9" s="35" t="n">
        <v>7.5</v>
      </c>
      <c r="AV9" s="35" t="n">
        <v>7.5</v>
      </c>
      <c r="AW9" s="35" t="n">
        <v>7.5</v>
      </c>
      <c r="AX9" s="35" t="n">
        <v>7.5</v>
      </c>
      <c r="AY9" s="35" t="n">
        <v>7.5</v>
      </c>
      <c r="AZ9" s="35" t="n">
        <v>7.5</v>
      </c>
      <c r="BA9" s="35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 hidden="1" outlineLevel="1" s="46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4" t="n">
        <v>13</v>
      </c>
      <c r="AP10" s="41" t="n">
        <v>7.1</v>
      </c>
      <c r="AQ10" s="41" t="n">
        <v>10</v>
      </c>
      <c r="AR10" s="41" t="n">
        <v>12</v>
      </c>
      <c r="AS10" s="41" t="n">
        <v>12</v>
      </c>
      <c r="AT10" s="41" t="n">
        <v>12</v>
      </c>
      <c r="AU10" s="35" t="n">
        <v>7.5</v>
      </c>
      <c r="AV10" s="35" t="n">
        <v>7.5</v>
      </c>
      <c r="AW10" s="35" t="n">
        <v>7.5</v>
      </c>
      <c r="AX10" s="35" t="n">
        <v>7.5</v>
      </c>
      <c r="AY10" s="35" t="n">
        <v>7.5</v>
      </c>
      <c r="AZ10" s="35" t="n">
        <v>7.5</v>
      </c>
      <c r="BA10" s="35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 hidden="1" outlineLevel="1" s="46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4" t="n">
        <v>0</v>
      </c>
      <c r="AP11" s="41" t="n">
        <v>0</v>
      </c>
      <c r="AQ11" s="41" t="n">
        <v>0</v>
      </c>
      <c r="AR11" s="41" t="n">
        <v>0</v>
      </c>
      <c r="AS11" s="41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 hidden="1" outlineLevel="1" s="46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4" t="n">
        <v>0.7488</v>
      </c>
      <c r="AP12" s="41" t="n">
        <v>0.7488</v>
      </c>
      <c r="AQ12" s="41" t="n">
        <v>0.7488</v>
      </c>
      <c r="AR12" s="41" t="n">
        <v>0.78</v>
      </c>
      <c r="AS12" s="41" t="n">
        <v>0.74</v>
      </c>
      <c r="AT12" s="41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 hidden="1" outlineLevel="1" s="46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4" t="n">
        <v>0</v>
      </c>
      <c r="AP13" s="41" t="n">
        <v>0</v>
      </c>
      <c r="AQ13" s="41" t="n">
        <v>0</v>
      </c>
      <c r="AR13" s="41" t="n">
        <v>0</v>
      </c>
      <c r="AS13" s="41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 hidden="1" outlineLevel="1" s="46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4" t="n">
        <v>0</v>
      </c>
      <c r="AP14" s="41" t="n">
        <v>0</v>
      </c>
      <c r="AQ14" s="41" t="n">
        <v>0</v>
      </c>
      <c r="AR14" s="41" t="n">
        <v>0</v>
      </c>
      <c r="AS14" s="41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hidden="1" outlineLevel="1" customFormat="1" s="37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5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5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5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5" t="inlineStr">
        <is>
          <t>M-EAT-21M4005</t>
        </is>
      </c>
      <c r="S15" s="35" t="inlineStr">
        <is>
          <t>01710100347</t>
        </is>
      </c>
      <c r="T15" s="35" t="n">
        <v>0</v>
      </c>
      <c r="U15" s="35" t="inlineStr">
        <is>
          <t>3A0612490000</t>
        </is>
      </c>
      <c r="V15" s="35" t="inlineStr">
        <is>
          <t>Electronic  Expansion  valve/ Valvula de Expansion electronica</t>
        </is>
      </c>
      <c r="W15" s="35" t="n">
        <v>0</v>
      </c>
      <c r="X15" s="35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4" t="n">
        <v>0.405</v>
      </c>
      <c r="AP15" s="41" t="n">
        <v>0.65</v>
      </c>
      <c r="AQ15" s="41" t="n">
        <v>0.65</v>
      </c>
      <c r="AR15" s="41" t="n">
        <v>0.65</v>
      </c>
      <c r="AS15" s="41" t="n">
        <v>0.65</v>
      </c>
      <c r="AT15" s="35" t="n">
        <v>0.65</v>
      </c>
      <c r="AU15" s="35" t="n">
        <v>0.65</v>
      </c>
      <c r="AV15" s="35" t="n">
        <v>0.65</v>
      </c>
      <c r="AW15" s="35" t="n">
        <v>0.65</v>
      </c>
      <c r="AX15" s="35" t="n">
        <v>0.65</v>
      </c>
      <c r="AY15" s="35" t="n">
        <v>0.65</v>
      </c>
      <c r="AZ15" s="35" t="n">
        <v>0.65</v>
      </c>
      <c r="BA15" s="35" t="n">
        <v>0.65</v>
      </c>
      <c r="BB15" s="35" t="n">
        <v>22.9308</v>
      </c>
      <c r="BC15" s="35" t="n">
        <v>22.9308</v>
      </c>
      <c r="BD15" s="35" t="n">
        <v>22.9308</v>
      </c>
      <c r="BE15" s="35" t="n">
        <v>22.9308</v>
      </c>
      <c r="BF15" s="35" t="n">
        <v>22.9308</v>
      </c>
      <c r="BG15" s="35" t="n">
        <v>22.9308</v>
      </c>
      <c r="BH15" s="35" t="n">
        <v>22.9308</v>
      </c>
      <c r="BI15" s="35" t="n">
        <v>22.9308</v>
      </c>
      <c r="BJ15" s="35" t="n">
        <v>22.9308</v>
      </c>
      <c r="BK15" s="35" t="n">
        <v>22.9308</v>
      </c>
      <c r="BL15" s="35" t="n">
        <v>22.9308</v>
      </c>
      <c r="BM15" s="35" t="n">
        <v>22.9308</v>
      </c>
      <c r="BN15" s="35" t="n">
        <v>22.9308</v>
      </c>
      <c r="BO15" s="35" t="n">
        <v>22.9308</v>
      </c>
      <c r="BP15" s="35" t="n">
        <v>22.9308</v>
      </c>
      <c r="BQ15" s="35" t="n">
        <v>22.9308</v>
      </c>
      <c r="BR15" s="35" t="n">
        <v>22.9308</v>
      </c>
      <c r="BS15" s="35">
        <f>BB15*AK15*$AJ15</f>
        <v/>
      </c>
      <c r="BT15" s="35">
        <f>BC15*AL15*$AJ15</f>
        <v/>
      </c>
      <c r="BU15" s="35">
        <f>BD15*AM15*$AJ15</f>
        <v/>
      </c>
      <c r="BV15" s="35">
        <f>BE15*AN15*$AJ15</f>
        <v/>
      </c>
      <c r="BW15" s="35">
        <f>BF15*AO15*$AJ15</f>
        <v/>
      </c>
      <c r="BX15" s="35">
        <f>AP15*BG15*$AJ15</f>
        <v/>
      </c>
      <c r="BY15" s="35">
        <f>AQ15*BH15*$AJ15</f>
        <v/>
      </c>
      <c r="BZ15" s="35">
        <f>AR15*BI15*$AJ15</f>
        <v/>
      </c>
      <c r="CA15" s="35">
        <f>AS15*BJ15*$AJ15</f>
        <v/>
      </c>
      <c r="CB15" s="35">
        <f>AT15*BK15*$AJ15</f>
        <v/>
      </c>
      <c r="CC15" s="35">
        <f>AU15*BL15*$AJ15</f>
        <v/>
      </c>
      <c r="CD15" s="35">
        <f>AV15*BM15*$AJ15</f>
        <v/>
      </c>
      <c r="CE15" s="35">
        <f>AW15*BN15*$AJ15</f>
        <v/>
      </c>
      <c r="CF15" s="35">
        <f>AX15*BO15*$AJ15</f>
        <v/>
      </c>
      <c r="CG15" s="35">
        <f>AY15*BP15*$AJ15</f>
        <v/>
      </c>
      <c r="CH15" s="35">
        <f>AZ15*BQ15*$AJ15</f>
        <v/>
      </c>
      <c r="CI15" s="35">
        <f>BA15*BR15*$AJ15</f>
        <v/>
      </c>
    </row>
    <row r="16" hidden="1" outlineLevel="1" s="4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4" t="n">
        <v>0</v>
      </c>
      <c r="AP16" s="41" t="n">
        <v>0</v>
      </c>
      <c r="AQ16" s="41" t="n">
        <v>0</v>
      </c>
      <c r="AR16" s="41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 hidden="1" outlineLevel="1" s="46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4" t="n">
        <v>0</v>
      </c>
      <c r="AP17" s="41" t="n">
        <v>0</v>
      </c>
      <c r="AQ17" s="41" t="n">
        <v>0</v>
      </c>
      <c r="AR17" s="41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hidden="1" outlineLevel="1" customFormat="1" s="37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5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5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5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5" t="inlineStr">
        <is>
          <t>S/C/3A0616540000/#/#</t>
        </is>
      </c>
      <c r="S18" s="35" t="inlineStr">
        <is>
          <t>找不到型号</t>
        </is>
      </c>
      <c r="T18" s="35" t="n">
        <v>0</v>
      </c>
      <c r="U18" s="35" t="n">
        <v>0</v>
      </c>
      <c r="V18" s="35" t="inlineStr">
        <is>
          <t>VALVE, EXV PUR</t>
        </is>
      </c>
      <c r="W18" s="35" t="n">
        <v>0</v>
      </c>
      <c r="X18" s="35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4" t="n">
        <v>0.02</v>
      </c>
      <c r="AP18" s="41" t="n">
        <v>0.05</v>
      </c>
      <c r="AQ18" s="41" t="n">
        <v>0.05</v>
      </c>
      <c r="AR18" s="41" t="n">
        <v>0.05</v>
      </c>
      <c r="AS18" s="41" t="n">
        <v>0.05</v>
      </c>
      <c r="AT18" s="35" t="n">
        <v>0.05</v>
      </c>
      <c r="AU18" s="35" t="n">
        <v>0.05</v>
      </c>
      <c r="AV18" s="35" t="n">
        <v>0.05</v>
      </c>
      <c r="AW18" s="35" t="n">
        <v>0.05</v>
      </c>
      <c r="AX18" s="35" t="n">
        <v>0.05</v>
      </c>
      <c r="AY18" s="35" t="n">
        <v>0.05</v>
      </c>
      <c r="AZ18" s="35" t="n">
        <v>0.05</v>
      </c>
      <c r="BA18" s="35" t="n">
        <v>0.05</v>
      </c>
      <c r="BB18" s="35" t="n">
        <v>20.06</v>
      </c>
      <c r="BC18" s="35" t="n">
        <v>20.06</v>
      </c>
      <c r="BD18" s="35" t="n">
        <v>20.06</v>
      </c>
      <c r="BE18" s="35" t="n">
        <v>20.06</v>
      </c>
      <c r="BF18" s="35" t="n">
        <v>20.06</v>
      </c>
      <c r="BG18" s="35" t="n">
        <v>20.06</v>
      </c>
      <c r="BH18" s="35" t="n">
        <v>20.06</v>
      </c>
      <c r="BI18" s="35" t="n">
        <v>20.06</v>
      </c>
      <c r="BJ18" s="35" t="n">
        <v>20.06</v>
      </c>
      <c r="BK18" s="35" t="n">
        <v>20.06</v>
      </c>
      <c r="BL18" s="35" t="n">
        <v>20.06</v>
      </c>
      <c r="BM18" s="35" t="n">
        <v>20.06</v>
      </c>
      <c r="BN18" s="35" t="n">
        <v>20.06</v>
      </c>
      <c r="BO18" s="35" t="n">
        <v>20.06</v>
      </c>
      <c r="BP18" s="35" t="n">
        <v>20.06</v>
      </c>
      <c r="BQ18" s="35" t="n">
        <v>20.06</v>
      </c>
      <c r="BR18" s="35" t="n">
        <v>20.06</v>
      </c>
      <c r="BS18" s="35">
        <f>BB18*AK18*$AJ18</f>
        <v/>
      </c>
      <c r="BT18" s="35">
        <f>BC18*AL18*$AJ18</f>
        <v/>
      </c>
      <c r="BU18" s="35">
        <f>BD18*AM18*$AJ18</f>
        <v/>
      </c>
      <c r="BV18" s="35">
        <f>BE18*AN18*$AJ18</f>
        <v/>
      </c>
      <c r="BW18" s="35">
        <f>BF18*AO18*$AJ18</f>
        <v/>
      </c>
      <c r="BX18" s="35">
        <f>AP18*BG18*$AJ18</f>
        <v/>
      </c>
      <c r="BY18" s="35">
        <f>AQ18*BH18*$AJ18</f>
        <v/>
      </c>
      <c r="BZ18" s="35">
        <f>AR18*BI18*$AJ18</f>
        <v/>
      </c>
      <c r="CA18" s="35">
        <f>AS18*BJ18*$AJ18</f>
        <v/>
      </c>
      <c r="CB18" s="35">
        <f>AT18*BK18*$AJ18</f>
        <v/>
      </c>
      <c r="CC18" s="35">
        <f>AU18*BL18*$AJ18</f>
        <v/>
      </c>
      <c r="CD18" s="35">
        <f>AV18*BM18*$AJ18</f>
        <v/>
      </c>
      <c r="CE18" s="35">
        <f>AW18*BN18*$AJ18</f>
        <v/>
      </c>
      <c r="CF18" s="35">
        <f>AX18*BO18*$AJ18</f>
        <v/>
      </c>
      <c r="CG18" s="35">
        <f>AY18*BP18*$AJ18</f>
        <v/>
      </c>
      <c r="CH18" s="35">
        <f>AZ18*BQ18*$AJ18</f>
        <v/>
      </c>
      <c r="CI18" s="35">
        <f>BA18*BR18*$AJ18</f>
        <v/>
      </c>
    </row>
    <row r="19" hidden="1" outlineLevel="1" s="46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4" t="n">
        <v>0</v>
      </c>
      <c r="AP19" s="41" t="n">
        <v>0</v>
      </c>
      <c r="AQ19" s="41" t="n">
        <v>0</v>
      </c>
      <c r="AR19" s="41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 hidden="1" outlineLevel="1" s="46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4" t="n">
        <v>0</v>
      </c>
      <c r="AP20" s="41" t="n">
        <v>0</v>
      </c>
      <c r="AQ20" s="41" t="n">
        <v>0</v>
      </c>
      <c r="AR20" s="41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 hidden="1" outlineLevel="1" s="46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4" t="n">
        <v>0</v>
      </c>
      <c r="AP21" s="41" t="n">
        <v>0</v>
      </c>
      <c r="AQ21" s="41" t="n">
        <v>0</v>
      </c>
      <c r="AR21" s="41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 hidden="1" outlineLevel="1" s="46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4" t="n">
        <v>0</v>
      </c>
      <c r="AP22" s="41" t="n">
        <v>0</v>
      </c>
      <c r="AQ22" s="41" t="n">
        <v>0</v>
      </c>
      <c r="AR22" s="41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 hidden="1" outlineLevel="1" s="46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4" t="n">
        <v>0</v>
      </c>
      <c r="AP23" s="41" t="n">
        <v>0</v>
      </c>
      <c r="AQ23" s="41" t="n">
        <v>0</v>
      </c>
      <c r="AR23" s="41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 hidden="1" outlineLevel="1" s="46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4" t="n">
        <v>0</v>
      </c>
      <c r="AP24" s="41" t="n">
        <v>0</v>
      </c>
      <c r="AQ24" s="41" t="n">
        <v>0</v>
      </c>
      <c r="AR24" s="41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 hidden="1" outlineLevel="1" s="46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4" t="n">
        <v>0</v>
      </c>
      <c r="AP25" s="41" t="n">
        <v>0</v>
      </c>
      <c r="AQ25" s="41" t="n">
        <v>0</v>
      </c>
      <c r="AR25" s="41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hidden="1" outlineLevel="1" customFormat="1" s="37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5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5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5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5" t="inlineStr">
        <is>
          <t>01420100034</t>
        </is>
      </c>
      <c r="S26" s="35" t="inlineStr">
        <is>
          <t>01420100034</t>
        </is>
      </c>
      <c r="T26" s="35" t="n">
        <v>0</v>
      </c>
      <c r="U26" s="35" t="inlineStr">
        <is>
          <t>200034电池冷却器</t>
        </is>
      </c>
      <c r="V26" s="35" t="inlineStr">
        <is>
          <t>/</t>
        </is>
      </c>
      <c r="W26" s="35" t="inlineStr">
        <is>
          <t>/</t>
        </is>
      </c>
      <c r="X26" s="35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4" t="n">
        <v>6</v>
      </c>
      <c r="AP26" s="42" t="n">
        <v>4.32</v>
      </c>
      <c r="AQ26" s="41" t="n">
        <v>6.1684</v>
      </c>
      <c r="AR26" s="41" t="n">
        <v>7.2</v>
      </c>
      <c r="AS26" s="41" t="n">
        <v>8</v>
      </c>
      <c r="AT26" s="35" t="n">
        <v>6.4</v>
      </c>
      <c r="AU26" s="35" t="n">
        <v>5.726666666666667</v>
      </c>
      <c r="AV26" s="35" t="n">
        <v>6.26</v>
      </c>
      <c r="AW26" s="35" t="n">
        <v>6.26</v>
      </c>
      <c r="AX26" s="35" t="n">
        <v>6.26</v>
      </c>
      <c r="AY26" s="35" t="n">
        <v>6.58</v>
      </c>
      <c r="AZ26" s="35" t="n">
        <v>6.58</v>
      </c>
      <c r="BA26" s="35" t="n">
        <v>6.58</v>
      </c>
      <c r="BB26" s="35" t="n">
        <v>77.25</v>
      </c>
      <c r="BC26" s="35" t="n">
        <v>77.25</v>
      </c>
      <c r="BD26" s="35" t="n">
        <v>77.25</v>
      </c>
      <c r="BE26" s="35" t="n">
        <v>77.25</v>
      </c>
      <c r="BF26" s="35" t="n">
        <v>77.25</v>
      </c>
      <c r="BG26" s="35" t="n">
        <v>77.25</v>
      </c>
      <c r="BH26" s="35" t="n">
        <v>77.25</v>
      </c>
      <c r="BI26" s="35" t="n">
        <v>77.25</v>
      </c>
      <c r="BJ26" s="35" t="n">
        <v>77.25</v>
      </c>
      <c r="BK26" s="35" t="n">
        <v>77.25</v>
      </c>
      <c r="BL26" s="35" t="n">
        <v>77.25</v>
      </c>
      <c r="BM26" s="35" t="n">
        <v>77.25</v>
      </c>
      <c r="BN26" s="35" t="n">
        <v>77.25</v>
      </c>
      <c r="BO26" s="35" t="n">
        <v>77.25</v>
      </c>
      <c r="BP26" s="35" t="n">
        <v>77.25</v>
      </c>
      <c r="BQ26" s="35" t="n">
        <v>77.25</v>
      </c>
      <c r="BR26" s="35" t="n">
        <v>77.25</v>
      </c>
      <c r="BS26" s="35">
        <f>BB26*AK26*$AJ26</f>
        <v/>
      </c>
      <c r="BT26" s="35">
        <f>BC26*AL26*$AJ26</f>
        <v/>
      </c>
      <c r="BU26" s="35">
        <f>BD26*AM26*$AJ26</f>
        <v/>
      </c>
      <c r="BV26" s="35">
        <f>BE26*AN26*$AJ26</f>
        <v/>
      </c>
      <c r="BW26" s="35">
        <f>BF26*AO26*$AJ26</f>
        <v/>
      </c>
      <c r="BX26" s="35">
        <f>AP26*BG26*$AJ26</f>
        <v/>
      </c>
      <c r="BY26" s="35">
        <f>AQ26*BH26*$AJ26</f>
        <v/>
      </c>
      <c r="BZ26" s="35">
        <f>AR26*BI26*$AJ26</f>
        <v/>
      </c>
      <c r="CA26" s="35">
        <f>AS26*BJ26*$AJ26</f>
        <v/>
      </c>
      <c r="CB26" s="35">
        <f>AT26*BK26*$AJ26</f>
        <v/>
      </c>
      <c r="CC26" s="35">
        <f>AU26*BL26*$AJ26</f>
        <v/>
      </c>
      <c r="CD26" s="35">
        <f>AV26*BM26*$AJ26</f>
        <v/>
      </c>
      <c r="CE26" s="35">
        <f>AW26*BN26*$AJ26</f>
        <v/>
      </c>
      <c r="CF26" s="35">
        <f>AX26*BO26*$AJ26</f>
        <v/>
      </c>
      <c r="CG26" s="35">
        <f>AY26*BP26*$AJ26</f>
        <v/>
      </c>
      <c r="CH26" s="35">
        <f>AZ26*BQ26*$AJ26</f>
        <v/>
      </c>
      <c r="CI26" s="35">
        <f>BA26*BR26*$AJ26</f>
        <v/>
      </c>
    </row>
    <row r="27" hidden="1" outlineLevel="1" customFormat="1" s="37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5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5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5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5" t="inlineStr">
        <is>
          <t>01460100011</t>
        </is>
      </c>
      <c r="S27" s="35" t="inlineStr">
        <is>
          <t>01460100011</t>
        </is>
      </c>
      <c r="T27" s="35" t="n">
        <v>0</v>
      </c>
      <c r="U27" s="35" t="inlineStr">
        <is>
          <t>600011冷凝器</t>
        </is>
      </c>
      <c r="V27" s="35" t="inlineStr">
        <is>
          <t>/</t>
        </is>
      </c>
      <c r="W27" s="35" t="inlineStr">
        <is>
          <t>/</t>
        </is>
      </c>
      <c r="X27" s="35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4" t="n">
        <v>6</v>
      </c>
      <c r="AP27" s="42" t="n">
        <v>4.32</v>
      </c>
      <c r="AQ27" s="41">
        <f>AQ26</f>
        <v/>
      </c>
      <c r="AR27" s="41">
        <f>AR26</f>
        <v/>
      </c>
      <c r="AS27" s="41">
        <f>AS26</f>
        <v/>
      </c>
      <c r="AT27" s="35" t="n">
        <v>6.4</v>
      </c>
      <c r="AU27" s="35" t="n">
        <v>5.726666666666667</v>
      </c>
      <c r="AV27" s="35" t="n">
        <v>6.26</v>
      </c>
      <c r="AW27" s="35" t="n">
        <v>6.26</v>
      </c>
      <c r="AX27" s="35" t="n">
        <v>6.26</v>
      </c>
      <c r="AY27" s="35" t="n">
        <v>6.58</v>
      </c>
      <c r="AZ27" s="35" t="n">
        <v>6.58</v>
      </c>
      <c r="BA27" s="35" t="n">
        <v>6.58</v>
      </c>
      <c r="BB27" s="35" t="n">
        <v>65.77000000000001</v>
      </c>
      <c r="BC27" s="35" t="n">
        <v>65.77000000000001</v>
      </c>
      <c r="BD27" s="35" t="n">
        <v>65.77000000000001</v>
      </c>
      <c r="BE27" s="35" t="n">
        <v>65.77000000000001</v>
      </c>
      <c r="BF27" s="35" t="n">
        <v>65.77000000000001</v>
      </c>
      <c r="BG27" s="35" t="n">
        <v>65.77000000000001</v>
      </c>
      <c r="BH27" s="35" t="n">
        <v>65.77000000000001</v>
      </c>
      <c r="BI27" s="35" t="n">
        <v>65.77000000000001</v>
      </c>
      <c r="BJ27" s="35" t="n">
        <v>65.77000000000001</v>
      </c>
      <c r="BK27" s="35" t="n">
        <v>65.77000000000001</v>
      </c>
      <c r="BL27" s="35" t="n">
        <v>65.77000000000001</v>
      </c>
      <c r="BM27" s="35" t="n">
        <v>65.77000000000001</v>
      </c>
      <c r="BN27" s="35" t="n">
        <v>65.77000000000001</v>
      </c>
      <c r="BO27" s="35" t="n">
        <v>65.77000000000001</v>
      </c>
      <c r="BP27" s="35" t="n">
        <v>65.77000000000001</v>
      </c>
      <c r="BQ27" s="35" t="n">
        <v>65.77000000000001</v>
      </c>
      <c r="BR27" s="35" t="n">
        <v>65.77000000000001</v>
      </c>
      <c r="BS27" s="35">
        <f>BB27*AK27*$AJ27</f>
        <v/>
      </c>
      <c r="BT27" s="35">
        <f>BC27*AL27*$AJ27</f>
        <v/>
      </c>
      <c r="BU27" s="35">
        <f>BD27*AM27*$AJ27</f>
        <v/>
      </c>
      <c r="BV27" s="35">
        <f>BE27*AN27*$AJ27</f>
        <v/>
      </c>
      <c r="BW27" s="35">
        <f>BF27*AO27*$AJ27</f>
        <v/>
      </c>
      <c r="BX27" s="35">
        <f>AP27*BG27*$AJ27</f>
        <v/>
      </c>
      <c r="BY27" s="35">
        <f>AQ27*BH27*$AJ27</f>
        <v/>
      </c>
      <c r="BZ27" s="35">
        <f>AR27*BI27*$AJ27</f>
        <v/>
      </c>
      <c r="CA27" s="35">
        <f>AS27*BJ27*$AJ27</f>
        <v/>
      </c>
      <c r="CB27" s="35">
        <f>AT27*BK27*$AJ27</f>
        <v/>
      </c>
      <c r="CC27" s="35">
        <f>AU27*BL27*$AJ27</f>
        <v/>
      </c>
      <c r="CD27" s="35">
        <f>AV27*BM27*$AJ27</f>
        <v/>
      </c>
      <c r="CE27" s="35">
        <f>AW27*BN27*$AJ27</f>
        <v/>
      </c>
      <c r="CF27" s="35">
        <f>AX27*BO27*$AJ27</f>
        <v/>
      </c>
      <c r="CG27" s="35">
        <f>AY27*BP27*$AJ27</f>
        <v/>
      </c>
      <c r="CH27" s="35">
        <f>AZ27*BQ27*$AJ27</f>
        <v/>
      </c>
      <c r="CI27" s="35">
        <f>BA27*BR27*$AJ27</f>
        <v/>
      </c>
    </row>
    <row r="28" hidden="1" outlineLevel="1" customFormat="1" s="37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5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5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5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5" t="inlineStr">
        <is>
          <t>01810100043</t>
        </is>
      </c>
      <c r="S28" s="35" t="inlineStr">
        <is>
          <t>01810100043</t>
        </is>
      </c>
      <c r="T28" s="35" t="inlineStr">
        <is>
          <t>10mm</t>
        </is>
      </c>
      <c r="U28" s="35" t="inlineStr">
        <is>
          <t>阀部件总成</t>
        </is>
      </c>
      <c r="V28" s="35" t="inlineStr">
        <is>
          <t>10mm?NC</t>
        </is>
      </c>
      <c r="W28" s="35" t="inlineStr">
        <is>
          <t>/</t>
        </is>
      </c>
      <c r="X28" s="35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4" t="n">
        <v>6</v>
      </c>
      <c r="AP28" s="42" t="n">
        <v>4.2</v>
      </c>
      <c r="AQ28" s="41">
        <f>AQ27</f>
        <v/>
      </c>
      <c r="AR28" s="41">
        <f>AR27</f>
        <v/>
      </c>
      <c r="AS28" s="41">
        <f>AS27</f>
        <v/>
      </c>
      <c r="AT28" s="35" t="n">
        <v>6.4</v>
      </c>
      <c r="AU28" s="35" t="n">
        <v>5.726666666666667</v>
      </c>
      <c r="AV28" s="35" t="n">
        <v>6.26</v>
      </c>
      <c r="AW28" s="35" t="n">
        <v>6.26</v>
      </c>
      <c r="AX28" s="35" t="n">
        <v>6.26</v>
      </c>
      <c r="AY28" s="35" t="n">
        <v>6.58</v>
      </c>
      <c r="AZ28" s="35" t="n">
        <v>6.58</v>
      </c>
      <c r="BA28" s="35" t="n">
        <v>6.58</v>
      </c>
      <c r="BB28" s="35" t="n">
        <v>49.264</v>
      </c>
      <c r="BC28" s="35" t="n">
        <v>49.264</v>
      </c>
      <c r="BD28" s="35" t="n">
        <v>49.264</v>
      </c>
      <c r="BE28" s="35" t="n">
        <v>49.264</v>
      </c>
      <c r="BF28" s="35" t="n">
        <v>49.264</v>
      </c>
      <c r="BG28" s="35" t="n">
        <v>49.264</v>
      </c>
      <c r="BH28" s="35" t="n">
        <v>49.264</v>
      </c>
      <c r="BI28" s="35" t="n">
        <v>49.264</v>
      </c>
      <c r="BJ28" s="35" t="n">
        <v>49.264</v>
      </c>
      <c r="BK28" s="35" t="n">
        <v>49.264</v>
      </c>
      <c r="BL28" s="35" t="n">
        <v>49.264</v>
      </c>
      <c r="BM28" s="35" t="n">
        <v>49.264</v>
      </c>
      <c r="BN28" s="35" t="n">
        <v>49.264</v>
      </c>
      <c r="BO28" s="35" t="n">
        <v>49.264</v>
      </c>
      <c r="BP28" s="35" t="n">
        <v>49.264</v>
      </c>
      <c r="BQ28" s="35" t="n">
        <v>49.264</v>
      </c>
      <c r="BR28" s="35" t="n">
        <v>49.264</v>
      </c>
      <c r="BS28" s="35">
        <f>BB28*AK28*$AJ28</f>
        <v/>
      </c>
      <c r="BT28" s="35">
        <f>BC28*AL28*$AJ28</f>
        <v/>
      </c>
      <c r="BU28" s="35">
        <f>BD28*AM28*$AJ28</f>
        <v/>
      </c>
      <c r="BV28" s="35">
        <f>BE28*AN28*$AJ28</f>
        <v/>
      </c>
      <c r="BW28" s="35">
        <f>BF28*AO28*$AJ28</f>
        <v/>
      </c>
      <c r="BX28" s="35">
        <f>AP28*BG28*$AJ28</f>
        <v/>
      </c>
      <c r="BY28" s="35">
        <f>AQ28*BH28*$AJ28</f>
        <v/>
      </c>
      <c r="BZ28" s="35">
        <f>AR28*BI28*$AJ28</f>
        <v/>
      </c>
      <c r="CA28" s="35">
        <f>AS28*BJ28*$AJ28</f>
        <v/>
      </c>
      <c r="CB28" s="35">
        <f>AT28*BK28*$AJ28</f>
        <v/>
      </c>
      <c r="CC28" s="35">
        <f>AU28*BL28*$AJ28</f>
        <v/>
      </c>
      <c r="CD28" s="35">
        <f>AV28*BM28*$AJ28</f>
        <v/>
      </c>
      <c r="CE28" s="35">
        <f>AW28*BN28*$AJ28</f>
        <v/>
      </c>
      <c r="CF28" s="35">
        <f>AX28*BO28*$AJ28</f>
        <v/>
      </c>
      <c r="CG28" s="35">
        <f>AY28*BP28*$AJ28</f>
        <v/>
      </c>
      <c r="CH28" s="35">
        <f>AZ28*BQ28*$AJ28</f>
        <v/>
      </c>
      <c r="CI28" s="35">
        <f>BA28*BR28*$AJ28</f>
        <v/>
      </c>
    </row>
    <row r="29" hidden="1" outlineLevel="1" customFormat="1" s="37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5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5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5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5" t="inlineStr">
        <is>
          <t>0128010801K02</t>
        </is>
      </c>
      <c r="S29" s="35" t="inlineStr">
        <is>
          <t>0128010801K02</t>
        </is>
      </c>
      <c r="T29" s="35" t="inlineStr">
        <is>
          <t>EVC-8A</t>
        </is>
      </c>
      <c r="U29" s="35" t="inlineStr">
        <is>
          <t>八通水阀</t>
        </is>
      </c>
      <c r="V29" s="35" t="inlineStr">
        <is>
          <t>发宁波拓普</t>
        </is>
      </c>
      <c r="W29" s="35" t="inlineStr">
        <is>
          <t>/</t>
        </is>
      </c>
      <c r="X29" s="35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4" t="n">
        <v>6</v>
      </c>
      <c r="AP29" s="42" t="n">
        <v>4.7</v>
      </c>
      <c r="AQ29" s="41" t="n">
        <v>4.18</v>
      </c>
      <c r="AR29" s="41" t="n">
        <v>5.6</v>
      </c>
      <c r="AS29" s="41" t="n">
        <v>5.6</v>
      </c>
      <c r="AT29" s="41" t="n">
        <v>5.6</v>
      </c>
      <c r="AU29" s="35" t="n">
        <v>4.180000000000001</v>
      </c>
      <c r="AV29" s="35" t="n">
        <v>4.18</v>
      </c>
      <c r="AW29" s="35" t="n">
        <v>4.18</v>
      </c>
      <c r="AX29" s="35" t="n">
        <v>4.18</v>
      </c>
      <c r="AY29" s="35" t="n">
        <v>4.18</v>
      </c>
      <c r="AZ29" s="35" t="n">
        <v>4.18</v>
      </c>
      <c r="BA29" s="35" t="n">
        <v>4.18</v>
      </c>
      <c r="BB29" s="35" t="n">
        <v>79.61</v>
      </c>
      <c r="BC29" s="35" t="n">
        <v>79.61</v>
      </c>
      <c r="BD29" s="35" t="n">
        <v>79.61</v>
      </c>
      <c r="BE29" s="35" t="n">
        <v>79.61</v>
      </c>
      <c r="BF29" s="35" t="n">
        <v>79.61</v>
      </c>
      <c r="BG29" s="35" t="n">
        <v>79.61</v>
      </c>
      <c r="BH29" s="35" t="n">
        <v>79.61</v>
      </c>
      <c r="BI29" s="35" t="n">
        <v>79.61</v>
      </c>
      <c r="BJ29" s="35" t="n">
        <v>79.61</v>
      </c>
      <c r="BK29" s="35" t="n">
        <v>79.61</v>
      </c>
      <c r="BL29" s="35" t="n">
        <v>79.61</v>
      </c>
      <c r="BM29" s="35" t="n">
        <v>79.61</v>
      </c>
      <c r="BN29" s="35" t="n">
        <v>79.61</v>
      </c>
      <c r="BO29" s="35" t="n">
        <v>79.61</v>
      </c>
      <c r="BP29" s="35" t="n">
        <v>79.61</v>
      </c>
      <c r="BQ29" s="35" t="n">
        <v>79.61</v>
      </c>
      <c r="BR29" s="35" t="n">
        <v>79.61</v>
      </c>
      <c r="BS29" s="35">
        <f>BB29*AK29*$AJ29</f>
        <v/>
      </c>
      <c r="BT29" s="35">
        <f>BC29*AL29*$AJ29</f>
        <v/>
      </c>
      <c r="BU29" s="35">
        <f>BD29*AM29*$AJ29</f>
        <v/>
      </c>
      <c r="BV29" s="35">
        <f>BE29*AN29*$AJ29</f>
        <v/>
      </c>
      <c r="BW29" s="35">
        <f>BF29*AO29*$AJ29</f>
        <v/>
      </c>
      <c r="BX29" s="35">
        <f>AP29*BG29*$AJ29</f>
        <v/>
      </c>
      <c r="BY29" s="35">
        <f>AQ29*BH29*$AJ29</f>
        <v/>
      </c>
      <c r="BZ29" s="35">
        <f>AR29*BI29*$AJ29</f>
        <v/>
      </c>
      <c r="CA29" s="35">
        <f>AS29*BJ29*$AJ29</f>
        <v/>
      </c>
      <c r="CB29" s="35">
        <f>AT29*BK29*$AJ29</f>
        <v/>
      </c>
      <c r="CC29" s="35">
        <f>AU29*BL29*$AJ29</f>
        <v/>
      </c>
      <c r="CD29" s="35">
        <f>AV29*BM29*$AJ29</f>
        <v/>
      </c>
      <c r="CE29" s="35">
        <f>AW29*BN29*$AJ29</f>
        <v/>
      </c>
      <c r="CF29" s="35">
        <f>AX29*BO29*$AJ29</f>
        <v/>
      </c>
      <c r="CG29" s="35">
        <f>AY29*BP29*$AJ29</f>
        <v/>
      </c>
      <c r="CH29" s="35">
        <f>AZ29*BQ29*$AJ29</f>
        <v/>
      </c>
      <c r="CI29" s="35">
        <f>BA29*BR29*$AJ29</f>
        <v/>
      </c>
    </row>
    <row r="30" hidden="1" outlineLevel="1" customFormat="1" s="37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5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5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5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5" t="inlineStr">
        <is>
          <t>01710300127K02</t>
        </is>
      </c>
      <c r="S30" s="35" t="inlineStr">
        <is>
          <t>01710300127K02</t>
        </is>
      </c>
      <c r="T30" s="35" t="inlineStr">
        <is>
          <t>0171-0300127K02</t>
        </is>
      </c>
      <c r="U30" s="35" t="inlineStr">
        <is>
          <t>线圈总成</t>
        </is>
      </c>
      <c r="V30" s="35" t="inlineStr">
        <is>
          <t>步进线圈 不带PCB板 集成式</t>
        </is>
      </c>
      <c r="W30" s="35" t="inlineStr">
        <is>
          <t>/</t>
        </is>
      </c>
      <c r="X30" s="35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4" t="n">
        <v>36</v>
      </c>
      <c r="AP30" s="42" t="n">
        <v>29.23</v>
      </c>
      <c r="AQ30" s="41">
        <f>AQ26*6</f>
        <v/>
      </c>
      <c r="AR30" s="41">
        <f>AR26*6</f>
        <v/>
      </c>
      <c r="AS30" s="41">
        <f>AS26*6</f>
        <v/>
      </c>
      <c r="AT30" s="41">
        <f>AT26*6</f>
        <v/>
      </c>
      <c r="AU30" s="35" t="n">
        <v>34.36000000000001</v>
      </c>
      <c r="AV30" s="35" t="n">
        <v>37.56</v>
      </c>
      <c r="AW30" s="35" t="n">
        <v>37.56</v>
      </c>
      <c r="AX30" s="35" t="n">
        <v>37.56</v>
      </c>
      <c r="AY30" s="35" t="n">
        <v>39.48</v>
      </c>
      <c r="AZ30" s="35" t="n">
        <v>39.48</v>
      </c>
      <c r="BA30" s="35" t="n">
        <v>39.48</v>
      </c>
      <c r="BB30" s="35" t="n">
        <v>28.95</v>
      </c>
      <c r="BC30" s="35" t="n">
        <v>28.95</v>
      </c>
      <c r="BD30" s="35" t="n">
        <v>28.95</v>
      </c>
      <c r="BE30" s="35" t="n">
        <v>28.95</v>
      </c>
      <c r="BF30" s="35" t="n">
        <v>28.95</v>
      </c>
      <c r="BG30" s="35" t="n">
        <v>28.95</v>
      </c>
      <c r="BH30" s="35" t="n">
        <v>28.95</v>
      </c>
      <c r="BI30" s="35" t="n">
        <v>28.95</v>
      </c>
      <c r="BJ30" s="35" t="n">
        <v>28.95</v>
      </c>
      <c r="BK30" s="35" t="n">
        <v>28.95</v>
      </c>
      <c r="BL30" s="35" t="n">
        <v>28.95</v>
      </c>
      <c r="BM30" s="35" t="n">
        <v>28.95</v>
      </c>
      <c r="BN30" s="35" t="n">
        <v>28.95</v>
      </c>
      <c r="BO30" s="35" t="n">
        <v>28.95</v>
      </c>
      <c r="BP30" s="35" t="n">
        <v>28.95</v>
      </c>
      <c r="BQ30" s="35" t="n">
        <v>28.95</v>
      </c>
      <c r="BR30" s="35" t="n">
        <v>28.95</v>
      </c>
      <c r="BS30" s="35">
        <f>BB30*AK30*$AJ30</f>
        <v/>
      </c>
      <c r="BT30" s="35">
        <f>BC30*AL30*$AJ30</f>
        <v/>
      </c>
      <c r="BU30" s="35">
        <f>BD30*AM30*$AJ30</f>
        <v/>
      </c>
      <c r="BV30" s="35">
        <f>BE30*AN30*$AJ30</f>
        <v/>
      </c>
      <c r="BW30" s="35">
        <f>BF30*AO30*$AJ30</f>
        <v/>
      </c>
      <c r="BX30" s="35">
        <f>AP30*BG30*$AJ30</f>
        <v/>
      </c>
      <c r="BY30" s="35">
        <f>AQ30*BH30*$AJ30</f>
        <v/>
      </c>
      <c r="BZ30" s="35">
        <f>AR30*BI30*$AJ30</f>
        <v/>
      </c>
      <c r="CA30" s="35">
        <f>AS30*BJ30*$AJ30</f>
        <v/>
      </c>
      <c r="CB30" s="35">
        <f>AT30*BK30*$AJ30</f>
        <v/>
      </c>
      <c r="CC30" s="35">
        <f>AU30*BL30*$AJ30</f>
        <v/>
      </c>
      <c r="CD30" s="35">
        <f>AV30*BM30*$AJ30</f>
        <v/>
      </c>
      <c r="CE30" s="35">
        <f>AW30*BN30*$AJ30</f>
        <v/>
      </c>
      <c r="CF30" s="35">
        <f>AX30*BO30*$AJ30</f>
        <v/>
      </c>
      <c r="CG30" s="35">
        <f>AY30*BP30*$AJ30</f>
        <v/>
      </c>
      <c r="CH30" s="35">
        <f>AZ30*BQ30*$AJ30</f>
        <v/>
      </c>
      <c r="CI30" s="35">
        <f>BA30*BR30*$AJ30</f>
        <v/>
      </c>
    </row>
    <row r="31" hidden="1" outlineLevel="1" customFormat="1" s="37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5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5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5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5" t="inlineStr">
        <is>
          <t>01710300148K02A</t>
        </is>
      </c>
      <c r="S31" s="35" t="inlineStr">
        <is>
          <t>01710300148K02A</t>
        </is>
      </c>
      <c r="T31" s="35" t="inlineStr">
        <is>
          <t>0171-0300148K02A</t>
        </is>
      </c>
      <c r="U31" s="35" t="inlineStr">
        <is>
          <t>阀座总成</t>
        </is>
      </c>
      <c r="V31" s="35" t="inlineStr">
        <is>
          <t>二代 4.5mm</t>
        </is>
      </c>
      <c r="W31" s="35" t="inlineStr">
        <is>
          <t>/</t>
        </is>
      </c>
      <c r="X31" s="35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4" t="n">
        <v>12</v>
      </c>
      <c r="AP31" s="42" t="n">
        <v>10.75</v>
      </c>
      <c r="AQ31" s="41">
        <f>AQ26*2</f>
        <v/>
      </c>
      <c r="AR31" s="41">
        <f>AR26*2</f>
        <v/>
      </c>
      <c r="AS31" s="41">
        <f>AS26*2</f>
        <v/>
      </c>
      <c r="AT31" s="41">
        <f>AT26*2</f>
        <v/>
      </c>
      <c r="AU31" s="35" t="n">
        <v>11.45333333333333</v>
      </c>
      <c r="AV31" s="35" t="n">
        <v>12.52</v>
      </c>
      <c r="AW31" s="35" t="n">
        <v>12.52</v>
      </c>
      <c r="AX31" s="35" t="n">
        <v>12.52</v>
      </c>
      <c r="AY31" s="35" t="n">
        <v>13.16</v>
      </c>
      <c r="AZ31" s="35" t="n">
        <v>13.16</v>
      </c>
      <c r="BA31" s="35" t="n">
        <v>13.16</v>
      </c>
      <c r="BB31" s="35" t="n">
        <v>31.23</v>
      </c>
      <c r="BC31" s="35" t="n">
        <v>31.23</v>
      </c>
      <c r="BD31" s="35" t="n">
        <v>31.23</v>
      </c>
      <c r="BE31" s="35" t="n">
        <v>31.23</v>
      </c>
      <c r="BF31" s="35" t="n">
        <v>31.23</v>
      </c>
      <c r="BG31" s="35" t="n">
        <v>31.23</v>
      </c>
      <c r="BH31" s="35" t="n">
        <v>31.23</v>
      </c>
      <c r="BI31" s="35" t="n">
        <v>31.23</v>
      </c>
      <c r="BJ31" s="35" t="n">
        <v>31.23</v>
      </c>
      <c r="BK31" s="35" t="n">
        <v>31.23</v>
      </c>
      <c r="BL31" s="35" t="n">
        <v>31.23</v>
      </c>
      <c r="BM31" s="35" t="n">
        <v>31.23</v>
      </c>
      <c r="BN31" s="35" t="n">
        <v>31.23</v>
      </c>
      <c r="BO31" s="35" t="n">
        <v>31.23</v>
      </c>
      <c r="BP31" s="35" t="n">
        <v>31.23</v>
      </c>
      <c r="BQ31" s="35" t="n">
        <v>31.23</v>
      </c>
      <c r="BR31" s="35" t="n">
        <v>31.23</v>
      </c>
      <c r="BS31" s="35">
        <f>BB31*AK31*$AJ31</f>
        <v/>
      </c>
      <c r="BT31" s="35">
        <f>BC31*AL31*$AJ31</f>
        <v/>
      </c>
      <c r="BU31" s="35">
        <f>BD31*AM31*$AJ31</f>
        <v/>
      </c>
      <c r="BV31" s="35">
        <f>BE31*AN31*$AJ31</f>
        <v/>
      </c>
      <c r="BW31" s="35">
        <f>BF31*AO31*$AJ31</f>
        <v/>
      </c>
      <c r="BX31" s="35">
        <f>AP31*BG31*$AJ31</f>
        <v/>
      </c>
      <c r="BY31" s="35">
        <f>AQ31*BH31*$AJ31</f>
        <v/>
      </c>
      <c r="BZ31" s="35">
        <f>AR31*BI31*$AJ31</f>
        <v/>
      </c>
      <c r="CA31" s="35">
        <f>AS31*BJ31*$AJ31</f>
        <v/>
      </c>
      <c r="CB31" s="35">
        <f>AT31*BK31*$AJ31</f>
        <v/>
      </c>
      <c r="CC31" s="35">
        <f>AU31*BL31*$AJ31</f>
        <v/>
      </c>
      <c r="CD31" s="35">
        <f>AV31*BM31*$AJ31</f>
        <v/>
      </c>
      <c r="CE31" s="35">
        <f>AW31*BN31*$AJ31</f>
        <v/>
      </c>
      <c r="CF31" s="35">
        <f>AX31*BO31*$AJ31</f>
        <v/>
      </c>
      <c r="CG31" s="35">
        <f>AY31*BP31*$AJ31</f>
        <v/>
      </c>
      <c r="CH31" s="35">
        <f>AZ31*BQ31*$AJ31</f>
        <v/>
      </c>
      <c r="CI31" s="35">
        <f>BA31*BR31*$AJ31</f>
        <v/>
      </c>
    </row>
    <row r="32" hidden="1" outlineLevel="1" customFormat="1" s="37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5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5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5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5" t="inlineStr">
        <is>
          <t>01710300148K02B</t>
        </is>
      </c>
      <c r="S32" s="35" t="inlineStr">
        <is>
          <t>01710300148K02B</t>
        </is>
      </c>
      <c r="T32" s="35" t="inlineStr">
        <is>
          <t>0171-0300148K02B</t>
        </is>
      </c>
      <c r="U32" s="35" t="inlineStr">
        <is>
          <t>阀座总成</t>
        </is>
      </c>
      <c r="V32" s="35" t="inlineStr">
        <is>
          <t>二代 4.5mm</t>
        </is>
      </c>
      <c r="W32" s="35" t="inlineStr">
        <is>
          <t>/</t>
        </is>
      </c>
      <c r="X32" s="35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4" t="n">
        <v>24</v>
      </c>
      <c r="AP32" s="42" t="n">
        <v>21.89</v>
      </c>
      <c r="AQ32" s="41">
        <f>AQ26*4</f>
        <v/>
      </c>
      <c r="AR32" s="41">
        <f>AR26*4</f>
        <v/>
      </c>
      <c r="AS32" s="41">
        <f>AS26*4</f>
        <v/>
      </c>
      <c r="AT32" s="41">
        <f>AT26*4</f>
        <v/>
      </c>
      <c r="AU32" s="35" t="n">
        <v>22.90666666666667</v>
      </c>
      <c r="AV32" s="35" t="n">
        <v>25.04</v>
      </c>
      <c r="AW32" s="35" t="n">
        <v>25.04</v>
      </c>
      <c r="AX32" s="35" t="n">
        <v>25.04</v>
      </c>
      <c r="AY32" s="35" t="n">
        <v>26.32</v>
      </c>
      <c r="AZ32" s="35" t="n">
        <v>26.32</v>
      </c>
      <c r="BA32" s="35" t="n">
        <v>26.32</v>
      </c>
      <c r="BB32" s="35" t="n">
        <v>31.23</v>
      </c>
      <c r="BC32" s="35" t="n">
        <v>31.23</v>
      </c>
      <c r="BD32" s="35" t="n">
        <v>31.23</v>
      </c>
      <c r="BE32" s="35" t="n">
        <v>31.23</v>
      </c>
      <c r="BF32" s="35" t="n">
        <v>31.23</v>
      </c>
      <c r="BG32" s="35" t="n">
        <v>31.23</v>
      </c>
      <c r="BH32" s="35" t="n">
        <v>31.23</v>
      </c>
      <c r="BI32" s="35" t="n">
        <v>31.23</v>
      </c>
      <c r="BJ32" s="35" t="n">
        <v>31.23</v>
      </c>
      <c r="BK32" s="35" t="n">
        <v>31.23</v>
      </c>
      <c r="BL32" s="35" t="n">
        <v>31.23</v>
      </c>
      <c r="BM32" s="35" t="n">
        <v>31.23</v>
      </c>
      <c r="BN32" s="35" t="n">
        <v>31.23</v>
      </c>
      <c r="BO32" s="35" t="n">
        <v>31.23</v>
      </c>
      <c r="BP32" s="35" t="n">
        <v>31.23</v>
      </c>
      <c r="BQ32" s="35" t="n">
        <v>31.23</v>
      </c>
      <c r="BR32" s="35" t="n">
        <v>31.23</v>
      </c>
      <c r="BS32" s="35">
        <f>BB32*AK32*$AJ32</f>
        <v/>
      </c>
      <c r="BT32" s="35">
        <f>BC32*AL32*$AJ32</f>
        <v/>
      </c>
      <c r="BU32" s="35">
        <f>BD32*AM32*$AJ32</f>
        <v/>
      </c>
      <c r="BV32" s="35">
        <f>BE32*AN32*$AJ32</f>
        <v/>
      </c>
      <c r="BW32" s="35">
        <f>BF32*AO32*$AJ32</f>
        <v/>
      </c>
      <c r="BX32" s="35">
        <f>AP32*BG32*$AJ32</f>
        <v/>
      </c>
      <c r="BY32" s="35">
        <f>AQ32*BH32*$AJ32</f>
        <v/>
      </c>
      <c r="BZ32" s="35">
        <f>AR32*BI32*$AJ32</f>
        <v/>
      </c>
      <c r="CA32" s="35">
        <f>AS32*BJ32*$AJ32</f>
        <v/>
      </c>
      <c r="CB32" s="35">
        <f>AT32*BK32*$AJ32</f>
        <v/>
      </c>
      <c r="CC32" s="35">
        <f>AU32*BL32*$AJ32</f>
        <v/>
      </c>
      <c r="CD32" s="35">
        <f>AV32*BM32*$AJ32</f>
        <v/>
      </c>
      <c r="CE32" s="35">
        <f>AW32*BN32*$AJ32</f>
        <v/>
      </c>
      <c r="CF32" s="35">
        <f>AX32*BO32*$AJ32</f>
        <v/>
      </c>
      <c r="CG32" s="35">
        <f>AY32*BP32*$AJ32</f>
        <v/>
      </c>
      <c r="CH32" s="35">
        <f>AZ32*BQ32*$AJ32</f>
        <v/>
      </c>
      <c r="CI32" s="35">
        <f>BA32*BR32*$AJ32</f>
        <v/>
      </c>
    </row>
    <row r="33" hidden="1" outlineLevel="1" customFormat="1" s="37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5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5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5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5" t="inlineStr">
        <is>
          <t>01711100019K02</t>
        </is>
      </c>
      <c r="S33" s="35" t="inlineStr">
        <is>
          <t>01711100019K02</t>
        </is>
      </c>
      <c r="T33" s="35" t="inlineStr">
        <is>
          <t>0171-1100019K02</t>
        </is>
      </c>
      <c r="U33" s="35" t="inlineStr">
        <is>
          <t>密封圈</t>
        </is>
      </c>
      <c r="V33" s="35" t="inlineStr">
        <is>
          <t>Φ21.4XΦ2.5 HNBR 黑色</t>
        </is>
      </c>
      <c r="W33" s="35" t="inlineStr">
        <is>
          <t>/</t>
        </is>
      </c>
      <c r="X33" s="35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4" t="n">
        <v>36</v>
      </c>
      <c r="AP33" s="42" t="n">
        <v>27</v>
      </c>
      <c r="AQ33" s="41">
        <f>AQ30</f>
        <v/>
      </c>
      <c r="AR33" s="41">
        <f>AR30</f>
        <v/>
      </c>
      <c r="AS33" s="41">
        <f>AS30</f>
        <v/>
      </c>
      <c r="AT33" s="41">
        <f>AT30</f>
        <v/>
      </c>
      <c r="AU33" s="35" t="n">
        <v>34.36000000000001</v>
      </c>
      <c r="AV33" s="35" t="n">
        <v>37.56</v>
      </c>
      <c r="AW33" s="35" t="n">
        <v>37.56</v>
      </c>
      <c r="AX33" s="35" t="n">
        <v>37.56</v>
      </c>
      <c r="AY33" s="35" t="n">
        <v>39.48</v>
      </c>
      <c r="AZ33" s="35" t="n">
        <v>39.48</v>
      </c>
      <c r="BA33" s="35" t="n">
        <v>39.48</v>
      </c>
      <c r="BB33" s="35" t="n">
        <v>0.43</v>
      </c>
      <c r="BC33" s="35" t="n">
        <v>0.43</v>
      </c>
      <c r="BD33" s="35" t="n">
        <v>0.43</v>
      </c>
      <c r="BE33" s="35" t="n">
        <v>0.43</v>
      </c>
      <c r="BF33" s="35" t="n">
        <v>0.43</v>
      </c>
      <c r="BG33" s="35" t="n">
        <v>0.43</v>
      </c>
      <c r="BH33" s="35" t="n">
        <v>0.43</v>
      </c>
      <c r="BI33" s="35" t="n">
        <v>0.43</v>
      </c>
      <c r="BJ33" s="35" t="n">
        <v>0.43</v>
      </c>
      <c r="BK33" s="35" t="n">
        <v>0.43</v>
      </c>
      <c r="BL33" s="35" t="n">
        <v>0.43</v>
      </c>
      <c r="BM33" s="35" t="n">
        <v>0.43</v>
      </c>
      <c r="BN33" s="35" t="n">
        <v>0.43</v>
      </c>
      <c r="BO33" s="35" t="n">
        <v>0.43</v>
      </c>
      <c r="BP33" s="35" t="n">
        <v>0.43</v>
      </c>
      <c r="BQ33" s="35" t="n">
        <v>0.43</v>
      </c>
      <c r="BR33" s="35" t="n">
        <v>0.43</v>
      </c>
      <c r="BS33" s="35">
        <f>BB33*AK33*$AJ33</f>
        <v/>
      </c>
      <c r="BT33" s="35">
        <f>BC33*AL33*$AJ33</f>
        <v/>
      </c>
      <c r="BU33" s="35">
        <f>BD33*AM33*$AJ33</f>
        <v/>
      </c>
      <c r="BV33" s="35">
        <f>BE33*AN33*$AJ33</f>
        <v/>
      </c>
      <c r="BW33" s="35">
        <f>BF33*AO33*$AJ33</f>
        <v/>
      </c>
      <c r="BX33" s="35">
        <f>AP33*BG33*$AJ33</f>
        <v/>
      </c>
      <c r="BY33" s="35">
        <f>AQ33*BH33*$AJ33</f>
        <v/>
      </c>
      <c r="BZ33" s="35">
        <f>AR33*BI33*$AJ33</f>
        <v/>
      </c>
      <c r="CA33" s="35">
        <f>AS33*BJ33*$AJ33</f>
        <v/>
      </c>
      <c r="CB33" s="35">
        <f>AT33*BK33*$AJ33</f>
        <v/>
      </c>
      <c r="CC33" s="35">
        <f>AU33*BL33*$AJ33</f>
        <v/>
      </c>
      <c r="CD33" s="35">
        <f>AV33*BM33*$AJ33</f>
        <v/>
      </c>
      <c r="CE33" s="35">
        <f>AW33*BN33*$AJ33</f>
        <v/>
      </c>
      <c r="CF33" s="35">
        <f>AX33*BO33*$AJ33</f>
        <v/>
      </c>
      <c r="CG33" s="35">
        <f>AY33*BP33*$AJ33</f>
        <v/>
      </c>
      <c r="CH33" s="35">
        <f>AZ33*BQ33*$AJ33</f>
        <v/>
      </c>
      <c r="CI33" s="35">
        <f>BA33*BR33*$AJ33</f>
        <v/>
      </c>
    </row>
    <row r="34" hidden="1" outlineLevel="1" customFormat="1" s="37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5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5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5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5" t="inlineStr">
        <is>
          <t>0181261002K01</t>
        </is>
      </c>
      <c r="S34" s="35" t="inlineStr">
        <is>
          <t>0181261002K01</t>
        </is>
      </c>
      <c r="T34" s="35" t="inlineStr">
        <is>
          <t>10mm</t>
        </is>
      </c>
      <c r="U34" s="35" t="inlineStr">
        <is>
          <t>组合螺钉</t>
        </is>
      </c>
      <c r="V34" s="35" t="inlineStr">
        <is>
          <t>10mm?NC</t>
        </is>
      </c>
      <c r="W34" s="35" t="inlineStr">
        <is>
          <t>/</t>
        </is>
      </c>
      <c r="X34" s="35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4" t="n">
        <v>6</v>
      </c>
      <c r="AP34" s="42" t="n">
        <v>4.9</v>
      </c>
      <c r="AQ34" s="41">
        <f>AQ26</f>
        <v/>
      </c>
      <c r="AR34" s="41">
        <f>AR26</f>
        <v/>
      </c>
      <c r="AS34" s="41">
        <f>AS26</f>
        <v/>
      </c>
      <c r="AT34" s="41">
        <f>AT26</f>
        <v/>
      </c>
      <c r="AU34" s="35" t="n">
        <v>5.726666666666667</v>
      </c>
      <c r="AV34" s="35" t="n">
        <v>6.26</v>
      </c>
      <c r="AW34" s="35" t="n">
        <v>6.26</v>
      </c>
      <c r="AX34" s="35" t="n">
        <v>6.26</v>
      </c>
      <c r="AY34" s="35" t="n">
        <v>6.58</v>
      </c>
      <c r="AZ34" s="35" t="n">
        <v>6.58</v>
      </c>
      <c r="BA34" s="35" t="n">
        <v>6.58</v>
      </c>
      <c r="BB34" s="35" t="n">
        <v>0.421157</v>
      </c>
      <c r="BC34" s="35" t="n">
        <v>0.421157</v>
      </c>
      <c r="BD34" s="35" t="n">
        <v>0.421157</v>
      </c>
      <c r="BE34" s="35" t="n">
        <v>0.421157</v>
      </c>
      <c r="BF34" s="35" t="n">
        <v>0.421157</v>
      </c>
      <c r="BG34" s="35" t="n">
        <v>0.421157</v>
      </c>
      <c r="BH34" s="35" t="n">
        <v>0.421157</v>
      </c>
      <c r="BI34" s="35" t="n">
        <v>0.421157</v>
      </c>
      <c r="BJ34" s="35" t="n">
        <v>0.421157</v>
      </c>
      <c r="BK34" s="35" t="n">
        <v>0.421157</v>
      </c>
      <c r="BL34" s="35" t="n">
        <v>0.421157</v>
      </c>
      <c r="BM34" s="35" t="n">
        <v>0.421157</v>
      </c>
      <c r="BN34" s="35" t="n">
        <v>0.421157</v>
      </c>
      <c r="BO34" s="35" t="n">
        <v>0.421157</v>
      </c>
      <c r="BP34" s="35" t="n">
        <v>0.421157</v>
      </c>
      <c r="BQ34" s="35" t="n">
        <v>0.421157</v>
      </c>
      <c r="BR34" s="35" t="n">
        <v>0.421157</v>
      </c>
      <c r="BS34" s="35">
        <f>BB34*AK34*$AJ34</f>
        <v/>
      </c>
      <c r="BT34" s="35">
        <f>BC34*AL34*$AJ34</f>
        <v/>
      </c>
      <c r="BU34" s="35">
        <f>BD34*AM34*$AJ34</f>
        <v/>
      </c>
      <c r="BV34" s="35">
        <f>BE34*AN34*$AJ34</f>
        <v/>
      </c>
      <c r="BW34" s="35">
        <f>BF34*AO34*$AJ34</f>
        <v/>
      </c>
      <c r="BX34" s="35">
        <f>AP34*BG34*$AJ34</f>
        <v/>
      </c>
      <c r="BY34" s="35">
        <f>AQ34*BH34*$AJ34</f>
        <v/>
      </c>
      <c r="BZ34" s="35">
        <f>AR34*BI34*$AJ34</f>
        <v/>
      </c>
      <c r="CA34" s="35">
        <f>AS34*BJ34*$AJ34</f>
        <v/>
      </c>
      <c r="CB34" s="35">
        <f>AT34*BK34*$AJ34</f>
        <v/>
      </c>
      <c r="CC34" s="35">
        <f>AU34*BL34*$AJ34</f>
        <v/>
      </c>
      <c r="CD34" s="35">
        <f>AV34*BM34*$AJ34</f>
        <v/>
      </c>
      <c r="CE34" s="35">
        <f>AW34*BN34*$AJ34</f>
        <v/>
      </c>
      <c r="CF34" s="35">
        <f>AX34*BO34*$AJ34</f>
        <v/>
      </c>
      <c r="CG34" s="35">
        <f>AY34*BP34*$AJ34</f>
        <v/>
      </c>
      <c r="CH34" s="35">
        <f>AZ34*BQ34*$AJ34</f>
        <v/>
      </c>
      <c r="CI34" s="35">
        <f>BA34*BR34*$AJ34</f>
        <v/>
      </c>
    </row>
    <row r="35" hidden="1" outlineLevel="1" customFormat="1" s="37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5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5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5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5" t="inlineStr">
        <is>
          <t>0181401001K01</t>
        </is>
      </c>
      <c r="S35" s="35" t="inlineStr">
        <is>
          <t>0181401001K01</t>
        </is>
      </c>
      <c r="T35" s="35" t="inlineStr">
        <is>
          <t>10mm</t>
        </is>
      </c>
      <c r="U35" s="35" t="inlineStr">
        <is>
          <t>线圈总成</t>
        </is>
      </c>
      <c r="V35" s="35" t="inlineStr">
        <is>
          <t>10mm?NC</t>
        </is>
      </c>
      <c r="W35" s="35" t="inlineStr">
        <is>
          <t>/</t>
        </is>
      </c>
      <c r="X35" s="35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4" t="n">
        <v>6</v>
      </c>
      <c r="AP35" s="42" t="n">
        <v>5.18</v>
      </c>
      <c r="AQ35" s="41">
        <f>AQ26</f>
        <v/>
      </c>
      <c r="AR35" s="41">
        <f>AR26</f>
        <v/>
      </c>
      <c r="AS35" s="41">
        <f>AS26</f>
        <v/>
      </c>
      <c r="AT35" s="41">
        <f>AT26</f>
        <v/>
      </c>
      <c r="AU35" s="35" t="n">
        <v>5.726666666666667</v>
      </c>
      <c r="AV35" s="35" t="n">
        <v>6.26</v>
      </c>
      <c r="AW35" s="35" t="n">
        <v>6.26</v>
      </c>
      <c r="AX35" s="35" t="n">
        <v>6.26</v>
      </c>
      <c r="AY35" s="35" t="n">
        <v>6.58</v>
      </c>
      <c r="AZ35" s="35" t="n">
        <v>6.58</v>
      </c>
      <c r="BA35" s="35" t="n">
        <v>6.58</v>
      </c>
      <c r="BB35" s="35" t="n">
        <v>19.40645</v>
      </c>
      <c r="BC35" s="35" t="n">
        <v>19.40645</v>
      </c>
      <c r="BD35" s="35" t="n">
        <v>19.40645</v>
      </c>
      <c r="BE35" s="35" t="n">
        <v>19.40645</v>
      </c>
      <c r="BF35" s="35" t="n">
        <v>19.40645</v>
      </c>
      <c r="BG35" s="35" t="n">
        <v>19.40645</v>
      </c>
      <c r="BH35" s="35" t="n">
        <v>19.40645</v>
      </c>
      <c r="BI35" s="35" t="n">
        <v>19.40645</v>
      </c>
      <c r="BJ35" s="35" t="n">
        <v>19.40645</v>
      </c>
      <c r="BK35" s="35" t="n">
        <v>19.40645</v>
      </c>
      <c r="BL35" s="35" t="n">
        <v>19.40645</v>
      </c>
      <c r="BM35" s="35" t="n">
        <v>19.40645</v>
      </c>
      <c r="BN35" s="35" t="n">
        <v>19.40645</v>
      </c>
      <c r="BO35" s="35" t="n">
        <v>19.40645</v>
      </c>
      <c r="BP35" s="35" t="n">
        <v>19.40645</v>
      </c>
      <c r="BQ35" s="35" t="n">
        <v>19.40645</v>
      </c>
      <c r="BR35" s="35" t="n">
        <v>19.40645</v>
      </c>
      <c r="BS35" s="35">
        <f>BB35*AK35*$AJ35</f>
        <v/>
      </c>
      <c r="BT35" s="35">
        <f>BC35*AL35*$AJ35</f>
        <v/>
      </c>
      <c r="BU35" s="35">
        <f>BD35*AM35*$AJ35</f>
        <v/>
      </c>
      <c r="BV35" s="35">
        <f>BE35*AN35*$AJ35</f>
        <v/>
      </c>
      <c r="BW35" s="35">
        <f>BF35*AO35*$AJ35</f>
        <v/>
      </c>
      <c r="BX35" s="35">
        <f>AP35*BG35*$AJ35</f>
        <v/>
      </c>
      <c r="BY35" s="35">
        <f>AQ35*BH35*$AJ35</f>
        <v/>
      </c>
      <c r="BZ35" s="35">
        <f>AR35*BI35*$AJ35</f>
        <v/>
      </c>
      <c r="CA35" s="35">
        <f>AS35*BJ35*$AJ35</f>
        <v/>
      </c>
      <c r="CB35" s="35">
        <f>AT35*BK35*$AJ35</f>
        <v/>
      </c>
      <c r="CC35" s="35">
        <f>AU35*BL35*$AJ35</f>
        <v/>
      </c>
      <c r="CD35" s="35">
        <f>AV35*BM35*$AJ35</f>
        <v/>
      </c>
      <c r="CE35" s="35">
        <f>AW35*BN35*$AJ35</f>
        <v/>
      </c>
      <c r="CF35" s="35">
        <f>AX35*BO35*$AJ35</f>
        <v/>
      </c>
      <c r="CG35" s="35">
        <f>AY35*BP35*$AJ35</f>
        <v/>
      </c>
      <c r="CH35" s="35">
        <f>AZ35*BQ35*$AJ35</f>
        <v/>
      </c>
      <c r="CI35" s="35">
        <f>BA35*BR35*$AJ35</f>
        <v/>
      </c>
    </row>
    <row r="36" hidden="1" outlineLevel="1" customFormat="1" s="37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5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5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5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5" t="inlineStr">
        <is>
          <t>01900100051K01</t>
        </is>
      </c>
      <c r="S36" s="35" t="inlineStr">
        <is>
          <t>01900100051K01</t>
        </is>
      </c>
      <c r="T36" s="35" t="inlineStr">
        <is>
          <t>EWP-110CL-001</t>
        </is>
      </c>
      <c r="U36" s="35" t="inlineStr">
        <is>
          <t>EWP-110CL-001</t>
        </is>
      </c>
      <c r="V36" s="35" t="inlineStr">
        <is>
          <t>拓普</t>
        </is>
      </c>
      <c r="W36" s="35" t="inlineStr">
        <is>
          <t>/</t>
        </is>
      </c>
      <c r="X36" s="35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4" t="n">
        <v>12</v>
      </c>
      <c r="AP36" s="42" t="n">
        <v>10.19</v>
      </c>
      <c r="AQ36" s="41">
        <f>AQ31</f>
        <v/>
      </c>
      <c r="AR36" s="41">
        <f>AR31</f>
        <v/>
      </c>
      <c r="AS36" s="41">
        <f>AS31</f>
        <v/>
      </c>
      <c r="AT36" s="41">
        <f>AT31</f>
        <v/>
      </c>
      <c r="AU36" s="35" t="n">
        <v>11.45333333333333</v>
      </c>
      <c r="AV36" s="35" t="n">
        <v>12.52</v>
      </c>
      <c r="AW36" s="35" t="n">
        <v>12.52</v>
      </c>
      <c r="AX36" s="35" t="n">
        <v>12.52</v>
      </c>
      <c r="AY36" s="35" t="n">
        <v>13.16</v>
      </c>
      <c r="AZ36" s="35" t="n">
        <v>13.16</v>
      </c>
      <c r="BA36" s="35" t="n">
        <v>13.16</v>
      </c>
      <c r="BB36" s="35" t="n">
        <v>72.91</v>
      </c>
      <c r="BC36" s="35" t="n">
        <v>72.91</v>
      </c>
      <c r="BD36" s="35" t="n">
        <v>72.91</v>
      </c>
      <c r="BE36" s="35" t="n">
        <v>72.91</v>
      </c>
      <c r="BF36" s="35" t="n">
        <v>72.91</v>
      </c>
      <c r="BG36" s="35" t="n">
        <v>72.91</v>
      </c>
      <c r="BH36" s="35" t="n">
        <v>72.91</v>
      </c>
      <c r="BI36" s="35" t="n">
        <v>72.91</v>
      </c>
      <c r="BJ36" s="35" t="n">
        <v>72.91</v>
      </c>
      <c r="BK36" s="35" t="n">
        <v>72.91</v>
      </c>
      <c r="BL36" s="35" t="n">
        <v>72.91</v>
      </c>
      <c r="BM36" s="35" t="n">
        <v>72.91</v>
      </c>
      <c r="BN36" s="35" t="n">
        <v>72.91</v>
      </c>
      <c r="BO36" s="35" t="n">
        <v>72.91</v>
      </c>
      <c r="BP36" s="35" t="n">
        <v>72.91</v>
      </c>
      <c r="BQ36" s="35" t="n">
        <v>72.91</v>
      </c>
      <c r="BR36" s="35" t="n">
        <v>72.91</v>
      </c>
      <c r="BS36" s="35">
        <f>BB36*AK36*$AJ36</f>
        <v/>
      </c>
      <c r="BT36" s="35">
        <f>BC36*AL36*$AJ36</f>
        <v/>
      </c>
      <c r="BU36" s="35">
        <f>BD36*AM36*$AJ36</f>
        <v/>
      </c>
      <c r="BV36" s="35">
        <f>BE36*AN36*$AJ36</f>
        <v/>
      </c>
      <c r="BW36" s="35">
        <f>BF36*AO36*$AJ36</f>
        <v/>
      </c>
      <c r="BX36" s="35">
        <f>AP36*BG36*$AJ36</f>
        <v/>
      </c>
      <c r="BY36" s="35">
        <f>AQ36*BH36*$AJ36</f>
        <v/>
      </c>
      <c r="BZ36" s="35">
        <f>AR36*BI36*$AJ36</f>
        <v/>
      </c>
      <c r="CA36" s="35">
        <f>AS36*BJ36*$AJ36</f>
        <v/>
      </c>
      <c r="CB36" s="35">
        <f>AT36*BK36*$AJ36</f>
        <v/>
      </c>
      <c r="CC36" s="35">
        <f>AU36*BL36*$AJ36</f>
        <v/>
      </c>
      <c r="CD36" s="35">
        <f>AV36*BM36*$AJ36</f>
        <v/>
      </c>
      <c r="CE36" s="35">
        <f>AW36*BN36*$AJ36</f>
        <v/>
      </c>
      <c r="CF36" s="35">
        <f>AX36*BO36*$AJ36</f>
        <v/>
      </c>
      <c r="CG36" s="35">
        <f>AY36*BP36*$AJ36</f>
        <v/>
      </c>
      <c r="CH36" s="35">
        <f>AZ36*BQ36*$AJ36</f>
        <v/>
      </c>
      <c r="CI36" s="35">
        <f>BA36*BR36*$AJ36</f>
        <v/>
      </c>
    </row>
    <row r="37" hidden="1" outlineLevel="1" s="46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4" t="n">
        <v>0</v>
      </c>
      <c r="AP37" s="41" t="n">
        <v>0</v>
      </c>
      <c r="AQ37" s="41" t="n">
        <v>0</v>
      </c>
      <c r="AR37" s="41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 hidden="1" outlineLevel="1" s="46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4" t="n">
        <v>0</v>
      </c>
      <c r="AP38" s="41" t="n">
        <v>0</v>
      </c>
      <c r="AQ38" s="41" t="n">
        <v>0</v>
      </c>
      <c r="AR38" s="41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hidden="1" outlineLevel="1" customFormat="1" s="37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5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5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5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5" t="inlineStr">
        <is>
          <t>0145010018</t>
        </is>
      </c>
      <c r="S39" s="35" t="inlineStr">
        <is>
          <t>0145010018</t>
        </is>
      </c>
      <c r="T39" s="35" t="inlineStr">
        <is>
          <t>BH45-01LM018</t>
        </is>
      </c>
      <c r="U39" s="35" t="inlineStr">
        <is>
          <t>50018水冷板</t>
        </is>
      </c>
      <c r="V39" s="35" t="n">
        <v>0</v>
      </c>
      <c r="W39" s="35" t="inlineStr">
        <is>
          <t>/</t>
        </is>
      </c>
      <c r="X39" s="35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4" t="n">
        <v>0.1</v>
      </c>
      <c r="AP39" s="41" t="n">
        <v>0.064</v>
      </c>
      <c r="AQ39" s="41" t="n">
        <v>0.024</v>
      </c>
      <c r="AR39" s="41" t="n">
        <v>0.07199999999999999</v>
      </c>
      <c r="AS39" s="41" t="n">
        <v>0.064</v>
      </c>
      <c r="AT39" s="35" t="n">
        <v>0.125</v>
      </c>
      <c r="AU39" s="35" t="n">
        <v>0.125</v>
      </c>
      <c r="AV39" s="35" t="n">
        <v>0.125</v>
      </c>
      <c r="AW39" s="35" t="n">
        <v>0.125</v>
      </c>
      <c r="AX39" s="35" t="n">
        <v>0.125</v>
      </c>
      <c r="AY39" s="35" t="n">
        <v>0.125</v>
      </c>
      <c r="AZ39" s="35" t="n">
        <v>0.125</v>
      </c>
      <c r="BA39" s="35" t="n">
        <v>0.125</v>
      </c>
      <c r="BB39" s="35" t="n">
        <v>188.4717</v>
      </c>
      <c r="BC39" s="35" t="n">
        <v>188.4717</v>
      </c>
      <c r="BD39" s="35" t="n">
        <v>188.4717</v>
      </c>
      <c r="BE39" s="35" t="n">
        <v>188.4717</v>
      </c>
      <c r="BF39" s="35" t="n">
        <v>188.4717</v>
      </c>
      <c r="BG39" s="35" t="n">
        <v>188.4717</v>
      </c>
      <c r="BH39" s="35" t="n">
        <v>188.4717</v>
      </c>
      <c r="BI39" s="35" t="n">
        <v>188.4717</v>
      </c>
      <c r="BJ39" s="35" t="n">
        <v>188.4717</v>
      </c>
      <c r="BK39" s="35" t="n">
        <v>188.4717</v>
      </c>
      <c r="BL39" s="35" t="n">
        <v>188.4717</v>
      </c>
      <c r="BM39" s="35" t="n">
        <v>188.4717</v>
      </c>
      <c r="BN39" s="35" t="n">
        <v>188.4717</v>
      </c>
      <c r="BO39" s="35" t="n">
        <v>188.4717</v>
      </c>
      <c r="BP39" s="35" t="n">
        <v>188.4717</v>
      </c>
      <c r="BQ39" s="35" t="n">
        <v>188.4717</v>
      </c>
      <c r="BR39" s="35" t="n">
        <v>188.4717</v>
      </c>
      <c r="BS39" s="35">
        <f>BB39*AK39*$AJ39</f>
        <v/>
      </c>
      <c r="BT39" s="35">
        <f>BC39*AL39*$AJ39</f>
        <v/>
      </c>
      <c r="BU39" s="35">
        <f>BD39*AM39*$AJ39</f>
        <v/>
      </c>
      <c r="BV39" s="35">
        <f>BE39*AN39*$AJ39</f>
        <v/>
      </c>
      <c r="BW39" s="35">
        <f>BF39*AO39*$AJ39</f>
        <v/>
      </c>
      <c r="BX39" s="35">
        <f>AP39*BG39*$AJ39</f>
        <v/>
      </c>
      <c r="BY39" s="35">
        <f>AQ39*BH39*$AJ39</f>
        <v/>
      </c>
      <c r="BZ39" s="35">
        <f>AR39*BI39*$AJ39</f>
        <v/>
      </c>
      <c r="CA39" s="35">
        <f>AS39*BJ39*$AJ39</f>
        <v/>
      </c>
      <c r="CB39" s="35">
        <f>AT39*BK39*$AJ39</f>
        <v/>
      </c>
      <c r="CC39" s="35">
        <f>AU39*BL39*$AJ39</f>
        <v/>
      </c>
      <c r="CD39" s="35">
        <f>AV39*BM39*$AJ39</f>
        <v/>
      </c>
      <c r="CE39" s="35">
        <f>AW39*BN39*$AJ39</f>
        <v/>
      </c>
      <c r="CF39" s="35">
        <f>AX39*BO39*$AJ39</f>
        <v/>
      </c>
      <c r="CG39" s="35">
        <f>AY39*BP39*$AJ39</f>
        <v/>
      </c>
      <c r="CH39" s="35">
        <f>AZ39*BQ39*$AJ39</f>
        <v/>
      </c>
      <c r="CI39" s="35">
        <f>BA39*BR39*$AJ39</f>
        <v/>
      </c>
    </row>
    <row r="40" hidden="1" outlineLevel="1" customFormat="1" s="37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5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5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5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5" t="inlineStr">
        <is>
          <t>0145010055</t>
        </is>
      </c>
      <c r="S40" s="35" t="inlineStr">
        <is>
          <t>0145010055</t>
        </is>
      </c>
      <c r="T40" s="35" t="inlineStr">
        <is>
          <t>BH45-01MX055</t>
        </is>
      </c>
      <c r="U40" s="35" t="inlineStr">
        <is>
          <t>50055水冷板</t>
        </is>
      </c>
      <c r="V40" s="35" t="n">
        <v>0</v>
      </c>
      <c r="W40" s="35" t="inlineStr">
        <is>
          <t>/</t>
        </is>
      </c>
      <c r="X40" s="35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4" t="n">
        <v>0.3</v>
      </c>
      <c r="AP40" s="41" t="n">
        <v>0.1216</v>
      </c>
      <c r="AQ40" s="41" t="n">
        <v>0.08119999999999999</v>
      </c>
      <c r="AR40" s="41" t="n">
        <v>0.2176</v>
      </c>
      <c r="AS40" s="41" t="n">
        <v>0.1856</v>
      </c>
      <c r="AT40" s="35" t="n">
        <v>0.3</v>
      </c>
      <c r="AU40" s="35" t="n">
        <v>0.3</v>
      </c>
      <c r="AV40" s="35" t="n">
        <v>0.3</v>
      </c>
      <c r="AW40" s="35" t="n">
        <v>0.3</v>
      </c>
      <c r="AX40" s="35" t="n">
        <v>0.3</v>
      </c>
      <c r="AY40" s="35" t="n">
        <v>0.3</v>
      </c>
      <c r="AZ40" s="35" t="n">
        <v>0.3</v>
      </c>
      <c r="BA40" s="35" t="n">
        <v>0.3</v>
      </c>
      <c r="BB40" s="35" t="n">
        <v>201.8604</v>
      </c>
      <c r="BC40" s="35" t="n">
        <v>201.8604</v>
      </c>
      <c r="BD40" s="35" t="n">
        <v>201.8604</v>
      </c>
      <c r="BE40" s="35" t="n">
        <v>201.8604</v>
      </c>
      <c r="BF40" s="35" t="n">
        <v>201.8604</v>
      </c>
      <c r="BG40" s="35" t="n">
        <v>201.8604</v>
      </c>
      <c r="BH40" s="35" t="n">
        <v>201.8604</v>
      </c>
      <c r="BI40" s="35" t="n">
        <v>201.8604</v>
      </c>
      <c r="BJ40" s="35" t="n">
        <v>201.8604</v>
      </c>
      <c r="BK40" s="35" t="n">
        <v>201.8604</v>
      </c>
      <c r="BL40" s="35" t="n">
        <v>201.8604</v>
      </c>
      <c r="BM40" s="35" t="n">
        <v>201.8604</v>
      </c>
      <c r="BN40" s="35" t="n">
        <v>201.8604</v>
      </c>
      <c r="BO40" s="35" t="n">
        <v>201.8604</v>
      </c>
      <c r="BP40" s="35" t="n">
        <v>201.8604</v>
      </c>
      <c r="BQ40" s="35" t="n">
        <v>201.8604</v>
      </c>
      <c r="BR40" s="35" t="n">
        <v>201.8604</v>
      </c>
      <c r="BS40" s="35">
        <f>BB40*AK40*$AJ40</f>
        <v/>
      </c>
      <c r="BT40" s="35">
        <f>BC40*AL40*$AJ40</f>
        <v/>
      </c>
      <c r="BU40" s="35">
        <f>BD40*AM40*$AJ40</f>
        <v/>
      </c>
      <c r="BV40" s="35">
        <f>BE40*AN40*$AJ40</f>
        <v/>
      </c>
      <c r="BW40" s="35">
        <f>BF40*AO40*$AJ40</f>
        <v/>
      </c>
      <c r="BX40" s="35">
        <f>AP40*BG40*$AJ40</f>
        <v/>
      </c>
      <c r="BY40" s="35">
        <f>AQ40*BH40*$AJ40</f>
        <v/>
      </c>
      <c r="BZ40" s="35">
        <f>AR40*BI40*$AJ40</f>
        <v/>
      </c>
      <c r="CA40" s="35">
        <f>AS40*BJ40*$AJ40</f>
        <v/>
      </c>
      <c r="CB40" s="35">
        <f>AT40*BK40*$AJ40</f>
        <v/>
      </c>
      <c r="CC40" s="35">
        <f>AU40*BL40*$AJ40</f>
        <v/>
      </c>
      <c r="CD40" s="35">
        <f>AV40*BM40*$AJ40</f>
        <v/>
      </c>
      <c r="CE40" s="35">
        <f>AW40*BN40*$AJ40</f>
        <v/>
      </c>
      <c r="CF40" s="35">
        <f>AX40*BO40*$AJ40</f>
        <v/>
      </c>
      <c r="CG40" s="35">
        <f>AY40*BP40*$AJ40</f>
        <v/>
      </c>
      <c r="CH40" s="35">
        <f>AZ40*BQ40*$AJ40</f>
        <v/>
      </c>
      <c r="CI40" s="35">
        <f>BA40*BR40*$AJ40</f>
        <v/>
      </c>
    </row>
    <row r="41" hidden="1" outlineLevel="1" customFormat="1" s="37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5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5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5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5" t="inlineStr">
        <is>
          <t>0191010014</t>
        </is>
      </c>
      <c r="S41" s="35" t="inlineStr">
        <is>
          <t>0191010014</t>
        </is>
      </c>
      <c r="T41" s="35" t="inlineStr">
        <is>
          <t>EOP-120-014</t>
        </is>
      </c>
      <c r="U41" s="35" t="inlineStr">
        <is>
          <t>Tesla电子油泵</t>
        </is>
      </c>
      <c r="V41" s="35" t="inlineStr">
        <is>
          <t>EOP-120</t>
        </is>
      </c>
      <c r="W41" s="35" t="inlineStr">
        <is>
          <t>/</t>
        </is>
      </c>
      <c r="X41" s="35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4" t="n">
        <v>11.8</v>
      </c>
      <c r="AP41" s="41" t="n">
        <v>9.314</v>
      </c>
      <c r="AQ41" s="41" t="n">
        <v>11.386</v>
      </c>
      <c r="AR41" s="41" t="n">
        <v>12.676</v>
      </c>
      <c r="AS41" s="41" t="n">
        <v>12.386</v>
      </c>
      <c r="AT41" s="35" t="n">
        <v>11.2</v>
      </c>
      <c r="AU41" s="35" t="n">
        <v>11.4</v>
      </c>
      <c r="AV41" s="35" t="n">
        <v>11.6</v>
      </c>
      <c r="AW41" s="35" t="n">
        <v>12</v>
      </c>
      <c r="AX41" s="35" t="n">
        <v>12.8</v>
      </c>
      <c r="AY41" s="35" t="n">
        <v>13.2</v>
      </c>
      <c r="AZ41" s="35" t="n">
        <v>13.6</v>
      </c>
      <c r="BA41" s="35" t="n">
        <v>13.6</v>
      </c>
      <c r="BB41" s="35" t="n">
        <v>223.61</v>
      </c>
      <c r="BC41" s="35" t="n">
        <v>223.61</v>
      </c>
      <c r="BD41" s="35" t="n">
        <v>223.61</v>
      </c>
      <c r="BE41" s="35" t="n">
        <v>223.61</v>
      </c>
      <c r="BF41" s="35" t="n">
        <v>223.61</v>
      </c>
      <c r="BG41" s="35" t="n">
        <v>223.61</v>
      </c>
      <c r="BH41" s="35" t="n">
        <v>223.61</v>
      </c>
      <c r="BI41" s="35" t="n">
        <v>223.61</v>
      </c>
      <c r="BJ41" s="35" t="n">
        <v>223.61</v>
      </c>
      <c r="BK41" s="35" t="n">
        <v>223.61</v>
      </c>
      <c r="BL41" s="35" t="n">
        <v>223.61</v>
      </c>
      <c r="BM41" s="35" t="n">
        <v>223.61</v>
      </c>
      <c r="BN41" s="35" t="n">
        <v>223.61</v>
      </c>
      <c r="BO41" s="35" t="n">
        <v>223.61</v>
      </c>
      <c r="BP41" s="35" t="n">
        <v>223.61</v>
      </c>
      <c r="BQ41" s="35" t="n">
        <v>223.61</v>
      </c>
      <c r="BR41" s="35" t="n">
        <v>223.61</v>
      </c>
      <c r="BS41" s="35">
        <f>BB41*AK41*$AJ41</f>
        <v/>
      </c>
      <c r="BT41" s="35">
        <f>BC41*AL41*$AJ41</f>
        <v/>
      </c>
      <c r="BU41" s="35">
        <f>BD41*AM41*$AJ41</f>
        <v/>
      </c>
      <c r="BV41" s="35">
        <f>BE41*AN41*$AJ41</f>
        <v/>
      </c>
      <c r="BW41" s="35">
        <f>BF41*AO41*$AJ41</f>
        <v/>
      </c>
      <c r="BX41" s="35">
        <f>AP41*BG41*$AJ41</f>
        <v/>
      </c>
      <c r="BY41" s="35">
        <f>AQ41*BH41*$AJ41</f>
        <v/>
      </c>
      <c r="BZ41" s="35">
        <f>AR41*BI41*$AJ41</f>
        <v/>
      </c>
      <c r="CA41" s="35">
        <f>AS41*BJ41*$AJ41</f>
        <v/>
      </c>
      <c r="CB41" s="35">
        <f>AT41*BK41*$AJ41</f>
        <v/>
      </c>
      <c r="CC41" s="35">
        <f>AU41*BL41*$AJ41</f>
        <v/>
      </c>
      <c r="CD41" s="35">
        <f>AV41*BM41*$AJ41</f>
        <v/>
      </c>
      <c r="CE41" s="35">
        <f>AW41*BN41*$AJ41</f>
        <v/>
      </c>
      <c r="CF41" s="35">
        <f>AX41*BO41*$AJ41</f>
        <v/>
      </c>
      <c r="CG41" s="35">
        <f>AY41*BP41*$AJ41</f>
        <v/>
      </c>
      <c r="CH41" s="35">
        <f>AZ41*BQ41*$AJ41</f>
        <v/>
      </c>
      <c r="CI41" s="35">
        <f>BA41*BR41*$AJ41</f>
        <v/>
      </c>
    </row>
    <row r="42" hidden="1" outlineLevel="1" s="46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4" t="n">
        <v>0</v>
      </c>
      <c r="AP42" s="41" t="n">
        <v>0</v>
      </c>
      <c r="AQ42" s="41" t="n">
        <v>0</v>
      </c>
      <c r="AR42" s="41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 hidden="1" outlineLevel="1" s="46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4" t="n">
        <v>0</v>
      </c>
      <c r="AP43" s="41" t="n">
        <v>0</v>
      </c>
      <c r="AQ43" s="41" t="n">
        <v>0</v>
      </c>
      <c r="AR43" s="41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hidden="1" outlineLevel="1" customFormat="1" s="37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5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5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5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5" t="inlineStr">
        <is>
          <t>01270100083</t>
        </is>
      </c>
      <c r="S44" s="35" t="inlineStr">
        <is>
          <t>01270100083</t>
        </is>
      </c>
      <c r="T44" s="35" t="inlineStr">
        <is>
          <t>1547595-A2-F</t>
        </is>
      </c>
      <c r="U44" s="35" t="inlineStr">
        <is>
          <t>超级水冷歧管总成件</t>
        </is>
      </c>
      <c r="V44" s="35" t="inlineStr">
        <is>
          <t>0127-0100083</t>
        </is>
      </c>
      <c r="W44" s="35" t="inlineStr">
        <is>
          <t>/</t>
        </is>
      </c>
      <c r="X44" s="35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4" t="n">
        <v>4</v>
      </c>
      <c r="AP44" s="41" t="n">
        <v>3.9672</v>
      </c>
      <c r="AQ44" s="41" t="n">
        <v>3.3288</v>
      </c>
      <c r="AR44" s="41" t="n">
        <v>3.4656</v>
      </c>
      <c r="AS44" s="41" t="n">
        <v>4.2864</v>
      </c>
      <c r="AT44" s="35" t="n">
        <v>3.42</v>
      </c>
      <c r="AU44" s="35" t="n">
        <v>3.42</v>
      </c>
      <c r="AV44" s="35" t="n">
        <v>3.42</v>
      </c>
      <c r="AW44" s="35" t="n">
        <v>3.42</v>
      </c>
      <c r="AX44" s="35" t="n">
        <v>3.42</v>
      </c>
      <c r="AY44" s="35" t="n">
        <v>3.42</v>
      </c>
      <c r="AZ44" s="35" t="n">
        <v>3.42</v>
      </c>
      <c r="BA44" s="35" t="n">
        <v>3.42</v>
      </c>
      <c r="BB44" s="35" t="n">
        <v>2000</v>
      </c>
      <c r="BC44" s="35" t="n">
        <v>2000</v>
      </c>
      <c r="BD44" s="35" t="n">
        <v>2000</v>
      </c>
      <c r="BE44" s="35" t="n">
        <v>2000</v>
      </c>
      <c r="BF44" s="35" t="n">
        <v>2000</v>
      </c>
      <c r="BG44" s="35" t="n">
        <v>2000</v>
      </c>
      <c r="BH44" s="35" t="n">
        <v>2000</v>
      </c>
      <c r="BI44" s="35" t="n">
        <v>2000</v>
      </c>
      <c r="BJ44" s="35" t="n">
        <v>2000</v>
      </c>
      <c r="BK44" s="35" t="n">
        <v>2000</v>
      </c>
      <c r="BL44" s="35" t="n">
        <v>2000</v>
      </c>
      <c r="BM44" s="35" t="n">
        <v>2000</v>
      </c>
      <c r="BN44" s="35" t="n">
        <v>2000</v>
      </c>
      <c r="BO44" s="35" t="n">
        <v>2000</v>
      </c>
      <c r="BP44" s="35" t="n">
        <v>2000</v>
      </c>
      <c r="BQ44" s="35" t="n">
        <v>2000</v>
      </c>
      <c r="BR44" s="35" t="n">
        <v>2000</v>
      </c>
      <c r="BS44" s="35">
        <f>BB44*AK44*$AJ44</f>
        <v/>
      </c>
      <c r="BT44" s="35">
        <f>BC44*AL44*$AJ44</f>
        <v/>
      </c>
      <c r="BU44" s="35">
        <f>BD44*AM44*$AJ44</f>
        <v/>
      </c>
      <c r="BV44" s="35">
        <f>BE44*AN44*$AJ44</f>
        <v/>
      </c>
      <c r="BW44" s="35">
        <f>BF44*AO44*$AJ44</f>
        <v/>
      </c>
      <c r="BX44" s="35">
        <f>AP44*BG44*$AJ44</f>
        <v/>
      </c>
      <c r="BY44" s="35">
        <f>AQ44*BH44*$AJ44</f>
        <v/>
      </c>
      <c r="BZ44" s="35">
        <f>AR44*BI44*$AJ44</f>
        <v/>
      </c>
      <c r="CA44" s="35">
        <f>AS44*BJ44*$AJ44</f>
        <v/>
      </c>
      <c r="CB44" s="35">
        <f>AT44*BK44*$AJ44</f>
        <v/>
      </c>
      <c r="CC44" s="35">
        <f>AU44*BL44*$AJ44</f>
        <v/>
      </c>
      <c r="CD44" s="35">
        <f>AV44*BM44*$AJ44</f>
        <v/>
      </c>
      <c r="CE44" s="35">
        <f>AW44*BN44*$AJ44</f>
        <v/>
      </c>
      <c r="CF44" s="35">
        <f>AX44*BO44*$AJ44</f>
        <v/>
      </c>
      <c r="CG44" s="35">
        <f>AY44*BP44*$AJ44</f>
        <v/>
      </c>
      <c r="CH44" s="35">
        <f>AZ44*BQ44*$AJ44</f>
        <v/>
      </c>
      <c r="CI44" s="35">
        <f>BA44*BR44*$AJ44</f>
        <v/>
      </c>
    </row>
    <row r="45" hidden="1" outlineLevel="1" s="46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4" t="n">
        <v>0</v>
      </c>
      <c r="AP45" s="41" t="n">
        <v>0</v>
      </c>
      <c r="AQ45" s="41" t="n">
        <v>0</v>
      </c>
      <c r="AR45" s="41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 hidden="1" outlineLevel="1" s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4" t="n">
        <v>0</v>
      </c>
      <c r="AP46" s="41" t="n">
        <v>0</v>
      </c>
      <c r="AQ46" s="41" t="n">
        <v>0</v>
      </c>
      <c r="AR46" s="41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 hidden="1" outlineLevel="1" s="46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4" t="n">
        <v>0</v>
      </c>
      <c r="AP47" s="41" t="n">
        <v>0</v>
      </c>
      <c r="AQ47" s="41" t="n">
        <v>0</v>
      </c>
      <c r="AR47" s="41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 hidden="1" outlineLevel="1" s="46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4" t="n">
        <v>0</v>
      </c>
      <c r="AP48" s="41" t="n">
        <v>0</v>
      </c>
      <c r="AQ48" s="41" t="n">
        <v>0</v>
      </c>
      <c r="AR48" s="41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hidden="1" outlineLevel="1" customFormat="1" s="37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5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5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5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5" t="inlineStr">
        <is>
          <t>0123020242K01</t>
        </is>
      </c>
      <c r="S49" s="35" t="inlineStr">
        <is>
          <t>0123020242K01</t>
        </is>
      </c>
      <c r="T49" s="35" t="inlineStr">
        <is>
          <t>G242</t>
        </is>
      </c>
      <c r="U49" s="35" t="inlineStr">
        <is>
          <t>G242（特斯拉）</t>
        </is>
      </c>
      <c r="V49" s="35" t="inlineStr">
        <is>
          <t>0123-020242K01</t>
        </is>
      </c>
      <c r="W49" s="35" t="inlineStr">
        <is>
          <t>/</t>
        </is>
      </c>
      <c r="X49" s="35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4" t="n">
        <v>205.9</v>
      </c>
      <c r="AP49" s="41" t="n">
        <v>162.24</v>
      </c>
      <c r="AQ49" s="41" t="n">
        <v>187.2</v>
      </c>
      <c r="AR49" s="41" t="n">
        <v>212.16</v>
      </c>
      <c r="AS49" s="41" t="n">
        <v>237.12</v>
      </c>
      <c r="AT49" s="35" t="n">
        <v>178.752</v>
      </c>
      <c r="AU49" s="35" t="n">
        <v>178.752</v>
      </c>
      <c r="AV49" s="35" t="n">
        <v>178.752</v>
      </c>
      <c r="AW49" s="35" t="n">
        <v>178.752</v>
      </c>
      <c r="AX49" s="35" t="n">
        <v>178.752</v>
      </c>
      <c r="AY49" s="35" t="n">
        <v>178.752</v>
      </c>
      <c r="AZ49" s="35" t="n">
        <v>178.752</v>
      </c>
      <c r="BA49" s="35" t="n">
        <v>178.752</v>
      </c>
      <c r="BB49" s="35" t="n">
        <v>0.912</v>
      </c>
      <c r="BC49" s="35" t="n">
        <v>0.912</v>
      </c>
      <c r="BD49" s="35" t="n">
        <v>0.912</v>
      </c>
      <c r="BE49" s="35" t="n">
        <v>0.912</v>
      </c>
      <c r="BF49" s="35" t="n">
        <v>0.912</v>
      </c>
      <c r="BG49" s="35" t="n">
        <v>0.912</v>
      </c>
      <c r="BH49" s="35" t="n">
        <v>0.912</v>
      </c>
      <c r="BI49" s="35" t="n">
        <v>0.912</v>
      </c>
      <c r="BJ49" s="35" t="n">
        <v>0.912</v>
      </c>
      <c r="BK49" s="35" t="n">
        <v>0.912</v>
      </c>
      <c r="BL49" s="35" t="n">
        <v>0.912</v>
      </c>
      <c r="BM49" s="35" t="n">
        <v>0.912</v>
      </c>
      <c r="BN49" s="35" t="n">
        <v>0.912</v>
      </c>
      <c r="BO49" s="35" t="n">
        <v>0.912</v>
      </c>
      <c r="BP49" s="35" t="n">
        <v>0.912</v>
      </c>
      <c r="BQ49" s="35" t="n">
        <v>0.912</v>
      </c>
      <c r="BR49" s="35" t="n">
        <v>0.912</v>
      </c>
      <c r="BS49" s="35">
        <f>BB49*AK49*$AJ49</f>
        <v/>
      </c>
      <c r="BT49" s="35">
        <f>BC49*AL49*$AJ49</f>
        <v/>
      </c>
      <c r="BU49" s="35">
        <f>BD49*AM49*$AJ49</f>
        <v/>
      </c>
      <c r="BV49" s="35">
        <f>BE49*AN49*$AJ49</f>
        <v/>
      </c>
      <c r="BW49" s="35">
        <f>BF49*AO49*$AJ49</f>
        <v/>
      </c>
      <c r="BX49" s="35">
        <f>AP49*BG49*$AJ49</f>
        <v/>
      </c>
      <c r="BY49" s="35">
        <f>AQ49*BH49*$AJ49</f>
        <v/>
      </c>
      <c r="BZ49" s="35">
        <f>AR49*BI49*$AJ49</f>
        <v/>
      </c>
      <c r="CA49" s="35">
        <f>AS49*BJ49*$AJ49</f>
        <v/>
      </c>
      <c r="CB49" s="35">
        <f>AT49*BK49*$AJ49</f>
        <v/>
      </c>
      <c r="CC49" s="35">
        <f>AU49*BL49*$AJ49</f>
        <v/>
      </c>
      <c r="CD49" s="35">
        <f>AV49*BM49*$AJ49</f>
        <v/>
      </c>
      <c r="CE49" s="35">
        <f>AW49*BN49*$AJ49</f>
        <v/>
      </c>
      <c r="CF49" s="35">
        <f>AX49*BO49*$AJ49</f>
        <v/>
      </c>
      <c r="CG49" s="35">
        <f>AY49*BP49*$AJ49</f>
        <v/>
      </c>
      <c r="CH49" s="35">
        <f>AZ49*BQ49*$AJ49</f>
        <v/>
      </c>
      <c r="CI49" s="35">
        <f>BA49*BR49*$AJ49</f>
        <v/>
      </c>
    </row>
    <row r="50" hidden="1" outlineLevel="1" s="46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4" t="n">
        <v>0</v>
      </c>
      <c r="AP50" s="41" t="n">
        <v>0</v>
      </c>
      <c r="AQ50" s="41" t="n">
        <v>0</v>
      </c>
      <c r="AR50" s="41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hidden="1" outlineLevel="1" customFormat="1" s="37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5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5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5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5" t="inlineStr">
        <is>
          <t>0144010017K01</t>
        </is>
      </c>
      <c r="S51" s="35" t="inlineStr">
        <is>
          <t>0144010017K01</t>
        </is>
      </c>
      <c r="T51" s="35" t="inlineStr">
        <is>
          <t>HC18</t>
        </is>
      </c>
      <c r="U51" s="35" t="inlineStr">
        <is>
          <t>油冷器（发上海）</t>
        </is>
      </c>
      <c r="V51" s="35" t="inlineStr">
        <is>
          <t>BH44-23FD017</t>
        </is>
      </c>
      <c r="W51" s="35" t="inlineStr">
        <is>
          <t>/</t>
        </is>
      </c>
      <c r="X51" s="35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4" t="n">
        <v>11.8</v>
      </c>
      <c r="AP51" s="41" t="n">
        <v>9.156000000000001</v>
      </c>
      <c r="AQ51" s="41" t="n">
        <v>11.4</v>
      </c>
      <c r="AR51" s="41" t="n">
        <v>12.712</v>
      </c>
      <c r="AS51" s="41" t="n">
        <v>12.376</v>
      </c>
      <c r="AT51" s="35" t="n">
        <v>11.2</v>
      </c>
      <c r="AU51" s="35" t="n">
        <v>11.2</v>
      </c>
      <c r="AV51" s="35" t="n">
        <v>11.2</v>
      </c>
      <c r="AW51" s="35" t="n">
        <v>11.2</v>
      </c>
      <c r="AX51" s="35" t="n">
        <v>11.2</v>
      </c>
      <c r="AY51" s="35" t="n">
        <v>11.2</v>
      </c>
      <c r="AZ51" s="35" t="n">
        <v>11.2</v>
      </c>
      <c r="BA51" s="35" t="n">
        <v>11.2</v>
      </c>
      <c r="BB51" s="35" t="n">
        <v>59.56</v>
      </c>
      <c r="BC51" s="35" t="n">
        <v>59.56</v>
      </c>
      <c r="BD51" s="35" t="n">
        <v>59.56</v>
      </c>
      <c r="BE51" s="35" t="n">
        <v>59.56</v>
      </c>
      <c r="BF51" s="35" t="n">
        <v>59.56</v>
      </c>
      <c r="BG51" s="35" t="n">
        <v>59.56</v>
      </c>
      <c r="BH51" s="35" t="n">
        <v>59.56</v>
      </c>
      <c r="BI51" s="35" t="n">
        <v>59.56</v>
      </c>
      <c r="BJ51" s="35" t="n">
        <v>59.56</v>
      </c>
      <c r="BK51" s="35" t="n">
        <v>59.56</v>
      </c>
      <c r="BL51" s="35" t="n">
        <v>59.56</v>
      </c>
      <c r="BM51" s="35" t="n">
        <v>59.56</v>
      </c>
      <c r="BN51" s="35" t="n">
        <v>59.56</v>
      </c>
      <c r="BO51" s="35" t="n">
        <v>59.56</v>
      </c>
      <c r="BP51" s="35" t="n">
        <v>59.56</v>
      </c>
      <c r="BQ51" s="35" t="n">
        <v>59.56</v>
      </c>
      <c r="BR51" s="35" t="n">
        <v>59.56</v>
      </c>
      <c r="BS51" s="35">
        <f>BB51*AK51*$AJ51</f>
        <v/>
      </c>
      <c r="BT51" s="35">
        <f>BC51*AL51*$AJ51</f>
        <v/>
      </c>
      <c r="BU51" s="35">
        <f>BD51*AM51*$AJ51</f>
        <v/>
      </c>
      <c r="BV51" s="35">
        <f>BE51*AN51*$AJ51</f>
        <v/>
      </c>
      <c r="BW51" s="35">
        <f>BF51*AO51*$AJ51</f>
        <v/>
      </c>
      <c r="BX51" s="35">
        <f>AP51*BG51*$AJ51</f>
        <v/>
      </c>
      <c r="BY51" s="35">
        <f>AQ51*BH51*$AJ51</f>
        <v/>
      </c>
      <c r="BZ51" s="35">
        <f>AR51*BI51*$AJ51</f>
        <v/>
      </c>
      <c r="CA51" s="35">
        <f>AS51*BJ51*$AJ51</f>
        <v/>
      </c>
      <c r="CB51" s="35">
        <f>AT51*BK51*$AJ51</f>
        <v/>
      </c>
      <c r="CC51" s="35">
        <f>AU51*BL51*$AJ51</f>
        <v/>
      </c>
      <c r="CD51" s="35">
        <f>AV51*BM51*$AJ51</f>
        <v/>
      </c>
      <c r="CE51" s="35">
        <f>AW51*BN51*$AJ51</f>
        <v/>
      </c>
      <c r="CF51" s="35">
        <f>AX51*BO51*$AJ51</f>
        <v/>
      </c>
      <c r="CG51" s="35">
        <f>AY51*BP51*$AJ51</f>
        <v/>
      </c>
      <c r="CH51" s="35">
        <f>AZ51*BQ51*$AJ51</f>
        <v/>
      </c>
      <c r="CI51" s="35">
        <f>BA51*BR51*$AJ51</f>
        <v/>
      </c>
    </row>
    <row r="52" hidden="1" outlineLevel="1" s="46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4" t="n">
        <v>0</v>
      </c>
      <c r="AP52" s="41" t="n">
        <v>0</v>
      </c>
      <c r="AQ52" s="41" t="n">
        <v>0</v>
      </c>
      <c r="AR52" s="41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 hidden="1" outlineLevel="1" s="46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4" t="n">
        <v>0</v>
      </c>
      <c r="AP53" s="41" t="n">
        <v>0</v>
      </c>
      <c r="AQ53" s="41" t="n">
        <v>0</v>
      </c>
      <c r="AR53" s="41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 hidden="1" outlineLevel="1" s="46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1" t="n">
        <v>0</v>
      </c>
      <c r="AP54" s="41" t="n">
        <v>0</v>
      </c>
      <c r="AQ54" s="41" t="n">
        <v>0</v>
      </c>
      <c r="AR54" s="41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 hidden="1" outlineLevel="1" s="46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1" t="n">
        <v>0</v>
      </c>
      <c r="AP55" s="41" t="n">
        <v>0</v>
      </c>
      <c r="AQ55" s="41" t="n">
        <v>0</v>
      </c>
      <c r="AR55" s="41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 hidden="1" outlineLevel="1" s="4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1" t="n">
        <v>0</v>
      </c>
      <c r="AP56" s="41" t="n">
        <v>0</v>
      </c>
      <c r="AQ56" s="41" t="n">
        <v>0</v>
      </c>
      <c r="AR56" s="41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 hidden="1" outlineLevel="1" s="46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1" t="n">
        <v>0</v>
      </c>
      <c r="AP57" s="41" t="n">
        <v>0</v>
      </c>
      <c r="AQ57" s="41" t="n">
        <v>0</v>
      </c>
      <c r="AR57" s="41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 hidden="1" outlineLevel="1" s="46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1" t="n">
        <v>0</v>
      </c>
      <c r="AP58" s="41" t="n">
        <v>0</v>
      </c>
      <c r="AQ58" s="41" t="n">
        <v>0</v>
      </c>
      <c r="AR58" s="41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 hidden="1" outlineLevel="1" s="46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1" t="n">
        <v>0</v>
      </c>
      <c r="AP59" s="41" t="n">
        <v>0</v>
      </c>
      <c r="AQ59" s="41" t="n">
        <v>0</v>
      </c>
      <c r="AR59" s="41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 hidden="1" outlineLevel="1" s="46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1" t="n">
        <v>0</v>
      </c>
      <c r="AP60" s="41" t="n">
        <v>0</v>
      </c>
      <c r="AQ60" s="41" t="n">
        <v>0</v>
      </c>
      <c r="AR60" s="41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 hidden="1" outlineLevel="1" s="46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1" t="n">
        <v>0</v>
      </c>
      <c r="AP61" s="41" t="n">
        <v>0</v>
      </c>
      <c r="AQ61" s="41" t="n">
        <v>0</v>
      </c>
      <c r="AR61" s="41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 hidden="1" outlineLevel="1" s="46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1" t="n">
        <v>0</v>
      </c>
      <c r="AP62" s="41" t="n">
        <v>0</v>
      </c>
      <c r="AQ62" s="41" t="n">
        <v>0</v>
      </c>
      <c r="AR62" s="41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 hidden="1" outlineLevel="1" s="46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1" t="n">
        <v>0</v>
      </c>
      <c r="AP63" s="41" t="n">
        <v>0</v>
      </c>
      <c r="AQ63" s="41" t="n">
        <v>0</v>
      </c>
      <c r="AR63" s="41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 hidden="1" outlineLevel="1" s="46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1" t="n">
        <v>0</v>
      </c>
      <c r="AP64" s="41" t="n">
        <v>0</v>
      </c>
      <c r="AQ64" s="41" t="n">
        <v>0</v>
      </c>
      <c r="AR64" s="41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 outlineLevel="1" s="46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48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1" t="n">
        <v>0.65</v>
      </c>
      <c r="AP65" s="41" t="n">
        <v>0.4864</v>
      </c>
      <c r="AQ65" s="41" t="n">
        <v>0.7936</v>
      </c>
      <c r="AR65" s="49" t="n">
        <v>0.864</v>
      </c>
      <c r="AS65" s="49" t="n">
        <v>0.7999999999999999</v>
      </c>
      <c r="AT65" s="49" t="n">
        <v>0.7103999999999999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1" t="n">
        <v>29.4</v>
      </c>
      <c r="BG65" s="41" t="n">
        <v>29.4</v>
      </c>
      <c r="BH65" s="41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1">
        <f>BF65*AO65*$AJ65</f>
        <v/>
      </c>
      <c r="BX65" s="41">
        <f>AP65*BG65*$AJ65</f>
        <v/>
      </c>
      <c r="BY65" s="41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 outlineLevel="1" s="4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48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1" t="n">
        <v>1</v>
      </c>
      <c r="AP66" s="41" t="n">
        <v>0.288</v>
      </c>
      <c r="AQ66" s="41" t="n">
        <v>0.828</v>
      </c>
      <c r="AR66" s="49" t="n">
        <v>0.504</v>
      </c>
      <c r="AS66" s="49" t="n">
        <v>0.828</v>
      </c>
      <c r="AT66" s="49" t="n">
        <v>0.324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1" t="n">
        <v>0</v>
      </c>
      <c r="BG66" s="41" t="n">
        <v>0</v>
      </c>
      <c r="BH66" s="41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1">
        <f>BF66*AO66*$AJ66</f>
        <v/>
      </c>
      <c r="BX66" s="41">
        <f>AP66*BG66*$AJ66</f>
        <v/>
      </c>
      <c r="BY66" s="41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 outlineLevel="1" s="46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48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1" t="n">
        <v>0.4</v>
      </c>
      <c r="AP67" s="41" t="n">
        <v>0.336</v>
      </c>
      <c r="AQ67" s="41" t="n">
        <v>0.4032</v>
      </c>
      <c r="AR67" s="49" t="n">
        <v>0.2352</v>
      </c>
      <c r="AS67" s="49" t="n">
        <v>0.3696</v>
      </c>
      <c r="AT67" s="49" t="n">
        <v>0.2016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1" t="n">
        <v>0</v>
      </c>
      <c r="BG67" s="41" t="n">
        <v>0</v>
      </c>
      <c r="BH67" s="41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1">
        <f>BF67*AO67*$AJ67</f>
        <v/>
      </c>
      <c r="BX67" s="41">
        <f>AP67*BG67*$AJ67</f>
        <v/>
      </c>
      <c r="BY67" s="41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 hidden="1" outlineLevel="1" s="46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1" t="n">
        <v>0</v>
      </c>
      <c r="AP68" s="41" t="n">
        <v>0</v>
      </c>
      <c r="AQ68" s="41" t="n">
        <v>0</v>
      </c>
      <c r="AR68" s="41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 hidden="1" outlineLevel="1" s="46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1" t="n">
        <v>0</v>
      </c>
      <c r="AP69" s="41" t="n">
        <v>0</v>
      </c>
      <c r="AQ69" s="41" t="n">
        <v>0</v>
      </c>
      <c r="AR69" s="41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 outlineLevel="1" s="46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48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1" t="n">
        <v>0.22</v>
      </c>
      <c r="AP70" s="41" t="n">
        <v>0.264</v>
      </c>
      <c r="AQ70" s="41" t="n">
        <v>0.264</v>
      </c>
      <c r="AR70" s="49" t="n">
        <v>0.232</v>
      </c>
      <c r="AS70" s="49" t="n">
        <v>0.336</v>
      </c>
      <c r="AT70" s="49" t="n">
        <v>0.256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1" t="n">
        <v>27.45</v>
      </c>
      <c r="BG70" s="41" t="n">
        <v>27.45</v>
      </c>
      <c r="BH70" s="41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1">
        <f>BF70*AO70*$AJ70</f>
        <v/>
      </c>
      <c r="BX70" s="41">
        <f>AP70*BG70*$AJ70</f>
        <v/>
      </c>
      <c r="BY70" s="41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 hidden="1" outlineLevel="1" s="46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1" t="n">
        <v>0</v>
      </c>
      <c r="AP71" s="41" t="n">
        <v>0</v>
      </c>
      <c r="AQ71" s="41" t="n">
        <v>0</v>
      </c>
      <c r="AR71" s="41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 hidden="1" outlineLevel="1" s="46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1" t="n">
        <v>0</v>
      </c>
      <c r="AP72" s="41" t="n">
        <v>0.336</v>
      </c>
      <c r="AQ72" s="41" t="n">
        <v>0.144</v>
      </c>
      <c r="AR72" s="41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 hidden="1" outlineLevel="1" s="46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1" t="n">
        <v>0</v>
      </c>
      <c r="AP73" s="41" t="n">
        <v>0</v>
      </c>
      <c r="AQ73" s="41" t="n">
        <v>0</v>
      </c>
      <c r="AR73" s="41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 hidden="1" outlineLevel="1" s="46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1" t="n">
        <v>0</v>
      </c>
      <c r="AP74" s="41" t="n">
        <v>0</v>
      </c>
      <c r="AQ74" s="41" t="n">
        <v>0</v>
      </c>
      <c r="AR74" s="41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 hidden="1" outlineLevel="1" s="46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1" t="n">
        <v>0</v>
      </c>
      <c r="AP75" s="41" t="n">
        <v>0</v>
      </c>
      <c r="AQ75" s="41" t="n">
        <v>0</v>
      </c>
      <c r="AR75" s="41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 hidden="1" outlineLevel="1" s="4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1" t="n">
        <v>0</v>
      </c>
      <c r="AP76" s="41" t="n">
        <v>0</v>
      </c>
      <c r="AQ76" s="41" t="n">
        <v>0</v>
      </c>
      <c r="AR76" s="41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outlineLevel="1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48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2" t="n">
        <v>0</v>
      </c>
      <c r="AP77" s="42" t="n">
        <v>0.5256</v>
      </c>
      <c r="AQ77" s="41" t="n">
        <v>0.2664</v>
      </c>
      <c r="AR77" s="49" t="n">
        <v>1.2024</v>
      </c>
      <c r="AS77" s="49" t="n">
        <v>1.1952</v>
      </c>
      <c r="AT77" s="49" t="n">
        <v>1.1304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 hidden="1" outlineLevel="1" s="46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1" t="n">
        <v>0</v>
      </c>
      <c r="AP78" s="41" t="n">
        <v>0</v>
      </c>
      <c r="AQ78" s="41" t="n">
        <v>0</v>
      </c>
      <c r="AR78" s="41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 hidden="1" outlineLevel="1" s="46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1" t="n">
        <v>0</v>
      </c>
      <c r="AP79" s="41" t="n">
        <v>0</v>
      </c>
      <c r="AQ79" s="41" t="n">
        <v>0</v>
      </c>
      <c r="AR79" s="41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 hidden="1" outlineLevel="1" s="46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1" t="n">
        <v>0</v>
      </c>
      <c r="AP80" s="41" t="n">
        <v>0</v>
      </c>
      <c r="AQ80" s="41" t="n">
        <v>0</v>
      </c>
      <c r="AR80" s="41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 hidden="1" outlineLevel="1" s="46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1" t="n">
        <v>0</v>
      </c>
      <c r="AP81" s="41" t="n">
        <v>0</v>
      </c>
      <c r="AQ81" s="41" t="n">
        <v>0</v>
      </c>
      <c r="AR81" s="41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 hidden="1" outlineLevel="1" s="46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1" t="n">
        <v>0</v>
      </c>
      <c r="AP82" s="41" t="n">
        <v>0</v>
      </c>
      <c r="AQ82" s="41" t="n">
        <v>0</v>
      </c>
      <c r="AR82" s="41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 hidden="1" outlineLevel="1" s="46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1" t="n">
        <v>0</v>
      </c>
      <c r="AP83" s="41" t="n">
        <v>0</v>
      </c>
      <c r="AQ83" s="41" t="n">
        <v>0</v>
      </c>
      <c r="AR83" s="41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 hidden="1" outlineLevel="1" s="46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1" t="n">
        <v>0</v>
      </c>
      <c r="AP84" s="41" t="n">
        <v>0</v>
      </c>
      <c r="AQ84" s="41" t="n">
        <v>0</v>
      </c>
      <c r="AR84" s="41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 outlineLevel="1" s="46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48" t="inlineStr">
        <is>
          <t>1547595-A2-F Austin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1" t="n">
        <v>1.4</v>
      </c>
      <c r="AP85" s="41" t="n">
        <v>1.2168</v>
      </c>
      <c r="AQ85" s="41" t="n">
        <v>1.3104</v>
      </c>
      <c r="AR85" s="49" t="n">
        <v>1.2168</v>
      </c>
      <c r="AS85" s="49" t="n">
        <v>1.5912</v>
      </c>
      <c r="AT85" s="49" t="n">
        <v>1.7784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1" t="n">
        <v>321</v>
      </c>
      <c r="BG85" s="41" t="n">
        <v>321</v>
      </c>
      <c r="BH85" s="41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1">
        <f>BF85*AO85*$AJ85</f>
        <v/>
      </c>
      <c r="BX85" s="41">
        <f>AP85*BG85*$AJ85</f>
        <v/>
      </c>
      <c r="BY85" s="41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 outlineLevel="1" s="4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48" t="inlineStr">
        <is>
          <t>1547595-A2-F + 1547595-A0-F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1" t="n">
        <v>3.838</v>
      </c>
      <c r="AP86" s="41" t="n">
        <v>2.0592</v>
      </c>
      <c r="AQ86" s="41" t="n">
        <v>2.2464</v>
      </c>
      <c r="AR86" s="49" t="n">
        <v>3.2292</v>
      </c>
      <c r="AS86" s="49" t="n">
        <v>3.9978</v>
      </c>
      <c r="AT86" s="49" t="n">
        <v>4.6044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1" t="n">
        <v>321</v>
      </c>
      <c r="BG86" s="41" t="n">
        <v>321</v>
      </c>
      <c r="BH86" s="41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1">
        <f>BF86*AO86*$AJ86</f>
        <v/>
      </c>
      <c r="BX86" s="41">
        <f>AP86*BG86*$AJ86</f>
        <v/>
      </c>
      <c r="BY86" s="41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 hidden="1" outlineLevel="1" s="46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1" t="n">
        <v>0</v>
      </c>
      <c r="AP87" s="41" t="n">
        <v>0</v>
      </c>
      <c r="AQ87" s="41" t="n">
        <v>0</v>
      </c>
      <c r="AR87" s="41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 hidden="1" outlineLevel="1" s="46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1" t="n">
        <v>0</v>
      </c>
      <c r="AP88" s="41" t="n">
        <v>0</v>
      </c>
      <c r="AQ88" s="41" t="n">
        <v>0</v>
      </c>
      <c r="AR88" s="41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 hidden="1" outlineLevel="1" s="46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1" t="n">
        <v>0</v>
      </c>
      <c r="AP89" s="41" t="n">
        <v>0</v>
      </c>
      <c r="AQ89" s="41" t="n">
        <v>0</v>
      </c>
      <c r="AR89" s="41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 hidden="1" outlineLevel="1" s="46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1" t="n">
        <v>0</v>
      </c>
      <c r="AP90" s="41" t="n">
        <v>0</v>
      </c>
      <c r="AQ90" s="41" t="n">
        <v>0</v>
      </c>
      <c r="AR90" s="41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 hidden="1" outlineLevel="1" s="46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1" t="n">
        <v>0</v>
      </c>
      <c r="AP91" s="41" t="n">
        <v>0</v>
      </c>
      <c r="AQ91" s="41" t="n">
        <v>0</v>
      </c>
      <c r="AR91" s="41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 hidden="1" outlineLevel="1" s="46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1" t="n">
        <v>0</v>
      </c>
      <c r="AP92" s="41" t="n">
        <v>0</v>
      </c>
      <c r="AQ92" s="41" t="n">
        <v>0</v>
      </c>
      <c r="AR92" s="41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 hidden="1" outlineLevel="1" s="46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1" t="n">
        <v>0</v>
      </c>
      <c r="AP93" s="41" t="n">
        <v>0</v>
      </c>
      <c r="AQ93" s="41" t="n">
        <v>0</v>
      </c>
      <c r="AR93" s="41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 hidden="1" outlineLevel="1" s="46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1" t="n">
        <v>0</v>
      </c>
      <c r="AP94" s="41" t="n">
        <v>0</v>
      </c>
      <c r="AQ94" s="41" t="n">
        <v>0</v>
      </c>
      <c r="AR94" s="41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 hidden="1" outlineLevel="1" s="46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1" t="n">
        <v>0</v>
      </c>
      <c r="AP95" s="41" t="n">
        <v>0</v>
      </c>
      <c r="AQ95" s="41" t="n">
        <v>0</v>
      </c>
      <c r="AR95" s="41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 hidden="1" outlineLevel="1" s="4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1" t="n">
        <v>0</v>
      </c>
      <c r="AP96" s="41" t="n">
        <v>0</v>
      </c>
      <c r="AQ96" s="41" t="n">
        <v>0</v>
      </c>
      <c r="AR96" s="41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 hidden="1" outlineLevel="1" s="46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1" t="n">
        <v>0</v>
      </c>
      <c r="AP97" s="41" t="n">
        <v>0</v>
      </c>
      <c r="AQ97" s="41" t="n">
        <v>0</v>
      </c>
      <c r="AR97" s="41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 outlineLevel="1" s="46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48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1" t="n">
        <v>0.57</v>
      </c>
      <c r="AP98" s="41" t="n">
        <v>0.6552</v>
      </c>
      <c r="AQ98" s="41" t="n">
        <v>0.6552</v>
      </c>
      <c r="AR98" s="49" t="n">
        <v>0.3776</v>
      </c>
      <c r="AS98" s="49" t="n">
        <v>0.7494000000000001</v>
      </c>
      <c r="AT98" s="49" t="n">
        <v>0.7532000000000001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1" t="n">
        <v>338</v>
      </c>
      <c r="BG98" s="41" t="n">
        <v>338</v>
      </c>
      <c r="BH98" s="41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1">
        <f>BF98*AO98*$AJ98</f>
        <v/>
      </c>
      <c r="BX98" s="41">
        <f>AP98*BG98*$AJ98</f>
        <v/>
      </c>
      <c r="BY98" s="41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 hidden="1" outlineLevel="1" s="46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1" t="n">
        <v>0</v>
      </c>
      <c r="AP99" s="41" t="n">
        <v>2.1528</v>
      </c>
      <c r="AQ99" s="41" t="n">
        <v>2.1528</v>
      </c>
      <c r="AR99" s="41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 hidden="1" outlineLevel="1" s="46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1" t="n">
        <v>0</v>
      </c>
      <c r="AP100" s="41" t="n">
        <v>0</v>
      </c>
      <c r="AQ100" s="41" t="n">
        <v>0</v>
      </c>
      <c r="AR100" s="41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 hidden="1" outlineLevel="1" s="46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1" t="n">
        <v>0</v>
      </c>
      <c r="AP101" s="41" t="n">
        <v>0</v>
      </c>
      <c r="AQ101" s="41" t="n">
        <v>0</v>
      </c>
      <c r="AR101" s="41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 hidden="1" outlineLevel="1" s="46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1" t="n">
        <v>0</v>
      </c>
      <c r="AP102" s="41" t="n">
        <v>0</v>
      </c>
      <c r="AQ102" s="41" t="n">
        <v>0</v>
      </c>
      <c r="AR102" s="41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 hidden="1" outlineLevel="1" s="46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1" t="n">
        <v>0</v>
      </c>
      <c r="AP103" s="41" t="n">
        <v>0</v>
      </c>
      <c r="AQ103" s="41" t="n">
        <v>0</v>
      </c>
      <c r="AR103" s="41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outlineLevel="1" customFormat="1" s="37">
      <c r="A104" s="35" t="n">
        <v>99</v>
      </c>
      <c r="B104" s="35" t="inlineStr">
        <is>
          <t>出口/Export</t>
        </is>
      </c>
      <c r="C104" s="35" t="inlineStr">
        <is>
          <t>SHI</t>
        </is>
      </c>
      <c r="D104" s="35" t="inlineStr">
        <is>
          <t>客户发展部</t>
        </is>
      </c>
      <c r="E104" s="35" t="inlineStr">
        <is>
          <t>HC18所</t>
        </is>
      </c>
      <c r="F104" s="35" t="inlineStr">
        <is>
          <t>廖剑涛/Kirk Kralapp/Joana</t>
        </is>
      </c>
      <c r="G104" s="35" t="inlineStr">
        <is>
          <t>TLA100</t>
        </is>
      </c>
      <c r="H104" s="35" t="inlineStr">
        <is>
          <t>TESLA, Inc</t>
        </is>
      </c>
      <c r="I104" s="35" t="inlineStr">
        <is>
          <t>HC18</t>
        </is>
      </c>
      <c r="J104" s="35" t="inlineStr">
        <is>
          <t>美洲</t>
        </is>
      </c>
      <c r="K104" s="35" t="inlineStr">
        <is>
          <t>HC18</t>
        </is>
      </c>
      <c r="L104" s="35" t="inlineStr">
        <is>
          <t>OEM</t>
        </is>
      </c>
      <c r="M104" s="35" t="inlineStr">
        <is>
          <t>批量/SOP</t>
        </is>
      </c>
      <c r="N104" s="35" t="inlineStr">
        <is>
          <t>油冷器/Oil Cooler</t>
        </is>
      </c>
      <c r="O104" s="35" t="inlineStr">
        <is>
          <t>新能源产品</t>
        </is>
      </c>
      <c r="P104" s="35" t="inlineStr">
        <is>
          <t>事业三部</t>
        </is>
      </c>
      <c r="Q104" s="35" t="inlineStr">
        <is>
          <t>绍兴工厂</t>
        </is>
      </c>
      <c r="R104" s="35" t="inlineStr">
        <is>
          <t>S/C/1096215-00-C/#/#</t>
        </is>
      </c>
      <c r="S104" s="35" t="inlineStr">
        <is>
          <t>0144010017</t>
        </is>
      </c>
      <c r="T104" s="35" t="n">
        <v>0</v>
      </c>
      <c r="U104" s="35" t="n">
        <v>0</v>
      </c>
      <c r="V104" s="35" t="inlineStr">
        <is>
          <t>HEAT EXCHANGER, 3DU</t>
        </is>
      </c>
      <c r="W104" s="35" t="n">
        <v>0</v>
      </c>
      <c r="X104" s="50" t="inlineStr">
        <is>
          <t>1096215-00-C</t>
        </is>
      </c>
      <c r="Y104" s="35" t="inlineStr">
        <is>
          <t>批量SOP</t>
        </is>
      </c>
      <c r="Z104" s="35" t="inlineStr">
        <is>
          <t>2017/6</t>
        </is>
      </c>
      <c r="AA104" s="35" t="inlineStr">
        <is>
          <t>2021/12</t>
        </is>
      </c>
      <c r="AB104" s="35" t="n">
        <v>0</v>
      </c>
      <c r="AC104" s="35" t="inlineStr">
        <is>
          <t>HC18</t>
        </is>
      </c>
      <c r="AD104" s="35" t="inlineStr">
        <is>
          <t>3YDU</t>
        </is>
      </c>
      <c r="AE104" s="35" t="inlineStr">
        <is>
          <t>3YDU</t>
        </is>
      </c>
      <c r="AF104" s="35" t="inlineStr">
        <is>
          <t>Model 3, Y</t>
        </is>
      </c>
      <c r="AG104" s="35" t="n">
        <v>1</v>
      </c>
      <c r="AH104" s="35" t="n">
        <v>1</v>
      </c>
      <c r="AI104" s="35" t="inlineStr">
        <is>
          <t>美元/USD</t>
        </is>
      </c>
      <c r="AJ104" s="35" t="n">
        <v>6.8</v>
      </c>
      <c r="AK104" s="35" t="n">
        <v>0</v>
      </c>
      <c r="AL104" s="35" t="n">
        <v>10.304</v>
      </c>
      <c r="AM104" s="35" t="n">
        <v>11.1</v>
      </c>
      <c r="AN104" s="35" t="n">
        <v>0.3</v>
      </c>
      <c r="AO104" s="41" t="n">
        <v>0.67</v>
      </c>
      <c r="AP104" s="41" t="n">
        <v>1.372</v>
      </c>
      <c r="AQ104" s="41" t="n">
        <v>1.652</v>
      </c>
      <c r="AR104" s="49" t="n">
        <v>0.28</v>
      </c>
      <c r="AS104" s="49" t="n">
        <v>1.904</v>
      </c>
      <c r="AT104" s="49" t="n">
        <v>1.288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5" t="n">
        <v>7.14</v>
      </c>
      <c r="BF104" s="41" t="n">
        <v>7.14</v>
      </c>
      <c r="BG104" s="41" t="n">
        <v>7.14</v>
      </c>
      <c r="BH104" s="41" t="n">
        <v>7.14</v>
      </c>
      <c r="BI104" s="35" t="n">
        <v>7.14</v>
      </c>
      <c r="BJ104" s="35" t="n">
        <v>7.14</v>
      </c>
      <c r="BK104" s="35" t="n">
        <v>7.14</v>
      </c>
      <c r="BL104" s="35" t="n">
        <v>7.14</v>
      </c>
      <c r="BM104" s="35" t="n">
        <v>7.14</v>
      </c>
      <c r="BN104" s="35" t="n">
        <v>7.14</v>
      </c>
      <c r="BO104" s="35" t="n">
        <v>7.14</v>
      </c>
      <c r="BP104" s="35" t="n">
        <v>7.14</v>
      </c>
      <c r="BQ104" s="35" t="n">
        <v>7.14</v>
      </c>
      <c r="BR104" s="35" t="n">
        <v>7.14</v>
      </c>
      <c r="BS104" s="35">
        <f>BB104*AK104*$AJ104</f>
        <v/>
      </c>
      <c r="BT104" s="35">
        <f>BC104*AL104*$AJ104</f>
        <v/>
      </c>
      <c r="BU104" s="35">
        <f>BD104*AM104*$AJ104</f>
        <v/>
      </c>
      <c r="BV104" s="35">
        <f>BE104*AN104*$AJ104</f>
        <v/>
      </c>
      <c r="BW104" s="41">
        <f>BF104*AO104*$AJ104</f>
        <v/>
      </c>
      <c r="BX104" s="41">
        <f>AP104*BG104*$AJ104</f>
        <v/>
      </c>
      <c r="BY104" s="41">
        <f>AQ104*BH104*$AJ104</f>
        <v/>
      </c>
      <c r="BZ104" s="35">
        <f>AR104*BI104*$AJ104</f>
        <v/>
      </c>
      <c r="CA104" s="35">
        <f>AS104*BJ104*$AJ104</f>
        <v/>
      </c>
      <c r="CB104" s="35">
        <f>AT104*BK104*$AJ104</f>
        <v/>
      </c>
      <c r="CC104" s="35">
        <f>AU104*BL104*$AJ104</f>
        <v/>
      </c>
      <c r="CD104" s="35">
        <f>AV104*BM104*$AJ104</f>
        <v/>
      </c>
      <c r="CE104" s="35">
        <f>AW104*BN104*$AJ104</f>
        <v/>
      </c>
      <c r="CF104" s="35">
        <f>AX104*BO104*$AJ104</f>
        <v/>
      </c>
      <c r="CG104" s="35">
        <f>AY104*BP104*$AJ104</f>
        <v/>
      </c>
      <c r="CH104" s="35">
        <f>AZ104*BQ104*$AJ104</f>
        <v/>
      </c>
      <c r="CI104" s="35">
        <f>BA104*BR104*$AJ104</f>
        <v/>
      </c>
    </row>
    <row r="105" hidden="1" outlineLevel="1" s="46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1" t="n">
        <v>0</v>
      </c>
      <c r="AP105" s="41" t="n">
        <v>0</v>
      </c>
      <c r="AQ105" s="41" t="n">
        <v>0</v>
      </c>
      <c r="AR105" s="41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 hidden="1" outlineLevel="1" s="4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1" t="n">
        <v>0</v>
      </c>
      <c r="AP106" s="41" t="n">
        <v>0</v>
      </c>
      <c r="AQ106" s="41" t="n">
        <v>0</v>
      </c>
      <c r="AR106" s="41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 hidden="1" outlineLevel="1" s="46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1" t="n">
        <v>0</v>
      </c>
      <c r="AP107" s="41" t="n">
        <v>0</v>
      </c>
      <c r="AQ107" s="41" t="n">
        <v>0</v>
      </c>
      <c r="AR107" s="41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 hidden="1" outlineLevel="1" s="46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1" t="n">
        <v>0</v>
      </c>
      <c r="AP108" s="41" t="n">
        <v>0</v>
      </c>
      <c r="AQ108" s="41" t="n">
        <v>0</v>
      </c>
      <c r="AR108" s="41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 outlineLevel="1" s="46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48" t="inlineStr">
        <is>
          <t>1108202-00-M + 1108202-01-M + 1108202-00-N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1" t="n">
        <v>10.22</v>
      </c>
      <c r="AP109" s="41" t="n">
        <v>8</v>
      </c>
      <c r="AQ109" s="41" t="n">
        <v>8</v>
      </c>
      <c r="AR109" s="49" t="n">
        <v>8.208</v>
      </c>
      <c r="AS109" s="49" t="n">
        <v>14.724</v>
      </c>
      <c r="AT109" s="49" t="n">
        <v>11.292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1" t="n">
        <v>30</v>
      </c>
      <c r="BG109" s="41" t="n">
        <v>30</v>
      </c>
      <c r="BH109" s="41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1">
        <f>BF109*AO109*$AJ109</f>
        <v/>
      </c>
      <c r="BX109" s="41">
        <f>AP109*BG109*$AJ109</f>
        <v/>
      </c>
      <c r="BY109" s="41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 hidden="1" outlineLevel="1" s="46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1" t="n">
        <v>0</v>
      </c>
      <c r="AP110" s="41" t="n">
        <v>0</v>
      </c>
      <c r="AQ110" s="41" t="n">
        <v>0</v>
      </c>
      <c r="AR110" s="41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 hidden="1" outlineLevel="1" s="46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1" t="n">
        <v>0</v>
      </c>
      <c r="AP111" s="41" t="n">
        <v>0</v>
      </c>
      <c r="AQ111" s="41" t="n">
        <v>0</v>
      </c>
      <c r="AR111" s="41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hidden="1" outlineLevel="1" customFormat="1" s="37">
      <c r="A112" s="35" t="n">
        <v>107</v>
      </c>
      <c r="B112" s="35" t="inlineStr">
        <is>
          <t>出口/Export</t>
        </is>
      </c>
      <c r="C112" s="35" t="inlineStr">
        <is>
          <t>SHI</t>
        </is>
      </c>
      <c r="D112" s="35" t="inlineStr">
        <is>
          <t>客户发展部</t>
        </is>
      </c>
      <c r="E112" s="35" t="inlineStr">
        <is>
          <t>HC18所</t>
        </is>
      </c>
      <c r="F112" s="35" t="inlineStr">
        <is>
          <t>廖剑涛/Kirk Kralapp/Joana</t>
        </is>
      </c>
      <c r="G112" s="35" t="inlineStr">
        <is>
          <t>TLA100</t>
        </is>
      </c>
      <c r="H112" s="35" t="inlineStr">
        <is>
          <t>TESLA, Inc</t>
        </is>
      </c>
      <c r="I112" s="35" t="inlineStr">
        <is>
          <t>HC18</t>
        </is>
      </c>
      <c r="J112" s="35" t="inlineStr">
        <is>
          <t>美洲</t>
        </is>
      </c>
      <c r="K112" s="35" t="inlineStr">
        <is>
          <t>HC18</t>
        </is>
      </c>
      <c r="L112" s="35" t="inlineStr">
        <is>
          <t>OEM</t>
        </is>
      </c>
      <c r="M112" s="35" t="n">
        <v>0</v>
      </c>
      <c r="N112" s="35" t="inlineStr">
        <is>
          <t>油冷器/Oil Cooler</t>
        </is>
      </c>
      <c r="O112" s="35" t="inlineStr">
        <is>
          <t>新能源产品</t>
        </is>
      </c>
      <c r="P112" s="35" t="inlineStr">
        <is>
          <t>事业三部</t>
        </is>
      </c>
      <c r="Q112" s="35" t="inlineStr">
        <is>
          <t>绍兴工厂</t>
        </is>
      </c>
      <c r="R112" s="35" t="inlineStr">
        <is>
          <t>S/C/1478201-00-B/BH44-23FG034/#</t>
        </is>
      </c>
      <c r="S112" s="35" t="inlineStr">
        <is>
          <t>0144010034</t>
        </is>
      </c>
      <c r="T112" s="35" t="n">
        <v>0</v>
      </c>
      <c r="U112" s="35" t="n">
        <v>0</v>
      </c>
      <c r="V112" s="35" t="inlineStr">
        <is>
          <t>OIL COOLER</t>
        </is>
      </c>
      <c r="W112" s="35" t="n">
        <v>0</v>
      </c>
      <c r="X112" s="35" t="inlineStr">
        <is>
          <t>1478201-00-B</t>
        </is>
      </c>
      <c r="Y112" s="35" t="n">
        <v>0</v>
      </c>
      <c r="Z112" s="35" t="inlineStr">
        <is>
          <t>2019/3</t>
        </is>
      </c>
      <c r="AA112" s="35" t="inlineStr">
        <is>
          <t>2023/6</t>
        </is>
      </c>
      <c r="AB112" s="35" t="n">
        <v>0</v>
      </c>
      <c r="AC112" s="35" t="inlineStr">
        <is>
          <t>HC18</t>
        </is>
      </c>
      <c r="AD112" s="35" t="inlineStr">
        <is>
          <t>Raven</t>
        </is>
      </c>
      <c r="AE112" s="35" t="inlineStr">
        <is>
          <t>Raven</t>
        </is>
      </c>
      <c r="AF112" s="35" t="inlineStr">
        <is>
          <t>Model S, X</t>
        </is>
      </c>
      <c r="AG112" s="35" t="n">
        <v>1</v>
      </c>
      <c r="AH112" s="35" t="n">
        <v>1</v>
      </c>
      <c r="AI112" s="35" t="inlineStr">
        <is>
          <t>美元/USD</t>
        </is>
      </c>
      <c r="AJ112" s="35" t="n">
        <v>6.8</v>
      </c>
      <c r="AK112" s="35" t="n">
        <v>0</v>
      </c>
      <c r="AL112" s="35" t="n">
        <v>0</v>
      </c>
      <c r="AM112" s="35" t="n">
        <v>0</v>
      </c>
      <c r="AN112" s="35" t="n">
        <v>0</v>
      </c>
      <c r="AO112" s="41" t="n">
        <v>0</v>
      </c>
      <c r="AP112" s="41" t="n">
        <v>0</v>
      </c>
      <c r="AQ112" s="41" t="n">
        <v>0</v>
      </c>
      <c r="AR112" s="41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5" t="n">
        <v>0</v>
      </c>
      <c r="BF112" s="35" t="n">
        <v>0</v>
      </c>
      <c r="BG112" s="35" t="n">
        <v>0</v>
      </c>
      <c r="BH112" s="35" t="n">
        <v>0</v>
      </c>
      <c r="BI112" s="35" t="n">
        <v>0</v>
      </c>
      <c r="BJ112" s="35" t="n">
        <v>0</v>
      </c>
      <c r="BK112" s="35" t="n">
        <v>0</v>
      </c>
      <c r="BL112" s="35" t="n">
        <v>0</v>
      </c>
      <c r="BM112" s="35" t="n">
        <v>0</v>
      </c>
      <c r="BN112" s="35" t="n">
        <v>0</v>
      </c>
      <c r="BO112" s="35" t="n">
        <v>0</v>
      </c>
      <c r="BP112" s="35" t="n">
        <v>0</v>
      </c>
      <c r="BQ112" s="35" t="n">
        <v>0</v>
      </c>
      <c r="BR112" s="35" t="n">
        <v>0</v>
      </c>
      <c r="BS112" s="35">
        <f>BB112*AK112*$AJ112</f>
        <v/>
      </c>
      <c r="BT112" s="35">
        <f>BC112*AL112*$AJ112</f>
        <v/>
      </c>
      <c r="BU112" s="35">
        <f>BD112*AM112*$AJ112</f>
        <v/>
      </c>
      <c r="BV112" s="35">
        <f>BE112*AN112*$AJ112</f>
        <v/>
      </c>
      <c r="BW112" s="35">
        <f>BF112*AO112*$AJ112</f>
        <v/>
      </c>
      <c r="BX112" s="35">
        <f>AP112*BG112*$AJ112</f>
        <v/>
      </c>
      <c r="BY112" s="35">
        <f>AQ112*BH112*$AJ112</f>
        <v/>
      </c>
      <c r="BZ112" s="35">
        <f>AR112*BI112*$AJ112</f>
        <v/>
      </c>
      <c r="CA112" s="35">
        <f>AS112*BJ112*$AJ112</f>
        <v/>
      </c>
      <c r="CB112" s="35">
        <f>AT112*BK112*$AJ112</f>
        <v/>
      </c>
      <c r="CC112" s="35">
        <f>AU112*BL112*$AJ112</f>
        <v/>
      </c>
      <c r="CD112" s="35">
        <f>AV112*BM112*$AJ112</f>
        <v/>
      </c>
      <c r="CE112" s="35">
        <f>AW112*BN112*$AJ112</f>
        <v/>
      </c>
      <c r="CF112" s="35">
        <f>AX112*BO112*$AJ112</f>
        <v/>
      </c>
      <c r="CG112" s="35">
        <f>AY112*BP112*$AJ112</f>
        <v/>
      </c>
      <c r="CH112" s="35">
        <f>AZ112*BQ112*$AJ112</f>
        <v/>
      </c>
      <c r="CI112" s="35">
        <f>BA112*BR112*$AJ112</f>
        <v/>
      </c>
    </row>
    <row r="113" hidden="1" outlineLevel="1" s="46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1" t="n">
        <v>0</v>
      </c>
      <c r="AP113" s="41" t="n">
        <v>0</v>
      </c>
      <c r="AQ113" s="41" t="n">
        <v>0</v>
      </c>
      <c r="AR113" s="41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 hidden="1" outlineLevel="1" s="46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1" t="n">
        <v>0</v>
      </c>
      <c r="AP114" s="41" t="n">
        <v>0</v>
      </c>
      <c r="AQ114" s="41" t="n">
        <v>0</v>
      </c>
      <c r="AR114" s="41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hidden="1" outlineLevel="1" customFormat="1" s="37">
      <c r="A115" s="35" t="n">
        <v>110</v>
      </c>
      <c r="B115" s="35" t="inlineStr">
        <is>
          <t>出口/Export</t>
        </is>
      </c>
      <c r="C115" s="35" t="inlineStr">
        <is>
          <t>SHI</t>
        </is>
      </c>
      <c r="D115" s="35" t="inlineStr">
        <is>
          <t>客户发展部</t>
        </is>
      </c>
      <c r="E115" s="35" t="inlineStr">
        <is>
          <t>HC18所</t>
        </is>
      </c>
      <c r="F115" s="35" t="inlineStr">
        <is>
          <t>廖剑涛/Kirk Kralapp/Joana</t>
        </is>
      </c>
      <c r="G115" s="35" t="inlineStr">
        <is>
          <t>TLA100</t>
        </is>
      </c>
      <c r="H115" s="35" t="inlineStr">
        <is>
          <t>TESLA, Inc</t>
        </is>
      </c>
      <c r="I115" s="35" t="inlineStr">
        <is>
          <t>HC18</t>
        </is>
      </c>
      <c r="J115" s="35" t="inlineStr">
        <is>
          <t>美洲</t>
        </is>
      </c>
      <c r="K115" s="35" t="inlineStr">
        <is>
          <t>HC18</t>
        </is>
      </c>
      <c r="L115" s="35" t="inlineStr">
        <is>
          <t>OEM</t>
        </is>
      </c>
      <c r="M115" s="35" t="n">
        <v>0</v>
      </c>
      <c r="N115" s="35" t="inlineStr">
        <is>
          <t>油冷器/Oil Cooler</t>
        </is>
      </c>
      <c r="O115" s="35" t="inlineStr">
        <is>
          <t>新能源产品</t>
        </is>
      </c>
      <c r="P115" s="35" t="inlineStr">
        <is>
          <t>事业三部</t>
        </is>
      </c>
      <c r="Q115" s="35" t="inlineStr">
        <is>
          <t>绍兴工厂</t>
        </is>
      </c>
      <c r="R115" s="35" t="inlineStr">
        <is>
          <t>S/C/1527923-00-B/#/#</t>
        </is>
      </c>
      <c r="S115" s="35" t="inlineStr">
        <is>
          <t>01440100018</t>
        </is>
      </c>
      <c r="T115" s="35" t="n">
        <v>0</v>
      </c>
      <c r="U115" s="35" t="inlineStr">
        <is>
          <t>HEAT EXCHANGER TESLA SEMI</t>
        </is>
      </c>
      <c r="V115" s="35" t="n">
        <v>0</v>
      </c>
      <c r="W115" s="35" t="n">
        <v>0</v>
      </c>
      <c r="X115" s="35" t="inlineStr">
        <is>
          <t>1527923-00-B</t>
        </is>
      </c>
      <c r="Y115" s="35" t="n">
        <v>0</v>
      </c>
      <c r="Z115" s="35" t="n">
        <v>0</v>
      </c>
      <c r="AA115" s="35" t="n">
        <v>0</v>
      </c>
      <c r="AB115" s="35" t="n">
        <v>0</v>
      </c>
      <c r="AC115" s="35" t="n">
        <v>0</v>
      </c>
      <c r="AD115" s="35" t="n">
        <v>0</v>
      </c>
      <c r="AE115" s="35" t="n">
        <v>0</v>
      </c>
      <c r="AF115" s="35" t="n">
        <v>0</v>
      </c>
      <c r="AG115" s="35" t="n">
        <v>0</v>
      </c>
      <c r="AH115" s="35" t="n">
        <v>0</v>
      </c>
      <c r="AI115" s="35" t="inlineStr">
        <is>
          <t>美元/USD</t>
        </is>
      </c>
      <c r="AJ115" s="35" t="n">
        <v>6.8</v>
      </c>
      <c r="AK115" s="35" t="n">
        <v>0</v>
      </c>
      <c r="AL115" s="35" t="n">
        <v>0</v>
      </c>
      <c r="AM115" s="35" t="n">
        <v>0</v>
      </c>
      <c r="AN115" s="35" t="n">
        <v>0</v>
      </c>
      <c r="AO115" s="41" t="n">
        <v>0</v>
      </c>
      <c r="AP115" s="41" t="n">
        <v>0</v>
      </c>
      <c r="AQ115" s="41" t="n">
        <v>0</v>
      </c>
      <c r="AR115" s="41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5" t="n">
        <v>0</v>
      </c>
      <c r="BF115" s="35" t="n">
        <v>0</v>
      </c>
      <c r="BG115" s="35" t="n">
        <v>0</v>
      </c>
      <c r="BH115" s="35" t="n">
        <v>0</v>
      </c>
      <c r="BI115" s="35" t="n">
        <v>0</v>
      </c>
      <c r="BJ115" s="35" t="n">
        <v>0</v>
      </c>
      <c r="BK115" s="35" t="n">
        <v>0</v>
      </c>
      <c r="BL115" s="35" t="n">
        <v>0</v>
      </c>
      <c r="BM115" s="35" t="n">
        <v>0</v>
      </c>
      <c r="BN115" s="35" t="n">
        <v>0</v>
      </c>
      <c r="BO115" s="35" t="n">
        <v>0</v>
      </c>
      <c r="BP115" s="35" t="n">
        <v>0</v>
      </c>
      <c r="BQ115" s="35" t="n">
        <v>0</v>
      </c>
      <c r="BR115" s="35" t="n">
        <v>0</v>
      </c>
      <c r="BS115" s="35">
        <f>BB115*AK115*$AJ115</f>
        <v/>
      </c>
      <c r="BT115" s="35">
        <f>BC115*AL115*$AJ115</f>
        <v/>
      </c>
      <c r="BU115" s="35">
        <f>BD115*AM115*$AJ115</f>
        <v/>
      </c>
      <c r="BV115" s="35">
        <f>BE115*AN115*$AJ115</f>
        <v/>
      </c>
      <c r="BW115" s="35">
        <f>BF115*AO115*$AJ115</f>
        <v/>
      </c>
      <c r="BX115" s="35">
        <f>AP115*BG115*$AJ115</f>
        <v/>
      </c>
      <c r="BY115" s="35">
        <f>AQ115*BH115*$AJ115</f>
        <v/>
      </c>
      <c r="BZ115" s="35">
        <f>AR115*BI115*$AJ115</f>
        <v/>
      </c>
      <c r="CA115" s="35">
        <f>AS115*BJ115*$AJ115</f>
        <v/>
      </c>
      <c r="CB115" s="35">
        <f>AT115*BK115*$AJ115</f>
        <v/>
      </c>
      <c r="CC115" s="35">
        <f>AU115*BL115*$AJ115</f>
        <v/>
      </c>
      <c r="CD115" s="35">
        <f>AV115*BM115*$AJ115</f>
        <v/>
      </c>
      <c r="CE115" s="35">
        <f>AW115*BN115*$AJ115</f>
        <v/>
      </c>
      <c r="CF115" s="35">
        <f>AX115*BO115*$AJ115</f>
        <v/>
      </c>
      <c r="CG115" s="35">
        <f>AY115*BP115*$AJ115</f>
        <v/>
      </c>
      <c r="CH115" s="35">
        <f>AZ115*BQ115*$AJ115</f>
        <v/>
      </c>
      <c r="CI115" s="35">
        <f>BA115*BR115*$AJ115</f>
        <v/>
      </c>
    </row>
    <row r="116" hidden="1" outlineLevel="1" s="4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1" t="n">
        <v>0</v>
      </c>
      <c r="AP116" s="41" t="n">
        <v>0</v>
      </c>
      <c r="AQ116" s="41" t="n">
        <v>0</v>
      </c>
      <c r="AR116" s="41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hidden="1" outlineLevel="1" customFormat="1" s="37">
      <c r="A117" s="35" t="n">
        <v>112</v>
      </c>
      <c r="B117" s="35" t="inlineStr">
        <is>
          <t>出口/Export</t>
        </is>
      </c>
      <c r="C117" s="35" t="inlineStr">
        <is>
          <t>SHI</t>
        </is>
      </c>
      <c r="D117" s="35" t="inlineStr">
        <is>
          <t>客户发展部</t>
        </is>
      </c>
      <c r="E117" s="35" t="inlineStr">
        <is>
          <t>HC18所</t>
        </is>
      </c>
      <c r="F117" s="35" t="inlineStr">
        <is>
          <t>廖剑涛/Kirk Kralapp/Joana</t>
        </is>
      </c>
      <c r="G117" s="35" t="inlineStr">
        <is>
          <t>TLA100</t>
        </is>
      </c>
      <c r="H117" s="35" t="inlineStr">
        <is>
          <t>TESLA, Inc</t>
        </is>
      </c>
      <c r="I117" s="35" t="inlineStr">
        <is>
          <t>HC18</t>
        </is>
      </c>
      <c r="J117" s="35" t="inlineStr">
        <is>
          <t>美洲</t>
        </is>
      </c>
      <c r="K117" s="35" t="inlineStr">
        <is>
          <t>HC18</t>
        </is>
      </c>
      <c r="L117" s="35" t="inlineStr">
        <is>
          <t>OEM</t>
        </is>
      </c>
      <c r="M117" s="35" t="n">
        <v>0</v>
      </c>
      <c r="N117" s="35" t="inlineStr">
        <is>
          <t>油冷器/Oil Cooler</t>
        </is>
      </c>
      <c r="O117" s="35" t="inlineStr">
        <is>
          <t>新能源产品</t>
        </is>
      </c>
      <c r="P117" s="35" t="inlineStr">
        <is>
          <t>事业三部</t>
        </is>
      </c>
      <c r="Q117" s="35" t="inlineStr">
        <is>
          <t>绍兴工厂</t>
        </is>
      </c>
      <c r="R117" s="35" t="inlineStr">
        <is>
          <t>S/C/1592843-00-A/#/#</t>
        </is>
      </c>
      <c r="S117" s="35" t="inlineStr">
        <is>
          <t>01440100032</t>
        </is>
      </c>
      <c r="T117" s="35" t="n">
        <v>0</v>
      </c>
      <c r="U117" s="35" t="n">
        <v>0</v>
      </c>
      <c r="V117" s="35" t="inlineStr">
        <is>
          <t>HEAT EXCHANGER</t>
        </is>
      </c>
      <c r="W117" s="35" t="n">
        <v>0</v>
      </c>
      <c r="X117" s="35" t="inlineStr">
        <is>
          <t>1592843-00-A</t>
        </is>
      </c>
      <c r="Y117" s="35" t="n">
        <v>0</v>
      </c>
      <c r="Z117" s="35" t="inlineStr">
        <is>
          <t>2021/2</t>
        </is>
      </c>
      <c r="AA117" s="35" t="inlineStr">
        <is>
          <t>2025/6</t>
        </is>
      </c>
      <c r="AB117" s="35" t="n">
        <v>0</v>
      </c>
      <c r="AC117" s="35" t="inlineStr">
        <is>
          <t>HC18</t>
        </is>
      </c>
      <c r="AD117" s="35" t="inlineStr">
        <is>
          <t>Plaid</t>
        </is>
      </c>
      <c r="AE117" s="35" t="inlineStr">
        <is>
          <t>Plaid</t>
        </is>
      </c>
      <c r="AF117" s="35" t="inlineStr">
        <is>
          <t>Model S Plaid</t>
        </is>
      </c>
      <c r="AG117" s="35" t="n">
        <v>1</v>
      </c>
      <c r="AH117" s="35" t="n">
        <v>1</v>
      </c>
      <c r="AI117" s="35" t="inlineStr">
        <is>
          <t>美元/USD</t>
        </is>
      </c>
      <c r="AJ117" s="35" t="n">
        <v>6.8</v>
      </c>
      <c r="AK117" s="35" t="n">
        <v>0</v>
      </c>
      <c r="AL117" s="35" t="n">
        <v>0</v>
      </c>
      <c r="AM117" s="35" t="n">
        <v>0</v>
      </c>
      <c r="AN117" s="35" t="n">
        <v>0</v>
      </c>
      <c r="AO117" s="41" t="n">
        <v>0</v>
      </c>
      <c r="AP117" s="41" t="n">
        <v>0</v>
      </c>
      <c r="AQ117" s="41" t="n">
        <v>0</v>
      </c>
      <c r="AR117" s="41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5" t="n">
        <v>0</v>
      </c>
      <c r="BF117" s="35" t="n">
        <v>0</v>
      </c>
      <c r="BG117" s="35" t="n">
        <v>0</v>
      </c>
      <c r="BH117" s="35" t="n">
        <v>0</v>
      </c>
      <c r="BI117" s="35" t="n">
        <v>0</v>
      </c>
      <c r="BJ117" s="35" t="n">
        <v>0</v>
      </c>
      <c r="BK117" s="35" t="n">
        <v>0</v>
      </c>
      <c r="BL117" s="35" t="n">
        <v>0</v>
      </c>
      <c r="BM117" s="35" t="n">
        <v>0</v>
      </c>
      <c r="BN117" s="35" t="n">
        <v>0</v>
      </c>
      <c r="BO117" s="35" t="n">
        <v>0</v>
      </c>
      <c r="BP117" s="35" t="n">
        <v>0</v>
      </c>
      <c r="BQ117" s="35" t="n">
        <v>0</v>
      </c>
      <c r="BR117" s="35" t="n">
        <v>0</v>
      </c>
      <c r="BS117" s="35">
        <f>BB117*AK117*$AJ117</f>
        <v/>
      </c>
      <c r="BT117" s="35">
        <f>BC117*AL117*$AJ117</f>
        <v/>
      </c>
      <c r="BU117" s="35">
        <f>BD117*AM117*$AJ117</f>
        <v/>
      </c>
      <c r="BV117" s="35">
        <f>BE117*AN117*$AJ117</f>
        <v/>
      </c>
      <c r="BW117" s="35">
        <f>BF117*AO117*$AJ117</f>
        <v/>
      </c>
      <c r="BX117" s="35">
        <f>AP117*BG117*$AJ117</f>
        <v/>
      </c>
      <c r="BY117" s="35">
        <f>AQ117*BH117*$AJ117</f>
        <v/>
      </c>
      <c r="BZ117" s="35">
        <f>AR117*BI117*$AJ117</f>
        <v/>
      </c>
      <c r="CA117" s="35">
        <f>AS117*BJ117*$AJ117</f>
        <v/>
      </c>
      <c r="CB117" s="35">
        <f>AT117*BK117*$AJ117</f>
        <v/>
      </c>
      <c r="CC117" s="35">
        <f>AU117*BL117*$AJ117</f>
        <v/>
      </c>
      <c r="CD117" s="35">
        <f>AV117*BM117*$AJ117</f>
        <v/>
      </c>
      <c r="CE117" s="35">
        <f>AW117*BN117*$AJ117</f>
        <v/>
      </c>
      <c r="CF117" s="35">
        <f>AX117*BO117*$AJ117</f>
        <v/>
      </c>
      <c r="CG117" s="35">
        <f>AY117*BP117*$AJ117</f>
        <v/>
      </c>
      <c r="CH117" s="35">
        <f>AZ117*BQ117*$AJ117</f>
        <v/>
      </c>
      <c r="CI117" s="35">
        <f>BA117*BR117*$AJ117</f>
        <v/>
      </c>
    </row>
    <row r="118" hidden="1" outlineLevel="1" s="46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1" t="n">
        <v>0</v>
      </c>
      <c r="AP118" s="41" t="n">
        <v>0</v>
      </c>
      <c r="AQ118" s="41" t="n">
        <v>0</v>
      </c>
      <c r="AR118" s="41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 hidden="1" outlineLevel="1" s="46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1" t="n">
        <v>0</v>
      </c>
      <c r="AP119" s="41" t="n">
        <v>0</v>
      </c>
      <c r="AQ119" s="41" t="n">
        <v>0</v>
      </c>
      <c r="AR119" s="41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 hidden="1" outlineLevel="1" s="46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1" t="n">
        <v>0</v>
      </c>
      <c r="AP120" s="41" t="n">
        <v>0</v>
      </c>
      <c r="AQ120" s="41" t="n">
        <v>0</v>
      </c>
      <c r="AR120" s="41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 hidden="1" outlineLevel="1" s="46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1" t="n">
        <v>0</v>
      </c>
      <c r="AP121" s="41" t="n">
        <v>0</v>
      </c>
      <c r="AQ121" s="41" t="n">
        <v>0</v>
      </c>
      <c r="AR121" s="41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 hidden="1" outlineLevel="1" s="46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1" t="n">
        <v>0</v>
      </c>
      <c r="AP122" s="41" t="n">
        <v>0</v>
      </c>
      <c r="AQ122" s="41" t="n">
        <v>0</v>
      </c>
      <c r="AR122" s="41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 hidden="1" outlineLevel="1" s="46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1" t="n">
        <v>0</v>
      </c>
      <c r="AP123" s="41" t="n">
        <v>0</v>
      </c>
      <c r="AQ123" s="41" t="n">
        <v>0</v>
      </c>
      <c r="AR123" s="41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 hidden="1" outlineLevel="1" s="46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1" t="n">
        <v>0</v>
      </c>
      <c r="AP124" s="41" t="n">
        <v>0</v>
      </c>
      <c r="AQ124" s="41" t="n">
        <v>0</v>
      </c>
      <c r="AR124" s="41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outlineLevel="1" customFormat="1" s="37">
      <c r="A125" s="35" t="n">
        <v>120</v>
      </c>
      <c r="B125" s="35" t="inlineStr">
        <is>
          <t>出口/Export</t>
        </is>
      </c>
      <c r="C125" s="35" t="inlineStr">
        <is>
          <t>SHI</t>
        </is>
      </c>
      <c r="D125" s="35" t="inlineStr">
        <is>
          <t>客户发展部</t>
        </is>
      </c>
      <c r="E125" s="35" t="inlineStr">
        <is>
          <t>HC18所</t>
        </is>
      </c>
      <c r="F125" s="35" t="inlineStr">
        <is>
          <t>廖剑涛/Kirk Kralapp/Joana</t>
        </is>
      </c>
      <c r="G125" s="35" t="inlineStr">
        <is>
          <t>TLA100</t>
        </is>
      </c>
      <c r="H125" s="35" t="inlineStr">
        <is>
          <t>TESLA, Inc</t>
        </is>
      </c>
      <c r="I125" s="35" t="inlineStr">
        <is>
          <t>HC18</t>
        </is>
      </c>
      <c r="J125" s="35" t="inlineStr">
        <is>
          <t>美洲</t>
        </is>
      </c>
      <c r="K125" s="35" t="inlineStr">
        <is>
          <t>HC18</t>
        </is>
      </c>
      <c r="L125" s="35" t="inlineStr">
        <is>
          <t>OEM</t>
        </is>
      </c>
      <c r="M125" s="35" t="inlineStr">
        <is>
          <t>批量/SOP</t>
        </is>
      </c>
      <c r="N125" s="35" t="inlineStr">
        <is>
          <t>油冷器/Oil Cooler</t>
        </is>
      </c>
      <c r="O125" s="35" t="inlineStr">
        <is>
          <t>新能源产品</t>
        </is>
      </c>
      <c r="P125" s="35" t="inlineStr">
        <is>
          <t>事业三部</t>
        </is>
      </c>
      <c r="Q125" s="35" t="inlineStr">
        <is>
          <t>绍兴工厂</t>
        </is>
      </c>
      <c r="R125" s="35" t="inlineStr">
        <is>
          <t>S/C/1631640-00-A/#/#</t>
        </is>
      </c>
      <c r="S125" s="35" t="inlineStr">
        <is>
          <t>01440100050</t>
        </is>
      </c>
      <c r="T125" s="35" t="n">
        <v>0</v>
      </c>
      <c r="U125" s="35" t="n">
        <v>0</v>
      </c>
      <c r="V125" s="35" t="inlineStr">
        <is>
          <t>HEAT EXCHANGER, 4DU</t>
        </is>
      </c>
      <c r="W125" s="35" t="n">
        <v>0</v>
      </c>
      <c r="X125" s="48" t="inlineStr">
        <is>
          <t>1631640-00-A</t>
        </is>
      </c>
      <c r="Y125" s="35" t="inlineStr">
        <is>
          <t>批量SOP</t>
        </is>
      </c>
      <c r="Z125" s="35" t="n">
        <v>0</v>
      </c>
      <c r="AA125" s="35" t="n">
        <v>0</v>
      </c>
      <c r="AB125" s="35" t="n">
        <v>0</v>
      </c>
      <c r="AC125" s="35" t="n">
        <v>0</v>
      </c>
      <c r="AD125" s="35" t="n">
        <v>0</v>
      </c>
      <c r="AE125" s="35" t="n">
        <v>0</v>
      </c>
      <c r="AF125" s="35" t="n">
        <v>0</v>
      </c>
      <c r="AG125" s="35" t="n">
        <v>0</v>
      </c>
      <c r="AH125" s="35" t="n">
        <v>0</v>
      </c>
      <c r="AI125" s="35" t="inlineStr">
        <is>
          <t>美元/USD</t>
        </is>
      </c>
      <c r="AJ125" s="35" t="n">
        <v>6.8</v>
      </c>
      <c r="AK125" s="35" t="n">
        <v>0</v>
      </c>
      <c r="AL125" s="35" t="n">
        <v>0</v>
      </c>
      <c r="AM125" s="35" t="n">
        <v>0</v>
      </c>
      <c r="AN125" s="35" t="n">
        <v>0.067</v>
      </c>
      <c r="AO125" s="41" t="n">
        <v>0.7</v>
      </c>
      <c r="AP125" s="41" t="n">
        <v>0.2352</v>
      </c>
      <c r="AQ125" s="41" t="n">
        <v>0</v>
      </c>
      <c r="AR125" s="49" t="n">
        <v>2.0832</v>
      </c>
      <c r="AS125" s="49" t="n">
        <v>0</v>
      </c>
      <c r="AT125" s="49" t="n">
        <v>0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5" t="n">
        <v>7.14</v>
      </c>
      <c r="BF125" s="41" t="n">
        <v>7.14</v>
      </c>
      <c r="BG125" s="41" t="n">
        <v>7.14</v>
      </c>
      <c r="BH125" s="41" t="n">
        <v>7.14</v>
      </c>
      <c r="BI125" s="35" t="n">
        <v>7.14</v>
      </c>
      <c r="BJ125" s="35" t="n">
        <v>7.14</v>
      </c>
      <c r="BK125" s="35" t="n">
        <v>7.14</v>
      </c>
      <c r="BL125" s="35" t="n">
        <v>7.14</v>
      </c>
      <c r="BM125" s="35" t="n">
        <v>7.14</v>
      </c>
      <c r="BN125" s="35" t="n">
        <v>7.14</v>
      </c>
      <c r="BO125" s="35" t="n">
        <v>7.14</v>
      </c>
      <c r="BP125" s="35" t="n">
        <v>7.14</v>
      </c>
      <c r="BQ125" s="35" t="n">
        <v>7.14</v>
      </c>
      <c r="BR125" s="35" t="n">
        <v>7.14</v>
      </c>
      <c r="BS125" s="35">
        <f>BB125*AK125*$AJ125</f>
        <v/>
      </c>
      <c r="BT125" s="35">
        <f>BC125*AL125*$AJ125</f>
        <v/>
      </c>
      <c r="BU125" s="35">
        <f>BD125*AM125*$AJ125</f>
        <v/>
      </c>
      <c r="BV125" s="35">
        <f>BE125*AN125*$AJ125</f>
        <v/>
      </c>
      <c r="BW125" s="41">
        <f>BF125*AO125*$AJ125</f>
        <v/>
      </c>
      <c r="BX125" s="41">
        <f>AP125*BG125*$AJ125</f>
        <v/>
      </c>
      <c r="BY125" s="41">
        <f>AQ125*BH125*$AJ125</f>
        <v/>
      </c>
      <c r="BZ125" s="35">
        <f>AR125*BI125*$AJ125</f>
        <v/>
      </c>
      <c r="CA125" s="35">
        <f>AS125*BJ125*$AJ125</f>
        <v/>
      </c>
      <c r="CB125" s="35">
        <f>AT125*BK125*$AJ125</f>
        <v/>
      </c>
      <c r="CC125" s="35">
        <f>AU125*BL125*$AJ125</f>
        <v/>
      </c>
      <c r="CD125" s="35">
        <f>AV125*BM125*$AJ125</f>
        <v/>
      </c>
      <c r="CE125" s="35">
        <f>AW125*BN125*$AJ125</f>
        <v/>
      </c>
      <c r="CF125" s="35">
        <f>AX125*BO125*$AJ125</f>
        <v/>
      </c>
      <c r="CG125" s="35">
        <f>AY125*BP125*$AJ125</f>
        <v/>
      </c>
      <c r="CH125" s="35">
        <f>AZ125*BQ125*$AJ125</f>
        <v/>
      </c>
      <c r="CI125" s="35">
        <f>BA125*BR125*$AJ125</f>
        <v/>
      </c>
    </row>
    <row r="126" outlineLevel="1" customFormat="1" s="37">
      <c r="A126" s="35" t="n">
        <v>121</v>
      </c>
      <c r="B126" s="35" t="inlineStr">
        <is>
          <t>出口/Export</t>
        </is>
      </c>
      <c r="C126" s="35" t="inlineStr">
        <is>
          <t>SHI</t>
        </is>
      </c>
      <c r="D126" s="35" t="inlineStr">
        <is>
          <t>客户发展部</t>
        </is>
      </c>
      <c r="E126" s="35" t="inlineStr">
        <is>
          <t>HC18所</t>
        </is>
      </c>
      <c r="F126" s="35" t="inlineStr">
        <is>
          <t>廖剑涛/Kirk Kralapp/Joana</t>
        </is>
      </c>
      <c r="G126" s="35" t="inlineStr">
        <is>
          <t>TLA100</t>
        </is>
      </c>
      <c r="H126" s="35" t="inlineStr">
        <is>
          <t>TESLA, Inc</t>
        </is>
      </c>
      <c r="I126" s="35" t="inlineStr">
        <is>
          <t>HC18</t>
        </is>
      </c>
      <c r="J126" s="35" t="inlineStr">
        <is>
          <t>美洲</t>
        </is>
      </c>
      <c r="K126" s="35" t="inlineStr">
        <is>
          <t>HC18</t>
        </is>
      </c>
      <c r="L126" s="35" t="inlineStr">
        <is>
          <t>OEM</t>
        </is>
      </c>
      <c r="M126" s="35" t="n">
        <v>0</v>
      </c>
      <c r="N126" s="35" t="inlineStr">
        <is>
          <t>油冷器/Oil Cooler</t>
        </is>
      </c>
      <c r="O126" s="35" t="inlineStr">
        <is>
          <t>新能源产品</t>
        </is>
      </c>
      <c r="P126" s="35" t="inlineStr">
        <is>
          <t>事业三部</t>
        </is>
      </c>
      <c r="Q126" s="35" t="inlineStr">
        <is>
          <t>绍兴工厂</t>
        </is>
      </c>
      <c r="R126" s="35" t="inlineStr">
        <is>
          <t>S/C/1631640-00-B/#/#</t>
        </is>
      </c>
      <c r="S126" s="35" t="inlineStr">
        <is>
          <t>01440100050</t>
        </is>
      </c>
      <c r="T126" s="35" t="n">
        <v>0</v>
      </c>
      <c r="U126" s="35" t="inlineStr">
        <is>
          <t>4DU Heat Exchanger 1.5</t>
        </is>
      </c>
      <c r="V126" s="35" t="n">
        <v>0</v>
      </c>
      <c r="W126" s="35" t="n">
        <v>0</v>
      </c>
      <c r="X126" s="48" t="inlineStr">
        <is>
          <t>1631640-00-B</t>
        </is>
      </c>
      <c r="Y126" s="35" t="n">
        <v>0</v>
      </c>
      <c r="Z126" s="35" t="n">
        <v>0</v>
      </c>
      <c r="AA126" s="35" t="n">
        <v>0</v>
      </c>
      <c r="AB126" s="35" t="n">
        <v>0</v>
      </c>
      <c r="AC126" s="35" t="n">
        <v>0</v>
      </c>
      <c r="AD126" s="35" t="n">
        <v>0</v>
      </c>
      <c r="AE126" s="35" t="n">
        <v>0</v>
      </c>
      <c r="AF126" s="35" t="n">
        <v>0</v>
      </c>
      <c r="AG126" s="35" t="n">
        <v>0</v>
      </c>
      <c r="AH126" s="35" t="n">
        <v>0</v>
      </c>
      <c r="AI126" s="35" t="inlineStr">
        <is>
          <t>美元/USD</t>
        </is>
      </c>
      <c r="AJ126" s="35" t="n">
        <v>6.8</v>
      </c>
      <c r="AK126" s="35" t="n">
        <v>0</v>
      </c>
      <c r="AL126" s="35" t="n">
        <v>0</v>
      </c>
      <c r="AM126" s="35" t="n">
        <v>0</v>
      </c>
      <c r="AN126" s="35" t="n">
        <v>0</v>
      </c>
      <c r="AO126" s="41" t="n">
        <v>0</v>
      </c>
      <c r="AP126" s="41" t="n">
        <v>0.9072</v>
      </c>
      <c r="AQ126" s="41" t="n">
        <v>0.9408</v>
      </c>
      <c r="AR126" s="49" t="n">
        <v>0</v>
      </c>
      <c r="AS126" s="49" t="n">
        <v>3.0576</v>
      </c>
      <c r="AT126" s="49" t="n">
        <v>1.6464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5" t="n">
        <v>0</v>
      </c>
      <c r="BF126" s="35" t="n">
        <v>0</v>
      </c>
      <c r="BG126" s="35" t="n">
        <v>0</v>
      </c>
      <c r="BH126" s="35" t="n">
        <v>0</v>
      </c>
      <c r="BI126" s="35" t="n">
        <v>0</v>
      </c>
      <c r="BJ126" s="35" t="n">
        <v>0</v>
      </c>
      <c r="BK126" s="35" t="n">
        <v>0</v>
      </c>
      <c r="BL126" s="35" t="n">
        <v>0</v>
      </c>
      <c r="BM126" s="35" t="n">
        <v>0</v>
      </c>
      <c r="BN126" s="35" t="n">
        <v>0</v>
      </c>
      <c r="BO126" s="35" t="n">
        <v>0</v>
      </c>
      <c r="BP126" s="35" t="n">
        <v>0</v>
      </c>
      <c r="BQ126" s="35" t="n">
        <v>0</v>
      </c>
      <c r="BR126" s="35" t="n">
        <v>0</v>
      </c>
      <c r="BS126" s="35">
        <f>BB126*AK126*$AJ126</f>
        <v/>
      </c>
      <c r="BT126" s="35">
        <f>BC126*AL126*$AJ126</f>
        <v/>
      </c>
      <c r="BU126" s="35">
        <f>BD126*AM126*$AJ126</f>
        <v/>
      </c>
      <c r="BV126" s="35">
        <f>BE126*AN126*$AJ126</f>
        <v/>
      </c>
      <c r="BW126" s="35">
        <f>BF126*AO126*$AJ126</f>
        <v/>
      </c>
      <c r="BX126" s="35">
        <f>AP126*BG126*$AJ126</f>
        <v/>
      </c>
      <c r="BY126" s="35">
        <f>AQ126*BH126*$AJ126</f>
        <v/>
      </c>
      <c r="BZ126" s="35">
        <f>AR126*BI126*$AJ126</f>
        <v/>
      </c>
      <c r="CA126" s="35">
        <f>AS126*BJ126*$AJ126</f>
        <v/>
      </c>
      <c r="CB126" s="35">
        <f>AT126*BK126*$AJ126</f>
        <v/>
      </c>
      <c r="CC126" s="35">
        <f>AU126*BL126*$AJ126</f>
        <v/>
      </c>
      <c r="CD126" s="35">
        <f>AV126*BM126*$AJ126</f>
        <v/>
      </c>
      <c r="CE126" s="35">
        <f>AW126*BN126*$AJ126</f>
        <v/>
      </c>
      <c r="CF126" s="35">
        <f>AX126*BO126*$AJ126</f>
        <v/>
      </c>
      <c r="CG126" s="35">
        <f>AY126*BP126*$AJ126</f>
        <v/>
      </c>
      <c r="CH126" s="35">
        <f>AZ126*BQ126*$AJ126</f>
        <v/>
      </c>
      <c r="CI126" s="35">
        <f>BA126*BR126*$AJ126</f>
        <v/>
      </c>
    </row>
    <row r="127" hidden="1" outlineLevel="1" s="46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1" t="n">
        <v>0</v>
      </c>
      <c r="AP127" s="41" t="n">
        <v>0</v>
      </c>
      <c r="AQ127" s="41" t="n">
        <v>0</v>
      </c>
      <c r="AR127" s="41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 hidden="1" outlineLevel="1" s="46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1" t="n">
        <v>0</v>
      </c>
      <c r="AP128" s="41" t="n">
        <v>0</v>
      </c>
      <c r="AQ128" s="41" t="n">
        <v>0</v>
      </c>
      <c r="AR128" s="41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 hidden="1" outlineLevel="1" s="46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1" t="n">
        <v>0</v>
      </c>
      <c r="AP129" s="41" t="n">
        <v>0</v>
      </c>
      <c r="AQ129" s="41" t="n">
        <v>0</v>
      </c>
      <c r="AR129" s="41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hidden="1" outlineLevel="1" customFormat="1" s="37">
      <c r="A130" s="35" t="n">
        <v>125</v>
      </c>
      <c r="B130" s="35" t="inlineStr">
        <is>
          <t>出口/Export</t>
        </is>
      </c>
      <c r="C130" s="35" t="inlineStr">
        <is>
          <t>SHI</t>
        </is>
      </c>
      <c r="D130" s="35" t="inlineStr">
        <is>
          <t>客户发展部</t>
        </is>
      </c>
      <c r="E130" s="35" t="inlineStr">
        <is>
          <t>HC18所</t>
        </is>
      </c>
      <c r="F130" s="35" t="inlineStr">
        <is>
          <t>廖剑涛/Kirk Kralapp/Joana</t>
        </is>
      </c>
      <c r="G130" s="35" t="inlineStr">
        <is>
          <t>TLA100</t>
        </is>
      </c>
      <c r="H130" s="35" t="inlineStr">
        <is>
          <t>TESLA, Inc</t>
        </is>
      </c>
      <c r="I130" s="35" t="inlineStr">
        <is>
          <t>HC18</t>
        </is>
      </c>
      <c r="J130" s="35" t="inlineStr">
        <is>
          <t>美洲</t>
        </is>
      </c>
      <c r="K130" s="35" t="inlineStr">
        <is>
          <t>HC18</t>
        </is>
      </c>
      <c r="L130" s="35" t="inlineStr">
        <is>
          <t>OEM</t>
        </is>
      </c>
      <c r="M130" s="35" t="n">
        <v>0</v>
      </c>
      <c r="N130" s="35" t="inlineStr">
        <is>
          <t>油冷器/Oil Cooler</t>
        </is>
      </c>
      <c r="O130" s="35" t="inlineStr">
        <is>
          <t>新能源产品</t>
        </is>
      </c>
      <c r="P130" s="35" t="inlineStr">
        <is>
          <t>事业三部</t>
        </is>
      </c>
      <c r="Q130" s="35" t="inlineStr">
        <is>
          <t>绍兴工厂</t>
        </is>
      </c>
      <c r="R130" s="35" t="inlineStr">
        <is>
          <t>S/C/1647131-00-A/#/#</t>
        </is>
      </c>
      <c r="S130" s="35" t="inlineStr">
        <is>
          <t>找不到型号</t>
        </is>
      </c>
      <c r="T130" s="35" t="n">
        <v>0</v>
      </c>
      <c r="U130" s="35" t="n">
        <v>0</v>
      </c>
      <c r="V130" s="35" t="inlineStr">
        <is>
          <t>O-Ring, Heat Exchanger, DU, Lubrica TED</t>
        </is>
      </c>
      <c r="W130" s="35" t="n">
        <v>0</v>
      </c>
      <c r="X130" s="35" t="inlineStr">
        <is>
          <t>1647131-00-A</t>
        </is>
      </c>
      <c r="Y130" s="35" t="n">
        <v>0</v>
      </c>
      <c r="Z130" s="35" t="n">
        <v>0</v>
      </c>
      <c r="AA130" s="35" t="n">
        <v>0</v>
      </c>
      <c r="AB130" s="35" t="n">
        <v>0</v>
      </c>
      <c r="AC130" s="35" t="n">
        <v>0</v>
      </c>
      <c r="AD130" s="35" t="n">
        <v>0</v>
      </c>
      <c r="AE130" s="35" t="n">
        <v>0</v>
      </c>
      <c r="AF130" s="35" t="n">
        <v>0</v>
      </c>
      <c r="AG130" s="35" t="n">
        <v>0</v>
      </c>
      <c r="AH130" s="35" t="n">
        <v>0</v>
      </c>
      <c r="AI130" s="35" t="inlineStr">
        <is>
          <t>美元/USD</t>
        </is>
      </c>
      <c r="AJ130" s="35" t="n">
        <v>6.8</v>
      </c>
      <c r="AK130" s="35" t="n">
        <v>0</v>
      </c>
      <c r="AL130" s="35" t="n">
        <v>0</v>
      </c>
      <c r="AM130" s="35" t="n">
        <v>0</v>
      </c>
      <c r="AN130" s="35" t="n">
        <v>0</v>
      </c>
      <c r="AO130" s="41" t="n">
        <v>0</v>
      </c>
      <c r="AP130" s="41" t="n">
        <v>0</v>
      </c>
      <c r="AQ130" s="41" t="n">
        <v>0</v>
      </c>
      <c r="AR130" s="41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5" t="n">
        <v>0</v>
      </c>
      <c r="BF130" s="35" t="n">
        <v>0</v>
      </c>
      <c r="BG130" s="35" t="n">
        <v>0</v>
      </c>
      <c r="BH130" s="35" t="n">
        <v>0</v>
      </c>
      <c r="BI130" s="35" t="n">
        <v>0</v>
      </c>
      <c r="BJ130" s="35" t="n">
        <v>0</v>
      </c>
      <c r="BK130" s="35" t="n">
        <v>0</v>
      </c>
      <c r="BL130" s="35" t="n">
        <v>0</v>
      </c>
      <c r="BM130" s="35" t="n">
        <v>0</v>
      </c>
      <c r="BN130" s="35" t="n">
        <v>0</v>
      </c>
      <c r="BO130" s="35" t="n">
        <v>0</v>
      </c>
      <c r="BP130" s="35" t="n">
        <v>0</v>
      </c>
      <c r="BQ130" s="35" t="n">
        <v>0</v>
      </c>
      <c r="BR130" s="35" t="n">
        <v>0</v>
      </c>
      <c r="BS130" s="35">
        <f>BB130*AK130*$AJ130</f>
        <v/>
      </c>
      <c r="BT130" s="35">
        <f>BC130*AL130*$AJ130</f>
        <v/>
      </c>
      <c r="BU130" s="35">
        <f>BD130*AM130*$AJ130</f>
        <v/>
      </c>
      <c r="BV130" s="35">
        <f>BE130*AN130*$AJ130</f>
        <v/>
      </c>
      <c r="BW130" s="35">
        <f>BF130*AO130*$AJ130</f>
        <v/>
      </c>
      <c r="BX130" s="35">
        <f>AP130*BG130*$AJ130</f>
        <v/>
      </c>
      <c r="BY130" s="35">
        <f>AQ130*BH130*$AJ130</f>
        <v/>
      </c>
      <c r="BZ130" s="35">
        <f>AR130*BI130*$AJ130</f>
        <v/>
      </c>
      <c r="CA130" s="35">
        <f>AS130*BJ130*$AJ130</f>
        <v/>
      </c>
      <c r="CB130" s="35">
        <f>AT130*BK130*$AJ130</f>
        <v/>
      </c>
      <c r="CC130" s="35">
        <f>AU130*BL130*$AJ130</f>
        <v/>
      </c>
      <c r="CD130" s="35">
        <f>AV130*BM130*$AJ130</f>
        <v/>
      </c>
      <c r="CE130" s="35">
        <f>AW130*BN130*$AJ130</f>
        <v/>
      </c>
      <c r="CF130" s="35">
        <f>AX130*BO130*$AJ130</f>
        <v/>
      </c>
      <c r="CG130" s="35">
        <f>AY130*BP130*$AJ130</f>
        <v/>
      </c>
      <c r="CH130" s="35">
        <f>AZ130*BQ130*$AJ130</f>
        <v/>
      </c>
      <c r="CI130" s="35">
        <f>BA130*BR130*$AJ130</f>
        <v/>
      </c>
    </row>
    <row r="131" outlineLevel="1" s="46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48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1" t="n">
        <v>1.38</v>
      </c>
      <c r="AP131" s="41" t="n">
        <v>1.16</v>
      </c>
      <c r="AQ131" s="41" t="n">
        <v>1.16</v>
      </c>
      <c r="AR131" s="49" t="n">
        <v>2.6208</v>
      </c>
      <c r="AS131" s="49" t="n">
        <v>1.9584</v>
      </c>
      <c r="AT131" s="49" t="n">
        <v>1.0368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1" t="n">
        <v>32</v>
      </c>
      <c r="BG131" s="41" t="n">
        <v>32</v>
      </c>
      <c r="BH131" s="41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1">
        <f>BF131*AO131*$AJ131</f>
        <v/>
      </c>
      <c r="BX131" s="41">
        <f>AP131*BG131*$AJ131</f>
        <v/>
      </c>
      <c r="BY131" s="41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 hidden="1" outlineLevel="1" s="46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1" t="n">
        <v>0</v>
      </c>
      <c r="AP132" s="41" t="n">
        <v>0</v>
      </c>
      <c r="AQ132" s="41" t="n">
        <v>0</v>
      </c>
      <c r="AR132" s="41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 hidden="1" outlineLevel="1" s="46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1" t="n">
        <v>0</v>
      </c>
      <c r="AP133" s="41" t="n">
        <v>0</v>
      </c>
      <c r="AQ133" s="41" t="n">
        <v>0</v>
      </c>
      <c r="AR133" s="41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 hidden="1" outlineLevel="1" s="46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1" t="n">
        <v>0</v>
      </c>
      <c r="AP134" s="41" t="n">
        <v>0</v>
      </c>
      <c r="AQ134" s="41" t="n">
        <v>0</v>
      </c>
      <c r="AR134" s="41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 hidden="1" outlineLevel="1" s="46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1" t="n">
        <v>0</v>
      </c>
      <c r="AP135" s="41" t="n">
        <v>0</v>
      </c>
      <c r="AQ135" s="41" t="n">
        <v>0</v>
      </c>
      <c r="AR135" s="41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 hidden="1" outlineLevel="1" s="4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1" t="n">
        <v>0</v>
      </c>
      <c r="AP136" s="41" t="n">
        <v>0</v>
      </c>
      <c r="AQ136" s="41" t="n">
        <v>0</v>
      </c>
      <c r="AR136" s="41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 outlineLevel="1" s="46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48" t="inlineStr">
        <is>
          <t>1693247-47-D + 1693247-27-D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1" t="n">
        <v>0.6</v>
      </c>
      <c r="AP137" s="41" t="n">
        <v>1</v>
      </c>
      <c r="AQ137" s="41" t="n">
        <v>1</v>
      </c>
      <c r="AR137" s="49" t="n">
        <v>1.348</v>
      </c>
      <c r="AS137" s="49" t="n">
        <v>0.882</v>
      </c>
      <c r="AT137" s="49" t="n">
        <v>0.503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1" t="n">
        <v>200</v>
      </c>
      <c r="BG137" s="41" t="n">
        <v>200</v>
      </c>
      <c r="BH137" s="41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1">
        <f>BF137*AO137*$AJ137</f>
        <v/>
      </c>
      <c r="BX137" s="41">
        <f>AP137*BG137*$AJ137</f>
        <v/>
      </c>
      <c r="BY137" s="41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 hidden="1" outlineLevel="1" s="46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1" t="n">
        <v>0</v>
      </c>
      <c r="AP138" s="41" t="n">
        <v>0</v>
      </c>
      <c r="AQ138" s="41" t="n">
        <v>0</v>
      </c>
      <c r="AR138" s="41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 hidden="1" outlineLevel="1" s="46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1" t="n">
        <v>0</v>
      </c>
      <c r="AP139" s="41" t="n">
        <v>0.1</v>
      </c>
      <c r="AQ139" s="41" t="n">
        <v>0.24</v>
      </c>
      <c r="AR139" s="41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 hidden="1" outlineLevel="1" s="46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1" t="n">
        <v>0</v>
      </c>
      <c r="AP140" s="41" t="n">
        <v>0</v>
      </c>
      <c r="AQ140" s="41" t="n">
        <v>0</v>
      </c>
      <c r="AR140" s="41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 hidden="1" outlineLevel="1" s="46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1" t="n">
        <v>0</v>
      </c>
      <c r="AP141" s="41" t="n">
        <v>0</v>
      </c>
      <c r="AQ141" s="41" t="n">
        <v>0</v>
      </c>
      <c r="AR141" s="41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 hidden="1" outlineLevel="1" s="46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1" t="n">
        <v>0</v>
      </c>
      <c r="AP142" s="41" t="n">
        <v>0</v>
      </c>
      <c r="AQ142" s="41" t="n">
        <v>0</v>
      </c>
      <c r="AR142" s="41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 hidden="1" outlineLevel="1" s="46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1" t="n">
        <v>0</v>
      </c>
      <c r="AP143" s="41" t="n">
        <v>0</v>
      </c>
      <c r="AQ143" s="41" t="n">
        <v>0</v>
      </c>
      <c r="AR143" s="41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 hidden="1" outlineLevel="1" s="46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1" t="n">
        <v>0</v>
      </c>
      <c r="AP144" s="41" t="n">
        <v>0</v>
      </c>
      <c r="AQ144" s="41" t="n">
        <v>0</v>
      </c>
      <c r="AR144" s="41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outlineLevel="1" customFormat="1" s="37">
      <c r="A145" s="35" t="n">
        <v>140</v>
      </c>
      <c r="B145" s="35" t="inlineStr">
        <is>
          <t>出口/Export</t>
        </is>
      </c>
      <c r="C145" s="35" t="inlineStr">
        <is>
          <t>SHI</t>
        </is>
      </c>
      <c r="D145" s="35" t="inlineStr">
        <is>
          <t>客户发展部</t>
        </is>
      </c>
      <c r="E145" s="35" t="inlineStr">
        <is>
          <t>HC18所</t>
        </is>
      </c>
      <c r="F145" s="35" t="inlineStr">
        <is>
          <t>廖剑涛/Kirk Kralapp/Joana</t>
        </is>
      </c>
      <c r="G145" s="35" t="inlineStr">
        <is>
          <t>TLA100</t>
        </is>
      </c>
      <c r="H145" s="35" t="inlineStr">
        <is>
          <t>TESLA, Inc</t>
        </is>
      </c>
      <c r="I145" s="35" t="inlineStr">
        <is>
          <t>HC18</t>
        </is>
      </c>
      <c r="J145" s="35" t="inlineStr">
        <is>
          <t>美洲</t>
        </is>
      </c>
      <c r="K145" s="35" t="inlineStr">
        <is>
          <t>HC18</t>
        </is>
      </c>
      <c r="L145" s="35" t="inlineStr">
        <is>
          <t>OEM</t>
        </is>
      </c>
      <c r="M145" s="35" t="n">
        <v>0</v>
      </c>
      <c r="N145" s="35" t="inlineStr">
        <is>
          <t>油冷器/Oil Cooler</t>
        </is>
      </c>
      <c r="O145" s="35" t="inlineStr">
        <is>
          <t>新能源产品</t>
        </is>
      </c>
      <c r="P145" s="35" t="inlineStr">
        <is>
          <t>事业三部</t>
        </is>
      </c>
      <c r="Q145" s="35" t="inlineStr">
        <is>
          <t>绍兴工厂</t>
        </is>
      </c>
      <c r="R145" s="35" t="inlineStr">
        <is>
          <t>S/C/1716767-00-A/#/#</t>
        </is>
      </c>
      <c r="S145" s="35" t="inlineStr">
        <is>
          <t>找不到型号</t>
        </is>
      </c>
      <c r="T145" s="35" t="n">
        <v>0</v>
      </c>
      <c r="U145" s="35" t="inlineStr">
        <is>
          <t>3DU Heat Exchanger 2.0</t>
        </is>
      </c>
      <c r="V145" s="35" t="n">
        <v>0</v>
      </c>
      <c r="W145" s="35" t="n">
        <v>0</v>
      </c>
      <c r="X145" s="48" t="inlineStr">
        <is>
          <t>1716767-00-A</t>
        </is>
      </c>
      <c r="Y145" s="35" t="n">
        <v>0</v>
      </c>
      <c r="Z145" s="35" t="n">
        <v>0</v>
      </c>
      <c r="AA145" s="35" t="n">
        <v>0</v>
      </c>
      <c r="AB145" s="35" t="n">
        <v>0</v>
      </c>
      <c r="AC145" s="35" t="n">
        <v>0</v>
      </c>
      <c r="AD145" s="35" t="n">
        <v>0</v>
      </c>
      <c r="AE145" s="35" t="n">
        <v>0</v>
      </c>
      <c r="AF145" s="35" t="n">
        <v>0</v>
      </c>
      <c r="AG145" s="35" t="n">
        <v>0</v>
      </c>
      <c r="AH145" s="35" t="n">
        <v>0</v>
      </c>
      <c r="AI145" s="35" t="inlineStr">
        <is>
          <t>美元/USD</t>
        </is>
      </c>
      <c r="AJ145" s="35" t="n">
        <v>6.8</v>
      </c>
      <c r="AK145" s="35" t="n">
        <v>0</v>
      </c>
      <c r="AL145" s="35" t="n">
        <v>0</v>
      </c>
      <c r="AM145" s="35" t="n">
        <v>0</v>
      </c>
      <c r="AN145" s="35" t="n">
        <v>5.57</v>
      </c>
      <c r="AO145" s="41" t="n">
        <v>10</v>
      </c>
      <c r="AP145" s="41" t="n">
        <v>6.048</v>
      </c>
      <c r="AQ145" s="41" t="n">
        <v>8.064</v>
      </c>
      <c r="AR145" s="49" t="n">
        <v>5.236</v>
      </c>
      <c r="AS145" s="49" t="n">
        <v>10.64</v>
      </c>
      <c r="AT145" s="49" t="n">
        <v>5.18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5" t="n">
        <v>6.4</v>
      </c>
      <c r="BF145" s="41" t="n">
        <v>6.4</v>
      </c>
      <c r="BG145" s="41" t="n">
        <v>6.4</v>
      </c>
      <c r="BH145" s="41" t="n">
        <v>6.4</v>
      </c>
      <c r="BI145" s="35" t="n">
        <v>6.4</v>
      </c>
      <c r="BJ145" s="35" t="n">
        <v>6.4</v>
      </c>
      <c r="BK145" s="35" t="n">
        <v>6.4</v>
      </c>
      <c r="BL145" s="35" t="n">
        <v>6.4</v>
      </c>
      <c r="BM145" s="35" t="n">
        <v>6.4</v>
      </c>
      <c r="BN145" s="35" t="n">
        <v>6.4</v>
      </c>
      <c r="BO145" s="35" t="n">
        <v>6.4</v>
      </c>
      <c r="BP145" s="35" t="n">
        <v>6.4</v>
      </c>
      <c r="BQ145" s="35" t="n">
        <v>6.4</v>
      </c>
      <c r="BR145" s="35" t="n">
        <v>6.4</v>
      </c>
      <c r="BS145" s="35">
        <f>BB145*AK145*$AJ145</f>
        <v/>
      </c>
      <c r="BT145" s="35">
        <f>BC145*AL145*$AJ145</f>
        <v/>
      </c>
      <c r="BU145" s="35">
        <f>BD145*AM145*$AJ145</f>
        <v/>
      </c>
      <c r="BV145" s="35">
        <f>BE145*AN145*$AJ145</f>
        <v/>
      </c>
      <c r="BW145" s="41">
        <f>BF145*AO145*$AJ145</f>
        <v/>
      </c>
      <c r="BX145" s="41">
        <f>AP145*BG145*$AJ145</f>
        <v/>
      </c>
      <c r="BY145" s="41">
        <f>AQ145*BH145*$AJ145</f>
        <v/>
      </c>
      <c r="BZ145" s="35">
        <f>AR145*BI145*$AJ145</f>
        <v/>
      </c>
      <c r="CA145" s="35">
        <f>AS145*BJ145*$AJ145</f>
        <v/>
      </c>
      <c r="CB145" s="35">
        <f>AT145*BK145*$AJ145</f>
        <v/>
      </c>
      <c r="CC145" s="35">
        <f>AU145*BL145*$AJ145</f>
        <v/>
      </c>
      <c r="CD145" s="35">
        <f>AV145*BM145*$AJ145</f>
        <v/>
      </c>
      <c r="CE145" s="35">
        <f>AW145*BN145*$AJ145</f>
        <v/>
      </c>
      <c r="CF145" s="35">
        <f>AX145*BO145*$AJ145</f>
        <v/>
      </c>
      <c r="CG145" s="35">
        <f>AY145*BP145*$AJ145</f>
        <v/>
      </c>
      <c r="CH145" s="35">
        <f>AZ145*BQ145*$AJ145</f>
        <v/>
      </c>
      <c r="CI145" s="35">
        <f>BA145*BR145*$AJ145</f>
        <v/>
      </c>
    </row>
    <row r="146" hidden="1" outlineLevel="1" s="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1" t="n">
        <v>0</v>
      </c>
      <c r="AP146" s="41" t="n">
        <v>0</v>
      </c>
      <c r="AQ146" s="41" t="n">
        <v>0</v>
      </c>
      <c r="AR146" s="41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 outlineLevel="1" s="46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48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1" t="n">
        <v>0</v>
      </c>
      <c r="AP147" s="41" t="n">
        <v>0.024</v>
      </c>
      <c r="AQ147" s="41" t="n">
        <v>0.024</v>
      </c>
      <c r="AR147" s="49" t="n">
        <v>0.0226</v>
      </c>
      <c r="AS147" s="49" t="n">
        <v>0.0372</v>
      </c>
      <c r="AT147" s="49" t="n">
        <v>0.0392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 hidden="1" outlineLevel="1" s="46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1" t="n">
        <v>0</v>
      </c>
      <c r="AP148" s="41" t="n">
        <v>0</v>
      </c>
      <c r="AQ148" s="41" t="n">
        <v>0</v>
      </c>
      <c r="AR148" s="41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 hidden="1" outlineLevel="1" s="46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1" t="n">
        <v>0</v>
      </c>
      <c r="AP149" s="41" t="n">
        <v>0</v>
      </c>
      <c r="AQ149" s="41" t="n">
        <v>0</v>
      </c>
      <c r="AR149" s="41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 hidden="1" outlineLevel="1" s="46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1" t="n">
        <v>0</v>
      </c>
      <c r="AP150" s="41" t="n">
        <v>0</v>
      </c>
      <c r="AQ150" s="41" t="n">
        <v>0</v>
      </c>
      <c r="AR150" s="41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 hidden="1" outlineLevel="1" s="46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1" t="n">
        <v>0</v>
      </c>
      <c r="AP151" s="41" t="n">
        <v>0</v>
      </c>
      <c r="AQ151" s="41" t="n">
        <v>0</v>
      </c>
      <c r="AR151" s="41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 hidden="1" outlineLevel="1" s="46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1" t="n">
        <v>0</v>
      </c>
      <c r="AP152" s="41" t="n">
        <v>0</v>
      </c>
      <c r="AQ152" s="41" t="n">
        <v>0</v>
      </c>
      <c r="AR152" s="41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 hidden="1" outlineLevel="1" s="46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1" t="n">
        <v>0</v>
      </c>
      <c r="AP153" s="41" t="n">
        <v>0</v>
      </c>
      <c r="AQ153" s="41" t="n">
        <v>0</v>
      </c>
      <c r="AR153" s="41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 hidden="1" outlineLevel="1" s="46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1" t="n">
        <v>0</v>
      </c>
      <c r="AP154" s="41" t="n">
        <v>0</v>
      </c>
      <c r="AQ154" s="41" t="n">
        <v>0</v>
      </c>
      <c r="AR154" s="41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 hidden="1" outlineLevel="1" s="46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1" t="n">
        <v>0</v>
      </c>
      <c r="AP155" s="41" t="n">
        <v>0</v>
      </c>
      <c r="AQ155" s="41" t="n">
        <v>0</v>
      </c>
      <c r="AR155" s="41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 hidden="1" outlineLevel="1" s="4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1" t="n">
        <v>0</v>
      </c>
      <c r="AP156" s="41" t="n">
        <v>0</v>
      </c>
      <c r="AQ156" s="41" t="n">
        <v>0</v>
      </c>
      <c r="AR156" s="41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 hidden="1" outlineLevel="1" s="46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1" t="n">
        <v>0</v>
      </c>
      <c r="AP157" s="41" t="n">
        <v>0</v>
      </c>
      <c r="AQ157" s="41" t="n">
        <v>0</v>
      </c>
      <c r="AR157" s="41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 hidden="1" outlineLevel="1" s="46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1" t="n">
        <v>0</v>
      </c>
      <c r="AP158" s="41" t="n">
        <v>0</v>
      </c>
      <c r="AQ158" s="41" t="n">
        <v>0</v>
      </c>
      <c r="AR158" s="41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 hidden="1" outlineLevel="1" s="46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1" t="n">
        <v>0</v>
      </c>
      <c r="AP159" s="41" t="n">
        <v>0</v>
      </c>
      <c r="AQ159" s="41" t="n">
        <v>0</v>
      </c>
      <c r="AR159" s="41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 hidden="1" outlineLevel="1" s="46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1" t="n">
        <v>0</v>
      </c>
      <c r="AP160" s="41" t="n">
        <v>0</v>
      </c>
      <c r="AQ160" s="41" t="n">
        <v>0</v>
      </c>
      <c r="AR160" s="41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 hidden="1" outlineLevel="1" s="46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1" t="n">
        <v>0</v>
      </c>
      <c r="AP161" s="41" t="n">
        <v>0</v>
      </c>
      <c r="AQ161" s="41" t="n">
        <v>0</v>
      </c>
      <c r="AR161" s="41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 hidden="1" outlineLevel="1" s="46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1" t="n">
        <v>0</v>
      </c>
      <c r="AP162" s="41" t="n">
        <v>0</v>
      </c>
      <c r="AQ162" s="41" t="n">
        <v>0</v>
      </c>
      <c r="AR162" s="41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 hidden="1" outlineLevel="1" s="46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1" t="n">
        <v>0</v>
      </c>
      <c r="AP163" s="41" t="n">
        <v>0</v>
      </c>
      <c r="AQ163" s="41" t="n">
        <v>0</v>
      </c>
      <c r="AR163" s="41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 hidden="1" outlineLevel="1" s="46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1" t="n">
        <v>0</v>
      </c>
      <c r="AP164" s="41" t="n">
        <v>0</v>
      </c>
      <c r="AQ164" s="41" t="n">
        <v>0</v>
      </c>
      <c r="AR164" s="41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 hidden="1" outlineLevel="1" s="46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1" t="n">
        <v>0</v>
      </c>
      <c r="AP165" s="41" t="n">
        <v>0</v>
      </c>
      <c r="AQ165" s="41" t="n">
        <v>0</v>
      </c>
      <c r="AR165" s="41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 hidden="1" outlineLevel="1" s="4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1" t="n">
        <v>0</v>
      </c>
      <c r="AP166" s="41" t="n">
        <v>0</v>
      </c>
      <c r="AQ166" s="41" t="n">
        <v>0</v>
      </c>
      <c r="AR166" s="41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 hidden="1" outlineLevel="1" s="46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1" t="n">
        <v>0</v>
      </c>
      <c r="AP167" s="41" t="n">
        <v>0</v>
      </c>
      <c r="AQ167" s="41" t="n">
        <v>0</v>
      </c>
      <c r="AR167" s="41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 hidden="1" outlineLevel="1" s="46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1" t="n">
        <v>0</v>
      </c>
      <c r="AP168" s="41" t="n">
        <v>0</v>
      </c>
      <c r="AQ168" s="41" t="n">
        <v>0</v>
      </c>
      <c r="AR168" s="41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 hidden="1" outlineLevel="1" s="46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1" t="n">
        <v>0</v>
      </c>
      <c r="AP169" s="41" t="n">
        <v>0</v>
      </c>
      <c r="AQ169" s="41" t="n">
        <v>0</v>
      </c>
      <c r="AR169" s="41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 hidden="1" outlineLevel="1" s="46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1" t="n">
        <v>0</v>
      </c>
      <c r="AP170" s="41" t="n">
        <v>0</v>
      </c>
      <c r="AQ170" s="41" t="n">
        <v>0</v>
      </c>
      <c r="AR170" s="41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 hidden="1" outlineLevel="1" s="46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1" t="n">
        <v>0</v>
      </c>
      <c r="AP171" s="41" t="n">
        <v>0</v>
      </c>
      <c r="AQ171" s="41" t="n">
        <v>0</v>
      </c>
      <c r="AR171" s="41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 hidden="1" outlineLevel="1" s="46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4" t="n">
        <v>0</v>
      </c>
      <c r="AP172" s="41" t="n">
        <v>0</v>
      </c>
      <c r="AQ172" s="41" t="n">
        <v>0</v>
      </c>
      <c r="AR172" s="41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hidden="1" outlineLevel="1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2" t="n">
        <v>0.576</v>
      </c>
      <c r="AP173" s="42" t="n">
        <v>0</v>
      </c>
      <c r="AQ173" s="42" t="n">
        <v>0.25</v>
      </c>
      <c r="AR173" s="42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2" t="n">
        <v>49.89</v>
      </c>
      <c r="BG173" s="42" t="n">
        <v>49.89</v>
      </c>
      <c r="BH173" s="42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1">
        <f>BF173*AO173*$AJ173</f>
        <v/>
      </c>
      <c r="BX173" s="42">
        <f>AP173*BG173*$AJ173</f>
        <v/>
      </c>
      <c r="BY173" s="42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hidden="1" outlineLevel="1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2" t="n">
        <v>0</v>
      </c>
      <c r="AP174" s="42" t="n">
        <v>0</v>
      </c>
      <c r="AQ174" s="42" t="n">
        <v>0</v>
      </c>
      <c r="AR174" s="42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hidden="1" outlineLevel="1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2" t="n">
        <v>0</v>
      </c>
      <c r="AP175" s="42" t="n">
        <v>0</v>
      </c>
      <c r="AQ175" s="42" t="n">
        <v>0</v>
      </c>
      <c r="AR175" s="42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hidden="1" outlineLevel="1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2" t="n">
        <v>0</v>
      </c>
      <c r="AP176" s="42" t="n">
        <v>0</v>
      </c>
      <c r="AQ176" s="42" t="n">
        <v>0</v>
      </c>
      <c r="AR176" s="42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hidden="1" outlineLevel="1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2" t="n">
        <v>0</v>
      </c>
      <c r="AP177" s="42" t="n">
        <v>0</v>
      </c>
      <c r="AQ177" s="42" t="n">
        <v>0</v>
      </c>
      <c r="AR177" s="42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hidden="1" outlineLevel="1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2" t="n">
        <v>0</v>
      </c>
      <c r="AP178" s="42" t="n">
        <v>0</v>
      </c>
      <c r="AQ178" s="42" t="n">
        <v>0</v>
      </c>
      <c r="AR178" s="42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hidden="1" outlineLevel="1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2" t="n">
        <v>0</v>
      </c>
      <c r="AP179" s="42" t="n">
        <v>0</v>
      </c>
      <c r="AQ179" s="42" t="n">
        <v>0</v>
      </c>
      <c r="AR179" s="42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hidden="1" outlineLevel="1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2" t="n">
        <v>0</v>
      </c>
      <c r="AP180" s="42" t="n">
        <v>0</v>
      </c>
      <c r="AQ180" s="42" t="n">
        <v>0</v>
      </c>
      <c r="AR180" s="42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hidden="1" outlineLevel="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2" t="n">
        <v>0</v>
      </c>
      <c r="AP181" s="42" t="n">
        <v>0.048</v>
      </c>
      <c r="AQ181" s="42" t="n">
        <v>0.08</v>
      </c>
      <c r="AR181" s="42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hidden="1" outlineLevel="1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2" t="n">
        <v>0</v>
      </c>
      <c r="AP182" s="42" t="n">
        <v>0</v>
      </c>
      <c r="AQ182" s="42" t="n">
        <v>0</v>
      </c>
      <c r="AR182" s="42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hidden="1" outlineLevel="1" customFormat="1" s="38">
      <c r="A183" s="36" t="inlineStr">
        <is>
          <t>客户发展部新增13</t>
        </is>
      </c>
      <c r="B183" s="36" t="inlineStr">
        <is>
          <t>出口/Export</t>
        </is>
      </c>
      <c r="C183" s="36" t="inlineStr">
        <is>
          <t>SHI</t>
        </is>
      </c>
      <c r="D183" s="36" t="inlineStr">
        <is>
          <t>客户发展部</t>
        </is>
      </c>
      <c r="E183" s="36" t="inlineStr">
        <is>
          <t>Lucid/Rivian</t>
        </is>
      </c>
      <c r="F183" s="36" t="inlineStr">
        <is>
          <t>Jiantao/Joana</t>
        </is>
      </c>
      <c r="G183" s="36" t="n">
        <v>0</v>
      </c>
      <c r="H183" s="36" t="inlineStr">
        <is>
          <t>RIVIAN AUTOMOTIVE, LLC</t>
        </is>
      </c>
      <c r="I183" s="36" t="inlineStr">
        <is>
          <t>Rivian 美国 Ploymouth(LJT)</t>
        </is>
      </c>
      <c r="J183" s="36" t="inlineStr">
        <is>
          <t>美洲</t>
        </is>
      </c>
      <c r="K183" s="36" t="inlineStr">
        <is>
          <t>Rivian 美国 Ploymouth</t>
        </is>
      </c>
      <c r="L183" s="36" t="inlineStr">
        <is>
          <t>OEM</t>
        </is>
      </c>
      <c r="M183" s="36" t="inlineStr">
        <is>
          <t>批量/SOP</t>
        </is>
      </c>
      <c r="N183" s="36" t="inlineStr">
        <is>
          <t>油冷器/Oil Cooler</t>
        </is>
      </c>
      <c r="O183" s="36" t="inlineStr">
        <is>
          <t>新能源产品</t>
        </is>
      </c>
      <c r="P183" s="36" t="inlineStr">
        <is>
          <t>事业三部</t>
        </is>
      </c>
      <c r="Q183" s="36" t="inlineStr">
        <is>
          <t>绍兴工厂</t>
        </is>
      </c>
      <c r="R183" s="36" t="inlineStr">
        <is>
          <t>S/C/PT00311009-A/0143-0100004/#/#</t>
        </is>
      </c>
      <c r="S183" s="36" t="inlineStr">
        <is>
          <t>01430100004</t>
        </is>
      </c>
      <c r="T183" s="36" t="inlineStr">
        <is>
          <t>01430100004</t>
        </is>
      </c>
      <c r="U183" s="36" t="inlineStr">
        <is>
          <t>油冷器/Oil Cooler</t>
        </is>
      </c>
      <c r="V183" s="36" t="n">
        <v>0</v>
      </c>
      <c r="W183" s="36" t="inlineStr">
        <is>
          <t>FCA MX</t>
        </is>
      </c>
      <c r="X183" s="36" t="n">
        <v>0</v>
      </c>
      <c r="Y183" s="36" t="inlineStr">
        <is>
          <t>已获取未批量PDP（CD Sample)</t>
        </is>
      </c>
      <c r="Z183" s="36" t="inlineStr">
        <is>
          <t>2023.12</t>
        </is>
      </c>
      <c r="AA183" s="36" t="inlineStr">
        <is>
          <t>2030.12</t>
        </is>
      </c>
      <c r="AB183" s="36" t="n">
        <v>0</v>
      </c>
      <c r="AC183" s="36" t="inlineStr">
        <is>
          <t>Rivian</t>
        </is>
      </c>
      <c r="AD183" s="36" t="inlineStr">
        <is>
          <t>Enduro</t>
        </is>
      </c>
      <c r="AE183" s="36" t="inlineStr">
        <is>
          <t>Enduro</t>
        </is>
      </c>
      <c r="AF183" s="36" t="inlineStr">
        <is>
          <t>Enduro</t>
        </is>
      </c>
      <c r="AG183" s="36" t="n">
        <v>0</v>
      </c>
      <c r="AH183" s="36" t="n">
        <v>0</v>
      </c>
      <c r="AI183" s="36" t="inlineStr">
        <is>
          <t>美元/USD</t>
        </is>
      </c>
      <c r="AJ183" s="36" t="n">
        <v>6.8</v>
      </c>
      <c r="AK183" s="36" t="n">
        <v>0</v>
      </c>
      <c r="AL183" s="36" t="n">
        <v>0</v>
      </c>
      <c r="AM183" s="36" t="n">
        <v>0</v>
      </c>
      <c r="AN183" s="36" t="n">
        <v>0</v>
      </c>
      <c r="AO183" s="42" t="n">
        <v>0</v>
      </c>
      <c r="AP183" s="42" t="n">
        <v>0.048</v>
      </c>
      <c r="AQ183" s="42" t="n">
        <v>0.08</v>
      </c>
      <c r="AR183" s="42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6" t="n">
        <v>19.13</v>
      </c>
      <c r="BF183" s="36" t="n">
        <v>19.13</v>
      </c>
      <c r="BG183" s="36" t="n">
        <v>19.13</v>
      </c>
      <c r="BH183" s="36" t="n">
        <v>19.13</v>
      </c>
      <c r="BI183" s="36" t="n">
        <v>19.13</v>
      </c>
      <c r="BJ183" s="36" t="n">
        <v>19.13</v>
      </c>
      <c r="BK183" s="36" t="n">
        <v>19.13</v>
      </c>
      <c r="BL183" s="36" t="n">
        <v>19.13</v>
      </c>
      <c r="BM183" s="36" t="n">
        <v>19.13</v>
      </c>
      <c r="BN183" s="36" t="n">
        <v>19.13</v>
      </c>
      <c r="BO183" s="36" t="n">
        <v>19.13</v>
      </c>
      <c r="BP183" s="36" t="n">
        <v>19.13</v>
      </c>
      <c r="BQ183" s="36" t="n">
        <v>19.13</v>
      </c>
      <c r="BR183" s="36" t="n">
        <v>19.13</v>
      </c>
      <c r="BS183" s="35">
        <f>BB183*AK183*$AJ183</f>
        <v/>
      </c>
      <c r="BT183" s="35">
        <f>BC183*AL183*$AJ183</f>
        <v/>
      </c>
      <c r="BU183" s="35">
        <f>BD183*AM183*$AJ183</f>
        <v/>
      </c>
      <c r="BV183" s="35">
        <f>BE183*AN183*$AJ183</f>
        <v/>
      </c>
      <c r="BW183" s="35">
        <f>BF183*AO183*$AJ183</f>
        <v/>
      </c>
      <c r="BX183" s="36">
        <f>AP183*BG183*$AJ183</f>
        <v/>
      </c>
      <c r="BY183" s="36">
        <f>AQ183*BH183*$AJ183</f>
        <v/>
      </c>
      <c r="BZ183" s="36">
        <f>AR183*BI183*$AJ183</f>
        <v/>
      </c>
      <c r="CA183" s="36">
        <f>AS183*BJ183*$AJ183</f>
        <v/>
      </c>
      <c r="CB183" s="36">
        <f>AT183*BK183*$AJ183</f>
        <v/>
      </c>
      <c r="CC183" s="36">
        <f>AU183*BL183*$AJ183</f>
        <v/>
      </c>
      <c r="CD183" s="36">
        <f>AV183*BM183*$AJ183</f>
        <v/>
      </c>
      <c r="CE183" s="36">
        <f>AW183*BN183*$AJ183</f>
        <v/>
      </c>
      <c r="CF183" s="36">
        <f>AX183*BO183*$AJ183</f>
        <v/>
      </c>
      <c r="CG183" s="36">
        <f>AY183*BP183*$AJ183</f>
        <v/>
      </c>
      <c r="CH183" s="36">
        <f>AZ183*BQ183*$AJ183</f>
        <v/>
      </c>
      <c r="CI183" s="36">
        <f>BA183*BR183*$AJ183</f>
        <v/>
      </c>
    </row>
    <row r="184" hidden="1" outlineLevel="1" customFormat="1" s="38">
      <c r="A184" s="36" t="inlineStr">
        <is>
          <t>客户发展部新增14</t>
        </is>
      </c>
      <c r="B184" s="36" t="inlineStr">
        <is>
          <t>出口/Export</t>
        </is>
      </c>
      <c r="C184" s="36" t="inlineStr">
        <is>
          <t>SHI</t>
        </is>
      </c>
      <c r="D184" s="36" t="inlineStr">
        <is>
          <t>客户发展部</t>
        </is>
      </c>
      <c r="E184" s="36" t="inlineStr">
        <is>
          <t>Lucid/Rivian</t>
        </is>
      </c>
      <c r="F184" s="36" t="inlineStr">
        <is>
          <t>Jiantao/Joana</t>
        </is>
      </c>
      <c r="G184" s="36" t="n">
        <v>0</v>
      </c>
      <c r="H184" s="36" t="inlineStr">
        <is>
          <t>RIVIAN AUTOMOTIVE, LLC</t>
        </is>
      </c>
      <c r="I184" s="36" t="inlineStr">
        <is>
          <t>Rivian 美国 Ploymouth(LJT)</t>
        </is>
      </c>
      <c r="J184" s="36" t="inlineStr">
        <is>
          <t>美洲</t>
        </is>
      </c>
      <c r="K184" s="36" t="inlineStr">
        <is>
          <t>Rivian 美国 Ploymouth</t>
        </is>
      </c>
      <c r="L184" s="36" t="inlineStr">
        <is>
          <t>OEM</t>
        </is>
      </c>
      <c r="M184" s="36" t="n">
        <v>0</v>
      </c>
      <c r="N184" s="36" t="inlineStr">
        <is>
          <t>油冷器/Oil Cooler</t>
        </is>
      </c>
      <c r="O184" s="36" t="inlineStr">
        <is>
          <t>新能源产品</t>
        </is>
      </c>
      <c r="P184" s="36" t="inlineStr">
        <is>
          <t>事业三部</t>
        </is>
      </c>
      <c r="Q184" s="36" t="inlineStr">
        <is>
          <t>绍兴工厂</t>
        </is>
      </c>
      <c r="R184" s="36" t="n">
        <v>0</v>
      </c>
      <c r="S184" s="36" t="inlineStr">
        <is>
          <t>找不到型号</t>
        </is>
      </c>
      <c r="T184" s="36" t="n">
        <v>0</v>
      </c>
      <c r="U184" s="36" t="inlineStr">
        <is>
          <t>油冷器/Oil Cooler</t>
        </is>
      </c>
      <c r="V184" s="36" t="n">
        <v>0</v>
      </c>
      <c r="W184" s="36" t="inlineStr">
        <is>
          <t>FCA MX</t>
        </is>
      </c>
      <c r="X184" s="36" t="n">
        <v>0</v>
      </c>
      <c r="Y184" s="36" t="inlineStr">
        <is>
          <t>已获取未批量PDP（AB Sample)</t>
        </is>
      </c>
      <c r="Z184" s="36" t="inlineStr">
        <is>
          <t>2024.9</t>
        </is>
      </c>
      <c r="AA184" s="36" t="inlineStr">
        <is>
          <t>2031.9</t>
        </is>
      </c>
      <c r="AB184" s="36" t="n">
        <v>0</v>
      </c>
      <c r="AC184" s="36" t="inlineStr">
        <is>
          <t>Rivian</t>
        </is>
      </c>
      <c r="AD184" s="36" t="inlineStr">
        <is>
          <t>Ascent</t>
        </is>
      </c>
      <c r="AE184" s="36" t="inlineStr">
        <is>
          <t>Ascent</t>
        </is>
      </c>
      <c r="AF184" s="36" t="inlineStr">
        <is>
          <t>Ascent</t>
        </is>
      </c>
      <c r="AG184" s="36" t="n">
        <v>0</v>
      </c>
      <c r="AH184" s="36" t="n">
        <v>0</v>
      </c>
      <c r="AI184" s="36" t="inlineStr">
        <is>
          <t>美元/USD</t>
        </is>
      </c>
      <c r="AJ184" s="36" t="n">
        <v>6.8</v>
      </c>
      <c r="AK184" s="36" t="n">
        <v>0</v>
      </c>
      <c r="AL184" s="36" t="n">
        <v>0</v>
      </c>
      <c r="AM184" s="36" t="n">
        <v>0</v>
      </c>
      <c r="AN184" s="36" t="n">
        <v>0</v>
      </c>
      <c r="AO184" s="42" t="n">
        <v>0</v>
      </c>
      <c r="AP184" s="42" t="n">
        <v>0</v>
      </c>
      <c r="AQ184" s="42" t="n">
        <v>0</v>
      </c>
      <c r="AR184" s="42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6" t="n">
        <v>0</v>
      </c>
      <c r="BF184" s="36" t="n">
        <v>0</v>
      </c>
      <c r="BG184" s="36" t="n">
        <v>0</v>
      </c>
      <c r="BH184" s="36" t="n">
        <v>0</v>
      </c>
      <c r="BI184" s="36" t="n">
        <v>0</v>
      </c>
      <c r="BJ184" s="36" t="n">
        <v>0</v>
      </c>
      <c r="BK184" s="36" t="n">
        <v>0</v>
      </c>
      <c r="BL184" s="36" t="n">
        <v>0</v>
      </c>
      <c r="BM184" s="36" t="n">
        <v>0</v>
      </c>
      <c r="BN184" s="36" t="n">
        <v>0</v>
      </c>
      <c r="BO184" s="36" t="n">
        <v>0</v>
      </c>
      <c r="BP184" s="36" t="n">
        <v>0</v>
      </c>
      <c r="BQ184" s="36" t="n">
        <v>0</v>
      </c>
      <c r="BR184" s="36" t="n">
        <v>0</v>
      </c>
      <c r="BS184" s="35">
        <f>BB184*AK184*$AJ184</f>
        <v/>
      </c>
      <c r="BT184" s="35">
        <f>BC184*AL184*$AJ184</f>
        <v/>
      </c>
      <c r="BU184" s="35">
        <f>BD184*AM184*$AJ184</f>
        <v/>
      </c>
      <c r="BV184" s="35">
        <f>BE184*AN184*$AJ184</f>
        <v/>
      </c>
      <c r="BW184" s="35">
        <f>BF184*AO184*$AJ184</f>
        <v/>
      </c>
      <c r="BX184" s="36">
        <f>AP184*BG184*$AJ184</f>
        <v/>
      </c>
      <c r="BY184" s="36">
        <f>AQ184*BH184*$AJ184</f>
        <v/>
      </c>
      <c r="BZ184" s="36">
        <f>AR184*BI184*$AJ184</f>
        <v/>
      </c>
      <c r="CA184" s="36">
        <f>AS184*BJ184*$AJ184</f>
        <v/>
      </c>
      <c r="CB184" s="36">
        <f>AT184*BK184*$AJ184</f>
        <v/>
      </c>
      <c r="CC184" s="36">
        <f>AU184*BL184*$AJ184</f>
        <v/>
      </c>
      <c r="CD184" s="36">
        <f>AV184*BM184*$AJ184</f>
        <v/>
      </c>
      <c r="CE184" s="36">
        <f>AW184*BN184*$AJ184</f>
        <v/>
      </c>
      <c r="CF184" s="36">
        <f>AX184*BO184*$AJ184</f>
        <v/>
      </c>
      <c r="CG184" s="36">
        <f>AY184*BP184*$AJ184</f>
        <v/>
      </c>
      <c r="CH184" s="36">
        <f>AZ184*BQ184*$AJ184</f>
        <v/>
      </c>
      <c r="CI184" s="36">
        <f>BA184*BR184*$AJ184</f>
        <v/>
      </c>
    </row>
    <row r="185" hidden="1" outlineLevel="1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2" t="n">
        <v>0</v>
      </c>
      <c r="AP185" s="42" t="n">
        <v>0</v>
      </c>
      <c r="AQ185" s="42" t="n">
        <v>0</v>
      </c>
      <c r="AR185" s="42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hidden="1" outlineLevel="1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2" t="n">
        <v>0</v>
      </c>
      <c r="AP186" s="42" t="n">
        <v>0</v>
      </c>
      <c r="AQ186" s="42" t="n">
        <v>0</v>
      </c>
      <c r="AR186" s="42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 hidden="1" outlineLevel="1" s="46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1" t="n">
        <v>0</v>
      </c>
      <c r="AP187" s="41" t="n">
        <v>0</v>
      </c>
      <c r="AQ187" s="41" t="n">
        <v>0</v>
      </c>
      <c r="AR187" s="41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 hidden="1" outlineLevel="1" s="46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1" t="n">
        <v>0</v>
      </c>
      <c r="AP188" s="41" t="n">
        <v>0</v>
      </c>
      <c r="AQ188" s="41" t="n">
        <v>0</v>
      </c>
      <c r="AR188" s="41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 hidden="1" outlineLevel="1" s="46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1" t="n">
        <v>1.46</v>
      </c>
      <c r="AP189" s="41" t="n">
        <v>1.248</v>
      </c>
      <c r="AQ189" s="41" t="n">
        <v>1.248</v>
      </c>
      <c r="AR189" s="41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1" t="n">
        <v>32</v>
      </c>
      <c r="BG189" s="41" t="n">
        <v>32</v>
      </c>
      <c r="BH189" s="41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1">
        <f>BF189*AO189*$AJ189</f>
        <v/>
      </c>
      <c r="BX189" s="41">
        <f>AP189*BG189*$AJ189</f>
        <v/>
      </c>
      <c r="BY189" s="41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 hidden="1" outlineLevel="1" s="46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1" t="n">
        <v>1.2</v>
      </c>
      <c r="AP190" s="41" t="n">
        <v>1.248</v>
      </c>
      <c r="AQ190" s="41" t="n">
        <v>1.248</v>
      </c>
      <c r="AR190" s="41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1" t="n">
        <v>7.14</v>
      </c>
      <c r="BG190" s="41" t="n">
        <v>7.14</v>
      </c>
      <c r="BH190" s="41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1">
        <f>BF190*AO190*$AJ190</f>
        <v/>
      </c>
      <c r="BX190" s="41">
        <f>AP190*BG190*$AJ190</f>
        <v/>
      </c>
      <c r="BY190" s="41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 hidden="1" outlineLevel="1" s="46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1" t="n">
        <v>0</v>
      </c>
      <c r="AP191" s="41" t="n">
        <v>0.672</v>
      </c>
      <c r="AQ191" s="41" t="n">
        <v>0.672</v>
      </c>
      <c r="AR191" s="41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 hidden="1" outlineLevel="1" s="46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1" t="n">
        <v>0</v>
      </c>
      <c r="AP192" s="41" t="n">
        <v>1.92</v>
      </c>
      <c r="AQ192" s="41" t="n">
        <v>1.92</v>
      </c>
      <c r="AR192" s="41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 hidden="1" outlineLevel="1" s="46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1" t="n">
        <v>0</v>
      </c>
      <c r="AP193" s="41" t="n">
        <v>0</v>
      </c>
      <c r="AQ193" s="41" t="n">
        <v>0</v>
      </c>
      <c r="AR193" s="41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hidden="1" outlineLevel="1" customFormat="1" s="37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3" t="n"/>
      <c r="AR194" s="43" t="n"/>
      <c r="AS194" s="43" t="n"/>
    </row>
    <row r="195" hidden="1" outlineLevel="1" customFormat="1" s="37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3" t="n"/>
      <c r="AR195" s="43" t="n"/>
      <c r="AS195" s="43" t="n"/>
    </row>
    <row r="196" hidden="1" outlineLevel="1" customFormat="1" s="37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3" t="n"/>
      <c r="AR196" s="43" t="n"/>
      <c r="AS196" s="43" t="n"/>
    </row>
    <row r="197" hidden="1" outlineLevel="1" customFormat="1" s="37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3" t="n"/>
      <c r="AR197" s="43" t="n"/>
      <c r="AS197" s="43" t="n"/>
    </row>
    <row r="198" hidden="1" outlineLevel="1" s="46"/>
    <row r="199" hidden="1" outlineLevel="1" s="46"/>
    <row r="200" hidden="1" outlineLevel="1" s="46">
      <c r="AX200" s="34" t="n"/>
    </row>
    <row r="201" hidden="1" outlineLevel="1" s="46"/>
    <row r="202" hidden="1" outlineLevel="1" s="46"/>
    <row r="203" hidden="1" outlineLevel="1" s="46"/>
    <row r="204" hidden="1" outlineLevel="1" s="46"/>
    <row r="205" hidden="1" outlineLevel="1" s="46"/>
    <row r="206" hidden="1" outlineLevel="1" s="46"/>
    <row r="207" hidden="1" outlineLevel="1" s="46"/>
    <row r="208" hidden="1" outlineLevel="1" s="46"/>
    <row r="209" hidden="1" outlineLevel="1" s="46"/>
    <row r="210" hidden="1" outlineLevel="1" s="46"/>
    <row r="211" hidden="1" outlineLevel="1" s="46"/>
    <row r="212" hidden="1" outlineLevel="1" s="46"/>
    <row r="213" hidden="1" outlineLevel="1" s="46"/>
    <row r="214" hidden="1" outlineLevel="1" s="46"/>
    <row r="215" hidden="1" outlineLevel="1" s="46"/>
    <row r="216" hidden="1" outlineLevel="1" s="46"/>
    <row r="217" hidden="1" outlineLevel="1" s="46"/>
    <row r="218" hidden="1" outlineLevel="1" s="46"/>
    <row r="219" hidden="1" outlineLevel="1" s="46"/>
    <row r="220" hidden="1" outlineLevel="1" s="46"/>
    <row r="221" hidden="1" outlineLevel="1" s="46"/>
    <row r="222" hidden="1" outlineLevel="1" s="46"/>
    <row r="223" hidden="1" outlineLevel="1" s="46"/>
    <row r="224" hidden="1" outlineLevel="1" s="46"/>
    <row r="225" hidden="1" outlineLevel="1" s="46"/>
    <row r="226" hidden="1" outlineLevel="1" s="46"/>
    <row r="227" hidden="1" outlineLevel="1" s="46"/>
    <row r="228" hidden="1" outlineLevel="1" s="46"/>
    <row r="229" hidden="1" outlineLevel="1" s="46"/>
    <row r="230" hidden="1" outlineLevel="1" s="46"/>
    <row r="231" hidden="1" outlineLevel="1" s="46"/>
    <row r="232" hidden="1" outlineLevel="1" s="46"/>
    <row r="233" hidden="1" outlineLevel="1" s="46"/>
    <row r="234" hidden="1" outlineLevel="1" s="46"/>
    <row r="235" hidden="1" outlineLevel="1" s="46"/>
    <row r="236" hidden="1" outlineLevel="1" s="46"/>
    <row r="237" hidden="1" outlineLevel="1" s="46"/>
    <row r="238" hidden="1" outlineLevel="1" s="46"/>
    <row r="239" hidden="1" outlineLevel="1" s="46"/>
    <row r="240" hidden="1" outlineLevel="1" s="46"/>
    <row r="241" hidden="1" outlineLevel="1" s="46"/>
    <row r="242" hidden="1" outlineLevel="1" s="46"/>
    <row r="243" hidden="1" outlineLevel="1" s="46"/>
    <row r="244" hidden="1" outlineLevel="1" s="46"/>
    <row r="245" hidden="1" outlineLevel="1" s="46"/>
    <row r="246" hidden="1" outlineLevel="1" s="46"/>
    <row r="247" hidden="1" outlineLevel="1" s="46"/>
    <row r="248" hidden="1" outlineLevel="1" s="46"/>
    <row r="249" hidden="1" outlineLevel="1" s="46"/>
    <row r="250" hidden="1" outlineLevel="1" s="46"/>
    <row r="251" hidden="1" outlineLevel="1" s="46"/>
    <row r="252" hidden="1" outlineLevel="1" s="46"/>
    <row r="253" hidden="1" outlineLevel="1" s="46"/>
    <row r="254" hidden="1" outlineLevel="1" s="46"/>
    <row r="255" hidden="1" outlineLevel="1" s="46"/>
    <row r="256" hidden="1" outlineLevel="1" s="46"/>
    <row r="257" hidden="1" outlineLevel="1" s="46"/>
    <row r="258" hidden="1" outlineLevel="1" s="46"/>
    <row r="259" hidden="1" outlineLevel="1" s="46"/>
    <row r="260" hidden="1" outlineLevel="1" s="46"/>
    <row r="261" hidden="1" outlineLevel="1" s="46"/>
    <row r="262" hidden="1" outlineLevel="1" s="46"/>
    <row r="263" hidden="1" outlineLevel="1" s="46"/>
    <row r="264" hidden="1" outlineLevel="1" s="46"/>
    <row r="265" hidden="1" outlineLevel="1" s="46"/>
    <row r="266" hidden="1" outlineLevel="1" s="46"/>
    <row r="267" hidden="1" outlineLevel="1" s="46"/>
    <row r="268" hidden="1" outlineLevel="1" s="46"/>
    <row r="269" hidden="1" outlineLevel="1" s="46"/>
    <row r="270" hidden="1" outlineLevel="1" s="46"/>
    <row r="271" hidden="1" outlineLevel="1" s="46"/>
    <row r="272" hidden="1" outlineLevel="1" s="46"/>
    <row r="273" hidden="1" outlineLevel="1" s="46"/>
    <row r="274" hidden="1" outlineLevel="1" s="46"/>
    <row r="275" hidden="1" outlineLevel="1" s="46"/>
    <row r="276" hidden="1" outlineLevel="1" s="46"/>
    <row r="277" hidden="1" outlineLevel="1" s="46"/>
    <row r="278" hidden="1" outlineLevel="1" s="46"/>
    <row r="279" hidden="1" outlineLevel="1" s="46"/>
    <row r="280" hidden="1" outlineLevel="1" s="46"/>
    <row r="281" hidden="1" outlineLevel="1" s="46"/>
    <row r="282" hidden="1" outlineLevel="1" s="46"/>
    <row r="283" hidden="1" outlineLevel="1" s="46"/>
    <row r="284" hidden="1" outlineLevel="1" s="46"/>
    <row r="285" hidden="1" outlineLevel="1" s="46"/>
    <row r="286" hidden="1" outlineLevel="1" s="46"/>
    <row r="287" hidden="1" outlineLevel="1" s="46"/>
    <row r="288" hidden="1" outlineLevel="1" s="46"/>
    <row r="289" hidden="1" outlineLevel="1" s="46"/>
    <row r="290" hidden="1" outlineLevel="1" s="46"/>
    <row r="291" hidden="1" outlineLevel="1" s="46"/>
    <row r="292" hidden="1" outlineLevel="1" s="46"/>
    <row r="293" hidden="1" outlineLevel="1" s="46"/>
    <row r="294" hidden="1" outlineLevel="1" s="46"/>
    <row r="295" hidden="1" outlineLevel="1" s="46"/>
    <row r="296" hidden="1" outlineLevel="1" s="46"/>
    <row r="297" hidden="1" outlineLevel="1" s="46"/>
    <row r="298" hidden="1" outlineLevel="1" s="46"/>
    <row r="299" hidden="1" outlineLevel="1" s="46"/>
    <row r="300" hidden="1" outlineLevel="1" s="46"/>
    <row r="301" hidden="1" outlineLevel="1" s="46"/>
    <row r="302" hidden="1" outlineLevel="1" s="46"/>
    <row r="303" hidden="1" outlineLevel="1" s="46"/>
    <row r="304" hidden="1" outlineLevel="1" s="46"/>
    <row r="305" hidden="1" outlineLevel="1" s="46"/>
    <row r="306" hidden="1" outlineLevel="1" s="46"/>
    <row r="307" hidden="1" outlineLevel="1" s="46"/>
    <row r="308" hidden="1" outlineLevel="1" s="46"/>
    <row r="309" hidden="1" outlineLevel="1" s="46"/>
    <row r="310" hidden="1" outlineLevel="1" s="46"/>
    <row r="311" hidden="1" outlineLevel="1" s="46"/>
    <row r="312" hidden="1" outlineLevel="1" s="46"/>
    <row r="313" hidden="1" outlineLevel="1" s="46"/>
    <row r="314" hidden="1" outlineLevel="1" s="46"/>
    <row r="315" hidden="1" outlineLevel="1" s="46"/>
    <row r="316" hidden="1" outlineLevel="1" s="46"/>
    <row r="317" hidden="1" outlineLevel="1" s="46"/>
    <row r="318" hidden="1" outlineLevel="1" s="46"/>
    <row r="319" hidden="1" outlineLevel="1" s="46"/>
    <row r="320" hidden="1" outlineLevel="1" s="46"/>
    <row r="321" hidden="1" outlineLevel="1" s="46"/>
    <row r="322" hidden="1" outlineLevel="1" s="46"/>
    <row r="323" hidden="1" outlineLevel="1" s="46"/>
    <row r="324" hidden="1" outlineLevel="1" s="46"/>
    <row r="325" hidden="1" outlineLevel="1" s="46"/>
    <row r="326" hidden="1" outlineLevel="1" s="46"/>
    <row r="327" hidden="1" outlineLevel="1" s="46"/>
    <row r="328" hidden="1" outlineLevel="1" s="46"/>
    <row r="329" hidden="1" outlineLevel="1" s="46"/>
    <row r="330" hidden="1" outlineLevel="1" s="46"/>
    <row r="331" hidden="1" outlineLevel="1" s="46"/>
    <row r="332" hidden="1" outlineLevel="1" s="46"/>
    <row r="333" hidden="1" outlineLevel="1" s="46"/>
    <row r="334" hidden="1" outlineLevel="1" s="46"/>
    <row r="335" hidden="1" outlineLevel="1" s="46"/>
    <row r="336" hidden="1" outlineLevel="1" s="46"/>
    <row r="337" hidden="1" outlineLevel="1" s="46"/>
    <row r="338" hidden="1" outlineLevel="1" s="46"/>
    <row r="339" hidden="1" outlineLevel="1" s="46"/>
    <row r="340" hidden="1" outlineLevel="1" s="46"/>
    <row r="341" hidden="1" outlineLevel="1" s="46"/>
    <row r="342" hidden="1" outlineLevel="1" s="46"/>
    <row r="343" hidden="1" outlineLevel="1" s="46"/>
    <row r="344" hidden="1" outlineLevel="1" s="46"/>
    <row r="345" hidden="1" outlineLevel="1" s="46"/>
    <row r="346" hidden="1" outlineLevel="1" s="46"/>
    <row r="347" hidden="1" outlineLevel="1" s="46"/>
    <row r="348" hidden="1" outlineLevel="1" s="46"/>
    <row r="349" hidden="1" outlineLevel="1" s="46"/>
    <row r="350" hidden="1" outlineLevel="1" s="46"/>
    <row r="351" hidden="1" outlineLevel="1" s="46"/>
    <row r="352" hidden="1" outlineLevel="1" s="46"/>
    <row r="353" hidden="1" outlineLevel="1" s="46"/>
    <row r="354" hidden="1" outlineLevel="1" s="46"/>
    <row r="355" hidden="1" outlineLevel="1" s="46"/>
    <row r="356" hidden="1" outlineLevel="1" s="46"/>
    <row r="357" hidden="1" outlineLevel="1" s="46"/>
    <row r="358" hidden="1" outlineLevel="1" s="46"/>
    <row r="359" hidden="1" outlineLevel="1" s="46"/>
    <row r="360" hidden="1" outlineLevel="1" s="46"/>
    <row r="361" hidden="1" outlineLevel="1" s="46"/>
    <row r="362" hidden="1" outlineLevel="1" s="46"/>
    <row r="363" hidden="1" outlineLevel="1" s="46"/>
    <row r="364" hidden="1" outlineLevel="1" s="46"/>
    <row r="365" hidden="1" outlineLevel="1" s="46"/>
    <row r="366" hidden="1" outlineLevel="1" s="46"/>
    <row r="367" hidden="1" outlineLevel="1" s="46"/>
    <row r="368" hidden="1" outlineLevel="1" s="46"/>
    <row r="369" hidden="1" outlineLevel="1" s="46"/>
    <row r="370" hidden="1" outlineLevel="1" s="46"/>
    <row r="371" hidden="1" outlineLevel="1" s="46"/>
    <row r="372" hidden="1" outlineLevel="1" s="46"/>
    <row r="373" hidden="1" outlineLevel="1" s="46"/>
    <row r="374" hidden="1" outlineLevel="1" s="46"/>
    <row r="375" hidden="1" outlineLevel="1" s="46"/>
    <row r="376" hidden="1" outlineLevel="1" s="46"/>
    <row r="377" hidden="1" outlineLevel="1" s="46"/>
    <row r="378" hidden="1" outlineLevel="1" s="46"/>
    <row r="379" hidden="1" outlineLevel="1" s="46"/>
    <row r="380" hidden="1" outlineLevel="1" s="46"/>
    <row r="381" hidden="1" outlineLevel="1" s="46"/>
    <row r="382" hidden="1" outlineLevel="1" s="46"/>
    <row r="383" hidden="1" outlineLevel="1" s="46"/>
    <row r="384" hidden="1" outlineLevel="1" s="46"/>
    <row r="385" hidden="1" outlineLevel="1" s="46"/>
    <row r="386" hidden="1" outlineLevel="1" s="46"/>
    <row r="387" hidden="1" outlineLevel="1" s="46"/>
    <row r="388" hidden="1" outlineLevel="1" s="46"/>
    <row r="389" hidden="1" outlineLevel="1" s="46"/>
    <row r="390" hidden="1" outlineLevel="1" s="46"/>
    <row r="391" hidden="1" outlineLevel="1" s="46"/>
    <row r="392" hidden="1" outlineLevel="1" s="46"/>
    <row r="393" hidden="1" outlineLevel="1" s="46"/>
    <row r="394" hidden="1" outlineLevel="1" s="46"/>
    <row r="395" hidden="1" outlineLevel="1" s="46"/>
    <row r="396" hidden="1" outlineLevel="1" s="46"/>
    <row r="397" hidden="1" outlineLevel="1" s="46"/>
    <row r="398" hidden="1" outlineLevel="1" s="46"/>
    <row r="399" hidden="1" outlineLevel="1" s="46"/>
    <row r="400" hidden="1" outlineLevel="1" s="46"/>
    <row r="401" hidden="1" outlineLevel="1" s="46"/>
    <row r="402" hidden="1" outlineLevel="1" s="46"/>
    <row r="403" hidden="1" outlineLevel="1" s="46"/>
    <row r="404" hidden="1" outlineLevel="1" s="46"/>
    <row r="405" hidden="1" outlineLevel="1" s="46"/>
    <row r="406" hidden="1" outlineLevel="1" s="46"/>
    <row r="407" hidden="1" outlineLevel="1" s="46"/>
    <row r="408" hidden="1" outlineLevel="1" s="46"/>
    <row r="409" hidden="1" outlineLevel="1" s="46"/>
    <row r="410" hidden="1" outlineLevel="1" s="46"/>
    <row r="411" hidden="1" outlineLevel="1" s="46"/>
    <row r="412" hidden="1" outlineLevel="1" s="46"/>
    <row r="413" hidden="1" outlineLevel="1" s="46"/>
    <row r="414" hidden="1" outlineLevel="1" s="46"/>
    <row r="415" hidden="1" outlineLevel="1" s="46"/>
    <row r="416" hidden="1" outlineLevel="1" s="46"/>
    <row r="417" hidden="1" outlineLevel="1" s="46"/>
    <row r="418" hidden="1" outlineLevel="1" s="46"/>
    <row r="419" hidden="1" outlineLevel="1" s="46"/>
    <row r="420" hidden="1" outlineLevel="1" s="46"/>
    <row r="421" hidden="1" outlineLevel="1" s="46"/>
    <row r="422" hidden="1" outlineLevel="1" s="46"/>
    <row r="423" hidden="1" outlineLevel="1" s="46"/>
    <row r="424" hidden="1" outlineLevel="1" s="46"/>
    <row r="425" hidden="1" outlineLevel="1" s="46"/>
    <row r="426" hidden="1" outlineLevel="1" s="46"/>
    <row r="427" hidden="1" outlineLevel="1" s="46"/>
    <row r="428" hidden="1" outlineLevel="1" s="46"/>
    <row r="429" hidden="1" outlineLevel="1" s="46"/>
    <row r="430" hidden="1" outlineLevel="1" s="46"/>
    <row r="431" hidden="1" outlineLevel="1" s="46"/>
    <row r="432" hidden="1" outlineLevel="1" s="46"/>
    <row r="433" hidden="1" outlineLevel="1" s="46"/>
    <row r="434" hidden="1" outlineLevel="1" s="46"/>
    <row r="435" hidden="1" outlineLevel="1" s="46"/>
    <row r="436" hidden="1" outlineLevel="1" s="46"/>
    <row r="437" hidden="1" outlineLevel="1" s="46"/>
    <row r="438" hidden="1" outlineLevel="1" s="46"/>
    <row r="439" hidden="1" outlineLevel="1" s="46"/>
    <row r="440" hidden="1" outlineLevel="1" s="46"/>
    <row r="441" hidden="1" outlineLevel="1" s="46"/>
    <row r="442" hidden="1" outlineLevel="1" s="46"/>
    <row r="443" hidden="1" outlineLevel="1" s="46"/>
    <row r="444" hidden="1" outlineLevel="1" s="46"/>
    <row r="445" hidden="1" outlineLevel="1" s="46"/>
    <row r="446" hidden="1" outlineLevel="1" s="46"/>
    <row r="447" hidden="1" outlineLevel="1" s="46"/>
    <row r="448" hidden="1" outlineLevel="1" s="46"/>
    <row r="449" hidden="1" outlineLevel="1" s="46"/>
    <row r="450" hidden="1" outlineLevel="1" s="46"/>
    <row r="451" hidden="1" outlineLevel="1" s="46"/>
    <row r="452" hidden="1" outlineLevel="1" s="46"/>
    <row r="453" hidden="1" outlineLevel="1" s="46"/>
    <row r="454" hidden="1" outlineLevel="1" s="46"/>
    <row r="455" hidden="1" outlineLevel="1" s="46"/>
    <row r="456" hidden="1" outlineLevel="1" s="46"/>
    <row r="457" hidden="1" outlineLevel="1" s="46"/>
    <row r="458" hidden="1" outlineLevel="1" s="46"/>
    <row r="459" hidden="1" outlineLevel="1" s="46"/>
    <row r="460" hidden="1" outlineLevel="1" s="46"/>
    <row r="461" hidden="1" outlineLevel="1" s="46"/>
    <row r="462" hidden="1" outlineLevel="1" s="46"/>
    <row r="463" hidden="1" outlineLevel="1" s="46"/>
    <row r="464" hidden="1" outlineLevel="1" s="46"/>
    <row r="465" hidden="1" outlineLevel="1" s="46"/>
    <row r="466" hidden="1" outlineLevel="1" s="46"/>
    <row r="467" hidden="1" outlineLevel="1" s="46"/>
    <row r="468" hidden="1" outlineLevel="1" s="46"/>
    <row r="469" hidden="1" outlineLevel="1" s="46"/>
    <row r="470" hidden="1" outlineLevel="1" s="46"/>
    <row r="471" hidden="1" outlineLevel="1" s="46"/>
    <row r="472" hidden="1" outlineLevel="1" s="46"/>
    <row r="473" hidden="1" outlineLevel="1" s="46"/>
    <row r="474" hidden="1" outlineLevel="1" s="46"/>
    <row r="475" hidden="1" outlineLevel="1" s="46"/>
    <row r="476" hidden="1" outlineLevel="1" s="46"/>
    <row r="477" hidden="1" outlineLevel="1" s="46"/>
    <row r="478" hidden="1" outlineLevel="1" s="46"/>
    <row r="479" hidden="1" outlineLevel="1" s="46"/>
    <row r="480" hidden="1" outlineLevel="1" s="46"/>
    <row r="481" hidden="1" outlineLevel="1" s="46"/>
    <row r="482" hidden="1" outlineLevel="1" s="46"/>
    <row r="483" hidden="1" outlineLevel="1" s="46"/>
    <row r="484" hidden="1" outlineLevel="1" s="46"/>
    <row r="485" hidden="1" outlineLevel="1" s="46"/>
    <row r="486" hidden="1" outlineLevel="1" s="46"/>
    <row r="487" hidden="1" outlineLevel="1" s="46"/>
    <row r="488" hidden="1" outlineLevel="1" s="46"/>
    <row r="489" hidden="1" outlineLevel="1" s="46"/>
    <row r="490" hidden="1" outlineLevel="1" s="46"/>
    <row r="491" hidden="1" outlineLevel="1" s="46"/>
    <row r="492" hidden="1" outlineLevel="1" s="46"/>
    <row r="493" hidden="1" outlineLevel="1" s="46"/>
    <row r="494" hidden="1" outlineLevel="1" s="46"/>
    <row r="495" hidden="1" outlineLevel="1" s="46"/>
    <row r="496" hidden="1" outlineLevel="1" s="46"/>
    <row r="497" hidden="1" outlineLevel="1" s="46"/>
    <row r="498" hidden="1" outlineLevel="1" s="46"/>
    <row r="499" hidden="1" outlineLevel="1" s="46"/>
    <row r="500" hidden="1" outlineLevel="1" s="46"/>
    <row r="501" hidden="1" outlineLevel="1" s="46"/>
    <row r="502" hidden="1" outlineLevel="1" s="46"/>
    <row r="503" hidden="1" outlineLevel="1" s="46"/>
    <row r="504" hidden="1" outlineLevel="1" s="46"/>
    <row r="505" hidden="1" outlineLevel="1" s="46"/>
    <row r="506" hidden="1" outlineLevel="1" s="46"/>
    <row r="507" hidden="1" outlineLevel="1" s="46"/>
    <row r="508" hidden="1" outlineLevel="1" s="46"/>
    <row r="509" hidden="1" outlineLevel="1" s="46"/>
    <row r="510" hidden="1" outlineLevel="1" s="46"/>
    <row r="511" hidden="1" outlineLevel="1" s="46"/>
    <row r="512" hidden="1" outlineLevel="1" s="46"/>
    <row r="513" hidden="1" outlineLevel="1" s="46"/>
    <row r="514" hidden="1" outlineLevel="1" s="46"/>
    <row r="515" hidden="1" outlineLevel="1" s="46"/>
    <row r="516" hidden="1" outlineLevel="1" s="46"/>
    <row r="517" hidden="1" outlineLevel="1" s="46"/>
    <row r="518" hidden="1" outlineLevel="1" s="46"/>
    <row r="519" hidden="1" outlineLevel="1" s="46"/>
    <row r="520" hidden="1" outlineLevel="1" s="46"/>
    <row r="521" hidden="1" outlineLevel="1" s="46"/>
    <row r="522" hidden="1" outlineLevel="1" s="46"/>
    <row r="523" hidden="1" outlineLevel="1" s="46"/>
    <row r="524" hidden="1" outlineLevel="1" s="46"/>
    <row r="525" hidden="1" outlineLevel="1" s="46"/>
    <row r="526" hidden="1" outlineLevel="1" s="46"/>
    <row r="527" hidden="1" outlineLevel="1" s="46"/>
    <row r="528" hidden="1" outlineLevel="1" s="46"/>
    <row r="529" hidden="1" outlineLevel="1" s="46"/>
    <row r="530" hidden="1" outlineLevel="1" s="46"/>
    <row r="531" hidden="1" outlineLevel="1" s="46"/>
    <row r="532" hidden="1" outlineLevel="1" s="46"/>
    <row r="533" hidden="1" outlineLevel="1" s="46"/>
    <row r="534" hidden="1" outlineLevel="1" s="46"/>
    <row r="535" hidden="1" outlineLevel="1" s="46"/>
    <row r="536" hidden="1" outlineLevel="1" s="46"/>
    <row r="537" hidden="1" outlineLevel="1" s="46"/>
    <row r="538" hidden="1" outlineLevel="1" s="46"/>
    <row r="539" hidden="1" outlineLevel="1" s="46"/>
    <row r="540" hidden="1" outlineLevel="1" s="46"/>
    <row r="541" hidden="1" outlineLevel="1" s="46"/>
    <row r="542" hidden="1" outlineLevel="1" s="46"/>
    <row r="543" hidden="1" outlineLevel="1" s="46"/>
    <row r="544" hidden="1" outlineLevel="1" s="46"/>
    <row r="545" hidden="1" outlineLevel="1" s="46"/>
    <row r="546" hidden="1" outlineLevel="1" s="46"/>
    <row r="547" hidden="1" outlineLevel="1" s="46"/>
    <row r="548" hidden="1" outlineLevel="1" s="46"/>
    <row r="549" hidden="1" outlineLevel="1" s="46"/>
    <row r="550" hidden="1" outlineLevel="1" s="46"/>
    <row r="551" hidden="1" outlineLevel="1" s="46"/>
    <row r="552" hidden="1" outlineLevel="1" s="46"/>
    <row r="553" hidden="1" outlineLevel="1" s="46"/>
    <row r="554" hidden="1" outlineLevel="1" s="46"/>
    <row r="555" hidden="1" outlineLevel="1" s="46"/>
    <row r="556" hidden="1" outlineLevel="1" s="46"/>
    <row r="557" hidden="1" outlineLevel="1" s="46"/>
    <row r="558" hidden="1" outlineLevel="1" s="46"/>
    <row r="559" hidden="1" outlineLevel="1" s="46"/>
    <row r="560" hidden="1" outlineLevel="1" s="46"/>
    <row r="561" hidden="1" outlineLevel="1" s="46"/>
    <row r="562" hidden="1" outlineLevel="1" s="46"/>
    <row r="563" hidden="1" outlineLevel="1" s="46"/>
    <row r="564" hidden="1" outlineLevel="1" s="46"/>
    <row r="565" hidden="1" outlineLevel="1" s="46"/>
    <row r="566" hidden="1" outlineLevel="1" s="46"/>
    <row r="567" hidden="1" outlineLevel="1" s="46"/>
    <row r="568" hidden="1" outlineLevel="1" s="46"/>
    <row r="569" hidden="1" outlineLevel="1" s="46"/>
    <row r="570" hidden="1" outlineLevel="1" s="46"/>
    <row r="571" hidden="1" outlineLevel="1" s="46"/>
    <row r="572" hidden="1" outlineLevel="1" s="46"/>
    <row r="573" hidden="1" outlineLevel="1" s="46"/>
    <row r="574" hidden="1" outlineLevel="1" s="46"/>
    <row r="575" hidden="1" outlineLevel="1" s="46"/>
    <row r="576" hidden="1" outlineLevel="1" s="46"/>
    <row r="577" hidden="1" outlineLevel="1" s="46"/>
    <row r="578" hidden="1" outlineLevel="1" s="46"/>
    <row r="579" hidden="1" outlineLevel="1" s="46"/>
    <row r="580" hidden="1" outlineLevel="1" s="46"/>
    <row r="581" hidden="1" outlineLevel="1" s="46"/>
    <row r="582" hidden="1" outlineLevel="1" s="46"/>
    <row r="583" hidden="1" outlineLevel="1" s="46"/>
    <row r="584" hidden="1" outlineLevel="1" s="46"/>
    <row r="585" hidden="1" outlineLevel="1" s="46"/>
    <row r="586" hidden="1" outlineLevel="1" s="46"/>
    <row r="587" hidden="1" outlineLevel="1" s="46"/>
    <row r="588" hidden="1" outlineLevel="1" s="46"/>
    <row r="589" hidden="1" outlineLevel="1" s="46"/>
    <row r="590" hidden="1" outlineLevel="1" s="46"/>
    <row r="591" hidden="1" outlineLevel="1" s="46"/>
    <row r="592" hidden="1" outlineLevel="1" s="46"/>
    <row r="593" hidden="1" outlineLevel="1" s="46"/>
    <row r="594" hidden="1" outlineLevel="1" s="46"/>
    <row r="595" hidden="1" outlineLevel="1" s="46"/>
    <row r="596" hidden="1" outlineLevel="1" s="46"/>
    <row r="597" hidden="1" outlineLevel="1" s="46"/>
    <row r="598" hidden="1" outlineLevel="1" s="46"/>
    <row r="599" hidden="1" outlineLevel="1" s="46"/>
    <row r="600" hidden="1" outlineLevel="1" s="46"/>
    <row r="601" hidden="1" outlineLevel="1" s="46"/>
    <row r="602" hidden="1" outlineLevel="1" s="46"/>
    <row r="603" hidden="1" outlineLevel="1" s="46"/>
    <row r="604" hidden="1" outlineLevel="1" s="46"/>
    <row r="605" hidden="1" outlineLevel="1" s="46"/>
    <row r="606" hidden="1" outlineLevel="1" s="46"/>
    <row r="607" hidden="1" outlineLevel="1" s="46"/>
    <row r="608" hidden="1" outlineLevel="1" s="46"/>
    <row r="609" hidden="1" outlineLevel="1" s="46"/>
    <row r="610" hidden="1" outlineLevel="1" s="46"/>
    <row r="611" hidden="1" outlineLevel="1" s="46"/>
    <row r="612" hidden="1" outlineLevel="1" s="46"/>
    <row r="613" hidden="1" outlineLevel="1" s="46"/>
    <row r="614" hidden="1" outlineLevel="1" s="46"/>
    <row r="615" hidden="1" outlineLevel="1" s="46"/>
    <row r="616" hidden="1" outlineLevel="1" s="46"/>
    <row r="617" hidden="1" outlineLevel="1" s="46"/>
    <row r="618" hidden="1" outlineLevel="1" s="46"/>
    <row r="619" hidden="1" outlineLevel="1" s="46"/>
    <row r="620" hidden="1" outlineLevel="1" s="46"/>
    <row r="621" hidden="1" outlineLevel="1" s="46"/>
    <row r="622" hidden="1" outlineLevel="1" s="46"/>
    <row r="623" hidden="1" outlineLevel="1" s="46"/>
    <row r="624" hidden="1" outlineLevel="1" s="46"/>
    <row r="625" hidden="1" outlineLevel="1" s="46"/>
    <row r="626" hidden="1" outlineLevel="1" s="46"/>
    <row r="627" hidden="1" outlineLevel="1" s="46"/>
    <row r="628" hidden="1" outlineLevel="1" s="46"/>
    <row r="629" hidden="1" outlineLevel="1" s="46"/>
    <row r="630" hidden="1" outlineLevel="1" s="46"/>
    <row r="631" hidden="1" outlineLevel="1" s="46"/>
    <row r="632" hidden="1" outlineLevel="1" s="46"/>
    <row r="633" hidden="1" outlineLevel="1" s="46"/>
    <row r="634" hidden="1" outlineLevel="1" s="46"/>
    <row r="635" hidden="1" outlineLevel="1" s="46"/>
    <row r="636" hidden="1" outlineLevel="1" s="46"/>
    <row r="637" hidden="1" outlineLevel="1" s="46"/>
    <row r="638" hidden="1" outlineLevel="1" s="46"/>
    <row r="639" hidden="1" outlineLevel="1" s="46"/>
    <row r="640" hidden="1" outlineLevel="1" s="46"/>
    <row r="641" hidden="1" outlineLevel="1" s="46"/>
    <row r="642" hidden="1" outlineLevel="1" s="46"/>
    <row r="643" hidden="1" outlineLevel="1" s="46"/>
    <row r="644" hidden="1" outlineLevel="1" s="46"/>
    <row r="645" hidden="1" outlineLevel="1" s="46"/>
    <row r="646" hidden="1" outlineLevel="1" s="46"/>
    <row r="647" hidden="1" outlineLevel="1" s="46"/>
    <row r="648" hidden="1" outlineLevel="1" s="46"/>
    <row r="649" hidden="1" outlineLevel="1" s="46"/>
    <row r="650" hidden="1" outlineLevel="1" s="46"/>
    <row r="651" hidden="1" outlineLevel="1" s="46"/>
    <row r="652" hidden="1" outlineLevel="1" s="46"/>
    <row r="653" hidden="1" outlineLevel="1" s="46"/>
    <row r="654" hidden="1" outlineLevel="1" s="46"/>
    <row r="655" hidden="1" outlineLevel="1" s="46"/>
    <row r="656" hidden="1" outlineLevel="1" s="46"/>
    <row r="657" hidden="1" outlineLevel="1" s="46"/>
    <row r="658" hidden="1" outlineLevel="1" s="46"/>
    <row r="659" hidden="1" outlineLevel="1" s="46"/>
    <row r="660" hidden="1" outlineLevel="1" s="46"/>
    <row r="661" hidden="1" outlineLevel="1" s="46"/>
    <row r="662" hidden="1" outlineLevel="1" s="46"/>
    <row r="663" hidden="1" outlineLevel="1" s="46"/>
    <row r="664" hidden="1" outlineLevel="1" s="46"/>
    <row r="665" hidden="1" outlineLevel="1" s="46"/>
    <row r="666" hidden="1" outlineLevel="1" s="46"/>
    <row r="667" hidden="1" outlineLevel="1" s="46"/>
    <row r="668" hidden="1" outlineLevel="1" s="46"/>
    <row r="669" hidden="1" outlineLevel="1" s="46"/>
    <row r="670" hidden="1" outlineLevel="1" s="46"/>
    <row r="671" hidden="1" outlineLevel="1" s="46"/>
    <row r="672" hidden="1" outlineLevel="1" s="46"/>
    <row r="673" hidden="1" outlineLevel="1" s="46"/>
    <row r="674" hidden="1" outlineLevel="1" s="46"/>
    <row r="675" hidden="1" outlineLevel="1" s="46"/>
    <row r="676" hidden="1" outlineLevel="1" s="46"/>
    <row r="677" hidden="1" outlineLevel="1" s="46"/>
    <row r="678" hidden="1" outlineLevel="1" s="46"/>
    <row r="679" hidden="1" outlineLevel="1" s="46"/>
    <row r="680" hidden="1" outlineLevel="1" s="46"/>
    <row r="681" hidden="1" outlineLevel="1" s="46"/>
    <row r="682" hidden="1" outlineLevel="1" s="46"/>
    <row r="683" hidden="1" outlineLevel="1" s="46"/>
    <row r="684" hidden="1" outlineLevel="1" s="46"/>
    <row r="685" hidden="1" outlineLevel="1" s="46"/>
    <row r="686" hidden="1" outlineLevel="1" s="46"/>
    <row r="687" hidden="1" outlineLevel="1" s="46"/>
    <row r="688" hidden="1" outlineLevel="1" s="46"/>
    <row r="689" hidden="1" outlineLevel="1" s="46"/>
    <row r="690" hidden="1" outlineLevel="1" s="46"/>
    <row r="691" hidden="1" outlineLevel="1" s="46"/>
    <row r="692" hidden="1" outlineLevel="1" s="46"/>
    <row r="693" hidden="1" outlineLevel="1" s="46"/>
    <row r="694" hidden="1" outlineLevel="1" s="46"/>
    <row r="695" hidden="1" outlineLevel="1" s="46"/>
    <row r="696" hidden="1" outlineLevel="1" s="46"/>
    <row r="697" hidden="1" outlineLevel="1" s="46"/>
    <row r="698" hidden="1" outlineLevel="1" s="46"/>
    <row r="699" hidden="1" outlineLevel="1" s="46"/>
    <row r="700" hidden="1" outlineLevel="1" s="46"/>
    <row r="701" hidden="1" outlineLevel="1" s="46"/>
    <row r="702" hidden="1" outlineLevel="1" s="46"/>
    <row r="703" hidden="1" outlineLevel="1" s="46"/>
    <row r="704" hidden="1" outlineLevel="1" s="46"/>
    <row r="705" hidden="1" outlineLevel="1" s="46"/>
    <row r="706" hidden="1" outlineLevel="1" s="46"/>
    <row r="707" hidden="1" outlineLevel="1" s="46"/>
    <row r="708" hidden="1" outlineLevel="1" s="46"/>
    <row r="709" hidden="1" outlineLevel="1" s="46"/>
    <row r="710" hidden="1" outlineLevel="1" s="46"/>
    <row r="711" hidden="1" outlineLevel="1" s="46"/>
    <row r="712" hidden="1" outlineLevel="1" s="46"/>
    <row r="713" hidden="1" outlineLevel="1" s="46"/>
    <row r="714" hidden="1" outlineLevel="1" s="46"/>
    <row r="715" hidden="1" outlineLevel="1" s="46"/>
    <row r="716" hidden="1" outlineLevel="1" s="46"/>
    <row r="717" hidden="1" outlineLevel="1" s="46"/>
    <row r="718" hidden="1" outlineLevel="1" s="46"/>
    <row r="719" hidden="1" outlineLevel="1" s="46"/>
    <row r="720" hidden="1" outlineLevel="1" s="46"/>
    <row r="721" hidden="1" outlineLevel="1" s="46"/>
    <row r="722" hidden="1" outlineLevel="1" s="46"/>
    <row r="723" hidden="1" outlineLevel="1" s="46"/>
    <row r="724" hidden="1" outlineLevel="1" s="46"/>
    <row r="725" hidden="1" outlineLevel="1" s="46"/>
    <row r="726" hidden="1" outlineLevel="1" s="46"/>
    <row r="727" hidden="1" outlineLevel="1" s="46"/>
    <row r="728" hidden="1" outlineLevel="1" s="46"/>
    <row r="729" hidden="1" outlineLevel="1" s="46"/>
    <row r="730" hidden="1" outlineLevel="1" s="46"/>
    <row r="731" hidden="1" outlineLevel="1" s="46"/>
    <row r="732" hidden="1" outlineLevel="1" s="46"/>
    <row r="733" hidden="1" outlineLevel="1" s="46"/>
    <row r="734" hidden="1" outlineLevel="1" s="46"/>
    <row r="735" hidden="1" outlineLevel="1" s="46"/>
    <row r="736" hidden="1" outlineLevel="1" s="46"/>
    <row r="737" hidden="1" outlineLevel="1" s="46"/>
    <row r="738" hidden="1" outlineLevel="1" s="46"/>
    <row r="739" hidden="1" outlineLevel="1" s="46"/>
    <row r="740" hidden="1" outlineLevel="1" s="46"/>
    <row r="741" hidden="1" outlineLevel="1" s="46"/>
    <row r="742" hidden="1" outlineLevel="1" s="46"/>
    <row r="743" hidden="1" outlineLevel="1" s="46"/>
    <row r="744" hidden="1" outlineLevel="1" s="46"/>
    <row r="745" hidden="1" outlineLevel="1" s="46"/>
    <row r="746" hidden="1" outlineLevel="1" s="46"/>
    <row r="747" hidden="1" outlineLevel="1" s="46"/>
    <row r="748" hidden="1" outlineLevel="1" s="46"/>
    <row r="749" hidden="1" outlineLevel="1" s="46"/>
    <row r="750" hidden="1" outlineLevel="1" s="46"/>
    <row r="751" hidden="1" outlineLevel="1" s="46"/>
    <row r="752" hidden="1" outlineLevel="1" s="46"/>
    <row r="753" hidden="1" outlineLevel="1" s="46"/>
    <row r="754" hidden="1" outlineLevel="1" s="46"/>
    <row r="755" hidden="1" outlineLevel="1" s="46"/>
    <row r="756" hidden="1" outlineLevel="1" s="46"/>
    <row r="757" hidden="1" outlineLevel="1" s="46"/>
    <row r="758" hidden="1" outlineLevel="1" s="46"/>
    <row r="759" hidden="1" outlineLevel="1" s="46"/>
    <row r="760" hidden="1" outlineLevel="1" s="46"/>
    <row r="761" hidden="1" outlineLevel="1" s="46"/>
    <row r="762" hidden="1" outlineLevel="1" s="46"/>
    <row r="763" hidden="1" outlineLevel="1" s="46"/>
    <row r="764" hidden="1" outlineLevel="1" s="46"/>
    <row r="765" hidden="1" outlineLevel="1" s="46"/>
    <row r="766" hidden="1" outlineLevel="1" s="46"/>
    <row r="767" hidden="1" outlineLevel="1" s="46"/>
    <row r="768" hidden="1" outlineLevel="1" s="46"/>
    <row r="769" hidden="1" outlineLevel="1" s="46"/>
    <row r="770" hidden="1" outlineLevel="1" s="46"/>
    <row r="771" hidden="1" outlineLevel="1" s="46"/>
    <row r="772" hidden="1" outlineLevel="1" s="46"/>
    <row r="773" hidden="1" outlineLevel="1" s="46"/>
    <row r="774" hidden="1" outlineLevel="1" s="46"/>
    <row r="775" hidden="1" outlineLevel="1" s="46"/>
    <row r="776" hidden="1" outlineLevel="1" s="46"/>
    <row r="777" hidden="1" outlineLevel="1" s="46"/>
    <row r="778" hidden="1" outlineLevel="1" s="46"/>
    <row r="779" hidden="1" outlineLevel="1" s="46"/>
    <row r="780" hidden="1" outlineLevel="1" s="46"/>
    <row r="781" hidden="1" outlineLevel="1" s="46"/>
    <row r="782" hidden="1" outlineLevel="1" s="46"/>
    <row r="783" hidden="1" outlineLevel="1" s="46"/>
    <row r="784" hidden="1" outlineLevel="1" s="46"/>
    <row r="785" hidden="1" outlineLevel="1" s="46"/>
    <row r="786" hidden="1" outlineLevel="1" s="46"/>
    <row r="787" hidden="1" outlineLevel="1" s="46"/>
    <row r="788" hidden="1" outlineLevel="1" s="46"/>
    <row r="789" hidden="1" outlineLevel="1" s="46"/>
    <row r="790" hidden="1" outlineLevel="1" s="46"/>
    <row r="791" hidden="1" outlineLevel="1" s="46"/>
    <row r="792" hidden="1" outlineLevel="1" s="46"/>
    <row r="793" hidden="1" outlineLevel="1" s="46"/>
    <row r="794" hidden="1" outlineLevel="1" s="46"/>
    <row r="795" hidden="1" outlineLevel="1" s="46"/>
    <row r="796" hidden="1" outlineLevel="1" s="46"/>
    <row r="797" hidden="1" outlineLevel="1" s="46"/>
    <row r="798" hidden="1" outlineLevel="1" s="46"/>
    <row r="799" hidden="1" outlineLevel="1" s="46"/>
    <row r="800" hidden="1" outlineLevel="1" s="46"/>
    <row r="801" hidden="1" outlineLevel="1" s="46"/>
    <row r="802" hidden="1" outlineLevel="1" s="46"/>
    <row r="803" hidden="1" outlineLevel="1" s="46"/>
    <row r="804" hidden="1" outlineLevel="1" s="46"/>
    <row r="805" hidden="1" outlineLevel="1" s="46"/>
    <row r="806" hidden="1" outlineLevel="1" s="46"/>
    <row r="807" hidden="1" outlineLevel="1" s="46"/>
    <row r="808" hidden="1" outlineLevel="1" s="46"/>
    <row r="809" hidden="1" outlineLevel="1" s="46"/>
    <row r="810" hidden="1" outlineLevel="1" s="46"/>
    <row r="811" hidden="1" outlineLevel="1" s="46"/>
    <row r="812" hidden="1" outlineLevel="1" s="46"/>
    <row r="813" hidden="1" outlineLevel="1" s="46"/>
    <row r="814" hidden="1" outlineLevel="1" s="46"/>
    <row r="815" hidden="1" outlineLevel="1" s="46"/>
    <row r="816" hidden="1" outlineLevel="1" s="46"/>
    <row r="817" hidden="1" outlineLevel="1" s="46"/>
    <row r="818" hidden="1" outlineLevel="1" s="46"/>
    <row r="819" hidden="1" outlineLevel="1" s="46"/>
    <row r="820" hidden="1" outlineLevel="1" s="46"/>
    <row r="821" hidden="1" outlineLevel="1" s="46"/>
    <row r="822" hidden="1" outlineLevel="1" s="46"/>
    <row r="823" hidden="1" outlineLevel="1" s="46"/>
    <row r="824" hidden="1" outlineLevel="1" s="46"/>
    <row r="825" hidden="1" outlineLevel="1" s="46"/>
    <row r="826" hidden="1" outlineLevel="1" s="46"/>
    <row r="827" hidden="1" outlineLevel="1" s="46"/>
    <row r="828" hidden="1" outlineLevel="1" s="46"/>
    <row r="829" hidden="1" outlineLevel="1" s="46"/>
    <row r="830" hidden="1" outlineLevel="1" s="46"/>
    <row r="831" hidden="1" outlineLevel="1" s="46"/>
    <row r="832" hidden="1" outlineLevel="1" s="46"/>
    <row r="833" hidden="1" outlineLevel="1" s="46"/>
    <row r="834" hidden="1" outlineLevel="1" s="46"/>
    <row r="835" hidden="1" outlineLevel="1" s="46"/>
    <row r="836" hidden="1" outlineLevel="1" s="46"/>
    <row r="837" hidden="1" outlineLevel="1" s="46"/>
    <row r="838" hidden="1" outlineLevel="1" s="46"/>
    <row r="839" hidden="1" outlineLevel="1" s="46"/>
    <row r="840" hidden="1" outlineLevel="1" s="46"/>
    <row r="841" hidden="1" outlineLevel="1" s="46"/>
    <row r="842" hidden="1" outlineLevel="1" s="46"/>
    <row r="843" hidden="1" outlineLevel="1" s="46"/>
    <row r="844" hidden="1" outlineLevel="1" s="46"/>
    <row r="845" hidden="1" outlineLevel="1" s="46"/>
    <row r="846" hidden="1" outlineLevel="1" s="46"/>
    <row r="847" hidden="1" outlineLevel="1" s="46"/>
    <row r="848" hidden="1" outlineLevel="1" s="46"/>
    <row r="849" hidden="1" outlineLevel="1" s="46"/>
    <row r="850" hidden="1" outlineLevel="1" s="46"/>
    <row r="851" hidden="1" outlineLevel="1" s="46"/>
    <row r="852" hidden="1" outlineLevel="1" s="46"/>
    <row r="853" hidden="1" outlineLevel="1" s="46"/>
    <row r="854" hidden="1" outlineLevel="1" s="46"/>
    <row r="855" hidden="1" outlineLevel="1" s="46"/>
    <row r="856" hidden="1" outlineLevel="1" s="46"/>
    <row r="857" hidden="1" outlineLevel="1" s="46"/>
    <row r="858" hidden="1" outlineLevel="1" s="46"/>
    <row r="859" hidden="1" outlineLevel="1" s="46"/>
    <row r="860" hidden="1" outlineLevel="1" s="46"/>
    <row r="861" hidden="1" outlineLevel="1" s="46"/>
    <row r="862" hidden="1" outlineLevel="1" s="46"/>
    <row r="863" hidden="1" outlineLevel="1" s="46"/>
    <row r="864" hidden="1" outlineLevel="1" s="46"/>
    <row r="865" hidden="1" outlineLevel="1" s="46"/>
    <row r="866" hidden="1" outlineLevel="1" s="46"/>
    <row r="867" hidden="1" outlineLevel="1" s="46"/>
    <row r="868" hidden="1" outlineLevel="1" s="46"/>
    <row r="869" hidden="1" outlineLevel="1" s="46"/>
    <row r="870" hidden="1" outlineLevel="1" s="46"/>
    <row r="871" hidden="1" outlineLevel="1" s="46"/>
    <row r="872" hidden="1" outlineLevel="1" s="46"/>
    <row r="873" hidden="1" outlineLevel="1" s="46"/>
    <row r="874" hidden="1" outlineLevel="1" s="46"/>
    <row r="875" hidden="1" outlineLevel="1" s="46"/>
    <row r="876" hidden="1" outlineLevel="1" s="46"/>
    <row r="877" hidden="1" outlineLevel="1" s="46"/>
    <row r="878" hidden="1" outlineLevel="1" s="46"/>
    <row r="879" hidden="1" outlineLevel="1" s="46"/>
    <row r="880" hidden="1" outlineLevel="1" s="46"/>
    <row r="881" hidden="1" outlineLevel="1" s="46"/>
    <row r="882" hidden="1" outlineLevel="1" s="46"/>
    <row r="883" hidden="1" outlineLevel="1" s="46"/>
    <row r="884" hidden="1" outlineLevel="1" s="46"/>
    <row r="885" hidden="1" outlineLevel="1" s="46"/>
    <row r="886" hidden="1" outlineLevel="1" s="46"/>
    <row r="887" hidden="1" outlineLevel="1" s="46"/>
    <row r="888" hidden="1" outlineLevel="1" s="46"/>
    <row r="889" hidden="1" outlineLevel="1" s="46"/>
    <row r="890" hidden="1" outlineLevel="1" s="46"/>
    <row r="891" hidden="1" outlineLevel="1" s="46"/>
    <row r="892" hidden="1" outlineLevel="1" s="46"/>
    <row r="893" hidden="1" outlineLevel="1" s="46"/>
    <row r="894" hidden="1" outlineLevel="1" s="46"/>
    <row r="895" hidden="1" outlineLevel="1" s="46"/>
    <row r="896" hidden="1" outlineLevel="1" s="46"/>
    <row r="897" hidden="1" outlineLevel="1" s="46"/>
    <row r="898" hidden="1" outlineLevel="1" s="46"/>
    <row r="899" hidden="1" outlineLevel="1" s="46"/>
    <row r="900" hidden="1" outlineLevel="1" s="46"/>
    <row r="901" hidden="1" outlineLevel="1" s="46"/>
    <row r="902" hidden="1" outlineLevel="1" s="46"/>
    <row r="903" hidden="1" outlineLevel="1" s="46"/>
    <row r="904" hidden="1" outlineLevel="1" s="46"/>
    <row r="905" hidden="1" outlineLevel="1" s="46"/>
    <row r="906" hidden="1" outlineLevel="1" s="46"/>
    <row r="907" hidden="1" outlineLevel="1" s="46"/>
    <row r="908" hidden="1" outlineLevel="1" s="46"/>
    <row r="909" hidden="1" outlineLevel="1" s="46"/>
    <row r="910" hidden="1" outlineLevel="1" s="46"/>
    <row r="911" hidden="1" outlineLevel="1" s="46"/>
    <row r="912" hidden="1" outlineLevel="1" s="46"/>
    <row r="913" hidden="1" outlineLevel="1" s="46"/>
    <row r="914" hidden="1" outlineLevel="1" s="46"/>
    <row r="915" hidden="1" outlineLevel="1" s="46"/>
    <row r="916" hidden="1" outlineLevel="1" s="46"/>
    <row r="917" hidden="1" outlineLevel="1" s="46"/>
    <row r="918" hidden="1" outlineLevel="1" s="46"/>
    <row r="919" hidden="1" outlineLevel="1" s="46"/>
    <row r="920" hidden="1" outlineLevel="1" s="46"/>
    <row r="921" hidden="1" outlineLevel="1" s="46"/>
    <row r="922" hidden="1" outlineLevel="1" s="46"/>
    <row r="923" hidden="1" outlineLevel="1" s="46"/>
    <row r="924" hidden="1" outlineLevel="1" s="46"/>
    <row r="925" hidden="1" outlineLevel="1" s="46"/>
    <row r="926" hidden="1" outlineLevel="1" s="46"/>
    <row r="927" hidden="1" outlineLevel="1" s="46"/>
    <row r="928" hidden="1" outlineLevel="1" s="46"/>
    <row r="929" hidden="1" outlineLevel="1" s="46"/>
    <row r="930" hidden="1" outlineLevel="1" s="46"/>
    <row r="931" hidden="1" outlineLevel="1" s="46"/>
    <row r="932" hidden="1" outlineLevel="1" s="46"/>
    <row r="933" hidden="1" outlineLevel="1" s="46"/>
    <row r="934" hidden="1" outlineLevel="1" s="46"/>
    <row r="935" hidden="1" outlineLevel="1" s="46"/>
    <row r="936" hidden="1" outlineLevel="1" s="46"/>
    <row r="937" hidden="1" outlineLevel="1" s="46"/>
    <row r="938" hidden="1" outlineLevel="1" s="46"/>
    <row r="939" hidden="1" outlineLevel="1" s="46"/>
    <row r="940" hidden="1" outlineLevel="1" s="46"/>
    <row r="941" hidden="1" outlineLevel="1" s="46"/>
    <row r="942" hidden="1" outlineLevel="1" s="46"/>
    <row r="943" hidden="1" outlineLevel="1" s="46"/>
    <row r="944" hidden="1" outlineLevel="1" s="46"/>
    <row r="945" hidden="1" outlineLevel="1" s="46"/>
    <row r="946" hidden="1" outlineLevel="1" s="46"/>
    <row r="947" hidden="1" outlineLevel="1" s="46"/>
    <row r="948" hidden="1" outlineLevel="1" s="46"/>
    <row r="949" hidden="1" outlineLevel="1" s="46"/>
    <row r="950" hidden="1" outlineLevel="1" s="46"/>
    <row r="951" hidden="1" outlineLevel="1" s="46"/>
    <row r="952" hidden="1" outlineLevel="1" s="46"/>
    <row r="953" hidden="1" outlineLevel="1" s="46"/>
    <row r="954" hidden="1" outlineLevel="1" s="46"/>
    <row r="955" hidden="1" outlineLevel="1" s="46"/>
    <row r="956" hidden="1" outlineLevel="1" s="46"/>
    <row r="957" hidden="1" outlineLevel="1" s="46"/>
    <row r="958" hidden="1" outlineLevel="1" s="46"/>
    <row r="959" hidden="1" outlineLevel="1" s="46"/>
    <row r="960" hidden="1" outlineLevel="1" s="46"/>
    <row r="961" hidden="1" outlineLevel="1" s="46"/>
    <row r="962" hidden="1" outlineLevel="1" s="46"/>
    <row r="963" hidden="1" outlineLevel="1" s="46"/>
    <row r="964" hidden="1" outlineLevel="1" s="46"/>
    <row r="965" hidden="1" outlineLevel="1" s="46"/>
    <row r="966" hidden="1" outlineLevel="1" s="46"/>
    <row r="967" hidden="1" outlineLevel="1" s="46"/>
    <row r="968" hidden="1" outlineLevel="1" s="46"/>
    <row r="969" hidden="1" outlineLevel="1" s="46"/>
    <row r="970" hidden="1" outlineLevel="1" s="46"/>
    <row r="971" hidden="1" outlineLevel="1" s="46"/>
    <row r="972" hidden="1" outlineLevel="1" s="46"/>
    <row r="973" hidden="1" outlineLevel="1" s="46"/>
    <row r="974" hidden="1" outlineLevel="1" s="46"/>
    <row r="975" hidden="1" outlineLevel="1" s="46"/>
    <row r="976" hidden="1" outlineLevel="1" s="46"/>
    <row r="977" hidden="1" outlineLevel="1" s="46"/>
    <row r="978" hidden="1" outlineLevel="1" s="46"/>
    <row r="979" hidden="1" outlineLevel="1" s="46"/>
    <row r="980" hidden="1" outlineLevel="1" s="46"/>
    <row r="981" hidden="1" outlineLevel="1" s="46"/>
    <row r="982" hidden="1" outlineLevel="1" s="46"/>
    <row r="983" hidden="1" outlineLevel="1" s="46"/>
    <row r="984" hidden="1" outlineLevel="1" s="46"/>
    <row r="985" hidden="1" outlineLevel="1" s="46"/>
    <row r="986" hidden="1" outlineLevel="1" s="46"/>
    <row r="987" hidden="1" outlineLevel="1" s="46"/>
    <row r="988" hidden="1" outlineLevel="1" s="46"/>
    <row r="989" hidden="1" outlineLevel="1" s="46"/>
    <row r="990" hidden="1" outlineLevel="1" s="46"/>
    <row r="991" hidden="1" outlineLevel="1" s="46"/>
    <row r="992" hidden="1" outlineLevel="1" s="46"/>
    <row r="993" hidden="1" outlineLevel="1" s="46"/>
    <row r="994" hidden="1" outlineLevel="1" s="46"/>
    <row r="995" hidden="1" outlineLevel="1" s="46"/>
    <row r="996" hidden="1" outlineLevel="1" s="46"/>
    <row r="997" hidden="1" outlineLevel="1" s="46"/>
    <row r="998" hidden="1" outlineLevel="1" s="46"/>
    <row r="999" hidden="1" outlineLevel="1" s="46"/>
    <row r="1000" hidden="1" outlineLevel="1" s="46"/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2023-03-13T03:14:13Z</dcterms:modified>
  <cp:lastModifiedBy>Microsoft Office User</cp:lastModifiedBy>
</cp:coreProperties>
</file>