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ina\Desktop\"/>
    </mc:Choice>
  </mc:AlternateContent>
  <xr:revisionPtr revIDLastSave="0" documentId="8_{020D024E-3266-4703-9D55-BE26FDC755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1" l="1"/>
  <c r="S9" i="1"/>
  <c r="S8" i="1"/>
  <c r="S5" i="1"/>
  <c r="S4" i="1"/>
  <c r="S6" i="1"/>
  <c r="S7" i="1"/>
  <c r="S3" i="1"/>
  <c r="P11" i="1"/>
  <c r="P12" i="1"/>
  <c r="O12" i="1"/>
  <c r="I11" i="1"/>
  <c r="J11" i="1"/>
  <c r="K11" i="1"/>
  <c r="L11" i="1"/>
  <c r="M11" i="1"/>
  <c r="N11" i="1"/>
  <c r="O11" i="1"/>
  <c r="Q11" i="1"/>
  <c r="R11" i="1"/>
  <c r="I12" i="1"/>
  <c r="J12" i="1"/>
  <c r="K12" i="1"/>
  <c r="L12" i="1"/>
  <c r="M12" i="1"/>
  <c r="N12" i="1"/>
  <c r="Q12" i="1"/>
  <c r="R12" i="1"/>
  <c r="I13" i="1"/>
  <c r="J13" i="1"/>
  <c r="K13" i="1"/>
  <c r="L13" i="1"/>
  <c r="M13" i="1"/>
  <c r="N13" i="1"/>
  <c r="O13" i="1"/>
  <c r="P13" i="1"/>
  <c r="Q13" i="1"/>
  <c r="R1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Q3" i="1"/>
  <c r="P3" i="1"/>
  <c r="R3" i="1"/>
  <c r="P2" i="1"/>
  <c r="Q2" i="1"/>
  <c r="R2" i="1"/>
  <c r="O3" i="1"/>
  <c r="N3" i="1"/>
  <c r="O2" i="1"/>
  <c r="J2" i="1"/>
  <c r="K2" i="1" s="1"/>
  <c r="L2" i="1" s="1"/>
  <c r="M2" i="1" s="1"/>
  <c r="C13" i="1"/>
  <c r="D13" i="1"/>
  <c r="E13" i="1"/>
  <c r="F13" i="1"/>
  <c r="G13" i="1"/>
  <c r="C11" i="1"/>
  <c r="D11" i="1"/>
  <c r="E11" i="1"/>
  <c r="F11" i="1"/>
  <c r="G11" i="1"/>
  <c r="D12" i="1"/>
  <c r="E12" i="1"/>
  <c r="F12" i="1"/>
  <c r="G12" i="1"/>
  <c r="C12" i="1"/>
  <c r="B11" i="1"/>
  <c r="C2" i="1"/>
  <c r="D2" i="1" s="1"/>
  <c r="E2" i="1" s="1"/>
  <c r="F2" i="1" s="1"/>
  <c r="I4" i="1"/>
  <c r="I5" i="1"/>
  <c r="I6" i="1"/>
  <c r="I7" i="1"/>
  <c r="I8" i="1"/>
  <c r="I9" i="1"/>
  <c r="I3" i="1"/>
  <c r="H9" i="1"/>
  <c r="B12" i="1"/>
  <c r="B13" i="1"/>
  <c r="H4" i="1"/>
  <c r="H5" i="1"/>
  <c r="H6" i="1"/>
  <c r="H7" i="1"/>
  <c r="H8" i="1"/>
  <c r="H3" i="1"/>
  <c r="S11" i="1" l="1"/>
  <c r="S12" i="1"/>
  <c r="H13" i="1"/>
  <c r="H12" i="1"/>
  <c r="H11" i="1"/>
</calcChain>
</file>

<file path=xl/sharedStrings.xml><?xml version="1.0" encoding="utf-8"?>
<sst xmlns="http://schemas.openxmlformats.org/spreadsheetml/2006/main" count="17" uniqueCount="17">
  <si>
    <t>Dario</t>
  </si>
  <si>
    <t>Sabina</t>
  </si>
  <si>
    <t>Costel</t>
  </si>
  <si>
    <t>Ilona</t>
  </si>
  <si>
    <t>Elena</t>
  </si>
  <si>
    <t>Iulia</t>
  </si>
  <si>
    <t>MIN</t>
  </si>
  <si>
    <t>MAX</t>
  </si>
  <si>
    <t>AVG</t>
  </si>
  <si>
    <t>Emi</t>
  </si>
  <si>
    <t>Nume</t>
  </si>
  <si>
    <t>plata pe ora</t>
  </si>
  <si>
    <t>salariu</t>
  </si>
  <si>
    <t>ore bonus</t>
  </si>
  <si>
    <t>plata ore bonus</t>
  </si>
  <si>
    <t>salariu final</t>
  </si>
  <si>
    <t>Ore lucrate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</si>
</sst>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BA3F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B81D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44" fontId="0" fillId="3" borderId="0" xfId="0" applyNumberFormat="1" applyFill="1"/>
    <xf numFmtId="44" fontId="0" fillId="3" borderId="0" xfId="1" applyFont="1" applyFill="1"/>
    <xf numFmtId="0" fontId="0" fillId="4" borderId="0" xfId="0" applyFill="1"/>
    <xf numFmtId="16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4" fontId="0" fillId="5" borderId="0" xfId="1" applyFont="1" applyFill="1"/>
    <xf numFmtId="0" fontId="0" fillId="6" borderId="0" xfId="0" applyFill="1"/>
    <xf numFmtId="44" fontId="0" fillId="6" borderId="0" xfId="1" applyFont="1" applyFill="1"/>
    <xf numFmtId="0" fontId="0" fillId="7" borderId="0" xfId="0" applyFill="1"/>
    <xf numFmtId="16" fontId="0" fillId="7" borderId="0" xfId="0" applyNumberFormat="1" applyFill="1"/>
    <xf numFmtId="44" fontId="0" fillId="7" borderId="0" xfId="1" applyFont="1" applyFill="1"/>
    <xf numFmtId="16" fontId="0" fillId="3" borderId="0" xfId="0" applyNumberFormat="1" applyFill="1"/>
    <xf numFmtId="0" fontId="0" fillId="8" borderId="0" xfId="0" applyFill="1"/>
    <xf numFmtId="44" fontId="0" fillId="8" borderId="0" xfId="0" applyNumberFormat="1" applyFill="1"/>
    <xf numFmtId="44" fontId="0" fillId="8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CB81DF"/>
      <color rgb="FFDBA3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P21" sqref="P21"/>
    </sheetView>
  </sheetViews>
  <sheetFormatPr defaultRowHeight="14.4" x14ac:dyDescent="0.3"/>
  <cols>
    <col min="2" max="6" width="11.5546875" customWidth="1"/>
    <col min="7" max="7" width="12.109375" customWidth="1"/>
    <col min="8" max="8" width="11.44140625" customWidth="1"/>
    <col min="14" max="14" width="13.77734375" bestFit="1" customWidth="1"/>
    <col min="15" max="18" width="13.77734375" customWidth="1"/>
    <col min="19" max="19" width="11" customWidth="1"/>
  </cols>
  <sheetData>
    <row r="1" spans="1:19" x14ac:dyDescent="0.3">
      <c r="A1" s="1" t="s">
        <v>10</v>
      </c>
      <c r="B1" s="5" t="s">
        <v>16</v>
      </c>
      <c r="C1" s="5"/>
      <c r="D1" s="5"/>
      <c r="E1" s="5"/>
      <c r="F1" s="5"/>
      <c r="G1" s="8" t="s">
        <v>11</v>
      </c>
      <c r="H1" s="10" t="s">
        <v>12</v>
      </c>
      <c r="I1" s="12" t="s">
        <v>13</v>
      </c>
      <c r="J1" s="12"/>
      <c r="K1" s="12"/>
      <c r="L1" s="12"/>
      <c r="M1" s="12"/>
      <c r="N1" s="2" t="s">
        <v>14</v>
      </c>
      <c r="O1" s="2"/>
      <c r="P1" s="2"/>
      <c r="Q1" s="2"/>
      <c r="R1" s="2"/>
      <c r="S1" s="16" t="s">
        <v>15</v>
      </c>
    </row>
    <row r="2" spans="1:19" x14ac:dyDescent="0.3">
      <c r="A2" s="1"/>
      <c r="B2" s="6">
        <v>45444</v>
      </c>
      <c r="C2" s="6">
        <f>(B2+7)</f>
        <v>45451</v>
      </c>
      <c r="D2" s="6">
        <f t="shared" ref="D2:F2" si="0">(C2+7)</f>
        <v>45458</v>
      </c>
      <c r="E2" s="6">
        <f t="shared" si="0"/>
        <v>45465</v>
      </c>
      <c r="F2" s="6">
        <f t="shared" si="0"/>
        <v>45472</v>
      </c>
      <c r="G2" s="8"/>
      <c r="H2" s="10"/>
      <c r="I2" s="13">
        <v>45444</v>
      </c>
      <c r="J2" s="13">
        <f>(I2+7)</f>
        <v>45451</v>
      </c>
      <c r="K2" s="13">
        <f t="shared" ref="K2:M2" si="1">(J2+7)</f>
        <v>45458</v>
      </c>
      <c r="L2" s="13">
        <f t="shared" si="1"/>
        <v>45465</v>
      </c>
      <c r="M2" s="13">
        <f t="shared" si="1"/>
        <v>45472</v>
      </c>
      <c r="N2" s="15">
        <v>45444</v>
      </c>
      <c r="O2" s="15">
        <f>(N2+7)</f>
        <v>45451</v>
      </c>
      <c r="P2" s="15">
        <f t="shared" ref="P2:R2" si="2">(O2+7)</f>
        <v>45458</v>
      </c>
      <c r="Q2" s="15">
        <f t="shared" si="2"/>
        <v>45465</v>
      </c>
      <c r="R2" s="15">
        <f t="shared" si="2"/>
        <v>45472</v>
      </c>
      <c r="S2" s="16"/>
    </row>
    <row r="3" spans="1:19" x14ac:dyDescent="0.3">
      <c r="A3" s="1" t="s">
        <v>0</v>
      </c>
      <c r="B3" s="5">
        <v>11</v>
      </c>
      <c r="C3" s="5">
        <v>4</v>
      </c>
      <c r="D3" s="5">
        <v>5</v>
      </c>
      <c r="E3" s="5">
        <v>27</v>
      </c>
      <c r="F3" s="5">
        <v>23</v>
      </c>
      <c r="G3" s="9">
        <v>112</v>
      </c>
      <c r="H3" s="11">
        <f>(B3*G3)</f>
        <v>1232</v>
      </c>
      <c r="I3" s="12">
        <f>IF(B3&gt;20,B3-20,0)</f>
        <v>0</v>
      </c>
      <c r="J3" s="12">
        <v>8</v>
      </c>
      <c r="K3" s="12">
        <v>2</v>
      </c>
      <c r="L3" s="12">
        <v>8</v>
      </c>
      <c r="M3" s="12">
        <v>7</v>
      </c>
      <c r="N3" s="3">
        <f>(0.5*$G3*I3)</f>
        <v>0</v>
      </c>
      <c r="O3" s="3">
        <f>(0.5*$G3*J3)</f>
        <v>448</v>
      </c>
      <c r="P3" s="3">
        <f>(0.5*$G3*K3)</f>
        <v>112</v>
      </c>
      <c r="Q3" s="3">
        <f>(0.5*$G3*L3)</f>
        <v>448</v>
      </c>
      <c r="R3" s="3">
        <f t="shared" ref="P3:R3" si="3">(0.5*$G3*M3)</f>
        <v>392</v>
      </c>
      <c r="S3" s="17">
        <f>SUM(N3:R3)+H3</f>
        <v>2632</v>
      </c>
    </row>
    <row r="4" spans="1:19" x14ac:dyDescent="0.3">
      <c r="A4" s="1" t="s">
        <v>1</v>
      </c>
      <c r="B4" s="5">
        <v>24</v>
      </c>
      <c r="C4" s="5">
        <v>6</v>
      </c>
      <c r="D4" s="5">
        <v>40</v>
      </c>
      <c r="E4" s="5">
        <v>30</v>
      </c>
      <c r="F4" s="5">
        <v>15</v>
      </c>
      <c r="G4" s="9">
        <v>125</v>
      </c>
      <c r="H4" s="11">
        <f>(B4*G4)</f>
        <v>3000</v>
      </c>
      <c r="I4" s="12">
        <f>IF(B4&gt;20,B4-20,0)</f>
        <v>4</v>
      </c>
      <c r="J4" s="12">
        <v>7</v>
      </c>
      <c r="K4" s="12">
        <v>5</v>
      </c>
      <c r="L4" s="12">
        <v>4</v>
      </c>
      <c r="M4" s="12">
        <v>5</v>
      </c>
      <c r="N4" s="3">
        <f t="shared" ref="N4:N9" si="4">(0.5*$G4*I4)</f>
        <v>250</v>
      </c>
      <c r="O4" s="3">
        <f t="shared" ref="O4:O9" si="5">(0.5*$G4*J4)</f>
        <v>437.5</v>
      </c>
      <c r="P4" s="3">
        <f t="shared" ref="P4:P9" si="6">(0.5*$G4*K4)</f>
        <v>312.5</v>
      </c>
      <c r="Q4" s="3">
        <f t="shared" ref="Q4:Q9" si="7">(0.5*$G4*L4)</f>
        <v>250</v>
      </c>
      <c r="R4" s="3">
        <f t="shared" ref="R4:R9" si="8">(0.5*$G4*M4)</f>
        <v>312.5</v>
      </c>
      <c r="S4" s="17">
        <f t="shared" ref="S4:S9" si="9">SUM(N4:R4)+H4</f>
        <v>4562.5</v>
      </c>
    </row>
    <row r="5" spans="1:19" x14ac:dyDescent="0.3">
      <c r="A5" s="1" t="s">
        <v>2</v>
      </c>
      <c r="B5" s="5">
        <v>6</v>
      </c>
      <c r="C5" s="5">
        <v>5</v>
      </c>
      <c r="D5" s="5">
        <v>11</v>
      </c>
      <c r="E5" s="5">
        <v>17</v>
      </c>
      <c r="F5" s="5">
        <v>17</v>
      </c>
      <c r="G5" s="9">
        <v>620</v>
      </c>
      <c r="H5" s="11">
        <f>(B5*G5)</f>
        <v>3720</v>
      </c>
      <c r="I5" s="12">
        <f>IF(B5&gt;20,B5-20,0)</f>
        <v>0</v>
      </c>
      <c r="J5" s="12">
        <v>4</v>
      </c>
      <c r="K5" s="12">
        <v>4</v>
      </c>
      <c r="L5" s="12">
        <v>7</v>
      </c>
      <c r="M5" s="12">
        <v>6</v>
      </c>
      <c r="N5" s="3">
        <f t="shared" si="4"/>
        <v>0</v>
      </c>
      <c r="O5" s="3">
        <f t="shared" si="5"/>
        <v>1240</v>
      </c>
      <c r="P5" s="3">
        <f t="shared" si="6"/>
        <v>1240</v>
      </c>
      <c r="Q5" s="3">
        <f t="shared" si="7"/>
        <v>2170</v>
      </c>
      <c r="R5" s="3">
        <f t="shared" si="8"/>
        <v>1860</v>
      </c>
      <c r="S5" s="17">
        <f>SUM(N5:R5)+H5</f>
        <v>10230</v>
      </c>
    </row>
    <row r="6" spans="1:19" x14ac:dyDescent="0.3">
      <c r="A6" s="1" t="s">
        <v>3</v>
      </c>
      <c r="B6" s="5">
        <v>20</v>
      </c>
      <c r="C6" s="5">
        <v>39</v>
      </c>
      <c r="D6" s="5">
        <v>36</v>
      </c>
      <c r="E6" s="5">
        <v>14</v>
      </c>
      <c r="F6" s="5">
        <v>7</v>
      </c>
      <c r="G6" s="9">
        <v>202</v>
      </c>
      <c r="H6" s="11">
        <f>(B6*G6)</f>
        <v>4040</v>
      </c>
      <c r="I6" s="12">
        <f>IF(B6&gt;20,B6-20,0)</f>
        <v>0</v>
      </c>
      <c r="J6" s="12">
        <v>3</v>
      </c>
      <c r="K6" s="12">
        <v>1</v>
      </c>
      <c r="L6" s="12">
        <v>7</v>
      </c>
      <c r="M6" s="12">
        <v>2</v>
      </c>
      <c r="N6" s="3">
        <f t="shared" si="4"/>
        <v>0</v>
      </c>
      <c r="O6" s="3">
        <f t="shared" si="5"/>
        <v>303</v>
      </c>
      <c r="P6" s="3">
        <f t="shared" si="6"/>
        <v>101</v>
      </c>
      <c r="Q6" s="3">
        <f t="shared" si="7"/>
        <v>707</v>
      </c>
      <c r="R6" s="3">
        <f t="shared" si="8"/>
        <v>202</v>
      </c>
      <c r="S6" s="17">
        <f t="shared" si="9"/>
        <v>5353</v>
      </c>
    </row>
    <row r="7" spans="1:19" x14ac:dyDescent="0.3">
      <c r="A7" s="1" t="s">
        <v>4</v>
      </c>
      <c r="B7" s="5">
        <v>20</v>
      </c>
      <c r="C7" s="5">
        <v>27</v>
      </c>
      <c r="D7" s="5">
        <v>17</v>
      </c>
      <c r="E7" s="5">
        <v>37</v>
      </c>
      <c r="F7" s="5">
        <v>26</v>
      </c>
      <c r="G7" s="9">
        <v>420</v>
      </c>
      <c r="H7" s="11">
        <f>(B7*G7)</f>
        <v>8400</v>
      </c>
      <c r="I7" s="12">
        <f>IF(B7&gt;20,B7-20,0)</f>
        <v>0</v>
      </c>
      <c r="J7" s="12">
        <v>5</v>
      </c>
      <c r="K7" s="12">
        <v>3</v>
      </c>
      <c r="L7" s="12">
        <v>4</v>
      </c>
      <c r="M7" s="12">
        <v>3</v>
      </c>
      <c r="N7" s="3">
        <f t="shared" si="4"/>
        <v>0</v>
      </c>
      <c r="O7" s="3">
        <f t="shared" si="5"/>
        <v>1050</v>
      </c>
      <c r="P7" s="3">
        <f t="shared" si="6"/>
        <v>630</v>
      </c>
      <c r="Q7" s="3">
        <f t="shared" si="7"/>
        <v>840</v>
      </c>
      <c r="R7" s="3">
        <f t="shared" si="8"/>
        <v>630</v>
      </c>
      <c r="S7" s="17">
        <f t="shared" si="9"/>
        <v>11550</v>
      </c>
    </row>
    <row r="8" spans="1:19" x14ac:dyDescent="0.3">
      <c r="A8" s="1" t="s">
        <v>5</v>
      </c>
      <c r="B8" s="5">
        <v>24</v>
      </c>
      <c r="C8" s="5">
        <v>25</v>
      </c>
      <c r="D8" s="5">
        <v>21</v>
      </c>
      <c r="E8" s="5">
        <v>32</v>
      </c>
      <c r="F8" s="5">
        <v>9</v>
      </c>
      <c r="G8" s="9">
        <v>100</v>
      </c>
      <c r="H8" s="11">
        <f>(B8*G8)</f>
        <v>2400</v>
      </c>
      <c r="I8" s="12">
        <f>IF(B8&gt;20,B8-20,0)</f>
        <v>4</v>
      </c>
      <c r="J8" s="12">
        <v>8</v>
      </c>
      <c r="K8" s="12">
        <v>7</v>
      </c>
      <c r="L8" s="12">
        <v>1</v>
      </c>
      <c r="M8" s="12">
        <v>7</v>
      </c>
      <c r="N8" s="3">
        <f t="shared" si="4"/>
        <v>200</v>
      </c>
      <c r="O8" s="3">
        <f t="shared" si="5"/>
        <v>400</v>
      </c>
      <c r="P8" s="3">
        <f t="shared" si="6"/>
        <v>350</v>
      </c>
      <c r="Q8" s="3">
        <f t="shared" si="7"/>
        <v>50</v>
      </c>
      <c r="R8" s="3">
        <f t="shared" si="8"/>
        <v>350</v>
      </c>
      <c r="S8" s="17">
        <f>SUM(N8:R8)+H8</f>
        <v>3750</v>
      </c>
    </row>
    <row r="9" spans="1:19" x14ac:dyDescent="0.3">
      <c r="A9" s="1" t="s">
        <v>9</v>
      </c>
      <c r="B9" s="5">
        <v>11</v>
      </c>
      <c r="C9" s="5">
        <v>26</v>
      </c>
      <c r="D9" s="5">
        <v>10</v>
      </c>
      <c r="E9" s="5">
        <v>7</v>
      </c>
      <c r="F9" s="5">
        <v>27</v>
      </c>
      <c r="G9" s="9">
        <v>270</v>
      </c>
      <c r="H9" s="11">
        <f>(B9*G9)</f>
        <v>2970</v>
      </c>
      <c r="I9" s="12">
        <f>IF(B9&gt;20,B9-20,0)</f>
        <v>0</v>
      </c>
      <c r="J9" s="12">
        <v>5</v>
      </c>
      <c r="K9" s="12">
        <v>6</v>
      </c>
      <c r="L9" s="12">
        <v>3</v>
      </c>
      <c r="M9" s="12">
        <v>1</v>
      </c>
      <c r="N9" s="3">
        <f t="shared" si="4"/>
        <v>0</v>
      </c>
      <c r="O9" s="3">
        <f t="shared" si="5"/>
        <v>675</v>
      </c>
      <c r="P9" s="3">
        <f t="shared" si="6"/>
        <v>810</v>
      </c>
      <c r="Q9" s="3">
        <f t="shared" si="7"/>
        <v>405</v>
      </c>
      <c r="R9" s="3">
        <f t="shared" si="8"/>
        <v>135</v>
      </c>
      <c r="S9" s="17">
        <f>SUM(N9:R9)+H9</f>
        <v>4995</v>
      </c>
    </row>
    <row r="10" spans="1:19" x14ac:dyDescent="0.3">
      <c r="A10" s="1"/>
      <c r="B10" s="5"/>
      <c r="C10" s="5"/>
      <c r="D10" s="5"/>
      <c r="E10" s="5"/>
      <c r="F10" s="5"/>
      <c r="G10" s="8"/>
      <c r="H10" s="10"/>
      <c r="I10" s="12"/>
      <c r="J10" s="12"/>
      <c r="K10" s="12"/>
      <c r="L10" s="12"/>
      <c r="M10" s="12"/>
      <c r="N10" s="2"/>
      <c r="O10" s="2"/>
      <c r="P10" s="2"/>
      <c r="Q10" s="2"/>
      <c r="R10" s="2"/>
      <c r="S10" s="16"/>
    </row>
    <row r="11" spans="1:19" x14ac:dyDescent="0.3">
      <c r="A11" s="1" t="s">
        <v>6</v>
      </c>
      <c r="B11" s="5">
        <f>MIN(B3:B9)</f>
        <v>6</v>
      </c>
      <c r="C11" s="5">
        <f t="shared" ref="C11:S11" si="10">MIN(C3:C9)</f>
        <v>4</v>
      </c>
      <c r="D11" s="5">
        <f t="shared" si="10"/>
        <v>5</v>
      </c>
      <c r="E11" s="5">
        <f t="shared" si="10"/>
        <v>7</v>
      </c>
      <c r="F11" s="5">
        <f t="shared" si="10"/>
        <v>7</v>
      </c>
      <c r="G11" s="9">
        <f t="shared" si="10"/>
        <v>100</v>
      </c>
      <c r="H11" s="11">
        <f t="shared" si="10"/>
        <v>1232</v>
      </c>
      <c r="I11" s="14">
        <f t="shared" ref="I11:S11" si="11">MIN(I3:I9)</f>
        <v>0</v>
      </c>
      <c r="J11" s="14">
        <f t="shared" si="11"/>
        <v>3</v>
      </c>
      <c r="K11" s="14">
        <f t="shared" si="11"/>
        <v>1</v>
      </c>
      <c r="L11" s="14">
        <f t="shared" si="11"/>
        <v>1</v>
      </c>
      <c r="M11" s="14">
        <f t="shared" si="11"/>
        <v>1</v>
      </c>
      <c r="N11" s="4">
        <f t="shared" si="11"/>
        <v>0</v>
      </c>
      <c r="O11" s="4">
        <f t="shared" si="11"/>
        <v>303</v>
      </c>
      <c r="P11" s="4">
        <f>MIN(P3:P9)</f>
        <v>101</v>
      </c>
      <c r="Q11" s="4">
        <f t="shared" si="11"/>
        <v>50</v>
      </c>
      <c r="R11" s="4">
        <f t="shared" si="11"/>
        <v>135</v>
      </c>
      <c r="S11" s="18">
        <f>MIN(S3:S9)</f>
        <v>2632</v>
      </c>
    </row>
    <row r="12" spans="1:19" x14ac:dyDescent="0.3">
      <c r="A12" s="1" t="s">
        <v>7</v>
      </c>
      <c r="B12" s="5">
        <f>MAX(B3:B9)</f>
        <v>24</v>
      </c>
      <c r="C12" s="5">
        <f>MAX(C3:C9)</f>
        <v>39</v>
      </c>
      <c r="D12" s="5">
        <f t="shared" ref="D12:S12" si="12">MAX(D3:D9)</f>
        <v>40</v>
      </c>
      <c r="E12" s="5">
        <f t="shared" si="12"/>
        <v>37</v>
      </c>
      <c r="F12" s="5">
        <f t="shared" si="12"/>
        <v>27</v>
      </c>
      <c r="G12" s="9">
        <f t="shared" si="12"/>
        <v>620</v>
      </c>
      <c r="H12" s="11">
        <f t="shared" si="12"/>
        <v>8400</v>
      </c>
      <c r="I12" s="14">
        <f t="shared" ref="I12:S12" si="13">MAX(I3:I9)</f>
        <v>4</v>
      </c>
      <c r="J12" s="14">
        <f t="shared" si="13"/>
        <v>8</v>
      </c>
      <c r="K12" s="14">
        <f t="shared" si="13"/>
        <v>7</v>
      </c>
      <c r="L12" s="14">
        <f t="shared" si="13"/>
        <v>8</v>
      </c>
      <c r="M12" s="14">
        <f t="shared" si="13"/>
        <v>7</v>
      </c>
      <c r="N12" s="4">
        <f t="shared" si="13"/>
        <v>250</v>
      </c>
      <c r="O12" s="4">
        <f>MAX(O3:O9)</f>
        <v>1240</v>
      </c>
      <c r="P12" s="4">
        <f>MAX(P3:P9)</f>
        <v>1240</v>
      </c>
      <c r="Q12" s="4">
        <f t="shared" si="13"/>
        <v>2170</v>
      </c>
      <c r="R12" s="4">
        <f t="shared" si="13"/>
        <v>1860</v>
      </c>
      <c r="S12" s="18">
        <f t="shared" si="13"/>
        <v>11550</v>
      </c>
    </row>
    <row r="13" spans="1:19" x14ac:dyDescent="0.3">
      <c r="A13" s="1" t="s">
        <v>8</v>
      </c>
      <c r="B13" s="7">
        <f>AVERAGE(B3:B9)</f>
        <v>16.571428571428573</v>
      </c>
      <c r="C13" s="7">
        <f t="shared" ref="C13:S13" si="14">AVERAGE(C3:C9)</f>
        <v>18.857142857142858</v>
      </c>
      <c r="D13" s="7">
        <f t="shared" si="14"/>
        <v>20</v>
      </c>
      <c r="E13" s="7">
        <f t="shared" si="14"/>
        <v>23.428571428571427</v>
      </c>
      <c r="F13" s="7">
        <f t="shared" si="14"/>
        <v>17.714285714285715</v>
      </c>
      <c r="G13" s="9">
        <f t="shared" si="14"/>
        <v>264.14285714285717</v>
      </c>
      <c r="H13" s="11">
        <f t="shared" si="14"/>
        <v>3680.2857142857142</v>
      </c>
      <c r="I13" s="14">
        <f t="shared" ref="I13:S13" si="15">AVERAGE(I3:I9)</f>
        <v>1.1428571428571428</v>
      </c>
      <c r="J13" s="14">
        <f t="shared" si="15"/>
        <v>5.7142857142857144</v>
      </c>
      <c r="K13" s="14">
        <f t="shared" si="15"/>
        <v>4</v>
      </c>
      <c r="L13" s="14">
        <f t="shared" si="15"/>
        <v>4.8571428571428568</v>
      </c>
      <c r="M13" s="14">
        <f t="shared" si="15"/>
        <v>4.4285714285714288</v>
      </c>
      <c r="N13" s="4">
        <f t="shared" si="15"/>
        <v>64.285714285714292</v>
      </c>
      <c r="O13" s="4">
        <f t="shared" si="15"/>
        <v>650.5</v>
      </c>
      <c r="P13" s="4">
        <f t="shared" si="15"/>
        <v>507.92857142857144</v>
      </c>
      <c r="Q13" s="4">
        <f t="shared" si="15"/>
        <v>695.71428571428567</v>
      </c>
      <c r="R13" s="4">
        <f t="shared" si="15"/>
        <v>554.5</v>
      </c>
      <c r="S13" s="18">
        <f>AVERAGE(S3:S9)</f>
        <v>6153.2142857142853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Sabina</dc:creator>
  <cp:keywords/>
  <dc:description/>
  <cp:lastModifiedBy>Dario Dulhaniuc</cp:lastModifiedBy>
  <cp:revision/>
  <dcterms:created xsi:type="dcterms:W3CDTF">2021-10-19T15:50:14Z</dcterms:created>
  <dcterms:modified xsi:type="dcterms:W3CDTF">2024-06-20T15:33:56Z</dcterms:modified>
  <cp:category/>
  <cp:contentStatus/>
</cp:coreProperties>
</file>