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4c4703931ee425/Documents/Programming/Simple-RISC/Design documents/"/>
    </mc:Choice>
  </mc:AlternateContent>
  <xr:revisionPtr revIDLastSave="0" documentId="8_{C950E9AE-9E80-46A0-AD6B-882CB6B75D05}" xr6:coauthVersionLast="47" xr6:coauthVersionMax="47" xr10:uidLastSave="{00000000-0000-0000-0000-000000000000}"/>
  <bookViews>
    <workbookView xWindow="-108" yWindow="-108" windowWidth="23256" windowHeight="12456" xr2:uid="{5FE28BC7-B0FF-43FC-925C-C2DAE6FBA5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P16" i="1"/>
  <c r="F16" i="1"/>
  <c r="I16" i="1" s="1"/>
  <c r="G16" i="1"/>
  <c r="H16" i="1"/>
  <c r="F17" i="1"/>
  <c r="I17" i="1" s="1"/>
  <c r="G17" i="1"/>
  <c r="H17" i="1"/>
  <c r="F18" i="1"/>
  <c r="I18" i="1" s="1"/>
  <c r="G18" i="1"/>
  <c r="H18" i="1"/>
  <c r="F15" i="1"/>
  <c r="G15" i="1"/>
  <c r="H15" i="1"/>
  <c r="I15" i="1"/>
  <c r="P2" i="1"/>
  <c r="P3" i="1"/>
  <c r="P4" i="1"/>
  <c r="P5" i="1"/>
  <c r="P6" i="1"/>
  <c r="P7" i="1"/>
  <c r="P8" i="1"/>
  <c r="P9" i="1"/>
  <c r="P10" i="1"/>
  <c r="P11" i="1"/>
  <c r="P12" i="1"/>
  <c r="P13" i="1"/>
  <c r="P1" i="1"/>
  <c r="M1" i="1"/>
  <c r="N1" i="1"/>
  <c r="O1" i="1"/>
  <c r="M2" i="1"/>
  <c r="N2" i="1"/>
  <c r="O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O13" i="1"/>
  <c r="N13" i="1"/>
  <c r="M13" i="1"/>
  <c r="J1" i="1"/>
  <c r="K1" i="1"/>
  <c r="L1" i="1"/>
  <c r="J2" i="1"/>
  <c r="K2" i="1"/>
  <c r="L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I1" i="1"/>
  <c r="I2" i="1"/>
  <c r="I3" i="1"/>
  <c r="I4" i="1"/>
  <c r="I5" i="1"/>
  <c r="I6" i="1"/>
  <c r="I7" i="1"/>
  <c r="I8" i="1"/>
  <c r="I9" i="1"/>
  <c r="I10" i="1"/>
  <c r="I11" i="1"/>
  <c r="I12" i="1"/>
  <c r="F2" i="1"/>
  <c r="F1" i="1" s="1"/>
  <c r="G2" i="1"/>
  <c r="G1" i="1" s="1"/>
  <c r="H2" i="1"/>
  <c r="H1" i="1" s="1"/>
  <c r="F11" i="1"/>
  <c r="F10" i="1" s="1"/>
  <c r="F9" i="1" s="1"/>
  <c r="F8" i="1" s="1"/>
  <c r="F7" i="1" s="1"/>
  <c r="F6" i="1" s="1"/>
  <c r="F5" i="1" s="1"/>
  <c r="F4" i="1" s="1"/>
  <c r="F3" i="1" s="1"/>
  <c r="G11" i="1"/>
  <c r="G10" i="1" s="1"/>
  <c r="G9" i="1" s="1"/>
  <c r="G8" i="1" s="1"/>
  <c r="G7" i="1" s="1"/>
  <c r="G6" i="1" s="1"/>
  <c r="G5" i="1" s="1"/>
  <c r="G4" i="1" s="1"/>
  <c r="G3" i="1" s="1"/>
  <c r="H11" i="1"/>
  <c r="H10" i="1" s="1"/>
  <c r="H9" i="1" s="1"/>
  <c r="H8" i="1" s="1"/>
  <c r="H7" i="1" s="1"/>
  <c r="H6" i="1" s="1"/>
  <c r="H5" i="1" s="1"/>
  <c r="H4" i="1" s="1"/>
  <c r="H3" i="1" s="1"/>
  <c r="G12" i="1"/>
  <c r="H12" i="1"/>
  <c r="F12" i="1"/>
  <c r="J13" i="1"/>
  <c r="K13" i="1"/>
  <c r="L13" i="1"/>
  <c r="A11" i="1"/>
  <c r="A16" i="1" s="1"/>
  <c r="D16" i="1" s="1"/>
  <c r="E15" i="1"/>
  <c r="I13" i="1"/>
  <c r="B2" i="1"/>
  <c r="B3" i="1" s="1"/>
  <c r="B4" i="1" s="1"/>
  <c r="B5" i="1" s="1"/>
  <c r="B6" i="1" s="1"/>
  <c r="B7" i="1" s="1"/>
  <c r="B8" i="1" s="1"/>
  <c r="C2" i="1"/>
  <c r="C3" i="1" s="1"/>
  <c r="C4" i="1" s="1"/>
  <c r="C5" i="1" s="1"/>
  <c r="C6" i="1" s="1"/>
  <c r="C7" i="1" s="1"/>
  <c r="C8" i="1" s="1"/>
  <c r="A2" i="1"/>
  <c r="A3" i="1" s="1"/>
  <c r="A4" i="1" s="1"/>
  <c r="A5" i="1" s="1"/>
  <c r="A6" i="1" s="1"/>
  <c r="A7" i="1" s="1"/>
  <c r="A8" i="1" s="1"/>
  <c r="A17" i="1" l="1"/>
  <c r="B16" i="1"/>
  <c r="C16" i="1"/>
  <c r="E16" i="1" l="1"/>
  <c r="A18" i="1"/>
  <c r="B17" i="1"/>
  <c r="C17" i="1"/>
  <c r="D17" i="1"/>
  <c r="E17" i="1" l="1"/>
  <c r="B18" i="1"/>
  <c r="C18" i="1"/>
  <c r="D18" i="1"/>
  <c r="A19" i="1"/>
  <c r="E18" i="1" l="1"/>
  <c r="B19" i="1"/>
  <c r="C19" i="1"/>
  <c r="D19" i="1"/>
  <c r="A20" i="1"/>
  <c r="E19" i="1" l="1"/>
  <c r="B20" i="1"/>
  <c r="C20" i="1"/>
  <c r="D20" i="1"/>
  <c r="A21" i="1"/>
  <c r="E20" i="1" l="1"/>
  <c r="C21" i="1"/>
  <c r="D21" i="1"/>
  <c r="B21" i="1"/>
  <c r="E21" i="1" s="1"/>
  <c r="A22" i="1"/>
  <c r="B22" i="1" l="1"/>
  <c r="C22" i="1"/>
  <c r="A23" i="1"/>
  <c r="D22" i="1"/>
  <c r="D23" i="1" l="1"/>
  <c r="C23" i="1"/>
  <c r="B23" i="1"/>
  <c r="E23" i="1" s="1"/>
  <c r="E22" i="1"/>
</calcChain>
</file>

<file path=xl/sharedStrings.xml><?xml version="1.0" encoding="utf-8"?>
<sst xmlns="http://schemas.openxmlformats.org/spreadsheetml/2006/main" count="2" uniqueCount="2">
  <si>
    <t>{12,18,6},{15,22,7},{18,27,9},{23,34,11},{29,43,14},{36,53,17},{45,67,21},{56,84,27},{70,104,33},{88,131,41},{109,163,52},{137,204,65},{171,255,81},</t>
  </si>
  <si>
    <t>{195,255,119},{223,255,174},{255,255,255},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</si>
</sst>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CBD70-CC8C-4132-A8CE-7416371B357F}">
  <dimension ref="A1:S25"/>
  <sheetViews>
    <sheetView tabSelected="1" workbookViewId="0">
      <selection activeCell="L21" sqref="L21"/>
    </sheetView>
  </sheetViews>
  <sheetFormatPr defaultRowHeight="14.4" x14ac:dyDescent="0.3"/>
  <cols>
    <col min="5" max="5" width="12" bestFit="1" customWidth="1"/>
  </cols>
  <sheetData>
    <row r="1" spans="1:19" x14ac:dyDescent="0.3">
      <c r="A1" s="2">
        <v>171</v>
      </c>
      <c r="B1" s="2">
        <v>255</v>
      </c>
      <c r="C1" s="2">
        <v>81</v>
      </c>
      <c r="F1" s="2">
        <f t="shared" ref="F1:F2" si="0">F2*Q$2</f>
        <v>11.751030521856007</v>
      </c>
      <c r="G1" s="2">
        <f t="shared" ref="G1:G2" si="1">G2*R$2</f>
        <v>17.523466567680014</v>
      </c>
      <c r="H1" s="2">
        <f t="shared" ref="H1:H2" si="2">H2*S$2</f>
        <v>5.5662776156160039</v>
      </c>
      <c r="I1" s="3" t="str">
        <f t="shared" ref="I1:I12" si="3">_xlfn.CONCAT(DEC2HEX(ROUND(F1,0),2),DEC2HEX(ROUND(G1,0),2),DEC2HEX(ROUND(H1,0),2))</f>
        <v>0C1206</v>
      </c>
      <c r="J1">
        <f t="shared" ref="J1:J12" si="4">F1/255</f>
        <v>4.6082472634729442E-2</v>
      </c>
      <c r="K1">
        <f t="shared" ref="K1:K12" si="5">G1/255</f>
        <v>6.8719476736000054E-2</v>
      </c>
      <c r="L1">
        <f t="shared" ref="L1:L12" si="6">H1/255</f>
        <v>2.1828539669082367E-2</v>
      </c>
      <c r="M1" s="2">
        <f t="shared" ref="M1:M12" si="7">ROUND(F1,0)</f>
        <v>12</v>
      </c>
      <c r="N1" s="2">
        <f t="shared" ref="N1:N12" si="8">ROUND(G1,0)</f>
        <v>18</v>
      </c>
      <c r="O1" s="2">
        <f t="shared" ref="O1:O12" si="9">ROUND(H1,0)</f>
        <v>6</v>
      </c>
      <c r="P1" t="str">
        <f>_xlfn.CONCAT("{",M1,",",N1,",",O1,"},")</f>
        <v>{12,18,6},</v>
      </c>
    </row>
    <row r="2" spans="1:19" x14ac:dyDescent="0.3">
      <c r="A2" s="2">
        <f>A1-A$1/7</f>
        <v>146.57142857142858</v>
      </c>
      <c r="B2" s="2">
        <f t="shared" ref="B2:C2" si="10">B1-B$1/7</f>
        <v>218.57142857142856</v>
      </c>
      <c r="C2" s="2">
        <f t="shared" si="10"/>
        <v>69.428571428571431</v>
      </c>
      <c r="F2" s="2">
        <f t="shared" si="0"/>
        <v>14.688788152320008</v>
      </c>
      <c r="G2" s="2">
        <f t="shared" si="1"/>
        <v>21.904333209600015</v>
      </c>
      <c r="H2" s="2">
        <f t="shared" si="2"/>
        <v>6.9578470195200044</v>
      </c>
      <c r="I2" s="3" t="str">
        <f t="shared" si="3"/>
        <v>0F1607</v>
      </c>
      <c r="J2">
        <f t="shared" si="4"/>
        <v>5.7603090793411797E-2</v>
      </c>
      <c r="K2">
        <f t="shared" si="5"/>
        <v>8.5899345920000064E-2</v>
      </c>
      <c r="L2">
        <f t="shared" si="6"/>
        <v>2.7285674586352959E-2</v>
      </c>
      <c r="M2" s="2">
        <f t="shared" si="7"/>
        <v>15</v>
      </c>
      <c r="N2" s="2">
        <f t="shared" si="8"/>
        <v>22</v>
      </c>
      <c r="O2" s="2">
        <f t="shared" si="9"/>
        <v>7</v>
      </c>
      <c r="P2" t="str">
        <f t="shared" ref="P2:P13" si="11">_xlfn.CONCAT("{",M2,",",N2,",",O2,"},")</f>
        <v>{15,22,7},</v>
      </c>
      <c r="Q2">
        <v>0.8</v>
      </c>
      <c r="R2">
        <v>0.8</v>
      </c>
      <c r="S2">
        <v>0.8</v>
      </c>
    </row>
    <row r="3" spans="1:19" x14ac:dyDescent="0.3">
      <c r="A3" s="2">
        <f t="shared" ref="A3:A11" si="12">A2-A$1/7</f>
        <v>122.14285714285715</v>
      </c>
      <c r="B3" s="2">
        <f t="shared" ref="B3:B11" si="13">B2-B$1/7</f>
        <v>182.14285714285711</v>
      </c>
      <c r="C3" s="2">
        <f t="shared" ref="C3:C11" si="14">C2-C$1/7</f>
        <v>57.857142857142861</v>
      </c>
      <c r="F3" s="2">
        <f t="shared" ref="F3:F11" si="15">F4*Q$2</f>
        <v>18.360985190400008</v>
      </c>
      <c r="G3" s="2">
        <f t="shared" ref="G3:G11" si="16">G4*R$2</f>
        <v>27.380416512000018</v>
      </c>
      <c r="H3" s="2">
        <f t="shared" ref="H3:H11" si="17">H4*S$2</f>
        <v>8.697308774400005</v>
      </c>
      <c r="I3" s="3" t="str">
        <f t="shared" si="3"/>
        <v>121B09</v>
      </c>
      <c r="J3">
        <f t="shared" si="4"/>
        <v>7.2003863491764741E-2</v>
      </c>
      <c r="K3">
        <f t="shared" si="5"/>
        <v>0.10737418240000007</v>
      </c>
      <c r="L3">
        <f t="shared" si="6"/>
        <v>3.4107093232941199E-2</v>
      </c>
      <c r="M3" s="2">
        <f t="shared" si="7"/>
        <v>18</v>
      </c>
      <c r="N3" s="2">
        <f t="shared" si="8"/>
        <v>27</v>
      </c>
      <c r="O3" s="2">
        <f t="shared" si="9"/>
        <v>9</v>
      </c>
      <c r="P3" t="str">
        <f t="shared" si="11"/>
        <v>{18,27,9},</v>
      </c>
    </row>
    <row r="4" spans="1:19" x14ac:dyDescent="0.3">
      <c r="A4" s="2">
        <f t="shared" si="12"/>
        <v>97.714285714285722</v>
      </c>
      <c r="B4" s="2">
        <f t="shared" si="13"/>
        <v>145.71428571428567</v>
      </c>
      <c r="C4" s="2">
        <f t="shared" si="14"/>
        <v>46.285714285714292</v>
      </c>
      <c r="F4" s="2">
        <f t="shared" si="15"/>
        <v>22.951231488000008</v>
      </c>
      <c r="G4" s="2">
        <f t="shared" si="16"/>
        <v>34.22552064000002</v>
      </c>
      <c r="H4" s="2">
        <f t="shared" si="17"/>
        <v>10.871635968000005</v>
      </c>
      <c r="I4" s="3" t="str">
        <f t="shared" si="3"/>
        <v>17220B</v>
      </c>
      <c r="J4">
        <f t="shared" si="4"/>
        <v>9.0004829364705913E-2</v>
      </c>
      <c r="K4">
        <f t="shared" si="5"/>
        <v>0.13421772800000009</v>
      </c>
      <c r="L4">
        <f t="shared" si="6"/>
        <v>4.2633866541176492E-2</v>
      </c>
      <c r="M4" s="2">
        <f t="shared" si="7"/>
        <v>23</v>
      </c>
      <c r="N4" s="2">
        <f t="shared" si="8"/>
        <v>34</v>
      </c>
      <c r="O4" s="2">
        <f t="shared" si="9"/>
        <v>11</v>
      </c>
      <c r="P4" t="str">
        <f t="shared" si="11"/>
        <v>{23,34,11},</v>
      </c>
    </row>
    <row r="5" spans="1:19" x14ac:dyDescent="0.3">
      <c r="A5" s="2">
        <f t="shared" si="12"/>
        <v>73.285714285714292</v>
      </c>
      <c r="B5" s="2">
        <f t="shared" si="13"/>
        <v>109.28571428571423</v>
      </c>
      <c r="C5" s="2">
        <f t="shared" si="14"/>
        <v>34.714285714285722</v>
      </c>
      <c r="F5" s="2">
        <f t="shared" si="15"/>
        <v>28.68903936000001</v>
      </c>
      <c r="G5" s="2">
        <f t="shared" si="16"/>
        <v>42.781900800000024</v>
      </c>
      <c r="H5" s="2">
        <f t="shared" si="17"/>
        <v>13.589544960000005</v>
      </c>
      <c r="I5" s="3" t="str">
        <f t="shared" si="3"/>
        <v>1D2B0E</v>
      </c>
      <c r="J5">
        <f t="shared" si="4"/>
        <v>0.11250603670588238</v>
      </c>
      <c r="K5">
        <f t="shared" si="5"/>
        <v>0.16777216000000009</v>
      </c>
      <c r="L5">
        <f t="shared" si="6"/>
        <v>5.3292333176470606E-2</v>
      </c>
      <c r="M5" s="2">
        <f t="shared" si="7"/>
        <v>29</v>
      </c>
      <c r="N5" s="2">
        <f t="shared" si="8"/>
        <v>43</v>
      </c>
      <c r="O5" s="2">
        <f t="shared" si="9"/>
        <v>14</v>
      </c>
      <c r="P5" t="str">
        <f t="shared" si="11"/>
        <v>{29,43,14},</v>
      </c>
    </row>
    <row r="6" spans="1:19" x14ac:dyDescent="0.3">
      <c r="A6" s="2">
        <f t="shared" si="12"/>
        <v>48.857142857142861</v>
      </c>
      <c r="B6" s="2">
        <f t="shared" si="13"/>
        <v>72.857142857142804</v>
      </c>
      <c r="C6" s="2">
        <f t="shared" si="14"/>
        <v>23.142857142857153</v>
      </c>
      <c r="F6" s="2">
        <f t="shared" si="15"/>
        <v>35.861299200000012</v>
      </c>
      <c r="G6" s="2">
        <f t="shared" si="16"/>
        <v>53.477376000000028</v>
      </c>
      <c r="H6" s="2">
        <f t="shared" si="17"/>
        <v>16.986931200000004</v>
      </c>
      <c r="I6" s="3" t="str">
        <f t="shared" si="3"/>
        <v>243511</v>
      </c>
      <c r="J6">
        <f t="shared" si="4"/>
        <v>0.14063254588235299</v>
      </c>
      <c r="K6">
        <f t="shared" si="5"/>
        <v>0.2097152000000001</v>
      </c>
      <c r="L6">
        <f t="shared" si="6"/>
        <v>6.6615416470588246E-2</v>
      </c>
      <c r="M6" s="2">
        <f t="shared" si="7"/>
        <v>36</v>
      </c>
      <c r="N6" s="2">
        <f t="shared" si="8"/>
        <v>53</v>
      </c>
      <c r="O6" s="2">
        <f t="shared" si="9"/>
        <v>17</v>
      </c>
      <c r="P6" t="str">
        <f t="shared" si="11"/>
        <v>{36,53,17},</v>
      </c>
    </row>
    <row r="7" spans="1:19" x14ac:dyDescent="0.3">
      <c r="A7" s="2">
        <f t="shared" si="12"/>
        <v>24.428571428571434</v>
      </c>
      <c r="B7" s="2">
        <f t="shared" si="13"/>
        <v>36.428571428571374</v>
      </c>
      <c r="C7" s="2">
        <f t="shared" si="14"/>
        <v>11.571428571428582</v>
      </c>
      <c r="F7" s="2">
        <f t="shared" si="15"/>
        <v>44.826624000000017</v>
      </c>
      <c r="G7" s="2">
        <f t="shared" si="16"/>
        <v>66.846720000000033</v>
      </c>
      <c r="H7" s="2">
        <f t="shared" si="17"/>
        <v>21.233664000000005</v>
      </c>
      <c r="I7" s="3" t="str">
        <f t="shared" si="3"/>
        <v>2D4315</v>
      </c>
      <c r="J7">
        <f t="shared" si="4"/>
        <v>0.17579068235294124</v>
      </c>
      <c r="K7">
        <f t="shared" si="5"/>
        <v>0.26214400000000015</v>
      </c>
      <c r="L7">
        <f t="shared" si="6"/>
        <v>8.3269270588235314E-2</v>
      </c>
      <c r="M7" s="2">
        <f t="shared" si="7"/>
        <v>45</v>
      </c>
      <c r="N7" s="2">
        <f t="shared" si="8"/>
        <v>67</v>
      </c>
      <c r="O7" s="2">
        <f t="shared" si="9"/>
        <v>21</v>
      </c>
      <c r="P7" t="str">
        <f t="shared" si="11"/>
        <v>{45,67,21},</v>
      </c>
    </row>
    <row r="8" spans="1:19" x14ac:dyDescent="0.3">
      <c r="A8" s="2">
        <f t="shared" si="12"/>
        <v>0</v>
      </c>
      <c r="B8" s="2">
        <f t="shared" si="13"/>
        <v>-5.6843418860808015E-14</v>
      </c>
      <c r="C8" s="2">
        <f t="shared" si="14"/>
        <v>0</v>
      </c>
      <c r="F8" s="2">
        <f t="shared" si="15"/>
        <v>56.033280000000019</v>
      </c>
      <c r="G8" s="2">
        <f t="shared" si="16"/>
        <v>83.558400000000034</v>
      </c>
      <c r="H8" s="2">
        <f t="shared" si="17"/>
        <v>26.542080000000006</v>
      </c>
      <c r="I8" s="3" t="str">
        <f t="shared" si="3"/>
        <v>38541B</v>
      </c>
      <c r="J8">
        <f t="shared" si="4"/>
        <v>0.21973835294117655</v>
      </c>
      <c r="K8">
        <f t="shared" si="5"/>
        <v>0.32768000000000014</v>
      </c>
      <c r="L8">
        <f t="shared" si="6"/>
        <v>0.10408658823529414</v>
      </c>
      <c r="M8" s="2">
        <f t="shared" si="7"/>
        <v>56</v>
      </c>
      <c r="N8" s="2">
        <f t="shared" si="8"/>
        <v>84</v>
      </c>
      <c r="O8" s="2">
        <f t="shared" si="9"/>
        <v>27</v>
      </c>
      <c r="P8" t="str">
        <f t="shared" si="11"/>
        <v>{56,84,27},</v>
      </c>
    </row>
    <row r="9" spans="1:19" x14ac:dyDescent="0.3">
      <c r="F9" s="2">
        <f t="shared" si="15"/>
        <v>70.041600000000017</v>
      </c>
      <c r="G9" s="2">
        <f t="shared" si="16"/>
        <v>104.44800000000004</v>
      </c>
      <c r="H9" s="2">
        <f t="shared" si="17"/>
        <v>33.177600000000005</v>
      </c>
      <c r="I9" s="3" t="str">
        <f t="shared" si="3"/>
        <v>466821</v>
      </c>
      <c r="J9">
        <f t="shared" si="4"/>
        <v>0.27467294117647068</v>
      </c>
      <c r="K9">
        <f t="shared" si="5"/>
        <v>0.40960000000000013</v>
      </c>
      <c r="L9">
        <f t="shared" si="6"/>
        <v>0.13010823529411766</v>
      </c>
      <c r="M9" s="2">
        <f t="shared" si="7"/>
        <v>70</v>
      </c>
      <c r="N9" s="2">
        <f t="shared" si="8"/>
        <v>104</v>
      </c>
      <c r="O9" s="2">
        <f t="shared" si="9"/>
        <v>33</v>
      </c>
      <c r="P9" t="str">
        <f t="shared" si="11"/>
        <v>{70,104,33},</v>
      </c>
    </row>
    <row r="10" spans="1:19" x14ac:dyDescent="0.3">
      <c r="F10" s="2">
        <f t="shared" si="15"/>
        <v>87.552000000000021</v>
      </c>
      <c r="G10" s="2">
        <f t="shared" si="16"/>
        <v>130.56000000000003</v>
      </c>
      <c r="H10" s="2">
        <f t="shared" si="17"/>
        <v>41.472000000000008</v>
      </c>
      <c r="I10" s="3" t="str">
        <f t="shared" si="3"/>
        <v>588329</v>
      </c>
      <c r="J10">
        <f t="shared" si="4"/>
        <v>0.34334117647058832</v>
      </c>
      <c r="K10">
        <f t="shared" si="5"/>
        <v>0.51200000000000012</v>
      </c>
      <c r="L10">
        <f t="shared" si="6"/>
        <v>0.1626352941176471</v>
      </c>
      <c r="M10" s="2">
        <f t="shared" si="7"/>
        <v>88</v>
      </c>
      <c r="N10" s="2">
        <f t="shared" si="8"/>
        <v>131</v>
      </c>
      <c r="O10" s="2">
        <f t="shared" si="9"/>
        <v>41</v>
      </c>
      <c r="P10" t="str">
        <f t="shared" si="11"/>
        <v>{88,131,41},</v>
      </c>
    </row>
    <row r="11" spans="1:19" x14ac:dyDescent="0.3">
      <c r="A11" s="1">
        <f>1/3</f>
        <v>0.33333333333333331</v>
      </c>
      <c r="B11">
        <v>255</v>
      </c>
      <c r="C11">
        <v>255</v>
      </c>
      <c r="D11">
        <v>255</v>
      </c>
      <c r="F11" s="2">
        <f t="shared" si="15"/>
        <v>109.44000000000001</v>
      </c>
      <c r="G11" s="2">
        <f t="shared" si="16"/>
        <v>163.20000000000002</v>
      </c>
      <c r="H11" s="2">
        <f t="shared" si="17"/>
        <v>51.84</v>
      </c>
      <c r="I11" s="3" t="str">
        <f t="shared" si="3"/>
        <v>6DA334</v>
      </c>
      <c r="J11">
        <f t="shared" si="4"/>
        <v>0.42917647058823533</v>
      </c>
      <c r="K11">
        <f t="shared" si="5"/>
        <v>0.64</v>
      </c>
      <c r="L11">
        <f t="shared" si="6"/>
        <v>0.20329411764705885</v>
      </c>
      <c r="M11" s="2">
        <f t="shared" si="7"/>
        <v>109</v>
      </c>
      <c r="N11" s="2">
        <f t="shared" si="8"/>
        <v>163</v>
      </c>
      <c r="O11" s="2">
        <f t="shared" si="9"/>
        <v>52</v>
      </c>
      <c r="P11" t="str">
        <f t="shared" si="11"/>
        <v>{109,163,52},</v>
      </c>
    </row>
    <row r="12" spans="1:19" x14ac:dyDescent="0.3">
      <c r="F12" s="2">
        <f>F13*Q$2</f>
        <v>136.80000000000001</v>
      </c>
      <c r="G12" s="2">
        <f t="shared" ref="G12:H12" si="18">G13*R$2</f>
        <v>204</v>
      </c>
      <c r="H12" s="2">
        <f t="shared" si="18"/>
        <v>64.8</v>
      </c>
      <c r="I12" s="3" t="str">
        <f t="shared" si="3"/>
        <v>89CC41</v>
      </c>
      <c r="J12">
        <f t="shared" si="4"/>
        <v>0.53647058823529414</v>
      </c>
      <c r="K12">
        <f t="shared" si="5"/>
        <v>0.8</v>
      </c>
      <c r="L12">
        <f t="shared" si="6"/>
        <v>0.2541176470588235</v>
      </c>
      <c r="M12" s="2">
        <f t="shared" si="7"/>
        <v>137</v>
      </c>
      <c r="N12" s="2">
        <f t="shared" si="8"/>
        <v>204</v>
      </c>
      <c r="O12" s="2">
        <f t="shared" si="9"/>
        <v>65</v>
      </c>
      <c r="P12" t="str">
        <f t="shared" si="11"/>
        <v>{137,204,65},</v>
      </c>
    </row>
    <row r="13" spans="1:19" x14ac:dyDescent="0.3">
      <c r="F13" s="2">
        <v>171</v>
      </c>
      <c r="G13" s="2">
        <v>255</v>
      </c>
      <c r="H13" s="2">
        <v>81</v>
      </c>
      <c r="I13" s="3" t="str">
        <f>_xlfn.CONCAT(DEC2HEX(ROUND(F13,0),2),DEC2HEX(ROUND(G13,0),2),DEC2HEX(ROUND(H13,0),2))</f>
        <v>ABFF51</v>
      </c>
      <c r="J13">
        <f>F13/255</f>
        <v>0.6705882352941176</v>
      </c>
      <c r="K13">
        <f>G13/255</f>
        <v>1</v>
      </c>
      <c r="L13">
        <f>H13/255</f>
        <v>0.31764705882352939</v>
      </c>
      <c r="M13" s="2">
        <f>ROUND(F13,0)</f>
        <v>171</v>
      </c>
      <c r="N13" s="2">
        <f>ROUND(G13,0)</f>
        <v>255</v>
      </c>
      <c r="O13" s="2">
        <f>ROUND(H13,0)</f>
        <v>81</v>
      </c>
      <c r="P13" t="str">
        <f t="shared" si="11"/>
        <v>{171,255,81},</v>
      </c>
    </row>
    <row r="14" spans="1:19" x14ac:dyDescent="0.3">
      <c r="F14" s="2"/>
      <c r="G14" s="2"/>
      <c r="H14" s="2"/>
      <c r="I14" s="3"/>
    </row>
    <row r="15" spans="1:19" x14ac:dyDescent="0.3">
      <c r="A15">
        <v>0</v>
      </c>
      <c r="B15" s="2">
        <v>171</v>
      </c>
      <c r="C15" s="2">
        <v>255</v>
      </c>
      <c r="D15" s="2">
        <v>81</v>
      </c>
      <c r="E15" s="3" t="str">
        <f>_xlfn.CONCAT(DEC2HEX(ROUND(B15,0),2),DEC2HEX(ROUND(C15,0),2),DEC2HEX(ROUND(D15,0),2))</f>
        <v>ABFF51</v>
      </c>
      <c r="F15" s="2">
        <f>ROUND(B15,0)</f>
        <v>171</v>
      </c>
      <c r="G15" s="2">
        <f t="shared" ref="G15:H15" si="19">ROUND(C15,0)</f>
        <v>255</v>
      </c>
      <c r="H15" s="2">
        <f t="shared" si="19"/>
        <v>81</v>
      </c>
      <c r="I15" t="str">
        <f>_xlfn.CONCAT("{",F15,",",G15,",",H15,"},")</f>
        <v>{171,255,81},</v>
      </c>
    </row>
    <row r="16" spans="1:19" x14ac:dyDescent="0.3">
      <c r="A16">
        <f>A15+$A$11</f>
        <v>0.33333333333333331</v>
      </c>
      <c r="B16" s="2">
        <f>10^(LOG10(B$11)*$A16+LOG10(B$15)*(1-$A16))</f>
        <v>195.36381783253043</v>
      </c>
      <c r="C16" s="2">
        <f>10^(LOG10(C$11)*$A16+LOG10(C$15)*(1-$A16))</f>
        <v>255.00000000000014</v>
      </c>
      <c r="D16" s="2">
        <f>10^(LOG10(D$11)*$A16+LOG10(D$15)*(1-$A16))</f>
        <v>118.71440114827092</v>
      </c>
      <c r="E16" s="3" t="str">
        <f>_xlfn.CONCAT(DEC2HEX(ROUND(B16,0),2),DEC2HEX(ROUND(C16,0),2),DEC2HEX(ROUND(D16,0),2))</f>
        <v>C3FF77</v>
      </c>
      <c r="F16" s="2">
        <f t="shared" ref="F16:F18" si="20">ROUND(B16,0)</f>
        <v>195</v>
      </c>
      <c r="G16" s="2">
        <f t="shared" ref="G16:G18" si="21">ROUND(C16,0)</f>
        <v>255</v>
      </c>
      <c r="H16" s="2">
        <f t="shared" ref="H16:H18" si="22">ROUND(D16,0)</f>
        <v>119</v>
      </c>
      <c r="I16" t="str">
        <f t="shared" ref="I16:I18" si="23">_xlfn.CONCAT("{",F16,",",G16,",",H16,"},")</f>
        <v>{195,255,119},</v>
      </c>
      <c r="P16" t="str">
        <f>_xlfn.CONCAT(_xlfn.CONCAT(P1:P13),_xlfn.CONCAT(I16:I18))</f>
        <v>{12,18,6},{15,22,7},{18,27,9},{23,34,11},{29,43,14},{36,53,17},{45,67,21},{56,84,27},{70,104,33},{88,131,41},{109,163,52},{137,204,65},{171,255,81},{195,255,119},{223,255,174},{255,255,255},</v>
      </c>
    </row>
    <row r="17" spans="1:16" x14ac:dyDescent="0.3">
      <c r="A17">
        <f>A16+$A$11</f>
        <v>0.66666666666666663</v>
      </c>
      <c r="B17" s="2">
        <f>10^(LOG10(B$11)*$A17+LOG10(B$15)*(1-$A17))</f>
        <v>223.19895507662056</v>
      </c>
      <c r="C17" s="2">
        <f>10^(LOG10(C$11)*$A17+LOG10(C$15)*(1-$A17))</f>
        <v>255.00000000000014</v>
      </c>
      <c r="D17" s="2">
        <f>10^(LOG10(D$11)*$A17+LOG10(D$15)*(1-$A17))</f>
        <v>173.98900049373529</v>
      </c>
      <c r="E17" s="3" t="str">
        <f>_xlfn.CONCAT(DEC2HEX(ROUND(B17,0),2),DEC2HEX(ROUND(C17,0),2),DEC2HEX(ROUND(D17,0),2))</f>
        <v>DFFFAE</v>
      </c>
      <c r="F17" s="2">
        <f t="shared" si="20"/>
        <v>223</v>
      </c>
      <c r="G17" s="2">
        <f t="shared" si="21"/>
        <v>255</v>
      </c>
      <c r="H17" s="2">
        <f t="shared" si="22"/>
        <v>174</v>
      </c>
      <c r="I17" t="str">
        <f t="shared" si="23"/>
        <v>{223,255,174},</v>
      </c>
    </row>
    <row r="18" spans="1:16" x14ac:dyDescent="0.3">
      <c r="A18">
        <f>A17+$A$11</f>
        <v>1</v>
      </c>
      <c r="B18" s="2">
        <f>10^(LOG10(B$11)*$A18+LOG10(B$15)*(1-$A18))</f>
        <v>255.00000000000014</v>
      </c>
      <c r="C18" s="2">
        <f>10^(LOG10(C$11)*$A18+LOG10(C$15)*(1-$A18))</f>
        <v>255.00000000000014</v>
      </c>
      <c r="D18" s="2">
        <f>10^(LOG10(D$11)*$A18+LOG10(D$15)*(1-$A18))</f>
        <v>255.00000000000014</v>
      </c>
      <c r="E18" s="3" t="str">
        <f>_xlfn.CONCAT(DEC2HEX(ROUND(B18,0),2),DEC2HEX(ROUND(C18,0),2),DEC2HEX(ROUND(D18,0),2))</f>
        <v>FFFFFF</v>
      </c>
      <c r="F18" s="2">
        <f t="shared" si="20"/>
        <v>255</v>
      </c>
      <c r="G18" s="2">
        <f t="shared" si="21"/>
        <v>255</v>
      </c>
      <c r="H18" s="2">
        <f t="shared" si="22"/>
        <v>255</v>
      </c>
      <c r="I18" t="str">
        <f t="shared" si="23"/>
        <v>{255,255,255},</v>
      </c>
      <c r="K18" t="str">
        <f>_xlfn.CONCAT(I16:I18)</f>
        <v>{195,255,119},{223,255,174},{255,255,255},</v>
      </c>
    </row>
    <row r="19" spans="1:16" x14ac:dyDescent="0.3">
      <c r="A19">
        <f>A18+$A$11</f>
        <v>1.3333333333333333</v>
      </c>
      <c r="B19" s="2">
        <f>10^(LOG10(B$11)*$A19+LOG10(B$15)*(1-$A19))</f>
        <v>291.33200904851032</v>
      </c>
      <c r="C19" s="2">
        <f>10^(LOG10(C$11)*$A19+LOG10(C$15)*(1-$A19))</f>
        <v>255.00000000000014</v>
      </c>
      <c r="D19" s="2">
        <f>10^(LOG10(D$11)*$A19+LOG10(D$15)*(1-$A19))</f>
        <v>373.73052213344522</v>
      </c>
      <c r="E19" s="3" t="e">
        <f t="shared" ref="E19:E23" si="24">_xlfn.CONCAT(DEC2HEX(ROUND(B19,0),2),DEC2HEX(ROUND(C19,0),2),DEC2HEX(ROUND(D19,0),2))</f>
        <v>#NUM!</v>
      </c>
      <c r="F19" s="2"/>
      <c r="G19" s="2"/>
      <c r="H19" s="2"/>
      <c r="I19" s="3"/>
      <c r="P19" t="s">
        <v>0</v>
      </c>
    </row>
    <row r="20" spans="1:16" x14ac:dyDescent="0.3">
      <c r="A20">
        <f>A19+$A$11</f>
        <v>1.6666666666666665</v>
      </c>
      <c r="B20" s="2">
        <f>10^(LOG10(B$11)*$A20+LOG10(B$15)*(1-$A20))</f>
        <v>332.84054704408362</v>
      </c>
      <c r="C20" s="2">
        <f>10^(LOG10(C$11)*$A20+LOG10(C$15)*(1-$A20))</f>
        <v>255.00000000000037</v>
      </c>
      <c r="D20" s="2">
        <f>10^(LOG10(D$11)*$A20+LOG10(D$15)*(1-$A20))</f>
        <v>547.74314970250055</v>
      </c>
      <c r="E20" s="3" t="e">
        <f t="shared" si="24"/>
        <v>#NUM!</v>
      </c>
      <c r="F20" s="2"/>
      <c r="G20" s="2"/>
      <c r="H20" s="2"/>
      <c r="I20" s="3"/>
    </row>
    <row r="21" spans="1:16" x14ac:dyDescent="0.3">
      <c r="A21">
        <f>A20+$A$11</f>
        <v>1.9999999999999998</v>
      </c>
      <c r="B21" s="2">
        <f>10^(LOG10(B$11)*$A21+LOG10(B$15)*(1-$A21))</f>
        <v>380.26315789473676</v>
      </c>
      <c r="C21" s="2">
        <f>10^(LOG10(C$11)*$A21+LOG10(C$15)*(1-$A21))</f>
        <v>254.99999999999969</v>
      </c>
      <c r="D21" s="2">
        <f>10^(LOG10(D$11)*$A21+LOG10(D$15)*(1-$A21))</f>
        <v>802.77777777777624</v>
      </c>
      <c r="E21" s="3" t="e">
        <f t="shared" si="24"/>
        <v>#NUM!</v>
      </c>
      <c r="F21" s="2"/>
      <c r="G21" s="2"/>
      <c r="H21" s="2"/>
      <c r="I21" s="3"/>
      <c r="L21" t="s">
        <v>1</v>
      </c>
    </row>
    <row r="22" spans="1:16" x14ac:dyDescent="0.3">
      <c r="A22">
        <f>A21+$A$11</f>
        <v>2.333333333333333</v>
      </c>
      <c r="B22" s="2">
        <f>10^(LOG10(B$11)*$A22+LOG10(B$15)*(1-$A22))</f>
        <v>434.44246963374349</v>
      </c>
      <c r="C22" s="2">
        <f>10^(LOG10(C$11)*$A22+LOG10(C$15)*(1-$A22))</f>
        <v>255.00000000000014</v>
      </c>
      <c r="D22" s="2">
        <f>10^(LOG10(D$11)*$A22+LOG10(D$15)*(1-$A22))</f>
        <v>1176.5590511608464</v>
      </c>
      <c r="E22" s="3" t="e">
        <f t="shared" si="24"/>
        <v>#NUM!</v>
      </c>
      <c r="F22" s="2"/>
      <c r="G22" s="2"/>
      <c r="H22" s="2"/>
      <c r="I22" s="3"/>
    </row>
    <row r="23" spans="1:16" x14ac:dyDescent="0.3">
      <c r="A23">
        <f>A22+$A$11</f>
        <v>2.6666666666666665</v>
      </c>
      <c r="B23" s="2">
        <f>10^(LOG10(B$11)*$A23+LOG10(B$15)*(1-$A23))</f>
        <v>496.3411666446853</v>
      </c>
      <c r="C23" s="2">
        <f>10^(LOG10(C$11)*$A23+LOG10(C$15)*(1-$A23))</f>
        <v>254.99999999999969</v>
      </c>
      <c r="D23" s="2">
        <f>10^(LOG10(D$11)*$A23+LOG10(D$15)*(1-$A23))</f>
        <v>1724.3765823967599</v>
      </c>
      <c r="E23" s="3" t="e">
        <f t="shared" si="24"/>
        <v>#NUM!</v>
      </c>
      <c r="F23" s="2"/>
      <c r="G23" s="2"/>
      <c r="H23" s="2"/>
      <c r="I23" s="3"/>
    </row>
    <row r="24" spans="1:16" x14ac:dyDescent="0.3">
      <c r="F24" s="2"/>
      <c r="G24" s="2"/>
      <c r="H24" s="2"/>
      <c r="I24" s="3"/>
    </row>
    <row r="25" spans="1:16" x14ac:dyDescent="0.3">
      <c r="F25" s="2"/>
      <c r="G25" s="2"/>
      <c r="H25" s="2"/>
      <c r="I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Deacon Farrow</dc:creator>
  <cp:lastModifiedBy>Deacon Farrow</cp:lastModifiedBy>
  <dcterms:created xsi:type="dcterms:W3CDTF">2023-08-21T06:26:41Z</dcterms:created>
  <dcterms:modified xsi:type="dcterms:W3CDTF">2023-08-21T07:04:25Z</dcterms:modified>
</cp:coreProperties>
</file>