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/Documents/eagle/dead10c5_2018/docs/"/>
    </mc:Choice>
  </mc:AlternateContent>
  <xr:revisionPtr revIDLastSave="0" documentId="13_ncr:1_{A743A76F-3C76-AD43-8A16-EA4ACF56E2D6}" xr6:coauthVersionLast="31" xr6:coauthVersionMax="31" xr10:uidLastSave="{00000000-0000-0000-0000-000000000000}"/>
  <bookViews>
    <workbookView xWindow="680" yWindow="2660" windowWidth="25440" windowHeight="15000" xr2:uid="{1678DE2E-E161-724E-8C2F-7580DF32EE2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I12" i="1"/>
  <c r="H11" i="1"/>
  <c r="I11" i="1"/>
  <c r="H10" i="1"/>
  <c r="I10" i="1"/>
  <c r="I3" i="1"/>
  <c r="I6" i="1"/>
  <c r="I7" i="1"/>
  <c r="I8" i="1"/>
  <c r="I9" i="1"/>
  <c r="I5" i="1"/>
  <c r="I4" i="1"/>
  <c r="H6" i="1"/>
  <c r="H7" i="1"/>
  <c r="H8" i="1"/>
  <c r="H9" i="1"/>
  <c r="H5" i="1"/>
  <c r="H4" i="1"/>
  <c r="E3" i="1"/>
  <c r="H3" i="1" s="1"/>
  <c r="H14" i="1" s="1"/>
  <c r="I14" i="1" l="1"/>
</calcChain>
</file>

<file path=xl/sharedStrings.xml><?xml version="1.0" encoding="utf-8"?>
<sst xmlns="http://schemas.openxmlformats.org/spreadsheetml/2006/main" count="53" uniqueCount="50">
  <si>
    <t>Qty</t>
  </si>
  <si>
    <t>Part</t>
  </si>
  <si>
    <t>Description</t>
  </si>
  <si>
    <t>YSL-R542G5C-A14</t>
  </si>
  <si>
    <t>LED</t>
  </si>
  <si>
    <t>TSR-3386U-EY5-103-T</t>
  </si>
  <si>
    <t>Atmega328P</t>
  </si>
  <si>
    <t>Sparkfun</t>
  </si>
  <si>
    <t>Mouser</t>
  </si>
  <si>
    <t>COM-09806</t>
  </si>
  <si>
    <t>10K Trimpot</t>
  </si>
  <si>
    <t>Microcontroller</t>
  </si>
  <si>
    <t>0.1uF Ceramic Capacitor</t>
  </si>
  <si>
    <t>16MHz Ceramic Resonator</t>
  </si>
  <si>
    <t>ZTT16.00MX</t>
  </si>
  <si>
    <t>556-ATMEGA328P-PU</t>
  </si>
  <si>
    <t>815-AWCR-16.00MD</t>
  </si>
  <si>
    <t>10 Ohm resistor network</t>
  </si>
  <si>
    <t>Tactile Switch</t>
  </si>
  <si>
    <t>Total</t>
  </si>
  <si>
    <t>81-RDER71H104K0K1H3B</t>
  </si>
  <si>
    <t>RDER71H104K0K1H03B</t>
  </si>
  <si>
    <t>Price (qty 100)</t>
  </si>
  <si>
    <t>667-EVQ-PE604T</t>
  </si>
  <si>
    <t>EVQ-PE604T</t>
  </si>
  <si>
    <t>Order</t>
  </si>
  <si>
    <t>10K Resistor</t>
  </si>
  <si>
    <t>1x6 Header Pins</t>
  </si>
  <si>
    <t>2x3 Header Pins</t>
  </si>
  <si>
    <t>603-MFR-25FBF52-10K</t>
  </si>
  <si>
    <t>MFR-25FBF52-10K</t>
  </si>
  <si>
    <t>PCB</t>
  </si>
  <si>
    <t>538-22-28-4060</t>
  </si>
  <si>
    <t>22-28-4060</t>
  </si>
  <si>
    <t>538-10-89-7061</t>
  </si>
  <si>
    <t>10-89-7061</t>
  </si>
  <si>
    <t>URL</t>
  </si>
  <si>
    <t>COM-09661</t>
  </si>
  <si>
    <t>https://www.sparkfun.com/products/9661</t>
  </si>
  <si>
    <t>https://www.sparkfun.com/products/9806</t>
  </si>
  <si>
    <t>https://www.mouser.com/ProductDetail/Microchip-Technology-Atmel/ATMEGA328P-PU?qs=sGAEpiMZZMtVoztFdqDXO6rEZqxeooRg</t>
  </si>
  <si>
    <t>https://www.mouser.com/ProductDetail/ABRACON/AWCR-1600MD?qs=%2fha2pyFadujFfudKd%2fAEbE32MTGIgZdnwSVrtFEweNr%2f82BKUq3Fzw%3d%3d</t>
  </si>
  <si>
    <t>https://www.mouser.com/ProductDetail/Murata-Electronics/RDER71H104K0K1H03B?qs=%2fha2pyFadugsNiSzM4QtoPEqfGceYo24BOngKj3vXcmXztcZe0j46Uc%252bvWBqE1aS</t>
  </si>
  <si>
    <t>652-4607X-1LF-330</t>
  </si>
  <si>
    <t>4607X-101-331LF</t>
  </si>
  <si>
    <t>https://www.mouser.com/ProductDetail/Bourns/4607X-101-331LF?qs=sGAEpiMZZMvrmc6UYKmaNWhNOGonlUnMh5dMy1XYfHQ%3d</t>
  </si>
  <si>
    <t>https://www.mouser.com/ProductDetail/Panasonic/EVQ-PE604T?qs=%2fha2pyFadui45bz44%252bGA9GlcgqdKKtsWW4AUmDdzb54ngS0CtjvNBw%3d%3d</t>
  </si>
  <si>
    <t>https://www.mouser.com/ProductDetail/Yageo/MFR-25FBF52-10K?qs=sGAEpiMZZMu61qfTUdNhG0IXHLFuiNnd4ZfMuxLN9bg%3d</t>
  </si>
  <si>
    <t>https://www.mouser.com/ProductDetail/Molex/22-28-4060?qs=%2fha2pyFaduje7iG0C5h0B%2fdz9lYrXiF%2fSqnA9mKTPRg%2f8JanJs%2fc5A%3d%3d</t>
  </si>
  <si>
    <t>https://www.mouser.com/ProductDetail/Molex/10-89-7061?qs=%2fha2pyFaduhUTuKyE5ihpKT%252bKedbNfhSu6VwpKmAGXgZ83GtknV09A%3d%3d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</si>
</sst>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60876-24AC-6F43-93B4-24DB3D996D6D}">
  <dimension ref="A1:J14"/>
  <sheetViews>
    <sheetView tabSelected="1" workbookViewId="0">
      <selection activeCell="J12" sqref="J12"/>
    </sheetView>
  </sheetViews>
  <sheetFormatPr baseColWidth="10" defaultRowHeight="16" x14ac:dyDescent="0.2"/>
  <cols>
    <col min="2" max="2" width="25.33203125" customWidth="1"/>
    <col min="3" max="3" width="21.83203125" customWidth="1"/>
    <col min="4" max="4" width="12.83203125" customWidth="1"/>
    <col min="5" max="5" width="13.1640625" customWidth="1"/>
    <col min="6" max="6" width="19.83203125" customWidth="1"/>
    <col min="7" max="7" width="13.6640625" customWidth="1"/>
    <col min="10" max="10" width="64.83203125" customWidth="1"/>
  </cols>
  <sheetData>
    <row r="1" spans="1:10" x14ac:dyDescent="0.2">
      <c r="A1" s="3" t="s">
        <v>0</v>
      </c>
      <c r="B1" s="3" t="s">
        <v>2</v>
      </c>
      <c r="C1" s="3" t="s">
        <v>1</v>
      </c>
      <c r="D1" s="3" t="s">
        <v>7</v>
      </c>
      <c r="E1" s="3"/>
      <c r="F1" s="3" t="s">
        <v>8</v>
      </c>
      <c r="G1" s="3"/>
      <c r="H1" s="3" t="s">
        <v>19</v>
      </c>
      <c r="I1" s="3" t="s">
        <v>25</v>
      </c>
      <c r="J1" s="3" t="s">
        <v>36</v>
      </c>
    </row>
    <row r="2" spans="1:10" x14ac:dyDescent="0.2">
      <c r="A2" s="3"/>
      <c r="B2" s="3"/>
      <c r="C2" s="3"/>
      <c r="D2" s="2" t="s">
        <v>1</v>
      </c>
      <c r="E2" s="2" t="s">
        <v>22</v>
      </c>
      <c r="F2" s="2" t="s">
        <v>1</v>
      </c>
      <c r="G2" s="2" t="s">
        <v>22</v>
      </c>
      <c r="H2" s="3"/>
      <c r="I2" s="3"/>
      <c r="J2" s="3"/>
    </row>
    <row r="3" spans="1:10" x14ac:dyDescent="0.2">
      <c r="A3">
        <v>6</v>
      </c>
      <c r="B3" t="s">
        <v>4</v>
      </c>
      <c r="C3" t="s">
        <v>3</v>
      </c>
      <c r="D3" t="s">
        <v>37</v>
      </c>
      <c r="E3" s="1">
        <f>7.95/25</f>
        <v>0.318</v>
      </c>
      <c r="G3" s="1"/>
      <c r="H3" s="1">
        <f>A3*E3</f>
        <v>1.9079999999999999</v>
      </c>
      <c r="I3" s="1">
        <f>(25*7.55)</f>
        <v>188.75</v>
      </c>
      <c r="J3" t="s">
        <v>38</v>
      </c>
    </row>
    <row r="4" spans="1:10" x14ac:dyDescent="0.2">
      <c r="A4">
        <v>4</v>
      </c>
      <c r="B4" t="s">
        <v>10</v>
      </c>
      <c r="C4" t="s">
        <v>5</v>
      </c>
      <c r="D4" t="s">
        <v>9</v>
      </c>
      <c r="E4" s="1">
        <v>0.86</v>
      </c>
      <c r="G4" s="1"/>
      <c r="H4" s="1">
        <f>A4*E4</f>
        <v>3.44</v>
      </c>
      <c r="I4" s="1">
        <f>100*A4*E4</f>
        <v>344</v>
      </c>
      <c r="J4" t="s">
        <v>39</v>
      </c>
    </row>
    <row r="5" spans="1:10" x14ac:dyDescent="0.2">
      <c r="A5">
        <v>1</v>
      </c>
      <c r="B5" t="s">
        <v>11</v>
      </c>
      <c r="C5" t="s">
        <v>6</v>
      </c>
      <c r="E5" s="1"/>
      <c r="F5" t="s">
        <v>15</v>
      </c>
      <c r="G5" s="1">
        <v>1.84</v>
      </c>
      <c r="H5" s="1">
        <f>A5*G5</f>
        <v>1.84</v>
      </c>
      <c r="I5" s="1">
        <f>100*A5*G5</f>
        <v>184</v>
      </c>
      <c r="J5" t="s">
        <v>40</v>
      </c>
    </row>
    <row r="6" spans="1:10" x14ac:dyDescent="0.2">
      <c r="A6">
        <v>1</v>
      </c>
      <c r="B6" t="s">
        <v>13</v>
      </c>
      <c r="C6" t="s">
        <v>14</v>
      </c>
      <c r="E6" s="1"/>
      <c r="F6" t="s">
        <v>16</v>
      </c>
      <c r="G6" s="1">
        <v>0.18</v>
      </c>
      <c r="H6" s="1">
        <f t="shared" ref="H6:H12" si="0">A6*G6</f>
        <v>0.18</v>
      </c>
      <c r="I6" s="1">
        <f t="shared" ref="I6:I12" si="1">100*A6*G6</f>
        <v>18</v>
      </c>
      <c r="J6" t="s">
        <v>41</v>
      </c>
    </row>
    <row r="7" spans="1:10" x14ac:dyDescent="0.2">
      <c r="A7">
        <v>1</v>
      </c>
      <c r="B7" t="s">
        <v>12</v>
      </c>
      <c r="C7" t="s">
        <v>21</v>
      </c>
      <c r="E7" s="1"/>
      <c r="F7" t="s">
        <v>20</v>
      </c>
      <c r="G7" s="1">
        <v>0.09</v>
      </c>
      <c r="H7" s="1">
        <f t="shared" si="0"/>
        <v>0.09</v>
      </c>
      <c r="I7" s="1">
        <f t="shared" si="1"/>
        <v>9</v>
      </c>
      <c r="J7" t="s">
        <v>42</v>
      </c>
    </row>
    <row r="8" spans="1:10" x14ac:dyDescent="0.2">
      <c r="A8">
        <v>1</v>
      </c>
      <c r="B8" t="s">
        <v>17</v>
      </c>
      <c r="C8" t="s">
        <v>44</v>
      </c>
      <c r="F8" t="s">
        <v>43</v>
      </c>
      <c r="G8" s="1">
        <v>0.255</v>
      </c>
      <c r="H8" s="1">
        <f t="shared" si="0"/>
        <v>0.255</v>
      </c>
      <c r="I8" s="1">
        <f t="shared" si="1"/>
        <v>25.5</v>
      </c>
      <c r="J8" t="s">
        <v>45</v>
      </c>
    </row>
    <row r="9" spans="1:10" x14ac:dyDescent="0.2">
      <c r="A9">
        <v>1</v>
      </c>
      <c r="B9" t="s">
        <v>18</v>
      </c>
      <c r="C9" t="s">
        <v>24</v>
      </c>
      <c r="F9" t="s">
        <v>23</v>
      </c>
      <c r="G9" s="1">
        <v>0.33200000000000002</v>
      </c>
      <c r="H9" s="1">
        <f t="shared" si="0"/>
        <v>0.33200000000000002</v>
      </c>
      <c r="I9" s="1">
        <f t="shared" si="1"/>
        <v>33.200000000000003</v>
      </c>
      <c r="J9" t="s">
        <v>46</v>
      </c>
    </row>
    <row r="10" spans="1:10" x14ac:dyDescent="0.2">
      <c r="A10">
        <v>1</v>
      </c>
      <c r="B10" t="s">
        <v>26</v>
      </c>
      <c r="C10" t="s">
        <v>30</v>
      </c>
      <c r="F10" t="s">
        <v>29</v>
      </c>
      <c r="G10" s="1">
        <v>0.02</v>
      </c>
      <c r="H10" s="1">
        <f t="shared" si="0"/>
        <v>0.02</v>
      </c>
      <c r="I10" s="1">
        <f t="shared" si="1"/>
        <v>2</v>
      </c>
      <c r="J10" t="s">
        <v>47</v>
      </c>
    </row>
    <row r="11" spans="1:10" x14ac:dyDescent="0.2">
      <c r="A11">
        <v>1</v>
      </c>
      <c r="B11" t="s">
        <v>27</v>
      </c>
      <c r="C11" t="s">
        <v>33</v>
      </c>
      <c r="F11" t="s">
        <v>32</v>
      </c>
      <c r="G11" s="1">
        <v>0.17299999999999999</v>
      </c>
      <c r="H11" s="1">
        <f t="shared" si="0"/>
        <v>0.17299999999999999</v>
      </c>
      <c r="I11" s="1">
        <f t="shared" si="1"/>
        <v>17.299999999999997</v>
      </c>
      <c r="J11" t="s">
        <v>48</v>
      </c>
    </row>
    <row r="12" spans="1:10" x14ac:dyDescent="0.2">
      <c r="A12">
        <v>1</v>
      </c>
      <c r="B12" t="s">
        <v>28</v>
      </c>
      <c r="C12" t="s">
        <v>35</v>
      </c>
      <c r="F12" t="s">
        <v>34</v>
      </c>
      <c r="G12" s="1">
        <v>0.26600000000000001</v>
      </c>
      <c r="H12" s="1">
        <f t="shared" si="0"/>
        <v>0.26600000000000001</v>
      </c>
      <c r="I12" s="1">
        <f t="shared" si="1"/>
        <v>26.6</v>
      </c>
      <c r="J12" t="s">
        <v>49</v>
      </c>
    </row>
    <row r="13" spans="1:10" x14ac:dyDescent="0.2">
      <c r="A13">
        <v>1</v>
      </c>
      <c r="B13" t="s">
        <v>31</v>
      </c>
    </row>
    <row r="14" spans="1:10" x14ac:dyDescent="0.2">
      <c r="H14" s="1">
        <f>SUM(H3:H13)</f>
        <v>8.5039999999999996</v>
      </c>
      <c r="I14" s="1">
        <f>SUM(I3:I13)</f>
        <v>848.35</v>
      </c>
    </row>
  </sheetData>
  <mergeCells count="8">
    <mergeCell ref="J1:J2"/>
    <mergeCell ref="I1:I2"/>
    <mergeCell ref="D1:E1"/>
    <mergeCell ref="C1:C2"/>
    <mergeCell ref="B1:B2"/>
    <mergeCell ref="A1:A2"/>
    <mergeCell ref="F1:G1"/>
    <mergeCell ref="H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Ward</dc:creator>
  <cp:lastModifiedBy>Dan Ward</cp:lastModifiedBy>
  <dcterms:created xsi:type="dcterms:W3CDTF">2018-04-06T19:48:35Z</dcterms:created>
  <dcterms:modified xsi:type="dcterms:W3CDTF">2018-04-07T01:52:50Z</dcterms:modified>
</cp:coreProperties>
</file>