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1\Desktop\"/>
    </mc:Choice>
  </mc:AlternateContent>
  <xr:revisionPtr revIDLastSave="0" documentId="13_ncr:1_{8FE295E8-1FA5-49D2-9233-5D7746472018}" xr6:coauthVersionLast="47" xr6:coauthVersionMax="47" xr10:uidLastSave="{00000000-0000-0000-0000-000000000000}"/>
  <bookViews>
    <workbookView xWindow="-120" yWindow="-120" windowWidth="29040" windowHeight="15840" activeTab="3" xr2:uid="{0460E2E3-DF15-4BAA-B69F-8B55B9ADD0DB}"/>
  </bookViews>
  <sheets>
    <sheet name="Task 1" sheetId="4" r:id="rId1"/>
    <sheet name="Task2" sheetId="1" r:id="rId2"/>
    <sheet name="Task3" sheetId="5" r:id="rId3"/>
    <sheet name="Overall" sheetId="6" r:id="rId4"/>
    <sheet name="11" sheetId="3" state="hidden" r:id="rId5"/>
  </sheets>
  <definedNames>
    <definedName name="ExternalData_1" localSheetId="4" hidden="1">'11'!$A$1:$K$12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6" l="1"/>
  <c r="E6" i="6" s="1"/>
  <c r="D6" i="6"/>
  <c r="G6" i="6"/>
  <c r="H6" i="6"/>
  <c r="C39" i="4"/>
  <c r="K5" i="6"/>
  <c r="L5" i="6"/>
  <c r="K8" i="6"/>
  <c r="L8" i="6"/>
  <c r="K10" i="6"/>
  <c r="L10" i="6"/>
  <c r="M7" i="6"/>
  <c r="M13" i="6"/>
  <c r="L4" i="6"/>
  <c r="K4" i="6"/>
  <c r="C52" i="4"/>
  <c r="E52" i="4"/>
  <c r="G52" i="4"/>
  <c r="I52" i="4"/>
  <c r="K52" i="4"/>
  <c r="K59" i="5"/>
  <c r="K58" i="5"/>
  <c r="K57" i="5"/>
  <c r="K56" i="5"/>
  <c r="K55" i="5"/>
  <c r="K54" i="5"/>
  <c r="K53" i="5"/>
  <c r="K52" i="5"/>
  <c r="K51" i="5"/>
  <c r="K50" i="5"/>
  <c r="I59" i="5"/>
  <c r="I58" i="5"/>
  <c r="I57" i="5"/>
  <c r="I56" i="5"/>
  <c r="I55" i="5"/>
  <c r="I54" i="5"/>
  <c r="I53" i="5"/>
  <c r="I52" i="5"/>
  <c r="I51" i="5"/>
  <c r="I50" i="5"/>
  <c r="G59" i="5"/>
  <c r="G58" i="5"/>
  <c r="G57" i="5"/>
  <c r="G56" i="5"/>
  <c r="G55" i="5"/>
  <c r="G54" i="5"/>
  <c r="G53" i="5"/>
  <c r="G52" i="5"/>
  <c r="G51" i="5"/>
  <c r="G50" i="5"/>
  <c r="E59" i="5"/>
  <c r="E58" i="5"/>
  <c r="E57" i="5"/>
  <c r="E56" i="5"/>
  <c r="E55" i="5"/>
  <c r="E54" i="5"/>
  <c r="E53" i="5"/>
  <c r="E52" i="5"/>
  <c r="E51" i="5"/>
  <c r="E50" i="5"/>
  <c r="C59" i="5"/>
  <c r="M59" i="5" s="1"/>
  <c r="C58" i="5"/>
  <c r="C57" i="5"/>
  <c r="C56" i="5"/>
  <c r="C55" i="5"/>
  <c r="C54" i="5"/>
  <c r="C53" i="5"/>
  <c r="C52" i="5"/>
  <c r="C51" i="5"/>
  <c r="C50" i="5"/>
  <c r="K44" i="5"/>
  <c r="AC45" i="5"/>
  <c r="AC44" i="5"/>
  <c r="K43" i="5"/>
  <c r="K42" i="5"/>
  <c r="K41" i="5"/>
  <c r="K40" i="5"/>
  <c r="K39" i="5"/>
  <c r="K38" i="5"/>
  <c r="K37" i="5"/>
  <c r="K36" i="5"/>
  <c r="K35" i="5"/>
  <c r="I44" i="5"/>
  <c r="AA45" i="5"/>
  <c r="AA44" i="5"/>
  <c r="I43" i="5"/>
  <c r="I42" i="5"/>
  <c r="I41" i="5"/>
  <c r="I40" i="5"/>
  <c r="I39" i="5"/>
  <c r="I38" i="5"/>
  <c r="I37" i="5"/>
  <c r="I36" i="5"/>
  <c r="I35" i="5"/>
  <c r="G44" i="5"/>
  <c r="Y45" i="5"/>
  <c r="Y44" i="5"/>
  <c r="G43" i="5"/>
  <c r="G42" i="5"/>
  <c r="G41" i="5"/>
  <c r="G40" i="5"/>
  <c r="G39" i="5"/>
  <c r="G38" i="5"/>
  <c r="G37" i="5"/>
  <c r="G36" i="5"/>
  <c r="G35" i="5"/>
  <c r="E44" i="5"/>
  <c r="W45" i="5"/>
  <c r="W44" i="5"/>
  <c r="E43" i="5"/>
  <c r="E42" i="5"/>
  <c r="E41" i="5"/>
  <c r="E40" i="5"/>
  <c r="E39" i="5"/>
  <c r="E38" i="5"/>
  <c r="E37" i="5"/>
  <c r="E36" i="5"/>
  <c r="E35" i="5"/>
  <c r="C36" i="5"/>
  <c r="C37" i="5"/>
  <c r="C38" i="5"/>
  <c r="C39" i="5"/>
  <c r="C40" i="5"/>
  <c r="C41" i="5"/>
  <c r="C42" i="5"/>
  <c r="C43" i="5"/>
  <c r="U44" i="5"/>
  <c r="AE44" i="5" s="1"/>
  <c r="U45" i="5"/>
  <c r="AE45" i="5" s="1"/>
  <c r="C44" i="5"/>
  <c r="C35" i="5"/>
  <c r="K28" i="5"/>
  <c r="AC29" i="5"/>
  <c r="AC28" i="5"/>
  <c r="K27" i="5"/>
  <c r="K26" i="5"/>
  <c r="K25" i="5"/>
  <c r="K24" i="5"/>
  <c r="K23" i="5"/>
  <c r="K22" i="5"/>
  <c r="K21" i="5"/>
  <c r="K20" i="5"/>
  <c r="K19" i="5"/>
  <c r="I28" i="5"/>
  <c r="AA29" i="5"/>
  <c r="AA28" i="5"/>
  <c r="I27" i="5"/>
  <c r="I26" i="5"/>
  <c r="I25" i="5"/>
  <c r="I24" i="5"/>
  <c r="I23" i="5"/>
  <c r="I22" i="5"/>
  <c r="I21" i="5"/>
  <c r="I20" i="5"/>
  <c r="I19" i="5"/>
  <c r="G28" i="5"/>
  <c r="Y29" i="5"/>
  <c r="Y28" i="5"/>
  <c r="G27" i="5"/>
  <c r="G26" i="5"/>
  <c r="G25" i="5"/>
  <c r="G24" i="5"/>
  <c r="G23" i="5"/>
  <c r="G22" i="5"/>
  <c r="G21" i="5"/>
  <c r="G20" i="5"/>
  <c r="G19" i="5"/>
  <c r="E28" i="5"/>
  <c r="W29" i="5"/>
  <c r="W28" i="5"/>
  <c r="E27" i="5"/>
  <c r="E26" i="5"/>
  <c r="E25" i="5"/>
  <c r="E24" i="5"/>
  <c r="E23" i="5"/>
  <c r="E22" i="5"/>
  <c r="E21" i="5"/>
  <c r="E20" i="5"/>
  <c r="E19" i="5"/>
  <c r="C20" i="5"/>
  <c r="C21" i="5"/>
  <c r="C22" i="5"/>
  <c r="C23" i="5"/>
  <c r="C24" i="5"/>
  <c r="C25" i="5"/>
  <c r="C26" i="5"/>
  <c r="C27" i="5"/>
  <c r="U28" i="5"/>
  <c r="U29" i="5"/>
  <c r="C28" i="5"/>
  <c r="C19" i="5"/>
  <c r="K13" i="5"/>
  <c r="K12" i="5"/>
  <c r="K11" i="5"/>
  <c r="K10" i="5"/>
  <c r="K9" i="5"/>
  <c r="K8" i="5"/>
  <c r="K7" i="5"/>
  <c r="K6" i="5"/>
  <c r="K5" i="5"/>
  <c r="K4" i="5"/>
  <c r="I13" i="5"/>
  <c r="I12" i="5"/>
  <c r="I11" i="5"/>
  <c r="I10" i="5"/>
  <c r="I9" i="5"/>
  <c r="I8" i="5"/>
  <c r="I7" i="5"/>
  <c r="I6" i="5"/>
  <c r="I5" i="5"/>
  <c r="I4" i="5"/>
  <c r="G13" i="5"/>
  <c r="G12" i="5"/>
  <c r="G11" i="5"/>
  <c r="G10" i="5"/>
  <c r="G9" i="5"/>
  <c r="G8" i="5"/>
  <c r="G7" i="5"/>
  <c r="G6" i="5"/>
  <c r="G5" i="5"/>
  <c r="G4" i="5"/>
  <c r="E13" i="5"/>
  <c r="E12" i="5"/>
  <c r="E11" i="5"/>
  <c r="E10" i="5"/>
  <c r="E9" i="5"/>
  <c r="E8" i="5"/>
  <c r="E7" i="5"/>
  <c r="E6" i="5"/>
  <c r="E5" i="5"/>
  <c r="E4" i="5"/>
  <c r="C5" i="5"/>
  <c r="C6" i="5"/>
  <c r="C7" i="5"/>
  <c r="C8" i="5"/>
  <c r="C9" i="5"/>
  <c r="C10" i="5"/>
  <c r="C11" i="5"/>
  <c r="C12" i="5"/>
  <c r="U13" i="5"/>
  <c r="U14" i="5"/>
  <c r="C13" i="5"/>
  <c r="C4" i="5"/>
  <c r="G15" i="6"/>
  <c r="G14" i="6"/>
  <c r="M15" i="6"/>
  <c r="M14" i="6"/>
  <c r="M12" i="6"/>
  <c r="M11" i="6"/>
  <c r="M9" i="6"/>
  <c r="H14" i="6"/>
  <c r="H15" i="6"/>
  <c r="D14" i="6"/>
  <c r="D15" i="6"/>
  <c r="C15" i="6"/>
  <c r="C14" i="6"/>
  <c r="P38" i="1"/>
  <c r="P7" i="4"/>
  <c r="M53" i="1"/>
  <c r="M41" i="1"/>
  <c r="M38" i="1"/>
  <c r="M22" i="1"/>
  <c r="M7" i="1"/>
  <c r="P7" i="1" s="1"/>
  <c r="M6" i="1"/>
  <c r="AC14" i="5"/>
  <c r="AC13" i="5"/>
  <c r="AA14" i="5"/>
  <c r="AA13" i="5"/>
  <c r="Y14" i="5"/>
  <c r="Y13" i="5"/>
  <c r="W14" i="5"/>
  <c r="W13" i="5"/>
  <c r="AC60" i="5"/>
  <c r="AC59" i="5"/>
  <c r="AA60" i="5"/>
  <c r="AA59" i="5"/>
  <c r="Y60" i="5"/>
  <c r="Y59" i="5"/>
  <c r="W60" i="5"/>
  <c r="W59" i="5"/>
  <c r="U59" i="5"/>
  <c r="AE59" i="5" s="1"/>
  <c r="U60" i="5"/>
  <c r="AE60" i="5" s="1"/>
  <c r="M39" i="5"/>
  <c r="K60" i="4"/>
  <c r="I60" i="4"/>
  <c r="G60" i="4"/>
  <c r="E60" i="4"/>
  <c r="C60" i="4"/>
  <c r="K59" i="4"/>
  <c r="I59" i="4"/>
  <c r="G59" i="4"/>
  <c r="E59" i="4"/>
  <c r="C59" i="4"/>
  <c r="K58" i="4"/>
  <c r="I58" i="4"/>
  <c r="G58" i="4"/>
  <c r="E58" i="4"/>
  <c r="C58" i="4"/>
  <c r="K57" i="4"/>
  <c r="I57" i="4"/>
  <c r="G57" i="4"/>
  <c r="E57" i="4"/>
  <c r="C57" i="4"/>
  <c r="K56" i="4"/>
  <c r="I56" i="4"/>
  <c r="G56" i="4"/>
  <c r="E56" i="4"/>
  <c r="C56" i="4"/>
  <c r="K55" i="4"/>
  <c r="I55" i="4"/>
  <c r="G55" i="4"/>
  <c r="E55" i="4"/>
  <c r="C55" i="4"/>
  <c r="K54" i="4"/>
  <c r="I54" i="4"/>
  <c r="G54" i="4"/>
  <c r="E54" i="4"/>
  <c r="C54" i="4"/>
  <c r="K51" i="4"/>
  <c r="I51" i="4"/>
  <c r="G51" i="4"/>
  <c r="E51" i="4"/>
  <c r="C51" i="4"/>
  <c r="K50" i="4"/>
  <c r="I50" i="4"/>
  <c r="G50" i="4"/>
  <c r="E50" i="4"/>
  <c r="C50" i="4"/>
  <c r="K45" i="4"/>
  <c r="M45" i="4" s="1"/>
  <c r="I45" i="4"/>
  <c r="G45" i="4"/>
  <c r="E45" i="4"/>
  <c r="C45" i="4"/>
  <c r="K44" i="4"/>
  <c r="I44" i="4"/>
  <c r="G44" i="4"/>
  <c r="E44" i="4"/>
  <c r="C44" i="4"/>
  <c r="K43" i="4"/>
  <c r="I43" i="4"/>
  <c r="G43" i="4"/>
  <c r="E43" i="4"/>
  <c r="C43" i="4"/>
  <c r="K42" i="4"/>
  <c r="I42" i="4"/>
  <c r="G42" i="4"/>
  <c r="E42" i="4"/>
  <c r="C42" i="4"/>
  <c r="K41" i="4"/>
  <c r="I41" i="4"/>
  <c r="G41" i="4"/>
  <c r="E41" i="4"/>
  <c r="C41" i="4"/>
  <c r="K40" i="4"/>
  <c r="I40" i="4"/>
  <c r="G40" i="4"/>
  <c r="E40" i="4"/>
  <c r="C40" i="4"/>
  <c r="K39" i="4"/>
  <c r="M39" i="4" s="1"/>
  <c r="I39" i="4"/>
  <c r="G39" i="4"/>
  <c r="E39" i="4"/>
  <c r="K37" i="4"/>
  <c r="I37" i="4"/>
  <c r="G37" i="4"/>
  <c r="E37" i="4"/>
  <c r="C37" i="4"/>
  <c r="K36" i="4"/>
  <c r="I36" i="4"/>
  <c r="G36" i="4"/>
  <c r="E36" i="4"/>
  <c r="C36" i="4"/>
  <c r="K35" i="4"/>
  <c r="I35" i="4"/>
  <c r="G35" i="4"/>
  <c r="E35" i="4"/>
  <c r="C35" i="4"/>
  <c r="K29" i="4"/>
  <c r="I29" i="4"/>
  <c r="G29" i="4"/>
  <c r="E29" i="4"/>
  <c r="M29" i="4" s="1"/>
  <c r="C29" i="4"/>
  <c r="K28" i="4"/>
  <c r="I28" i="4"/>
  <c r="G28" i="4"/>
  <c r="E28" i="4"/>
  <c r="C28" i="4"/>
  <c r="M28" i="4" s="1"/>
  <c r="K27" i="4"/>
  <c r="I27" i="4"/>
  <c r="G27" i="4"/>
  <c r="E27" i="4"/>
  <c r="C27" i="4"/>
  <c r="M27" i="4" s="1"/>
  <c r="K26" i="4"/>
  <c r="I26" i="4"/>
  <c r="G26" i="4"/>
  <c r="M26" i="4" s="1"/>
  <c r="E26" i="4"/>
  <c r="C26" i="4"/>
  <c r="K25" i="4"/>
  <c r="I25" i="4"/>
  <c r="M25" i="4" s="1"/>
  <c r="G25" i="4"/>
  <c r="E25" i="4"/>
  <c r="C25" i="4"/>
  <c r="K24" i="4"/>
  <c r="I24" i="4"/>
  <c r="G24" i="4"/>
  <c r="E24" i="4"/>
  <c r="C24" i="4"/>
  <c r="M24" i="4" s="1"/>
  <c r="K23" i="4"/>
  <c r="I23" i="4"/>
  <c r="G23" i="4"/>
  <c r="E23" i="4"/>
  <c r="M23" i="4" s="1"/>
  <c r="C23" i="4"/>
  <c r="K21" i="4"/>
  <c r="I21" i="4"/>
  <c r="G21" i="4"/>
  <c r="E21" i="4"/>
  <c r="C21" i="4"/>
  <c r="M21" i="4" s="1"/>
  <c r="K20" i="4"/>
  <c r="I20" i="4"/>
  <c r="G20" i="4"/>
  <c r="E20" i="4"/>
  <c r="C20" i="4"/>
  <c r="M20" i="4" s="1"/>
  <c r="K19" i="4"/>
  <c r="I19" i="4"/>
  <c r="G19" i="4"/>
  <c r="M19" i="4" s="1"/>
  <c r="E19" i="4"/>
  <c r="C19" i="4"/>
  <c r="K14" i="4"/>
  <c r="I14" i="4"/>
  <c r="G14" i="4"/>
  <c r="E14" i="4"/>
  <c r="M14" i="4" s="1"/>
  <c r="C14" i="4"/>
  <c r="K13" i="4"/>
  <c r="I13" i="4"/>
  <c r="G13" i="4"/>
  <c r="E13" i="4"/>
  <c r="C13" i="4"/>
  <c r="M13" i="4" s="1"/>
  <c r="K12" i="4"/>
  <c r="I12" i="4"/>
  <c r="G12" i="4"/>
  <c r="E12" i="4"/>
  <c r="C12" i="4"/>
  <c r="M12" i="4" s="1"/>
  <c r="K11" i="4"/>
  <c r="M11" i="4" s="1"/>
  <c r="I11" i="4"/>
  <c r="G11" i="4"/>
  <c r="E11" i="4"/>
  <c r="C11" i="4"/>
  <c r="K10" i="4"/>
  <c r="I10" i="4"/>
  <c r="G10" i="4"/>
  <c r="E10" i="4"/>
  <c r="C10" i="4"/>
  <c r="M10" i="4" s="1"/>
  <c r="K9" i="4"/>
  <c r="I9" i="4"/>
  <c r="G9" i="4"/>
  <c r="E9" i="4"/>
  <c r="C9" i="4"/>
  <c r="M9" i="4" s="1"/>
  <c r="K8" i="4"/>
  <c r="I8" i="4"/>
  <c r="G8" i="4"/>
  <c r="E8" i="4"/>
  <c r="M8" i="4" s="1"/>
  <c r="C8" i="4"/>
  <c r="K6" i="4"/>
  <c r="I6" i="4"/>
  <c r="G6" i="4"/>
  <c r="E6" i="4"/>
  <c r="C6" i="4"/>
  <c r="M6" i="4" s="1"/>
  <c r="K5" i="4"/>
  <c r="I5" i="4"/>
  <c r="G5" i="4"/>
  <c r="E5" i="4"/>
  <c r="C5" i="4"/>
  <c r="M5" i="4" s="1"/>
  <c r="K4" i="4"/>
  <c r="I4" i="4"/>
  <c r="G4" i="4"/>
  <c r="E4" i="4"/>
  <c r="C4" i="4"/>
  <c r="M4" i="4" s="1"/>
  <c r="K60" i="1"/>
  <c r="K59" i="1"/>
  <c r="K58" i="1"/>
  <c r="K57" i="1"/>
  <c r="K56" i="1"/>
  <c r="K55" i="1"/>
  <c r="K54" i="1"/>
  <c r="K52" i="1"/>
  <c r="K51" i="1"/>
  <c r="K50" i="1"/>
  <c r="I60" i="1"/>
  <c r="I59" i="1"/>
  <c r="I58" i="1"/>
  <c r="I57" i="1"/>
  <c r="I56" i="1"/>
  <c r="I55" i="1"/>
  <c r="M55" i="1" s="1"/>
  <c r="I54" i="1"/>
  <c r="I52" i="1"/>
  <c r="I51" i="1"/>
  <c r="I50" i="1"/>
  <c r="G60" i="1"/>
  <c r="G59" i="1"/>
  <c r="G58" i="1"/>
  <c r="G57" i="1"/>
  <c r="G56" i="1"/>
  <c r="G55" i="1"/>
  <c r="G54" i="1"/>
  <c r="G52" i="1"/>
  <c r="G51" i="1"/>
  <c r="G50" i="1"/>
  <c r="E60" i="1"/>
  <c r="E59" i="1"/>
  <c r="E58" i="1"/>
  <c r="M58" i="1" s="1"/>
  <c r="E57" i="1"/>
  <c r="E56" i="1"/>
  <c r="E55" i="1"/>
  <c r="E54" i="1"/>
  <c r="E52" i="1"/>
  <c r="M52" i="1" s="1"/>
  <c r="E51" i="1"/>
  <c r="M51" i="1" s="1"/>
  <c r="E50" i="1"/>
  <c r="C51" i="1"/>
  <c r="C52" i="1"/>
  <c r="C54" i="1"/>
  <c r="M54" i="1" s="1"/>
  <c r="C55" i="1"/>
  <c r="C56" i="1"/>
  <c r="M56" i="1" s="1"/>
  <c r="C57" i="1"/>
  <c r="M57" i="1" s="1"/>
  <c r="C58" i="1"/>
  <c r="C59" i="1"/>
  <c r="M59" i="1" s="1"/>
  <c r="C60" i="1"/>
  <c r="M60" i="1" s="1"/>
  <c r="C50" i="1"/>
  <c r="M50" i="1" s="1"/>
  <c r="K45" i="1"/>
  <c r="K44" i="1"/>
  <c r="K43" i="1"/>
  <c r="K42" i="1"/>
  <c r="K41" i="1"/>
  <c r="K40" i="1"/>
  <c r="K39" i="1"/>
  <c r="K37" i="1"/>
  <c r="K36" i="1"/>
  <c r="K35" i="1"/>
  <c r="I45" i="1"/>
  <c r="I44" i="1"/>
  <c r="I43" i="1"/>
  <c r="I42" i="1"/>
  <c r="I41" i="1"/>
  <c r="I40" i="1"/>
  <c r="I39" i="1"/>
  <c r="I37" i="1"/>
  <c r="I36" i="1"/>
  <c r="I35" i="1"/>
  <c r="G45" i="1"/>
  <c r="G44" i="1"/>
  <c r="G43" i="1"/>
  <c r="G42" i="1"/>
  <c r="G41" i="1"/>
  <c r="G40" i="1"/>
  <c r="G39" i="1"/>
  <c r="G37" i="1"/>
  <c r="G36" i="1"/>
  <c r="G35" i="1"/>
  <c r="E45" i="1"/>
  <c r="E44" i="1"/>
  <c r="E43" i="1"/>
  <c r="M43" i="1" s="1"/>
  <c r="E42" i="1"/>
  <c r="E41" i="1"/>
  <c r="E40" i="1"/>
  <c r="E39" i="1"/>
  <c r="E37" i="1"/>
  <c r="M37" i="1" s="1"/>
  <c r="E36" i="1"/>
  <c r="M36" i="1" s="1"/>
  <c r="E35" i="1"/>
  <c r="M35" i="1" s="1"/>
  <c r="C36" i="1"/>
  <c r="C37" i="1"/>
  <c r="C39" i="1"/>
  <c r="M39" i="1" s="1"/>
  <c r="C40" i="1"/>
  <c r="M40" i="1" s="1"/>
  <c r="C41" i="1"/>
  <c r="C42" i="1"/>
  <c r="M42" i="1" s="1"/>
  <c r="C43" i="1"/>
  <c r="C44" i="1"/>
  <c r="M44" i="1" s="1"/>
  <c r="C45" i="1"/>
  <c r="M45" i="1" s="1"/>
  <c r="C35" i="1"/>
  <c r="C19" i="1"/>
  <c r="K29" i="1"/>
  <c r="K28" i="1"/>
  <c r="K27" i="1"/>
  <c r="K26" i="1"/>
  <c r="K25" i="1"/>
  <c r="K24" i="1"/>
  <c r="K23" i="1"/>
  <c r="K21" i="1"/>
  <c r="K20" i="1"/>
  <c r="K19" i="1"/>
  <c r="I29" i="1"/>
  <c r="I28" i="1"/>
  <c r="I27" i="1"/>
  <c r="I26" i="1"/>
  <c r="I25" i="1"/>
  <c r="I24" i="1"/>
  <c r="M24" i="1" s="1"/>
  <c r="I23" i="1"/>
  <c r="I21" i="1"/>
  <c r="I20" i="1"/>
  <c r="I19" i="1"/>
  <c r="G29" i="1"/>
  <c r="G28" i="1"/>
  <c r="G27" i="1"/>
  <c r="G26" i="1"/>
  <c r="G25" i="1"/>
  <c r="G24" i="1"/>
  <c r="G23" i="1"/>
  <c r="G21" i="1"/>
  <c r="G20" i="1"/>
  <c r="G19" i="1"/>
  <c r="E29" i="1"/>
  <c r="E28" i="1"/>
  <c r="E27" i="1"/>
  <c r="E26" i="1"/>
  <c r="E25" i="1"/>
  <c r="E24" i="1"/>
  <c r="E23" i="1"/>
  <c r="E21" i="1"/>
  <c r="E20" i="1"/>
  <c r="M20" i="1" s="1"/>
  <c r="E19" i="1"/>
  <c r="M19" i="1" s="1"/>
  <c r="C20" i="1"/>
  <c r="C21" i="1"/>
  <c r="M21" i="1" s="1"/>
  <c r="C23" i="1"/>
  <c r="M23" i="1" s="1"/>
  <c r="C24" i="1"/>
  <c r="C25" i="1"/>
  <c r="M25" i="1" s="1"/>
  <c r="C26" i="1"/>
  <c r="M26" i="1" s="1"/>
  <c r="C27" i="1"/>
  <c r="M27" i="1" s="1"/>
  <c r="C28" i="1"/>
  <c r="M28" i="1" s="1"/>
  <c r="C29" i="1"/>
  <c r="M29" i="1" s="1"/>
  <c r="K14" i="1"/>
  <c r="K13" i="1"/>
  <c r="K12" i="1"/>
  <c r="K11" i="1"/>
  <c r="K10" i="1"/>
  <c r="K9" i="1"/>
  <c r="K8" i="1"/>
  <c r="K6" i="1"/>
  <c r="K5" i="1"/>
  <c r="K4" i="1"/>
  <c r="I14" i="1"/>
  <c r="I13" i="1"/>
  <c r="I12" i="1"/>
  <c r="I11" i="1"/>
  <c r="I10" i="1"/>
  <c r="I9" i="1"/>
  <c r="I8" i="1"/>
  <c r="I6" i="1"/>
  <c r="I5" i="1"/>
  <c r="I4" i="1"/>
  <c r="G14" i="1"/>
  <c r="G13" i="1"/>
  <c r="G12" i="1"/>
  <c r="G11" i="1"/>
  <c r="G10" i="1"/>
  <c r="G9" i="1"/>
  <c r="G8" i="1"/>
  <c r="G6" i="1"/>
  <c r="G5" i="1"/>
  <c r="G4" i="1"/>
  <c r="E14" i="1"/>
  <c r="E13" i="1"/>
  <c r="M13" i="1" s="1"/>
  <c r="E12" i="1"/>
  <c r="M12" i="1" s="1"/>
  <c r="E11" i="1"/>
  <c r="E10" i="1"/>
  <c r="E9" i="1"/>
  <c r="E8" i="1"/>
  <c r="E6" i="1"/>
  <c r="E5" i="1"/>
  <c r="E4" i="1"/>
  <c r="C5" i="1"/>
  <c r="M5" i="1" s="1"/>
  <c r="C6" i="1"/>
  <c r="C8" i="1"/>
  <c r="M8" i="1" s="1"/>
  <c r="C9" i="1"/>
  <c r="M9" i="1" s="1"/>
  <c r="C10" i="1"/>
  <c r="M10" i="1" s="1"/>
  <c r="C11" i="1"/>
  <c r="M11" i="1" s="1"/>
  <c r="C12" i="1"/>
  <c r="C13" i="1"/>
  <c r="C14" i="1"/>
  <c r="M14" i="1" s="1"/>
  <c r="C4" i="1"/>
  <c r="M4" i="1" s="1"/>
  <c r="I6" i="6" l="1"/>
  <c r="M4" i="6"/>
  <c r="I15" i="6"/>
  <c r="I14" i="6"/>
  <c r="M56" i="4"/>
  <c r="P41" i="4" s="1"/>
  <c r="D9" i="6" s="1"/>
  <c r="M41" i="4"/>
  <c r="M40" i="4"/>
  <c r="M35" i="4"/>
  <c r="M36" i="4"/>
  <c r="M42" i="4"/>
  <c r="M44" i="4"/>
  <c r="M37" i="4"/>
  <c r="M43" i="4"/>
  <c r="P39" i="1"/>
  <c r="H7" i="6" s="1"/>
  <c r="P44" i="1"/>
  <c r="H12" i="6" s="1"/>
  <c r="P35" i="1"/>
  <c r="H3" i="6" s="1"/>
  <c r="P36" i="1"/>
  <c r="H4" i="6" s="1"/>
  <c r="P43" i="1"/>
  <c r="H11" i="6" s="1"/>
  <c r="P37" i="1"/>
  <c r="H5" i="6" s="1"/>
  <c r="P45" i="1"/>
  <c r="H13" i="6" s="1"/>
  <c r="P41" i="1"/>
  <c r="H9" i="6" s="1"/>
  <c r="P40" i="1"/>
  <c r="H8" i="6" s="1"/>
  <c r="P42" i="1"/>
  <c r="H10" i="6" s="1"/>
  <c r="P4" i="1"/>
  <c r="G3" i="6" s="1"/>
  <c r="P11" i="1"/>
  <c r="G10" i="6" s="1"/>
  <c r="P6" i="1"/>
  <c r="G5" i="6" s="1"/>
  <c r="P12" i="1"/>
  <c r="G11" i="6" s="1"/>
  <c r="P9" i="1"/>
  <c r="G8" i="6" s="1"/>
  <c r="I8" i="6" s="1"/>
  <c r="P8" i="1"/>
  <c r="G7" i="6" s="1"/>
  <c r="P10" i="1"/>
  <c r="G9" i="6" s="1"/>
  <c r="P13" i="1"/>
  <c r="G12" i="6" s="1"/>
  <c r="P14" i="1"/>
  <c r="G13" i="6" s="1"/>
  <c r="I13" i="6" s="1"/>
  <c r="P5" i="1"/>
  <c r="G4" i="6" s="1"/>
  <c r="M52" i="4"/>
  <c r="M51" i="4"/>
  <c r="M58" i="4"/>
  <c r="M50" i="4"/>
  <c r="M54" i="4"/>
  <c r="P39" i="4" s="1"/>
  <c r="D7" i="6" s="1"/>
  <c r="M57" i="4"/>
  <c r="M60" i="4"/>
  <c r="P45" i="4" s="1"/>
  <c r="D13" i="6" s="1"/>
  <c r="M55" i="4"/>
  <c r="M59" i="4"/>
  <c r="P44" i="4" s="1"/>
  <c r="D12" i="6" s="1"/>
  <c r="P4" i="4"/>
  <c r="C3" i="6" s="1"/>
  <c r="P10" i="4"/>
  <c r="C9" i="6" s="1"/>
  <c r="P6" i="4"/>
  <c r="C5" i="6" s="1"/>
  <c r="P8" i="4"/>
  <c r="C7" i="6" s="1"/>
  <c r="P11" i="4"/>
  <c r="C10" i="6" s="1"/>
  <c r="P13" i="4"/>
  <c r="C12" i="6" s="1"/>
  <c r="P14" i="4"/>
  <c r="C13" i="6" s="1"/>
  <c r="P5" i="4"/>
  <c r="C4" i="6" s="1"/>
  <c r="P12" i="4"/>
  <c r="C11" i="6" s="1"/>
  <c r="P9" i="4"/>
  <c r="C8" i="6" s="1"/>
  <c r="M35" i="5"/>
  <c r="M41" i="5"/>
  <c r="M44" i="5"/>
  <c r="P44" i="5" s="1"/>
  <c r="M40" i="5"/>
  <c r="M54" i="5"/>
  <c r="P39" i="5" s="1"/>
  <c r="M55" i="5"/>
  <c r="M56" i="5"/>
  <c r="M52" i="5"/>
  <c r="M50" i="5"/>
  <c r="P35" i="5" s="1"/>
  <c r="M51" i="5"/>
  <c r="M53" i="5"/>
  <c r="M58" i="5"/>
  <c r="M57" i="5"/>
  <c r="M38" i="5"/>
  <c r="M42" i="5"/>
  <c r="M43" i="5"/>
  <c r="M37" i="5"/>
  <c r="M36" i="5"/>
  <c r="M26" i="5"/>
  <c r="M28" i="5"/>
  <c r="M24" i="5"/>
  <c r="M21" i="5"/>
  <c r="M5" i="5"/>
  <c r="M11" i="5"/>
  <c r="P41" i="5"/>
  <c r="M19" i="5"/>
  <c r="M13" i="5"/>
  <c r="M9" i="5"/>
  <c r="E14" i="6"/>
  <c r="E15" i="6"/>
  <c r="M25" i="5"/>
  <c r="M22" i="5"/>
  <c r="M27" i="5"/>
  <c r="M23" i="5"/>
  <c r="M20" i="5"/>
  <c r="P5" i="5" s="1"/>
  <c r="AE13" i="5"/>
  <c r="M12" i="5"/>
  <c r="M6" i="5"/>
  <c r="M10" i="5"/>
  <c r="M7" i="5"/>
  <c r="M4" i="5"/>
  <c r="AE14" i="5"/>
  <c r="M8" i="5"/>
  <c r="I3" i="6" l="1"/>
  <c r="I7" i="6"/>
  <c r="I9" i="6"/>
  <c r="E9" i="6"/>
  <c r="P43" i="4"/>
  <c r="D11" i="6" s="1"/>
  <c r="E11" i="6" s="1"/>
  <c r="P35" i="4"/>
  <c r="D3" i="6" s="1"/>
  <c r="E3" i="6" s="1"/>
  <c r="P40" i="4"/>
  <c r="D8" i="6" s="1"/>
  <c r="E8" i="6" s="1"/>
  <c r="P36" i="4"/>
  <c r="D4" i="6" s="1"/>
  <c r="E4" i="6" s="1"/>
  <c r="P42" i="4"/>
  <c r="D10" i="6" s="1"/>
  <c r="E10" i="6" s="1"/>
  <c r="P37" i="4"/>
  <c r="D5" i="6" s="1"/>
  <c r="E5" i="6" s="1"/>
  <c r="E7" i="6"/>
  <c r="I5" i="6"/>
  <c r="I4" i="6"/>
  <c r="I11" i="6"/>
  <c r="J11" i="6" s="1"/>
  <c r="I12" i="6"/>
  <c r="I10" i="6"/>
  <c r="E13" i="6"/>
  <c r="E12" i="6"/>
  <c r="P40" i="5"/>
  <c r="P43" i="5"/>
  <c r="P42" i="5"/>
  <c r="P37" i="5"/>
  <c r="L3" i="6" s="1"/>
  <c r="P38" i="5"/>
  <c r="P36" i="5"/>
  <c r="P9" i="5"/>
  <c r="P13" i="5"/>
  <c r="P7" i="5"/>
  <c r="P8" i="5"/>
  <c r="P4" i="5"/>
  <c r="P11" i="5"/>
  <c r="P12" i="5"/>
  <c r="P10" i="5"/>
  <c r="P6" i="5"/>
  <c r="K3" i="6" s="1"/>
  <c r="J6" i="6" l="1"/>
  <c r="F6" i="6"/>
  <c r="J7" i="6"/>
  <c r="J9" i="6"/>
  <c r="J14" i="6"/>
  <c r="J12" i="6"/>
  <c r="F13" i="6"/>
  <c r="F7" i="6"/>
  <c r="F4" i="6"/>
  <c r="F9" i="6"/>
  <c r="F5" i="6"/>
  <c r="F3" i="6"/>
  <c r="F10" i="6"/>
  <c r="F15" i="6"/>
  <c r="J15" i="6"/>
  <c r="J3" i="6"/>
  <c r="J8" i="6"/>
  <c r="J5" i="6"/>
  <c r="J10" i="6"/>
  <c r="J13" i="6"/>
  <c r="J4" i="6"/>
  <c r="F12" i="6"/>
  <c r="F14" i="6"/>
  <c r="F11" i="6"/>
  <c r="F8" i="6"/>
  <c r="M8" i="6"/>
  <c r="M3" i="6"/>
  <c r="M10" i="6"/>
  <c r="M5" i="6"/>
  <c r="N5" i="6" l="1"/>
  <c r="Q5" i="6" s="1"/>
  <c r="N9" i="6"/>
  <c r="Q9" i="6" s="1"/>
  <c r="N7" i="6"/>
  <c r="Q7" i="6" s="1"/>
  <c r="N4" i="6"/>
  <c r="Q4" i="6" s="1"/>
  <c r="N3" i="6"/>
  <c r="Q3" i="6" s="1"/>
  <c r="N12" i="6"/>
  <c r="Q12" i="6" s="1"/>
  <c r="N15" i="6"/>
  <c r="N14" i="6"/>
  <c r="N10" i="6"/>
  <c r="Q10" i="6" s="1"/>
  <c r="N8" i="6"/>
  <c r="Q8" i="6" s="1"/>
  <c r="N11" i="6"/>
  <c r="Q11" i="6" s="1"/>
  <c r="N13" i="6"/>
  <c r="Q13" i="6" s="1"/>
  <c r="R6" i="6" l="1"/>
  <c r="R10" i="6"/>
  <c r="R3" i="6"/>
  <c r="R4" i="6"/>
  <c r="R12" i="6"/>
  <c r="R11" i="6"/>
  <c r="R8" i="6"/>
  <c r="R5" i="6"/>
  <c r="R13" i="6"/>
  <c r="R9" i="6"/>
  <c r="R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638EC-4BD4-4BCE-B80F-46437E1B89E3}" keepAlive="1" name="Query - 11" description="Connection to the '11' query in the workbook." type="5" refreshedVersion="7" background="1" saveData="1">
    <dbPr connection="Provider=Microsoft.Mashup.OleDb.1;Data Source=$Workbook$;Location=11;Extended Properties=&quot;&quot;" command="SELECT * FROM [11]"/>
  </connection>
</connections>
</file>

<file path=xl/sharedStrings.xml><?xml version="1.0" encoding="utf-8"?>
<sst xmlns="http://schemas.openxmlformats.org/spreadsheetml/2006/main" count="338" uniqueCount="67">
  <si>
    <t>Deepwalk</t>
  </si>
  <si>
    <t>GraRep</t>
  </si>
  <si>
    <t>node2vec</t>
  </si>
  <si>
    <t>NetMF</t>
  </si>
  <si>
    <t>ProNE</t>
  </si>
  <si>
    <t>GAE</t>
  </si>
  <si>
    <t>CAN_original</t>
  </si>
  <si>
    <t>CAN_new</t>
  </si>
  <si>
    <t>DGI</t>
  </si>
  <si>
    <t>Featwalk</t>
  </si>
  <si>
    <t>Cora</t>
  </si>
  <si>
    <t>flickr</t>
  </si>
  <si>
    <t>BlogCatalog</t>
  </si>
  <si>
    <t>Citeseer</t>
  </si>
  <si>
    <t>Pubmed</t>
  </si>
  <si>
    <t>LP ROC</t>
  </si>
  <si>
    <t>Rank Cora</t>
  </si>
  <si>
    <t>Rank flickr</t>
  </si>
  <si>
    <t>Rank Blog</t>
  </si>
  <si>
    <t>Rank Cite</t>
  </si>
  <si>
    <t>Rank Pubmed</t>
  </si>
  <si>
    <t>LP AP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</si>
  <si>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</si>
  <si>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</si>
  <si>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</si>
  <si>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</si>
  <si>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</si>
  <si>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</si>
  <si>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</si>
  <si>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</si>
  <si>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</si>
  <si>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</si>
  <si>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</si>
  <si>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 xml:space="preserve"> &amp;</t>
  </si>
  <si>
    <t>&amp;</t>
  </si>
  <si>
    <t xml:space="preserve"> &amp;\\</t>
  </si>
  <si>
    <t xml:space="preserve">  &amp;   NetMF &amp;</t>
  </si>
  <si>
    <t>Random</t>
  </si>
  <si>
    <t>TPE</t>
  </si>
  <si>
    <t>Macro_average</t>
  </si>
  <si>
    <t>Micro-average</t>
  </si>
  <si>
    <t xml:space="preserve">  &amp;   deepwalk &amp;</t>
  </si>
  <si>
    <t xml:space="preserve">  &amp;   DGI &amp;</t>
  </si>
  <si>
    <t xml:space="preserve">  &amp;   GAE &amp;</t>
  </si>
  <si>
    <t xml:space="preserve">  &amp;   CAN\_new &amp;</t>
  </si>
  <si>
    <t xml:space="preserve">  &amp;   CAN\_original &amp;</t>
  </si>
  <si>
    <t xml:space="preserve">  &amp;   proNE &amp;</t>
  </si>
  <si>
    <t xml:space="preserve"> &amp;   GCN &amp;</t>
  </si>
  <si>
    <t>&amp;    GCN2 &amp;</t>
  </si>
  <si>
    <t>Pending</t>
  </si>
  <si>
    <t>GCN</t>
  </si>
  <si>
    <t>GCN2</t>
  </si>
  <si>
    <t xml:space="preserve">  &amp;   node2vec &amp;</t>
  </si>
  <si>
    <t>&amp;   featwalk &amp;</t>
  </si>
  <si>
    <t>Average Rank</t>
  </si>
  <si>
    <t>Random Average</t>
  </si>
  <si>
    <t>TPE average rank</t>
  </si>
  <si>
    <t>Task1 Random</t>
  </si>
  <si>
    <t>Task 1 TPE</t>
  </si>
  <si>
    <t>Task2 Random</t>
  </si>
  <si>
    <t>Task 2 TPE</t>
  </si>
  <si>
    <t>Task3 Random</t>
  </si>
  <si>
    <t>Task 3 TPE</t>
  </si>
  <si>
    <t>Task1 overall rank</t>
  </si>
  <si>
    <t>Task2 overall rank</t>
  </si>
  <si>
    <t>Task3 overall rank</t>
  </si>
  <si>
    <t>Super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</si>
</sst>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NumberFormat="1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D48F34-8894-4D26-BDF1-D7BB2059FCB7}" autoFormatId="16" applyNumberFormats="0" applyBorderFormats="0" applyFontFormats="0" applyPatternFormats="0" applyAlignmentFormats="0" applyWidthHeightFormats="0">
  <queryTableRefresh nextId="12">
    <queryTableFields count="1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DD5AC5-7B5F-4650-BA3D-B732F84C5B5F}" name="_11" displayName="_11" ref="A1:K12" tableType="queryTable" totalsRowShown="0">
  <autoFilter ref="A1:K12" xr:uid="{7ADD5AC5-7B5F-4650-BA3D-B732F84C5B5F}"/>
  <tableColumns count="11">
    <tableColumn id="1" xr3:uid="{81228B83-BA75-47B5-A6C8-E351012E7739}" uniqueName="1" name="Column1.1" queryTableFieldId="1" dataDxfId="5"/>
    <tableColumn id="2" xr3:uid="{276D5E08-F507-4F7D-AC7E-53BF1FAA7F37}" uniqueName="2" name="Column1.2" queryTableFieldId="2"/>
    <tableColumn id="3" xr3:uid="{C3A223BE-0280-4ECA-B9B9-040D83959E4B}" uniqueName="3" name="Column1.3" queryTableFieldId="3" dataDxfId="4"/>
    <tableColumn id="4" xr3:uid="{E232C60E-40CF-4D8A-8834-A9A22F404E30}" uniqueName="4" name="Column1.4" queryTableFieldId="4"/>
    <tableColumn id="5" xr3:uid="{7B54A848-00C6-4602-AAD3-2F91FA8D4919}" uniqueName="5" name="Column1.5" queryTableFieldId="5" dataDxfId="3"/>
    <tableColumn id="6" xr3:uid="{34620FB8-06AC-4F6C-AA49-4DBC316E9765}" uniqueName="6" name="Column1.6" queryTableFieldId="6"/>
    <tableColumn id="7" xr3:uid="{426D7B2E-646C-4552-A61A-D2DE84C17CFB}" uniqueName="7" name="Column1.7" queryTableFieldId="7" dataDxfId="2"/>
    <tableColumn id="8" xr3:uid="{827DC7CE-8321-417E-87F7-900ED48BC71E}" uniqueName="8" name="Column1.8" queryTableFieldId="8"/>
    <tableColumn id="9" xr3:uid="{6BB64B2A-462A-4B83-B638-7D04A691A3AD}" uniqueName="9" name="Column1.9" queryTableFieldId="9" dataDxfId="1"/>
    <tableColumn id="10" xr3:uid="{8B38FABE-7E7A-4E68-A32A-67702CF3CB12}" uniqueName="10" name="Column1.10" queryTableFieldId="10"/>
    <tableColumn id="11" xr3:uid="{9B3B6043-148E-4230-957D-9E878EC7ACDD}" uniqueName="11" name="Column1.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10BF-3374-459C-8E0C-26C14775CD1D}">
  <dimension ref="A1:P60"/>
  <sheetViews>
    <sheetView topLeftCell="A28" workbookViewId="0">
      <selection activeCell="K63" sqref="K63"/>
    </sheetView>
  </sheetViews>
  <sheetFormatPr defaultRowHeight="15" x14ac:dyDescent="0.25"/>
  <cols>
    <col min="1" max="1" width="14.5703125" bestFit="1" customWidth="1"/>
    <col min="3" max="3" width="9.7109375" bestFit="1" customWidth="1"/>
    <col min="4" max="4" width="9" customWidth="1"/>
    <col min="5" max="5" width="10.140625" bestFit="1" customWidth="1"/>
    <col min="6" max="6" width="11.42578125" bestFit="1" customWidth="1"/>
    <col min="7" max="7" width="11.42578125" customWidth="1"/>
    <col min="11" max="11" width="13.28515625" bestFit="1" customWidth="1"/>
    <col min="13" max="13" width="13.140625" bestFit="1" customWidth="1"/>
    <col min="16" max="16" width="16.140625" bestFit="1" customWidth="1"/>
  </cols>
  <sheetData>
    <row r="1" spans="1:16" s="4" customFormat="1" x14ac:dyDescent="0.25">
      <c r="A1" s="3" t="s">
        <v>37</v>
      </c>
    </row>
    <row r="2" spans="1:16" x14ac:dyDescent="0.25">
      <c r="A2" t="s">
        <v>39</v>
      </c>
      <c r="C2" t="s">
        <v>16</v>
      </c>
      <c r="E2" t="s">
        <v>17</v>
      </c>
      <c r="G2" t="s">
        <v>18</v>
      </c>
      <c r="I2" t="s">
        <v>19</v>
      </c>
      <c r="K2" t="s">
        <v>20</v>
      </c>
      <c r="M2" t="s">
        <v>54</v>
      </c>
      <c r="P2" t="s">
        <v>55</v>
      </c>
    </row>
    <row r="3" spans="1:16" x14ac:dyDescent="0.25">
      <c r="B3" t="s">
        <v>10</v>
      </c>
      <c r="D3" t="s">
        <v>11</v>
      </c>
      <c r="F3" t="s">
        <v>12</v>
      </c>
      <c r="H3" t="s">
        <v>13</v>
      </c>
      <c r="J3" t="s">
        <v>14</v>
      </c>
    </row>
    <row r="4" spans="1:16" x14ac:dyDescent="0.25">
      <c r="A4" t="s">
        <v>0</v>
      </c>
      <c r="B4">
        <v>0.81789999999999996</v>
      </c>
      <c r="C4">
        <f>RANK(B4,B$4:B$14)</f>
        <v>8</v>
      </c>
      <c r="D4">
        <v>0.5857</v>
      </c>
      <c r="E4">
        <f>RANK(D4,D$4:D$14)</f>
        <v>7</v>
      </c>
      <c r="F4">
        <v>0.74639999999999995</v>
      </c>
      <c r="G4">
        <f>RANK(F4,F$4:F$14)</f>
        <v>4</v>
      </c>
      <c r="H4">
        <v>0.5998</v>
      </c>
      <c r="I4">
        <f>RANK(H4,H$4:H$14)</f>
        <v>7</v>
      </c>
      <c r="J4">
        <v>0.7258</v>
      </c>
      <c r="K4">
        <f>RANK(J4,J$4:J$14)</f>
        <v>9</v>
      </c>
      <c r="M4">
        <f>AVERAGE(C4,E4,G4,I4,K4)</f>
        <v>7</v>
      </c>
      <c r="P4">
        <f>AVERAGE(M4,M19)</f>
        <v>7</v>
      </c>
    </row>
    <row r="5" spans="1:16" x14ac:dyDescent="0.25">
      <c r="A5" t="s">
        <v>1</v>
      </c>
      <c r="B5">
        <v>0.73680000000000001</v>
      </c>
      <c r="C5">
        <f t="shared" ref="C5:E14" si="0">RANK(B5,B$4:B$14)</f>
        <v>10</v>
      </c>
      <c r="D5">
        <v>0.64580000000000004</v>
      </c>
      <c r="E5">
        <f t="shared" si="0"/>
        <v>4</v>
      </c>
      <c r="F5">
        <v>0.7298</v>
      </c>
      <c r="G5">
        <f t="shared" ref="G5:G14" si="1">RANK(F5,F$4:F$14)</f>
        <v>6</v>
      </c>
      <c r="H5">
        <v>0.46229999999999999</v>
      </c>
      <c r="I5">
        <f t="shared" ref="I5:I14" si="2">RANK(H5,H$4:H$14)</f>
        <v>10</v>
      </c>
      <c r="J5">
        <v>0.72629999999999995</v>
      </c>
      <c r="K5">
        <f t="shared" ref="K5:K14" si="3">RANK(J5,J$4:J$14)</f>
        <v>8</v>
      </c>
      <c r="M5">
        <f t="shared" ref="M5:M14" si="4">AVERAGE(C5,E5,G5,I5,K5)</f>
        <v>7.6</v>
      </c>
      <c r="P5">
        <f t="shared" ref="P5:P14" si="5">AVERAGE(M5,M20)</f>
        <v>7.4</v>
      </c>
    </row>
    <row r="6" spans="1:16" x14ac:dyDescent="0.25">
      <c r="A6" t="s">
        <v>2</v>
      </c>
      <c r="B6">
        <v>0.84740000000000004</v>
      </c>
      <c r="C6">
        <f t="shared" si="0"/>
        <v>4</v>
      </c>
      <c r="D6">
        <v>0.56169999999999998</v>
      </c>
      <c r="E6">
        <f t="shared" si="0"/>
        <v>8</v>
      </c>
      <c r="F6">
        <v>0.71909999999999996</v>
      </c>
      <c r="G6">
        <f t="shared" si="1"/>
        <v>7</v>
      </c>
      <c r="H6">
        <v>0.64800000000000002</v>
      </c>
      <c r="I6">
        <f t="shared" si="2"/>
        <v>6</v>
      </c>
      <c r="J6">
        <v>0.82750000000000001</v>
      </c>
      <c r="K6">
        <f t="shared" si="3"/>
        <v>4</v>
      </c>
      <c r="M6">
        <f t="shared" si="4"/>
        <v>5.8</v>
      </c>
      <c r="P6">
        <f t="shared" si="5"/>
        <v>6</v>
      </c>
    </row>
    <row r="7" spans="1:16" x14ac:dyDescent="0.25">
      <c r="P7" t="e">
        <f t="shared" si="5"/>
        <v>#DIV/0!</v>
      </c>
    </row>
    <row r="8" spans="1:16" x14ac:dyDescent="0.25">
      <c r="A8" t="s">
        <v>3</v>
      </c>
      <c r="B8">
        <v>0.8357</v>
      </c>
      <c r="C8">
        <f t="shared" si="0"/>
        <v>7</v>
      </c>
      <c r="D8">
        <v>0.59340000000000004</v>
      </c>
      <c r="E8">
        <f t="shared" si="0"/>
        <v>6</v>
      </c>
      <c r="F8">
        <v>0.68930000000000002</v>
      </c>
      <c r="G8">
        <f t="shared" si="1"/>
        <v>9</v>
      </c>
      <c r="H8">
        <v>0.56969999999999998</v>
      </c>
      <c r="I8">
        <f t="shared" si="2"/>
        <v>9</v>
      </c>
      <c r="J8">
        <v>0.82310000000000005</v>
      </c>
      <c r="K8">
        <f t="shared" si="3"/>
        <v>5</v>
      </c>
      <c r="M8">
        <f t="shared" si="4"/>
        <v>7.2</v>
      </c>
      <c r="P8">
        <f t="shared" si="5"/>
        <v>7.3000000000000007</v>
      </c>
    </row>
    <row r="9" spans="1:16" x14ac:dyDescent="0.25">
      <c r="A9" t="s">
        <v>4</v>
      </c>
      <c r="B9">
        <v>0.84450000000000003</v>
      </c>
      <c r="C9">
        <f t="shared" si="0"/>
        <v>5</v>
      </c>
      <c r="D9">
        <v>0.62480000000000002</v>
      </c>
      <c r="E9">
        <f t="shared" si="0"/>
        <v>5</v>
      </c>
      <c r="F9">
        <v>0.71589999999999998</v>
      </c>
      <c r="G9">
        <f t="shared" si="1"/>
        <v>8</v>
      </c>
      <c r="H9">
        <v>0.66639999999999999</v>
      </c>
      <c r="I9">
        <f t="shared" si="2"/>
        <v>5</v>
      </c>
      <c r="J9">
        <v>0.82089999999999996</v>
      </c>
      <c r="K9">
        <f t="shared" si="3"/>
        <v>6</v>
      </c>
      <c r="M9">
        <f t="shared" si="4"/>
        <v>5.8</v>
      </c>
      <c r="P9">
        <f t="shared" si="5"/>
        <v>5.9</v>
      </c>
    </row>
    <row r="10" spans="1:16" x14ac:dyDescent="0.25">
      <c r="A10" t="s">
        <v>5</v>
      </c>
      <c r="B10">
        <v>0.79400000000000004</v>
      </c>
      <c r="C10">
        <f t="shared" si="0"/>
        <v>9</v>
      </c>
      <c r="D10">
        <v>0.46179999999999999</v>
      </c>
      <c r="E10">
        <f t="shared" si="0"/>
        <v>9</v>
      </c>
      <c r="F10">
        <v>0.67549999999999999</v>
      </c>
      <c r="G10">
        <f t="shared" si="1"/>
        <v>10</v>
      </c>
      <c r="H10">
        <v>0.57899999999999996</v>
      </c>
      <c r="I10">
        <f t="shared" si="2"/>
        <v>8</v>
      </c>
      <c r="J10">
        <v>0.81579999999999997</v>
      </c>
      <c r="K10">
        <f t="shared" si="3"/>
        <v>7</v>
      </c>
      <c r="M10">
        <f t="shared" si="4"/>
        <v>8.6</v>
      </c>
      <c r="P10">
        <f t="shared" si="5"/>
        <v>8.5</v>
      </c>
    </row>
    <row r="11" spans="1:16" x14ac:dyDescent="0.25">
      <c r="A11" t="s">
        <v>6</v>
      </c>
      <c r="B11">
        <v>0.85150000000000003</v>
      </c>
      <c r="C11">
        <f t="shared" si="0"/>
        <v>2</v>
      </c>
      <c r="D11">
        <v>0.77990000000000004</v>
      </c>
      <c r="E11">
        <f t="shared" si="0"/>
        <v>2</v>
      </c>
      <c r="F11">
        <v>0.77070000000000005</v>
      </c>
      <c r="G11">
        <f t="shared" si="1"/>
        <v>2</v>
      </c>
      <c r="H11">
        <v>0.71050000000000002</v>
      </c>
      <c r="I11">
        <f t="shared" si="2"/>
        <v>2</v>
      </c>
      <c r="J11">
        <v>0.70250000000000001</v>
      </c>
      <c r="K11">
        <f t="shared" si="3"/>
        <v>10</v>
      </c>
      <c r="M11">
        <f t="shared" si="4"/>
        <v>3.6</v>
      </c>
      <c r="P11">
        <f t="shared" si="5"/>
        <v>3.9000000000000004</v>
      </c>
    </row>
    <row r="12" spans="1:16" x14ac:dyDescent="0.25">
      <c r="A12" t="s">
        <v>7</v>
      </c>
      <c r="B12">
        <v>0.87090000000000001</v>
      </c>
      <c r="C12">
        <f t="shared" si="0"/>
        <v>1</v>
      </c>
      <c r="D12">
        <v>0.76770000000000005</v>
      </c>
      <c r="E12">
        <f t="shared" si="0"/>
        <v>3</v>
      </c>
      <c r="F12">
        <v>0.76559999999999995</v>
      </c>
      <c r="G12">
        <f t="shared" si="1"/>
        <v>3</v>
      </c>
      <c r="H12">
        <v>0.72760000000000002</v>
      </c>
      <c r="I12">
        <f t="shared" si="2"/>
        <v>1</v>
      </c>
      <c r="J12">
        <v>0.83350000000000002</v>
      </c>
      <c r="K12">
        <f t="shared" si="3"/>
        <v>3</v>
      </c>
      <c r="M12">
        <f t="shared" si="4"/>
        <v>2.2000000000000002</v>
      </c>
      <c r="P12">
        <f t="shared" si="5"/>
        <v>2.2000000000000002</v>
      </c>
    </row>
    <row r="13" spans="1:16" x14ac:dyDescent="0.25">
      <c r="A13" t="s">
        <v>8</v>
      </c>
      <c r="B13">
        <v>0.84919999999999995</v>
      </c>
      <c r="C13">
        <f t="shared" si="0"/>
        <v>3</v>
      </c>
      <c r="D13">
        <v>0.39829999999999999</v>
      </c>
      <c r="E13">
        <f t="shared" si="0"/>
        <v>10</v>
      </c>
      <c r="F13">
        <v>0.73250000000000004</v>
      </c>
      <c r="G13">
        <f t="shared" si="1"/>
        <v>5</v>
      </c>
      <c r="H13">
        <v>0.6885</v>
      </c>
      <c r="I13">
        <f t="shared" si="2"/>
        <v>4</v>
      </c>
      <c r="J13">
        <v>0.84609999999999996</v>
      </c>
      <c r="K13">
        <f t="shared" si="3"/>
        <v>2</v>
      </c>
      <c r="M13">
        <f t="shared" si="4"/>
        <v>4.8</v>
      </c>
      <c r="P13">
        <f t="shared" si="5"/>
        <v>4.5999999999999996</v>
      </c>
    </row>
    <row r="14" spans="1:16" x14ac:dyDescent="0.25">
      <c r="A14" t="s">
        <v>9</v>
      </c>
      <c r="B14">
        <v>0.84040000000000004</v>
      </c>
      <c r="C14">
        <f t="shared" si="0"/>
        <v>6</v>
      </c>
      <c r="D14">
        <v>0.93159999999999998</v>
      </c>
      <c r="E14">
        <f t="shared" si="0"/>
        <v>1</v>
      </c>
      <c r="F14">
        <v>0.94220000000000004</v>
      </c>
      <c r="G14">
        <f t="shared" si="1"/>
        <v>1</v>
      </c>
      <c r="H14">
        <v>0.70199999999999996</v>
      </c>
      <c r="I14">
        <f t="shared" si="2"/>
        <v>3</v>
      </c>
      <c r="J14">
        <v>0.86140000000000005</v>
      </c>
      <c r="K14">
        <f t="shared" si="3"/>
        <v>1</v>
      </c>
      <c r="M14">
        <f t="shared" si="4"/>
        <v>2.4</v>
      </c>
      <c r="P14">
        <f t="shared" si="5"/>
        <v>2.2000000000000002</v>
      </c>
    </row>
    <row r="17" spans="1:13" x14ac:dyDescent="0.25">
      <c r="C17" t="s">
        <v>16</v>
      </c>
      <c r="E17" t="s">
        <v>17</v>
      </c>
      <c r="G17" t="s">
        <v>18</v>
      </c>
      <c r="I17" t="s">
        <v>19</v>
      </c>
      <c r="K17" t="s">
        <v>20</v>
      </c>
      <c r="M17" t="s">
        <v>54</v>
      </c>
    </row>
    <row r="18" spans="1:13" x14ac:dyDescent="0.25">
      <c r="A18" s="1" t="s">
        <v>40</v>
      </c>
    </row>
    <row r="19" spans="1:13" x14ac:dyDescent="0.25">
      <c r="A19" t="s">
        <v>0</v>
      </c>
      <c r="B19">
        <v>0.81130000000000002</v>
      </c>
      <c r="C19">
        <f>RANK(B19,B19:B29)</f>
        <v>8</v>
      </c>
      <c r="D19">
        <v>0.59060000000000001</v>
      </c>
      <c r="E19">
        <f>RANK(D19,D$19:D$29)</f>
        <v>6</v>
      </c>
      <c r="F19">
        <v>0.73770000000000002</v>
      </c>
      <c r="G19">
        <f>RANK(F19,F$19:F$29)</f>
        <v>5</v>
      </c>
      <c r="H19">
        <v>0.65249999999999997</v>
      </c>
      <c r="I19">
        <f>RANK(H19,H$19:H$29)</f>
        <v>7</v>
      </c>
      <c r="J19">
        <v>0.74860000000000004</v>
      </c>
      <c r="K19">
        <f>RANK(J19,J$19:J$29)</f>
        <v>9</v>
      </c>
      <c r="M19">
        <f>AVERAGE(C19,E19,G19,I19,K19)</f>
        <v>7</v>
      </c>
    </row>
    <row r="20" spans="1:13" x14ac:dyDescent="0.25">
      <c r="A20" t="s">
        <v>1</v>
      </c>
      <c r="B20">
        <v>0.75700000000000001</v>
      </c>
      <c r="C20">
        <f t="shared" ref="C20:C29" si="6">RANK(B20,B$19:B$29)</f>
        <v>10</v>
      </c>
      <c r="D20">
        <v>0.65159999999999996</v>
      </c>
      <c r="E20">
        <f t="shared" ref="E20:E29" si="7">RANK(D20,D$19:D$29)</f>
        <v>4</v>
      </c>
      <c r="F20">
        <v>0.73829999999999996</v>
      </c>
      <c r="G20">
        <f t="shared" ref="G20:G29" si="8">RANK(F20,F$19:F$29)</f>
        <v>4</v>
      </c>
      <c r="H20">
        <v>0.53169999999999995</v>
      </c>
      <c r="I20">
        <f t="shared" ref="I20:K29" si="9">RANK(H20,H$19:H$29)</f>
        <v>10</v>
      </c>
      <c r="J20">
        <v>0.75109999999999999</v>
      </c>
      <c r="K20">
        <f t="shared" si="9"/>
        <v>8</v>
      </c>
      <c r="M20">
        <f t="shared" ref="M20:M29" si="10">AVERAGE(C20,E20,G20,I20,K20)</f>
        <v>7.2</v>
      </c>
    </row>
    <row r="21" spans="1:13" x14ac:dyDescent="0.25">
      <c r="A21" t="s">
        <v>2</v>
      </c>
      <c r="B21">
        <v>0.85450000000000004</v>
      </c>
      <c r="C21">
        <f t="shared" si="6"/>
        <v>5</v>
      </c>
      <c r="D21">
        <v>0.47049999999999997</v>
      </c>
      <c r="E21">
        <f t="shared" si="7"/>
        <v>9</v>
      </c>
      <c r="F21">
        <v>0.72540000000000004</v>
      </c>
      <c r="G21">
        <f t="shared" si="8"/>
        <v>7</v>
      </c>
      <c r="H21">
        <v>0.69489999999999996</v>
      </c>
      <c r="I21">
        <f t="shared" si="9"/>
        <v>6</v>
      </c>
      <c r="J21">
        <v>0.83789999999999998</v>
      </c>
      <c r="K21">
        <f t="shared" si="9"/>
        <v>4</v>
      </c>
      <c r="M21">
        <f t="shared" si="10"/>
        <v>6.2</v>
      </c>
    </row>
    <row r="23" spans="1:13" x14ac:dyDescent="0.25">
      <c r="A23" t="s">
        <v>3</v>
      </c>
      <c r="B23">
        <v>0.84489999999999998</v>
      </c>
      <c r="C23">
        <f t="shared" si="6"/>
        <v>7</v>
      </c>
      <c r="D23">
        <v>0.58389999999999997</v>
      </c>
      <c r="E23">
        <f t="shared" si="7"/>
        <v>7</v>
      </c>
      <c r="F23">
        <v>0.69840000000000002</v>
      </c>
      <c r="G23">
        <f t="shared" si="8"/>
        <v>9</v>
      </c>
      <c r="H23">
        <v>0.61099999999999999</v>
      </c>
      <c r="I23">
        <f t="shared" si="9"/>
        <v>9</v>
      </c>
      <c r="J23">
        <v>0.83430000000000004</v>
      </c>
      <c r="K23">
        <f t="shared" si="9"/>
        <v>5</v>
      </c>
      <c r="M23">
        <f t="shared" si="10"/>
        <v>7.4</v>
      </c>
    </row>
    <row r="24" spans="1:13" x14ac:dyDescent="0.25">
      <c r="A24" t="s">
        <v>4</v>
      </c>
      <c r="B24">
        <v>0.85299999999999998</v>
      </c>
      <c r="C24">
        <f t="shared" si="6"/>
        <v>6</v>
      </c>
      <c r="D24">
        <v>0.62919999999999998</v>
      </c>
      <c r="E24">
        <f t="shared" si="7"/>
        <v>5</v>
      </c>
      <c r="F24">
        <v>0.72319999999999995</v>
      </c>
      <c r="G24">
        <f t="shared" si="8"/>
        <v>8</v>
      </c>
      <c r="H24">
        <v>0.70960000000000001</v>
      </c>
      <c r="I24">
        <f t="shared" si="9"/>
        <v>5</v>
      </c>
      <c r="J24">
        <v>0.83140000000000003</v>
      </c>
      <c r="K24">
        <f t="shared" si="9"/>
        <v>6</v>
      </c>
      <c r="M24">
        <f t="shared" si="10"/>
        <v>6</v>
      </c>
    </row>
    <row r="25" spans="1:13" x14ac:dyDescent="0.25">
      <c r="A25" t="s">
        <v>5</v>
      </c>
      <c r="B25">
        <v>0.80469999999999997</v>
      </c>
      <c r="C25">
        <f t="shared" si="6"/>
        <v>9</v>
      </c>
      <c r="D25">
        <v>0.47699999999999998</v>
      </c>
      <c r="E25">
        <f t="shared" si="7"/>
        <v>8</v>
      </c>
      <c r="F25">
        <v>0.68010000000000004</v>
      </c>
      <c r="G25">
        <f t="shared" si="8"/>
        <v>10</v>
      </c>
      <c r="H25">
        <v>0.64410000000000001</v>
      </c>
      <c r="I25">
        <f t="shared" si="9"/>
        <v>8</v>
      </c>
      <c r="J25">
        <v>0.82330000000000003</v>
      </c>
      <c r="K25">
        <f t="shared" si="9"/>
        <v>7</v>
      </c>
      <c r="M25">
        <f t="shared" si="10"/>
        <v>8.4</v>
      </c>
    </row>
    <row r="26" spans="1:13" x14ac:dyDescent="0.25">
      <c r="A26" t="s">
        <v>6</v>
      </c>
      <c r="B26">
        <v>0.86339999999999995</v>
      </c>
      <c r="C26">
        <f t="shared" si="6"/>
        <v>3</v>
      </c>
      <c r="D26">
        <v>0.78129999999999999</v>
      </c>
      <c r="E26">
        <f t="shared" si="7"/>
        <v>2</v>
      </c>
      <c r="F26">
        <v>0.77500000000000002</v>
      </c>
      <c r="G26">
        <f t="shared" si="8"/>
        <v>2</v>
      </c>
      <c r="H26">
        <v>0.752</v>
      </c>
      <c r="I26">
        <f t="shared" si="9"/>
        <v>4</v>
      </c>
      <c r="J26">
        <v>0.72119999999999995</v>
      </c>
      <c r="K26">
        <f t="shared" si="9"/>
        <v>10</v>
      </c>
      <c r="M26">
        <f t="shared" si="10"/>
        <v>4.2</v>
      </c>
    </row>
    <row r="27" spans="1:13" x14ac:dyDescent="0.25">
      <c r="A27" t="s">
        <v>7</v>
      </c>
      <c r="B27">
        <v>0.87809999999999999</v>
      </c>
      <c r="C27">
        <f t="shared" si="6"/>
        <v>1</v>
      </c>
      <c r="D27">
        <v>0.77010000000000001</v>
      </c>
      <c r="E27">
        <f t="shared" si="7"/>
        <v>3</v>
      </c>
      <c r="F27">
        <v>0.76959999999999995</v>
      </c>
      <c r="G27">
        <f t="shared" si="8"/>
        <v>3</v>
      </c>
      <c r="H27">
        <v>0.76770000000000005</v>
      </c>
      <c r="I27">
        <f t="shared" si="9"/>
        <v>1</v>
      </c>
      <c r="J27">
        <v>0.84030000000000005</v>
      </c>
      <c r="K27">
        <f t="shared" si="9"/>
        <v>3</v>
      </c>
      <c r="M27">
        <f t="shared" si="10"/>
        <v>2.2000000000000002</v>
      </c>
    </row>
    <row r="28" spans="1:13" x14ac:dyDescent="0.25">
      <c r="A28" t="s">
        <v>8</v>
      </c>
      <c r="B28">
        <v>0.87190000000000001</v>
      </c>
      <c r="C28">
        <f t="shared" si="6"/>
        <v>2</v>
      </c>
      <c r="D28">
        <v>0.3977</v>
      </c>
      <c r="E28">
        <f t="shared" si="7"/>
        <v>10</v>
      </c>
      <c r="F28">
        <v>0.72899999999999998</v>
      </c>
      <c r="G28">
        <f t="shared" si="8"/>
        <v>6</v>
      </c>
      <c r="H28">
        <v>0.755</v>
      </c>
      <c r="I28">
        <f t="shared" si="9"/>
        <v>2</v>
      </c>
      <c r="J28">
        <v>0.84789999999999999</v>
      </c>
      <c r="K28">
        <f t="shared" si="9"/>
        <v>2</v>
      </c>
      <c r="M28">
        <f t="shared" si="10"/>
        <v>4.4000000000000004</v>
      </c>
    </row>
    <row r="29" spans="1:13" x14ac:dyDescent="0.25">
      <c r="A29" t="s">
        <v>49</v>
      </c>
      <c r="B29">
        <v>0.85750000000000004</v>
      </c>
      <c r="C29">
        <f t="shared" si="6"/>
        <v>4</v>
      </c>
      <c r="D29">
        <v>0.93889999999999996</v>
      </c>
      <c r="E29">
        <f t="shared" si="7"/>
        <v>1</v>
      </c>
      <c r="F29">
        <v>0.95630000000000004</v>
      </c>
      <c r="G29">
        <f t="shared" si="8"/>
        <v>1</v>
      </c>
      <c r="H29">
        <v>0.75229999999999997</v>
      </c>
      <c r="I29">
        <f t="shared" si="9"/>
        <v>3</v>
      </c>
      <c r="J29">
        <v>0.8639</v>
      </c>
      <c r="K29">
        <f t="shared" si="9"/>
        <v>1</v>
      </c>
      <c r="M29">
        <f t="shared" si="10"/>
        <v>2</v>
      </c>
    </row>
    <row r="32" spans="1:13" s="4" customFormat="1" x14ac:dyDescent="0.25">
      <c r="A32" s="3" t="s">
        <v>38</v>
      </c>
    </row>
    <row r="33" spans="1:16" x14ac:dyDescent="0.25">
      <c r="C33" t="s">
        <v>16</v>
      </c>
      <c r="E33" t="s">
        <v>17</v>
      </c>
      <c r="G33" t="s">
        <v>18</v>
      </c>
      <c r="I33" t="s">
        <v>19</v>
      </c>
      <c r="K33" t="s">
        <v>20</v>
      </c>
      <c r="M33" t="s">
        <v>54</v>
      </c>
      <c r="P33" t="s">
        <v>56</v>
      </c>
    </row>
    <row r="34" spans="1:16" x14ac:dyDescent="0.25">
      <c r="A34" s="1" t="s">
        <v>40</v>
      </c>
    </row>
    <row r="35" spans="1:16" x14ac:dyDescent="0.25">
      <c r="A35" t="s">
        <v>0</v>
      </c>
      <c r="B35">
        <v>0.80379999999999996</v>
      </c>
      <c r="C35">
        <f>RANK(B35,B$35:B$45)</f>
        <v>8</v>
      </c>
      <c r="D35">
        <v>0.5857</v>
      </c>
      <c r="E35">
        <f>RANK(D35,D$35:D$45)</f>
        <v>6</v>
      </c>
      <c r="F35">
        <v>0.7339</v>
      </c>
      <c r="G35">
        <f>RANK(F35,F$35:F$45)</f>
        <v>4</v>
      </c>
      <c r="H35">
        <v>0.60250000000000004</v>
      </c>
      <c r="I35">
        <f>RANK(H35,H$35:H$45)</f>
        <v>8</v>
      </c>
      <c r="J35">
        <v>0.7994</v>
      </c>
      <c r="K35">
        <f>RANK(J35,J$35:J$45)</f>
        <v>8</v>
      </c>
      <c r="M35">
        <f>AVERAGE(C35,E35,G35,I35,K35)</f>
        <v>6.8</v>
      </c>
      <c r="P35">
        <f>AVERAGE(M35,M50)</f>
        <v>7.1</v>
      </c>
    </row>
    <row r="36" spans="1:16" x14ac:dyDescent="0.25">
      <c r="A36" t="s">
        <v>1</v>
      </c>
      <c r="B36">
        <v>0.74819999999999998</v>
      </c>
      <c r="C36">
        <f t="shared" ref="C36:E45" si="11">RANK(B36,B$35:B$45)</f>
        <v>10</v>
      </c>
      <c r="D36">
        <v>0.60899999999999999</v>
      </c>
      <c r="E36">
        <f t="shared" si="11"/>
        <v>5</v>
      </c>
      <c r="F36">
        <v>0.72540000000000004</v>
      </c>
      <c r="G36">
        <f t="shared" ref="G36:G45" si="12">RANK(F36,F$35:F$45)</f>
        <v>5</v>
      </c>
      <c r="H36">
        <v>0.46429999999999999</v>
      </c>
      <c r="I36">
        <f t="shared" ref="I36:I45" si="13">RANK(H36,H$35:H$45)</f>
        <v>10</v>
      </c>
      <c r="J36">
        <v>0.7399</v>
      </c>
      <c r="K36">
        <f t="shared" ref="K36:K45" si="14">RANK(J36,J$35:J$45)</f>
        <v>9</v>
      </c>
      <c r="M36">
        <f t="shared" ref="M36:M45" si="15">AVERAGE(C36,E36,G36,I36,K36)</f>
        <v>7.8</v>
      </c>
      <c r="P36">
        <f t="shared" ref="P36:P45" si="16">AVERAGE(M36,M51)</f>
        <v>7.8</v>
      </c>
    </row>
    <row r="37" spans="1:16" x14ac:dyDescent="0.25">
      <c r="A37" t="s">
        <v>2</v>
      </c>
      <c r="B37">
        <v>0.84419999999999995</v>
      </c>
      <c r="C37">
        <f t="shared" si="11"/>
        <v>4</v>
      </c>
      <c r="D37">
        <v>0.46200000000000002</v>
      </c>
      <c r="E37">
        <f t="shared" si="11"/>
        <v>9</v>
      </c>
      <c r="F37">
        <v>0.72050000000000003</v>
      </c>
      <c r="G37">
        <f t="shared" si="12"/>
        <v>7</v>
      </c>
      <c r="H37">
        <v>0.64229999999999998</v>
      </c>
      <c r="I37">
        <f t="shared" si="13"/>
        <v>6</v>
      </c>
      <c r="J37">
        <v>0.82889999999999997</v>
      </c>
      <c r="K37">
        <f t="shared" si="14"/>
        <v>5</v>
      </c>
      <c r="M37">
        <f t="shared" si="15"/>
        <v>6.2</v>
      </c>
      <c r="P37">
        <f t="shared" si="16"/>
        <v>5.8000000000000007</v>
      </c>
    </row>
    <row r="39" spans="1:16" x14ac:dyDescent="0.25">
      <c r="A39" t="s">
        <v>3</v>
      </c>
      <c r="B39">
        <v>0.8357</v>
      </c>
      <c r="C39">
        <f>RANK(B39,B$35:B$45)</f>
        <v>7</v>
      </c>
      <c r="D39">
        <v>0.57989999999999997</v>
      </c>
      <c r="E39">
        <f t="shared" si="11"/>
        <v>7</v>
      </c>
      <c r="F39">
        <v>0.68920000000000003</v>
      </c>
      <c r="G39">
        <f t="shared" si="12"/>
        <v>9</v>
      </c>
      <c r="H39">
        <v>0.57240000000000002</v>
      </c>
      <c r="I39">
        <f t="shared" si="13"/>
        <v>9</v>
      </c>
      <c r="J39">
        <v>0.82550000000000001</v>
      </c>
      <c r="K39">
        <f t="shared" si="14"/>
        <v>6</v>
      </c>
      <c r="M39">
        <f t="shared" si="15"/>
        <v>7.6</v>
      </c>
      <c r="P39">
        <f t="shared" si="16"/>
        <v>7.4</v>
      </c>
    </row>
    <row r="40" spans="1:16" x14ac:dyDescent="0.25">
      <c r="A40" t="s">
        <v>4</v>
      </c>
      <c r="B40">
        <v>0.84330000000000005</v>
      </c>
      <c r="C40">
        <f t="shared" si="11"/>
        <v>6</v>
      </c>
      <c r="D40">
        <v>0.63649999999999995</v>
      </c>
      <c r="E40">
        <f t="shared" si="11"/>
        <v>4</v>
      </c>
      <c r="F40">
        <v>0.71130000000000004</v>
      </c>
      <c r="G40">
        <f t="shared" si="12"/>
        <v>8</v>
      </c>
      <c r="H40">
        <v>0.67020000000000002</v>
      </c>
      <c r="I40">
        <f t="shared" si="13"/>
        <v>4</v>
      </c>
      <c r="J40">
        <v>0.82130000000000003</v>
      </c>
      <c r="K40">
        <f t="shared" si="14"/>
        <v>7</v>
      </c>
      <c r="M40">
        <f t="shared" si="15"/>
        <v>5.8</v>
      </c>
      <c r="P40">
        <f t="shared" si="16"/>
        <v>5.6</v>
      </c>
    </row>
    <row r="41" spans="1:16" x14ac:dyDescent="0.25">
      <c r="A41" t="s">
        <v>5</v>
      </c>
      <c r="B41">
        <v>0.7994</v>
      </c>
      <c r="C41">
        <f t="shared" si="11"/>
        <v>9</v>
      </c>
      <c r="D41">
        <v>0.46229999999999999</v>
      </c>
      <c r="E41">
        <f t="shared" si="11"/>
        <v>8</v>
      </c>
      <c r="F41">
        <v>0.58409999999999995</v>
      </c>
      <c r="G41">
        <f t="shared" si="12"/>
        <v>10</v>
      </c>
      <c r="H41">
        <v>0.60409999999999997</v>
      </c>
      <c r="I41">
        <f t="shared" si="13"/>
        <v>7</v>
      </c>
      <c r="J41">
        <v>0.96619999999999995</v>
      </c>
      <c r="K41">
        <f t="shared" si="14"/>
        <v>1</v>
      </c>
      <c r="M41">
        <f t="shared" si="15"/>
        <v>7</v>
      </c>
      <c r="P41">
        <f t="shared" si="16"/>
        <v>7.7</v>
      </c>
    </row>
    <row r="42" spans="1:16" x14ac:dyDescent="0.25">
      <c r="A42" t="s">
        <v>6</v>
      </c>
      <c r="B42">
        <v>0.87509999999999999</v>
      </c>
      <c r="C42">
        <f t="shared" si="11"/>
        <v>1</v>
      </c>
      <c r="D42">
        <v>0.67210000000000003</v>
      </c>
      <c r="E42">
        <f t="shared" si="11"/>
        <v>3</v>
      </c>
      <c r="F42">
        <v>0.82930000000000004</v>
      </c>
      <c r="G42">
        <f t="shared" si="12"/>
        <v>2</v>
      </c>
      <c r="H42">
        <v>0.69420000000000004</v>
      </c>
      <c r="I42">
        <f t="shared" si="13"/>
        <v>3</v>
      </c>
      <c r="J42">
        <v>0.67269999999999996</v>
      </c>
      <c r="K42">
        <f t="shared" si="14"/>
        <v>10</v>
      </c>
      <c r="M42">
        <f t="shared" si="15"/>
        <v>3.8</v>
      </c>
      <c r="P42">
        <f t="shared" si="16"/>
        <v>3.8</v>
      </c>
    </row>
    <row r="43" spans="1:16" x14ac:dyDescent="0.25">
      <c r="A43" t="s">
        <v>7</v>
      </c>
      <c r="B43">
        <v>0.86890000000000001</v>
      </c>
      <c r="C43">
        <f t="shared" si="11"/>
        <v>2</v>
      </c>
      <c r="D43">
        <v>0.79730000000000001</v>
      </c>
      <c r="E43">
        <f t="shared" si="11"/>
        <v>2</v>
      </c>
      <c r="F43">
        <v>0.81510000000000005</v>
      </c>
      <c r="G43">
        <f t="shared" si="12"/>
        <v>3</v>
      </c>
      <c r="H43">
        <v>0.72770000000000001</v>
      </c>
      <c r="I43">
        <f t="shared" si="13"/>
        <v>1</v>
      </c>
      <c r="J43">
        <v>0.84809999999999997</v>
      </c>
      <c r="K43">
        <f t="shared" si="14"/>
        <v>4</v>
      </c>
      <c r="M43">
        <f t="shared" si="15"/>
        <v>2.4</v>
      </c>
      <c r="P43">
        <f t="shared" si="16"/>
        <v>2.2999999999999998</v>
      </c>
    </row>
    <row r="44" spans="1:16" x14ac:dyDescent="0.25">
      <c r="A44" t="s">
        <v>8</v>
      </c>
      <c r="B44">
        <v>0.85509999999999997</v>
      </c>
      <c r="C44">
        <f t="shared" si="11"/>
        <v>3</v>
      </c>
      <c r="D44">
        <v>0.38769999999999999</v>
      </c>
      <c r="E44">
        <f t="shared" si="11"/>
        <v>10</v>
      </c>
      <c r="F44">
        <v>0.72399999999999998</v>
      </c>
      <c r="G44">
        <f t="shared" si="12"/>
        <v>6</v>
      </c>
      <c r="H44">
        <v>0.65669999999999995</v>
      </c>
      <c r="I44">
        <f t="shared" si="13"/>
        <v>5</v>
      </c>
      <c r="J44">
        <v>0.85099999999999998</v>
      </c>
      <c r="K44">
        <f t="shared" si="14"/>
        <v>3</v>
      </c>
      <c r="M44">
        <f t="shared" si="15"/>
        <v>5.4</v>
      </c>
      <c r="P44">
        <f t="shared" si="16"/>
        <v>5.2</v>
      </c>
    </row>
    <row r="45" spans="1:16" x14ac:dyDescent="0.25">
      <c r="A45" t="s">
        <v>9</v>
      </c>
      <c r="B45">
        <v>0.84370000000000001</v>
      </c>
      <c r="C45">
        <f t="shared" si="11"/>
        <v>5</v>
      </c>
      <c r="D45">
        <v>0.93820000000000003</v>
      </c>
      <c r="E45">
        <f t="shared" si="11"/>
        <v>1</v>
      </c>
      <c r="F45">
        <v>0.95530000000000004</v>
      </c>
      <c r="G45">
        <f t="shared" si="12"/>
        <v>1</v>
      </c>
      <c r="H45">
        <v>0.71579999999999999</v>
      </c>
      <c r="I45">
        <f t="shared" si="13"/>
        <v>2</v>
      </c>
      <c r="J45">
        <v>0.86919999999999997</v>
      </c>
      <c r="K45">
        <f t="shared" si="14"/>
        <v>2</v>
      </c>
      <c r="M45">
        <f t="shared" si="15"/>
        <v>2.2000000000000002</v>
      </c>
      <c r="P45">
        <f t="shared" si="16"/>
        <v>2.2000000000000002</v>
      </c>
    </row>
    <row r="48" spans="1:16" x14ac:dyDescent="0.25">
      <c r="C48" t="s">
        <v>16</v>
      </c>
      <c r="E48" t="s">
        <v>17</v>
      </c>
      <c r="G48" t="s">
        <v>18</v>
      </c>
      <c r="I48" t="s">
        <v>19</v>
      </c>
      <c r="K48" t="s">
        <v>20</v>
      </c>
      <c r="M48" t="s">
        <v>54</v>
      </c>
    </row>
    <row r="49" spans="1:13" x14ac:dyDescent="0.25">
      <c r="A49" t="s">
        <v>21</v>
      </c>
    </row>
    <row r="50" spans="1:13" x14ac:dyDescent="0.25">
      <c r="A50" t="s">
        <v>0</v>
      </c>
      <c r="B50">
        <v>0.82830000000000004</v>
      </c>
      <c r="C50">
        <f>RANK(B50,B$50:B$60)</f>
        <v>8</v>
      </c>
      <c r="D50">
        <v>0.27339999999999998</v>
      </c>
      <c r="E50">
        <f>RANK(D50,D$50:D$60)</f>
        <v>10</v>
      </c>
      <c r="F50">
        <v>0.75</v>
      </c>
      <c r="G50">
        <f>RANK(F50,F$50:F$60)</f>
        <v>4</v>
      </c>
      <c r="H50">
        <v>0.65010000000000001</v>
      </c>
      <c r="I50">
        <f>RANK(H50,H$50:H$60)</f>
        <v>8</v>
      </c>
      <c r="J50">
        <v>0.8135</v>
      </c>
      <c r="K50">
        <f>RANK(J50,J$50:J$60)</f>
        <v>7</v>
      </c>
      <c r="M50">
        <f>AVERAGE(C50,E50,G50,I50,K50)</f>
        <v>7.4</v>
      </c>
    </row>
    <row r="51" spans="1:13" x14ac:dyDescent="0.25">
      <c r="A51" t="s">
        <v>1</v>
      </c>
      <c r="B51">
        <v>0.7651</v>
      </c>
      <c r="C51">
        <f t="shared" ref="C51:E60" si="17">RANK(B51,B$50:B$60)</f>
        <v>10</v>
      </c>
      <c r="D51">
        <v>0.61899999999999999</v>
      </c>
      <c r="E51">
        <f t="shared" si="17"/>
        <v>5</v>
      </c>
      <c r="F51">
        <v>0.73399999999999999</v>
      </c>
      <c r="G51">
        <f t="shared" ref="G51:G60" si="18">RANK(F51,F$50:F$60)</f>
        <v>5</v>
      </c>
      <c r="H51">
        <v>0.5171</v>
      </c>
      <c r="I51">
        <f t="shared" ref="I51:I60" si="19">RANK(H51,H$50:H$60)</f>
        <v>10</v>
      </c>
      <c r="J51">
        <v>0.76349999999999996</v>
      </c>
      <c r="K51">
        <f t="shared" ref="K51:K60" si="20">RANK(J51,J$50:J$60)</f>
        <v>9</v>
      </c>
      <c r="M51">
        <f t="shared" ref="M51:M60" si="21">AVERAGE(C51,E51,G51,I51,K51)</f>
        <v>7.8</v>
      </c>
    </row>
    <row r="52" spans="1:13" x14ac:dyDescent="0.25">
      <c r="A52" t="s">
        <v>2</v>
      </c>
      <c r="B52">
        <v>0.85860000000000003</v>
      </c>
      <c r="C52">
        <f t="shared" si="17"/>
        <v>4</v>
      </c>
      <c r="D52">
        <v>0.56659999999999999</v>
      </c>
      <c r="E52">
        <f t="shared" si="17"/>
        <v>7</v>
      </c>
      <c r="F52">
        <v>0.72399999999999998</v>
      </c>
      <c r="G52">
        <f t="shared" si="18"/>
        <v>6</v>
      </c>
      <c r="H52">
        <v>0.68889999999999996</v>
      </c>
      <c r="I52">
        <f t="shared" si="19"/>
        <v>6</v>
      </c>
      <c r="J52">
        <v>0.83930000000000005</v>
      </c>
      <c r="K52">
        <f t="shared" si="20"/>
        <v>4</v>
      </c>
      <c r="M52">
        <f t="shared" si="21"/>
        <v>5.4</v>
      </c>
    </row>
    <row r="54" spans="1:13" x14ac:dyDescent="0.25">
      <c r="A54" t="s">
        <v>3</v>
      </c>
      <c r="B54">
        <v>0.84489999999999998</v>
      </c>
      <c r="C54">
        <f t="shared" si="17"/>
        <v>7</v>
      </c>
      <c r="D54">
        <v>0.59699999999999998</v>
      </c>
      <c r="E54">
        <f t="shared" si="17"/>
        <v>6</v>
      </c>
      <c r="F54">
        <v>0.69840000000000002</v>
      </c>
      <c r="G54">
        <f t="shared" si="18"/>
        <v>9</v>
      </c>
      <c r="H54">
        <v>0.61170000000000002</v>
      </c>
      <c r="I54">
        <f t="shared" si="19"/>
        <v>9</v>
      </c>
      <c r="J54">
        <v>0.83630000000000004</v>
      </c>
      <c r="K54">
        <f t="shared" si="20"/>
        <v>5</v>
      </c>
      <c r="M54">
        <f t="shared" si="21"/>
        <v>7.2</v>
      </c>
    </row>
    <row r="55" spans="1:13" x14ac:dyDescent="0.25">
      <c r="A55" t="s">
        <v>4</v>
      </c>
      <c r="B55">
        <v>0.85340000000000005</v>
      </c>
      <c r="C55">
        <f t="shared" si="17"/>
        <v>5</v>
      </c>
      <c r="D55">
        <v>0.64029999999999998</v>
      </c>
      <c r="E55">
        <f t="shared" si="17"/>
        <v>4</v>
      </c>
      <c r="F55">
        <v>0.71960000000000002</v>
      </c>
      <c r="G55">
        <f t="shared" si="18"/>
        <v>8</v>
      </c>
      <c r="H55">
        <v>0.71079999999999999</v>
      </c>
      <c r="I55">
        <f t="shared" si="19"/>
        <v>4</v>
      </c>
      <c r="J55">
        <v>0.83189999999999997</v>
      </c>
      <c r="K55">
        <f t="shared" si="20"/>
        <v>6</v>
      </c>
      <c r="M55">
        <f t="shared" si="21"/>
        <v>5.4</v>
      </c>
    </row>
    <row r="56" spans="1:13" x14ac:dyDescent="0.25">
      <c r="A56" t="s">
        <v>5</v>
      </c>
      <c r="B56">
        <v>0.81200000000000006</v>
      </c>
      <c r="C56">
        <f t="shared" si="17"/>
        <v>9</v>
      </c>
      <c r="D56">
        <v>0.47099999999999997</v>
      </c>
      <c r="E56">
        <f t="shared" si="17"/>
        <v>8</v>
      </c>
      <c r="F56">
        <v>0.59160000000000001</v>
      </c>
      <c r="G56">
        <f t="shared" si="18"/>
        <v>10</v>
      </c>
      <c r="H56">
        <v>0.67749999999999999</v>
      </c>
      <c r="I56">
        <f t="shared" si="19"/>
        <v>7</v>
      </c>
      <c r="J56">
        <v>0.81230000000000002</v>
      </c>
      <c r="K56">
        <f t="shared" si="20"/>
        <v>8</v>
      </c>
      <c r="M56">
        <f t="shared" si="21"/>
        <v>8.4</v>
      </c>
    </row>
    <row r="57" spans="1:13" x14ac:dyDescent="0.25">
      <c r="A57" t="s">
        <v>6</v>
      </c>
      <c r="B57">
        <v>0.88149999999999995</v>
      </c>
      <c r="C57">
        <f t="shared" si="17"/>
        <v>1</v>
      </c>
      <c r="D57">
        <v>0.67500000000000004</v>
      </c>
      <c r="E57">
        <f t="shared" si="17"/>
        <v>3</v>
      </c>
      <c r="F57">
        <v>0.83140000000000003</v>
      </c>
      <c r="G57">
        <f t="shared" si="18"/>
        <v>2</v>
      </c>
      <c r="H57">
        <v>0.74480000000000002</v>
      </c>
      <c r="I57">
        <f t="shared" si="19"/>
        <v>3</v>
      </c>
      <c r="J57">
        <v>0.69520000000000004</v>
      </c>
      <c r="K57">
        <f t="shared" si="20"/>
        <v>10</v>
      </c>
      <c r="M57">
        <f t="shared" si="21"/>
        <v>3.8</v>
      </c>
    </row>
    <row r="58" spans="1:13" x14ac:dyDescent="0.25">
      <c r="A58" t="s">
        <v>7</v>
      </c>
      <c r="B58">
        <v>0.877</v>
      </c>
      <c r="C58">
        <f t="shared" si="17"/>
        <v>2</v>
      </c>
      <c r="D58">
        <v>0.79879999999999995</v>
      </c>
      <c r="E58">
        <f t="shared" si="17"/>
        <v>2</v>
      </c>
      <c r="F58">
        <v>0.81789999999999996</v>
      </c>
      <c r="G58">
        <f t="shared" si="18"/>
        <v>3</v>
      </c>
      <c r="H58">
        <v>0.76649999999999996</v>
      </c>
      <c r="I58">
        <f t="shared" si="19"/>
        <v>1</v>
      </c>
      <c r="J58">
        <v>0.85409999999999997</v>
      </c>
      <c r="K58">
        <f t="shared" si="20"/>
        <v>3</v>
      </c>
      <c r="M58">
        <f t="shared" si="21"/>
        <v>2.2000000000000002</v>
      </c>
    </row>
    <row r="59" spans="1:13" x14ac:dyDescent="0.25">
      <c r="A59" t="s">
        <v>8</v>
      </c>
      <c r="B59">
        <v>0.86699999999999999</v>
      </c>
      <c r="C59">
        <f t="shared" si="17"/>
        <v>3</v>
      </c>
      <c r="D59">
        <v>0.4153</v>
      </c>
      <c r="E59">
        <f t="shared" si="17"/>
        <v>9</v>
      </c>
      <c r="F59">
        <v>0.72399999999999998</v>
      </c>
      <c r="G59">
        <f t="shared" si="18"/>
        <v>6</v>
      </c>
      <c r="H59">
        <v>0.69020000000000004</v>
      </c>
      <c r="I59">
        <f t="shared" si="19"/>
        <v>5</v>
      </c>
      <c r="J59">
        <v>0.85429999999999995</v>
      </c>
      <c r="K59">
        <f t="shared" si="20"/>
        <v>2</v>
      </c>
      <c r="M59">
        <f t="shared" si="21"/>
        <v>5</v>
      </c>
    </row>
    <row r="60" spans="1:13" x14ac:dyDescent="0.25">
      <c r="A60" t="s">
        <v>9</v>
      </c>
      <c r="B60">
        <v>0.85119999999999996</v>
      </c>
      <c r="C60">
        <f t="shared" si="17"/>
        <v>6</v>
      </c>
      <c r="D60">
        <v>0.93240000000000001</v>
      </c>
      <c r="E60">
        <f t="shared" si="17"/>
        <v>1</v>
      </c>
      <c r="F60">
        <v>0.94359999999999999</v>
      </c>
      <c r="G60">
        <f t="shared" si="18"/>
        <v>1</v>
      </c>
      <c r="H60">
        <v>0.76070000000000004</v>
      </c>
      <c r="I60">
        <f t="shared" si="19"/>
        <v>2</v>
      </c>
      <c r="J60">
        <v>0.87139999999999995</v>
      </c>
      <c r="K60">
        <f t="shared" si="20"/>
        <v>1</v>
      </c>
      <c r="M60">
        <f t="shared" si="21"/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BDD6-2691-4820-9007-70536094F0F9}">
  <dimension ref="A1:P60"/>
  <sheetViews>
    <sheetView topLeftCell="A34" workbookViewId="0">
      <selection activeCell="M54" sqref="M54"/>
    </sheetView>
  </sheetViews>
  <sheetFormatPr defaultRowHeight="15" x14ac:dyDescent="0.25"/>
  <cols>
    <col min="1" max="1" width="12.5703125" bestFit="1" customWidth="1"/>
    <col min="3" max="3" width="9.7109375" bestFit="1" customWidth="1"/>
    <col min="4" max="4" width="9" customWidth="1"/>
    <col min="5" max="5" width="10.140625" bestFit="1" customWidth="1"/>
    <col min="6" max="6" width="11.42578125" bestFit="1" customWidth="1"/>
    <col min="7" max="7" width="11.42578125" customWidth="1"/>
    <col min="11" max="11" width="13.28515625" bestFit="1" customWidth="1"/>
    <col min="13" max="13" width="13.140625" bestFit="1" customWidth="1"/>
    <col min="16" max="16" width="16.140625" bestFit="1" customWidth="1"/>
  </cols>
  <sheetData>
    <row r="1" spans="1:16" s="4" customFormat="1" x14ac:dyDescent="0.25">
      <c r="A1" s="3" t="s">
        <v>37</v>
      </c>
    </row>
    <row r="2" spans="1:16" x14ac:dyDescent="0.25">
      <c r="A2" t="s">
        <v>15</v>
      </c>
      <c r="C2" t="s">
        <v>16</v>
      </c>
      <c r="E2" t="s">
        <v>17</v>
      </c>
      <c r="G2" t="s">
        <v>18</v>
      </c>
      <c r="I2" t="s">
        <v>19</v>
      </c>
      <c r="K2" t="s">
        <v>20</v>
      </c>
      <c r="M2" t="s">
        <v>54</v>
      </c>
      <c r="P2" t="s">
        <v>55</v>
      </c>
    </row>
    <row r="3" spans="1:16" x14ac:dyDescent="0.25">
      <c r="B3" t="s">
        <v>10</v>
      </c>
      <c r="D3" t="s">
        <v>11</v>
      </c>
      <c r="F3" t="s">
        <v>12</v>
      </c>
      <c r="H3" t="s">
        <v>13</v>
      </c>
      <c r="J3" t="s">
        <v>14</v>
      </c>
    </row>
    <row r="4" spans="1:16" x14ac:dyDescent="0.25">
      <c r="A4" t="s">
        <v>0</v>
      </c>
      <c r="B4">
        <v>0.99099999999999999</v>
      </c>
      <c r="C4">
        <f>RANK(B4,B$4:B$14)</f>
        <v>6</v>
      </c>
      <c r="D4">
        <v>0.82979999999999998</v>
      </c>
      <c r="E4">
        <f>RANK(D4,D$4:D$14)</f>
        <v>8</v>
      </c>
      <c r="F4">
        <v>0.89090000000000003</v>
      </c>
      <c r="G4">
        <f>RANK(F4,F$4:F$14)</f>
        <v>5</v>
      </c>
      <c r="H4">
        <v>0.98229999999999995</v>
      </c>
      <c r="I4">
        <f>RANK(H4,H$4:H$14)</f>
        <v>4</v>
      </c>
      <c r="J4">
        <v>0.99019999999999997</v>
      </c>
      <c r="K4">
        <f>RANK(J4,J$4:J$14)</f>
        <v>4</v>
      </c>
      <c r="M4">
        <f>AVERAGE(C4,E4,G4,I4,K4)</f>
        <v>5.4</v>
      </c>
      <c r="P4">
        <f>AVERAGE(M4,M19)</f>
        <v>5.7</v>
      </c>
    </row>
    <row r="5" spans="1:16" x14ac:dyDescent="0.25">
      <c r="A5" t="s">
        <v>1</v>
      </c>
      <c r="B5">
        <v>0.90080000000000005</v>
      </c>
      <c r="C5">
        <f t="shared" ref="C5:E14" si="0">RANK(B5,B$4:B$14)</f>
        <v>10</v>
      </c>
      <c r="D5">
        <v>0.6986</v>
      </c>
      <c r="E5">
        <f t="shared" si="0"/>
        <v>10</v>
      </c>
      <c r="F5">
        <v>0.84809999999999997</v>
      </c>
      <c r="G5">
        <f t="shared" ref="G5" si="1">RANK(F5,F$4:F$14)</f>
        <v>8</v>
      </c>
      <c r="H5">
        <v>0.87329999999999997</v>
      </c>
      <c r="I5">
        <f t="shared" ref="I5" si="2">RANK(H5,H$4:H$14)</f>
        <v>9</v>
      </c>
      <c r="J5">
        <v>0.84060000000000001</v>
      </c>
      <c r="K5">
        <f t="shared" ref="K5" si="3">RANK(J5,J$4:J$14)</f>
        <v>9</v>
      </c>
      <c r="M5">
        <f t="shared" ref="M5:M14" si="4">AVERAGE(C5,E5,G5,I5,K5)</f>
        <v>9.1999999999999993</v>
      </c>
      <c r="P5">
        <f t="shared" ref="P5:P14" si="5">AVERAGE(M5,M20)</f>
        <v>9.3999999999999986</v>
      </c>
    </row>
    <row r="6" spans="1:16" x14ac:dyDescent="0.25">
      <c r="A6" t="s">
        <v>2</v>
      </c>
      <c r="B6">
        <v>0.99670000000000003</v>
      </c>
      <c r="C6">
        <f t="shared" si="0"/>
        <v>4</v>
      </c>
      <c r="D6">
        <v>0.76519999999999999</v>
      </c>
      <c r="E6">
        <f t="shared" si="0"/>
        <v>9</v>
      </c>
      <c r="F6">
        <v>0.91710000000000003</v>
      </c>
      <c r="G6">
        <f t="shared" ref="G6" si="6">RANK(F6,F$4:F$14)</f>
        <v>4</v>
      </c>
      <c r="H6">
        <v>0.9577</v>
      </c>
      <c r="I6">
        <f t="shared" ref="I6" si="7">RANK(H6,H$4:H$14)</f>
        <v>7</v>
      </c>
      <c r="J6">
        <v>0.99219999999999997</v>
      </c>
      <c r="K6">
        <f t="shared" ref="K6" si="8">RANK(J6,J$4:J$14)</f>
        <v>3</v>
      </c>
      <c r="M6">
        <f t="shared" si="4"/>
        <v>5.4</v>
      </c>
      <c r="P6">
        <f t="shared" si="5"/>
        <v>5.2</v>
      </c>
    </row>
    <row r="7" spans="1:16" x14ac:dyDescent="0.25">
      <c r="M7" t="e">
        <f t="shared" si="4"/>
        <v>#DIV/0!</v>
      </c>
      <c r="P7" t="e">
        <f t="shared" si="5"/>
        <v>#DIV/0!</v>
      </c>
    </row>
    <row r="8" spans="1:16" x14ac:dyDescent="0.25">
      <c r="A8" t="s">
        <v>3</v>
      </c>
      <c r="B8">
        <v>0.98680000000000001</v>
      </c>
      <c r="C8">
        <f t="shared" si="0"/>
        <v>7</v>
      </c>
      <c r="D8">
        <v>0.85499999999999998</v>
      </c>
      <c r="E8">
        <f t="shared" si="0"/>
        <v>7</v>
      </c>
      <c r="F8">
        <v>0.92059999999999997</v>
      </c>
      <c r="G8">
        <f t="shared" ref="G8" si="9">RANK(F8,F$4:F$14)</f>
        <v>3</v>
      </c>
      <c r="H8">
        <v>0.6119</v>
      </c>
      <c r="I8">
        <f t="shared" ref="I8" si="10">RANK(H8,H$4:H$14)</f>
        <v>10</v>
      </c>
      <c r="J8">
        <v>0.81499999999999995</v>
      </c>
      <c r="K8">
        <f t="shared" ref="K8" si="11">RANK(J8,J$4:J$14)</f>
        <v>10</v>
      </c>
      <c r="M8">
        <f t="shared" si="4"/>
        <v>7.4</v>
      </c>
      <c r="P8">
        <f t="shared" si="5"/>
        <v>6.7</v>
      </c>
    </row>
    <row r="9" spans="1:16" x14ac:dyDescent="0.25">
      <c r="A9" t="s">
        <v>4</v>
      </c>
      <c r="B9">
        <v>0.99870000000000003</v>
      </c>
      <c r="C9">
        <f t="shared" si="0"/>
        <v>3</v>
      </c>
      <c r="D9">
        <v>0.94489999999999996</v>
      </c>
      <c r="E9">
        <f t="shared" si="0"/>
        <v>2</v>
      </c>
      <c r="F9">
        <v>0.94910000000000005</v>
      </c>
      <c r="G9">
        <f t="shared" ref="G9" si="12">RANK(F9,F$4:F$14)</f>
        <v>1</v>
      </c>
      <c r="H9">
        <v>0.99909999999999999</v>
      </c>
      <c r="I9">
        <f t="shared" ref="I9" si="13">RANK(H9,H$4:H$14)</f>
        <v>2</v>
      </c>
      <c r="J9">
        <v>0.99750000000000005</v>
      </c>
      <c r="K9">
        <f t="shared" ref="K9" si="14">RANK(J9,J$4:J$14)</f>
        <v>1</v>
      </c>
      <c r="M9">
        <f t="shared" si="4"/>
        <v>1.8</v>
      </c>
      <c r="P9">
        <f t="shared" si="5"/>
        <v>1.9</v>
      </c>
    </row>
    <row r="10" spans="1:16" x14ac:dyDescent="0.25">
      <c r="A10" t="s">
        <v>5</v>
      </c>
      <c r="B10">
        <v>0.98460000000000003</v>
      </c>
      <c r="C10">
        <f t="shared" si="0"/>
        <v>8</v>
      </c>
      <c r="D10">
        <v>0.85880000000000001</v>
      </c>
      <c r="E10">
        <f t="shared" si="0"/>
        <v>6</v>
      </c>
      <c r="F10">
        <v>0.83989999999999998</v>
      </c>
      <c r="G10">
        <f t="shared" ref="G10" si="15">RANK(F10,F$4:F$14)</f>
        <v>9</v>
      </c>
      <c r="H10">
        <v>0.97729999999999995</v>
      </c>
      <c r="I10">
        <f t="shared" ref="I10" si="16">RANK(H10,H$4:H$14)</f>
        <v>5</v>
      </c>
      <c r="J10">
        <v>0.96560000000000001</v>
      </c>
      <c r="K10">
        <f t="shared" ref="K10" si="17">RANK(J10,J$4:J$14)</f>
        <v>7</v>
      </c>
      <c r="M10">
        <f t="shared" si="4"/>
        <v>7</v>
      </c>
      <c r="P10">
        <f t="shared" si="5"/>
        <v>7.1</v>
      </c>
    </row>
    <row r="11" spans="1:16" x14ac:dyDescent="0.25">
      <c r="A11" t="s">
        <v>6</v>
      </c>
      <c r="B11">
        <v>0.99990000000000001</v>
      </c>
      <c r="C11">
        <f t="shared" si="0"/>
        <v>1</v>
      </c>
      <c r="D11">
        <v>0.93799999999999994</v>
      </c>
      <c r="E11">
        <f t="shared" si="0"/>
        <v>3</v>
      </c>
      <c r="F11">
        <v>0.86539999999999995</v>
      </c>
      <c r="G11">
        <f t="shared" ref="G11" si="18">RANK(F11,F$4:F$14)</f>
        <v>6</v>
      </c>
      <c r="H11">
        <v>0.99790000000000001</v>
      </c>
      <c r="I11">
        <f t="shared" ref="I11" si="19">RANK(H11,H$4:H$14)</f>
        <v>3</v>
      </c>
      <c r="J11">
        <v>0.94520000000000004</v>
      </c>
      <c r="K11">
        <f t="shared" ref="K11" si="20">RANK(J11,J$4:J$14)</f>
        <v>8</v>
      </c>
      <c r="M11">
        <f t="shared" si="4"/>
        <v>4.2</v>
      </c>
      <c r="P11">
        <f t="shared" si="5"/>
        <v>4.0999999999999996</v>
      </c>
    </row>
    <row r="12" spans="1:16" x14ac:dyDescent="0.25">
      <c r="A12" t="s">
        <v>7</v>
      </c>
      <c r="B12">
        <v>0.999</v>
      </c>
      <c r="C12">
        <f t="shared" si="0"/>
        <v>2</v>
      </c>
      <c r="D12">
        <v>0.95879999999999999</v>
      </c>
      <c r="E12">
        <f t="shared" si="0"/>
        <v>1</v>
      </c>
      <c r="F12">
        <v>0.84950000000000003</v>
      </c>
      <c r="G12">
        <f t="shared" ref="G12" si="21">RANK(F12,F$4:F$14)</f>
        <v>7</v>
      </c>
      <c r="H12">
        <v>0.99950000000000006</v>
      </c>
      <c r="I12">
        <f t="shared" ref="I12" si="22">RANK(H12,H$4:H$14)</f>
        <v>1</v>
      </c>
      <c r="J12">
        <v>0.98760000000000003</v>
      </c>
      <c r="K12">
        <f t="shared" ref="K12" si="23">RANK(J12,J$4:J$14)</f>
        <v>5</v>
      </c>
      <c r="M12">
        <f t="shared" si="4"/>
        <v>3.2</v>
      </c>
      <c r="P12">
        <f t="shared" si="5"/>
        <v>3.3</v>
      </c>
    </row>
    <row r="13" spans="1:16" x14ac:dyDescent="0.25">
      <c r="A13" t="s">
        <v>8</v>
      </c>
      <c r="B13">
        <v>0.98050000000000004</v>
      </c>
      <c r="C13">
        <f t="shared" si="0"/>
        <v>9</v>
      </c>
      <c r="D13">
        <v>0.92720000000000002</v>
      </c>
      <c r="E13">
        <f t="shared" si="0"/>
        <v>4</v>
      </c>
      <c r="F13">
        <v>0.79920000000000002</v>
      </c>
      <c r="G13">
        <f t="shared" ref="G13" si="24">RANK(F13,F$4:F$14)</f>
        <v>10</v>
      </c>
      <c r="H13">
        <v>0.97140000000000004</v>
      </c>
      <c r="I13">
        <f t="shared" ref="I13" si="25">RANK(H13,H$4:H$14)</f>
        <v>6</v>
      </c>
      <c r="J13">
        <v>0.97370000000000001</v>
      </c>
      <c r="K13">
        <f t="shared" ref="K13" si="26">RANK(J13,J$4:J$14)</f>
        <v>6</v>
      </c>
      <c r="M13">
        <f t="shared" si="4"/>
        <v>7</v>
      </c>
      <c r="P13">
        <f t="shared" si="5"/>
        <v>7.2</v>
      </c>
    </row>
    <row r="14" spans="1:16" x14ac:dyDescent="0.25">
      <c r="A14" t="s">
        <v>9</v>
      </c>
      <c r="B14">
        <v>0.99150000000000005</v>
      </c>
      <c r="C14">
        <f t="shared" si="0"/>
        <v>5</v>
      </c>
      <c r="D14">
        <v>0.86909999999999998</v>
      </c>
      <c r="E14">
        <f t="shared" si="0"/>
        <v>5</v>
      </c>
      <c r="F14">
        <v>0.92700000000000005</v>
      </c>
      <c r="G14">
        <f t="shared" ref="G14" si="27">RANK(F14,F$4:F$14)</f>
        <v>2</v>
      </c>
      <c r="H14">
        <v>0.93289999999999995</v>
      </c>
      <c r="I14">
        <f t="shared" ref="I14" si="28">RANK(H14,H$4:H$14)</f>
        <v>8</v>
      </c>
      <c r="J14">
        <v>0.99550000000000005</v>
      </c>
      <c r="K14">
        <f t="shared" ref="K14" si="29">RANK(J14,J$4:J$14)</f>
        <v>2</v>
      </c>
      <c r="M14">
        <f t="shared" si="4"/>
        <v>4.4000000000000004</v>
      </c>
      <c r="P14">
        <f t="shared" si="5"/>
        <v>4.3000000000000007</v>
      </c>
    </row>
    <row r="17" spans="1:13" x14ac:dyDescent="0.25">
      <c r="C17" t="s">
        <v>16</v>
      </c>
      <c r="E17" t="s">
        <v>17</v>
      </c>
      <c r="G17" t="s">
        <v>18</v>
      </c>
      <c r="I17" t="s">
        <v>19</v>
      </c>
      <c r="K17" t="s">
        <v>20</v>
      </c>
      <c r="M17" t="s">
        <v>54</v>
      </c>
    </row>
    <row r="18" spans="1:13" x14ac:dyDescent="0.25">
      <c r="A18" t="s">
        <v>21</v>
      </c>
    </row>
    <row r="19" spans="1:13" x14ac:dyDescent="0.25">
      <c r="A19" t="s">
        <v>0</v>
      </c>
      <c r="B19">
        <v>0.98309999999999997</v>
      </c>
      <c r="C19">
        <f>RANK(B19,B19:B29)</f>
        <v>7</v>
      </c>
      <c r="D19">
        <v>0.84989999999999999</v>
      </c>
      <c r="E19">
        <f>RANK(D19,D$19:D$29)</f>
        <v>5</v>
      </c>
      <c r="F19">
        <v>0.85199999999999998</v>
      </c>
      <c r="G19">
        <f>RANK(F19,F$19:F$29)</f>
        <v>6</v>
      </c>
      <c r="H19">
        <v>0.96740000000000004</v>
      </c>
      <c r="I19">
        <f>RANK(H19,H$19:H$29)</f>
        <v>6</v>
      </c>
      <c r="J19">
        <v>0.98270000000000002</v>
      </c>
      <c r="K19">
        <f>RANK(J19,J$19:J$29)</f>
        <v>6</v>
      </c>
      <c r="M19">
        <f>AVERAGE(C19,E19,G19,I19,K19)</f>
        <v>6</v>
      </c>
    </row>
    <row r="20" spans="1:13" x14ac:dyDescent="0.25">
      <c r="A20" t="s">
        <v>1</v>
      </c>
      <c r="B20">
        <v>0.9093</v>
      </c>
      <c r="C20">
        <f t="shared" ref="C20:C29" si="30">RANK(B20,B$19:B$29)</f>
        <v>10</v>
      </c>
      <c r="D20">
        <v>0.68320000000000003</v>
      </c>
      <c r="E20">
        <f t="shared" ref="E20:E29" si="31">RANK(D20,D$19:D$29)</f>
        <v>10</v>
      </c>
      <c r="F20">
        <v>0.84470000000000001</v>
      </c>
      <c r="G20">
        <f t="shared" ref="G20" si="32">RANK(F20,F$19:F$29)</f>
        <v>8</v>
      </c>
      <c r="H20">
        <v>0.89970000000000006</v>
      </c>
      <c r="I20">
        <f t="shared" ref="I20:K20" si="33">RANK(H20,H$19:H$29)</f>
        <v>10</v>
      </c>
      <c r="J20">
        <v>0.81010000000000004</v>
      </c>
      <c r="K20">
        <f t="shared" si="33"/>
        <v>10</v>
      </c>
      <c r="M20">
        <f t="shared" ref="M20:M29" si="34">AVERAGE(C20,E20,G20,I20,K20)</f>
        <v>9.6</v>
      </c>
    </row>
    <row r="21" spans="1:13" x14ac:dyDescent="0.25">
      <c r="A21" t="s">
        <v>2</v>
      </c>
      <c r="B21">
        <v>0.99609999999999999</v>
      </c>
      <c r="C21">
        <f t="shared" si="30"/>
        <v>5</v>
      </c>
      <c r="D21">
        <v>0.77790000000000004</v>
      </c>
      <c r="E21">
        <f t="shared" si="31"/>
        <v>9</v>
      </c>
      <c r="F21">
        <v>0.91</v>
      </c>
      <c r="G21">
        <f t="shared" ref="G21" si="35">RANK(F21,F$19:F$29)</f>
        <v>2</v>
      </c>
      <c r="H21">
        <v>0.96150000000000002</v>
      </c>
      <c r="I21">
        <f t="shared" ref="I21:K21" si="36">RANK(H21,H$19:H$29)</f>
        <v>8</v>
      </c>
      <c r="J21">
        <v>0.99909999999999999</v>
      </c>
      <c r="K21">
        <f t="shared" si="36"/>
        <v>1</v>
      </c>
      <c r="M21">
        <f t="shared" si="34"/>
        <v>5</v>
      </c>
    </row>
    <row r="22" spans="1:13" x14ac:dyDescent="0.25">
      <c r="M22" t="e">
        <f t="shared" si="34"/>
        <v>#DIV/0!</v>
      </c>
    </row>
    <row r="23" spans="1:13" x14ac:dyDescent="0.25">
      <c r="A23" t="s">
        <v>3</v>
      </c>
      <c r="B23">
        <v>0.99029999999999996</v>
      </c>
      <c r="C23">
        <f t="shared" si="30"/>
        <v>6</v>
      </c>
      <c r="D23">
        <v>0.8427</v>
      </c>
      <c r="E23">
        <f t="shared" si="31"/>
        <v>8</v>
      </c>
      <c r="F23">
        <v>0.90790000000000004</v>
      </c>
      <c r="G23">
        <f t="shared" ref="G23" si="37">RANK(F23,F$19:F$29)</f>
        <v>3</v>
      </c>
      <c r="H23">
        <v>0.9496</v>
      </c>
      <c r="I23">
        <f t="shared" ref="I23:K23" si="38">RANK(H23,H$19:H$29)</f>
        <v>9</v>
      </c>
      <c r="J23">
        <v>0.99480000000000002</v>
      </c>
      <c r="K23">
        <f t="shared" si="38"/>
        <v>4</v>
      </c>
      <c r="M23">
        <f t="shared" si="34"/>
        <v>6</v>
      </c>
    </row>
    <row r="24" spans="1:13" x14ac:dyDescent="0.25">
      <c r="A24" t="s">
        <v>4</v>
      </c>
      <c r="B24">
        <v>0.99880000000000002</v>
      </c>
      <c r="C24">
        <f t="shared" si="30"/>
        <v>2</v>
      </c>
      <c r="D24">
        <v>0.93020000000000003</v>
      </c>
      <c r="E24">
        <f t="shared" si="31"/>
        <v>3</v>
      </c>
      <c r="F24">
        <v>0.93959999999999999</v>
      </c>
      <c r="G24">
        <f t="shared" ref="G24" si="39">RANK(F24,F$19:F$29)</f>
        <v>1</v>
      </c>
      <c r="H24">
        <v>0.99919999999999998</v>
      </c>
      <c r="I24">
        <f t="shared" ref="I24:K24" si="40">RANK(H24,H$19:H$29)</f>
        <v>2</v>
      </c>
      <c r="J24">
        <v>0.99570000000000003</v>
      </c>
      <c r="K24">
        <f t="shared" si="40"/>
        <v>2</v>
      </c>
      <c r="M24">
        <f t="shared" si="34"/>
        <v>2</v>
      </c>
    </row>
    <row r="25" spans="1:13" x14ac:dyDescent="0.25">
      <c r="A25" t="s">
        <v>5</v>
      </c>
      <c r="B25">
        <v>0.98080000000000001</v>
      </c>
      <c r="C25">
        <f t="shared" si="30"/>
        <v>8</v>
      </c>
      <c r="D25">
        <v>0.84830000000000005</v>
      </c>
      <c r="E25">
        <f t="shared" si="31"/>
        <v>6</v>
      </c>
      <c r="F25">
        <v>0.83330000000000004</v>
      </c>
      <c r="G25">
        <f t="shared" ref="G25" si="41">RANK(F25,F$19:F$29)</f>
        <v>9</v>
      </c>
      <c r="H25">
        <v>0.97589999999999999</v>
      </c>
      <c r="I25">
        <f t="shared" ref="I25:K25" si="42">RANK(H25,H$19:H$29)</f>
        <v>5</v>
      </c>
      <c r="J25">
        <v>0.95960000000000001</v>
      </c>
      <c r="K25">
        <f t="shared" si="42"/>
        <v>8</v>
      </c>
      <c r="M25">
        <f t="shared" si="34"/>
        <v>7.2</v>
      </c>
    </row>
    <row r="26" spans="1:13" x14ac:dyDescent="0.25">
      <c r="A26" t="s">
        <v>6</v>
      </c>
      <c r="B26">
        <v>0.99990000000000001</v>
      </c>
      <c r="C26">
        <f t="shared" si="30"/>
        <v>1</v>
      </c>
      <c r="D26">
        <v>0.94269999999999998</v>
      </c>
      <c r="E26">
        <f t="shared" si="31"/>
        <v>2</v>
      </c>
      <c r="F26">
        <v>0.86890000000000001</v>
      </c>
      <c r="G26">
        <f t="shared" ref="G26" si="43">RANK(F26,F$19:F$29)</f>
        <v>5</v>
      </c>
      <c r="H26">
        <v>0.99760000000000004</v>
      </c>
      <c r="I26">
        <f t="shared" ref="I26:K26" si="44">RANK(H26,H$19:H$29)</f>
        <v>3</v>
      </c>
      <c r="J26">
        <v>0.93440000000000001</v>
      </c>
      <c r="K26">
        <f t="shared" si="44"/>
        <v>9</v>
      </c>
      <c r="M26">
        <f t="shared" si="34"/>
        <v>4</v>
      </c>
    </row>
    <row r="27" spans="1:13" x14ac:dyDescent="0.25">
      <c r="A27" t="s">
        <v>7</v>
      </c>
      <c r="B27">
        <v>0.99850000000000005</v>
      </c>
      <c r="C27">
        <f t="shared" si="30"/>
        <v>3</v>
      </c>
      <c r="D27">
        <v>0.9597</v>
      </c>
      <c r="E27">
        <f t="shared" si="31"/>
        <v>1</v>
      </c>
      <c r="F27">
        <v>0.85140000000000005</v>
      </c>
      <c r="G27">
        <f t="shared" ref="G27" si="45">RANK(F27,F$19:F$29)</f>
        <v>7</v>
      </c>
      <c r="H27">
        <v>0.99950000000000006</v>
      </c>
      <c r="I27">
        <f t="shared" ref="I27:K27" si="46">RANK(H27,H$19:H$29)</f>
        <v>1</v>
      </c>
      <c r="J27">
        <v>0.9839</v>
      </c>
      <c r="K27">
        <f t="shared" si="46"/>
        <v>5</v>
      </c>
      <c r="M27">
        <f t="shared" si="34"/>
        <v>3.4</v>
      </c>
    </row>
    <row r="28" spans="1:13" x14ac:dyDescent="0.25">
      <c r="A28" t="s">
        <v>8</v>
      </c>
      <c r="B28">
        <v>0.97450000000000003</v>
      </c>
      <c r="C28">
        <f t="shared" si="30"/>
        <v>9</v>
      </c>
      <c r="D28">
        <v>0.92259999999999998</v>
      </c>
      <c r="E28">
        <f t="shared" si="31"/>
        <v>4</v>
      </c>
      <c r="F28">
        <v>0.7964</v>
      </c>
      <c r="G28">
        <f t="shared" ref="G28" si="47">RANK(F28,F$19:F$29)</f>
        <v>10</v>
      </c>
      <c r="H28">
        <v>0.96540000000000004</v>
      </c>
      <c r="I28">
        <f t="shared" ref="I28:K28" si="48">RANK(H28,H$19:H$29)</f>
        <v>7</v>
      </c>
      <c r="J28">
        <v>0.96450000000000002</v>
      </c>
      <c r="K28">
        <f t="shared" si="48"/>
        <v>7</v>
      </c>
      <c r="M28">
        <f t="shared" si="34"/>
        <v>7.4</v>
      </c>
    </row>
    <row r="29" spans="1:13" x14ac:dyDescent="0.25">
      <c r="A29" t="s">
        <v>9</v>
      </c>
      <c r="B29">
        <v>0.99850000000000005</v>
      </c>
      <c r="C29">
        <f t="shared" si="30"/>
        <v>3</v>
      </c>
      <c r="D29">
        <v>0.84760000000000002</v>
      </c>
      <c r="E29">
        <f t="shared" si="31"/>
        <v>7</v>
      </c>
      <c r="F29">
        <v>0.90239999999999998</v>
      </c>
      <c r="G29">
        <f t="shared" ref="G29" si="49">RANK(F29,F$19:F$29)</f>
        <v>4</v>
      </c>
      <c r="H29">
        <v>0.99490000000000001</v>
      </c>
      <c r="I29">
        <f t="shared" ref="I29:K29" si="50">RANK(H29,H$19:H$29)</f>
        <v>4</v>
      </c>
      <c r="J29">
        <v>0.99509999999999998</v>
      </c>
      <c r="K29">
        <f t="shared" si="50"/>
        <v>3</v>
      </c>
      <c r="M29">
        <f t="shared" si="34"/>
        <v>4.2</v>
      </c>
    </row>
    <row r="32" spans="1:13" s="4" customFormat="1" x14ac:dyDescent="0.25">
      <c r="A32" s="3" t="s">
        <v>38</v>
      </c>
    </row>
    <row r="33" spans="1:16" x14ac:dyDescent="0.25">
      <c r="C33" t="s">
        <v>16</v>
      </c>
      <c r="E33" t="s">
        <v>17</v>
      </c>
      <c r="G33" t="s">
        <v>18</v>
      </c>
      <c r="I33" t="s">
        <v>19</v>
      </c>
      <c r="K33" t="s">
        <v>20</v>
      </c>
      <c r="M33" t="s">
        <v>54</v>
      </c>
      <c r="P33" t="s">
        <v>56</v>
      </c>
    </row>
    <row r="34" spans="1:16" x14ac:dyDescent="0.25">
      <c r="A34" t="s">
        <v>15</v>
      </c>
    </row>
    <row r="35" spans="1:16" x14ac:dyDescent="0.25">
      <c r="A35" t="s">
        <v>0</v>
      </c>
      <c r="B35">
        <v>0.996</v>
      </c>
      <c r="C35">
        <f>RANK(B35,B$35:B$45)</f>
        <v>4</v>
      </c>
      <c r="D35">
        <v>0.89149999999999996</v>
      </c>
      <c r="E35">
        <f>RANK(D35,D$35:D$45)</f>
        <v>6</v>
      </c>
      <c r="F35">
        <v>0.91300000000000003</v>
      </c>
      <c r="G35">
        <f>RANK(F35,F$35:F$45)</f>
        <v>3</v>
      </c>
      <c r="H35">
        <v>0.97119999999999995</v>
      </c>
      <c r="I35">
        <f>RANK(H35,H$35:H$45)</f>
        <v>6</v>
      </c>
      <c r="J35">
        <v>0.99</v>
      </c>
      <c r="K35">
        <f>RANK(J35,J$35:J$45)</f>
        <v>5</v>
      </c>
      <c r="M35">
        <f>AVERAGE(C35,E35,G35,I35,K35)</f>
        <v>4.8</v>
      </c>
      <c r="P35">
        <f>AVERAGE(M35,M50)</f>
        <v>5</v>
      </c>
    </row>
    <row r="36" spans="1:16" x14ac:dyDescent="0.25">
      <c r="A36" t="s">
        <v>1</v>
      </c>
      <c r="B36">
        <v>0.89790000000000003</v>
      </c>
      <c r="C36">
        <f t="shared" ref="C36:E45" si="51">RANK(B36,B$35:B$45)</f>
        <v>10</v>
      </c>
      <c r="D36">
        <v>0.54979999999999996</v>
      </c>
      <c r="E36">
        <f t="shared" si="51"/>
        <v>10</v>
      </c>
      <c r="F36">
        <v>0.85040000000000004</v>
      </c>
      <c r="G36">
        <f t="shared" ref="G36" si="52">RANK(F36,F$35:F$45)</f>
        <v>7</v>
      </c>
      <c r="H36">
        <v>0.85509999999999997</v>
      </c>
      <c r="I36">
        <f t="shared" ref="I36" si="53">RANK(H36,H$35:H$45)</f>
        <v>9</v>
      </c>
      <c r="J36">
        <v>0.85389999999999999</v>
      </c>
      <c r="K36">
        <f t="shared" ref="K36" si="54">RANK(J36,J$35:J$45)</f>
        <v>9</v>
      </c>
      <c r="M36">
        <f t="shared" ref="M36:M45" si="55">AVERAGE(C36,E36,G36,I36,K36)</f>
        <v>9</v>
      </c>
      <c r="P36">
        <f t="shared" ref="P36:P45" si="56">AVERAGE(M36,M51)</f>
        <v>9.1999999999999993</v>
      </c>
    </row>
    <row r="37" spans="1:16" x14ac:dyDescent="0.25">
      <c r="A37" t="s">
        <v>2</v>
      </c>
      <c r="B37">
        <v>0.99280000000000002</v>
      </c>
      <c r="C37">
        <f t="shared" si="51"/>
        <v>5</v>
      </c>
      <c r="D37">
        <v>0.75170000000000003</v>
      </c>
      <c r="E37">
        <f t="shared" si="51"/>
        <v>9</v>
      </c>
      <c r="F37">
        <v>0.90100000000000002</v>
      </c>
      <c r="G37">
        <f t="shared" ref="G37" si="57">RANK(F37,F$35:F$45)</f>
        <v>4</v>
      </c>
      <c r="H37">
        <v>0.96160000000000001</v>
      </c>
      <c r="I37">
        <f t="shared" ref="I37" si="58">RANK(H37,H$35:H$45)</f>
        <v>7</v>
      </c>
      <c r="J37">
        <v>0.999</v>
      </c>
      <c r="K37">
        <f t="shared" ref="K37" si="59">RANK(J37,J$35:J$45)</f>
        <v>1</v>
      </c>
      <c r="M37">
        <f t="shared" si="55"/>
        <v>5.2</v>
      </c>
      <c r="P37">
        <f t="shared" si="56"/>
        <v>5.7</v>
      </c>
    </row>
    <row r="38" spans="1:16" x14ac:dyDescent="0.25">
      <c r="M38" t="e">
        <f t="shared" si="55"/>
        <v>#DIV/0!</v>
      </c>
      <c r="P38" t="e">
        <f t="shared" si="56"/>
        <v>#DIV/0!</v>
      </c>
    </row>
    <row r="39" spans="1:16" x14ac:dyDescent="0.25">
      <c r="A39" t="s">
        <v>3</v>
      </c>
      <c r="B39">
        <v>0.98440000000000005</v>
      </c>
      <c r="C39">
        <f t="shared" si="51"/>
        <v>7</v>
      </c>
      <c r="D39">
        <v>0.8478</v>
      </c>
      <c r="E39">
        <f t="shared" si="51"/>
        <v>8</v>
      </c>
      <c r="F39">
        <v>0.92430000000000001</v>
      </c>
      <c r="G39">
        <f t="shared" ref="G39" si="60">RANK(F39,F$35:F$45)</f>
        <v>2</v>
      </c>
      <c r="H39">
        <v>0.62129999999999996</v>
      </c>
      <c r="I39">
        <f t="shared" ref="I39" si="61">RANK(H39,H$35:H$45)</f>
        <v>10</v>
      </c>
      <c r="J39">
        <v>0.81610000000000005</v>
      </c>
      <c r="K39">
        <f t="shared" ref="K39" si="62">RANK(J39,J$35:J$45)</f>
        <v>10</v>
      </c>
      <c r="M39">
        <f t="shared" si="55"/>
        <v>7.4</v>
      </c>
      <c r="P39">
        <f t="shared" si="56"/>
        <v>6.3000000000000007</v>
      </c>
    </row>
    <row r="40" spans="1:16" x14ac:dyDescent="0.25">
      <c r="A40" t="s">
        <v>4</v>
      </c>
      <c r="B40">
        <v>0.99609999999999999</v>
      </c>
      <c r="C40">
        <f t="shared" si="51"/>
        <v>3</v>
      </c>
      <c r="D40">
        <v>0.93469999999999998</v>
      </c>
      <c r="E40">
        <f t="shared" si="51"/>
        <v>3</v>
      </c>
      <c r="F40">
        <v>0.94479999999999997</v>
      </c>
      <c r="G40">
        <f t="shared" ref="G40" si="63">RANK(F40,F$35:F$45)</f>
        <v>1</v>
      </c>
      <c r="H40">
        <v>0.99839999999999995</v>
      </c>
      <c r="I40">
        <f t="shared" ref="I40" si="64">RANK(H40,H$35:H$45)</f>
        <v>3</v>
      </c>
      <c r="J40">
        <v>0.99690000000000001</v>
      </c>
      <c r="K40">
        <f t="shared" ref="K40" si="65">RANK(J40,J$35:J$45)</f>
        <v>2</v>
      </c>
      <c r="M40">
        <f t="shared" si="55"/>
        <v>2.4</v>
      </c>
      <c r="P40">
        <f t="shared" si="56"/>
        <v>2.4</v>
      </c>
    </row>
    <row r="41" spans="1:16" x14ac:dyDescent="0.25">
      <c r="A41" t="s">
        <v>5</v>
      </c>
      <c r="B41">
        <v>0.98680000000000001</v>
      </c>
      <c r="C41">
        <f t="shared" si="51"/>
        <v>6</v>
      </c>
      <c r="D41">
        <v>0.87039999999999995</v>
      </c>
      <c r="E41">
        <f t="shared" si="51"/>
        <v>7</v>
      </c>
      <c r="F41">
        <v>0.82899999999999996</v>
      </c>
      <c r="G41">
        <f t="shared" ref="G41" si="66">RANK(F41,F$35:F$45)</f>
        <v>8</v>
      </c>
      <c r="H41">
        <v>0.98240000000000005</v>
      </c>
      <c r="I41">
        <f t="shared" ref="I41" si="67">RANK(H41,H$35:H$45)</f>
        <v>4</v>
      </c>
      <c r="J41">
        <v>0.96619999999999995</v>
      </c>
      <c r="K41">
        <f t="shared" ref="K41" si="68">RANK(J41,J$35:J$45)</f>
        <v>7</v>
      </c>
      <c r="M41">
        <f t="shared" si="55"/>
        <v>6.4</v>
      </c>
      <c r="P41">
        <f t="shared" si="56"/>
        <v>6.6</v>
      </c>
    </row>
    <row r="42" spans="1:16" x14ac:dyDescent="0.25">
      <c r="A42" t="s">
        <v>6</v>
      </c>
      <c r="B42">
        <v>0.99829999999999997</v>
      </c>
      <c r="C42">
        <f t="shared" si="51"/>
        <v>2</v>
      </c>
      <c r="D42">
        <v>0.94010000000000005</v>
      </c>
      <c r="E42">
        <f t="shared" si="51"/>
        <v>2</v>
      </c>
      <c r="F42">
        <v>0.8992</v>
      </c>
      <c r="G42">
        <f t="shared" ref="G42" si="69">RANK(F42,F$35:F$45)</f>
        <v>5</v>
      </c>
      <c r="H42">
        <v>0.99950000000000006</v>
      </c>
      <c r="I42">
        <f t="shared" ref="I42" si="70">RANK(H42,H$35:H$45)</f>
        <v>2</v>
      </c>
      <c r="J42">
        <v>0.94469999999999998</v>
      </c>
      <c r="K42">
        <f t="shared" ref="K42" si="71">RANK(J42,J$35:J$45)</f>
        <v>8</v>
      </c>
      <c r="M42">
        <f t="shared" si="55"/>
        <v>3.8</v>
      </c>
      <c r="P42">
        <f t="shared" si="56"/>
        <v>3.5999999999999996</v>
      </c>
    </row>
    <row r="43" spans="1:16" x14ac:dyDescent="0.25">
      <c r="A43" t="s">
        <v>7</v>
      </c>
      <c r="B43">
        <v>0.99980000000000002</v>
      </c>
      <c r="C43">
        <f t="shared" si="51"/>
        <v>1</v>
      </c>
      <c r="D43">
        <v>0.94969999999999999</v>
      </c>
      <c r="E43">
        <f t="shared" si="51"/>
        <v>1</v>
      </c>
      <c r="F43">
        <v>0.88629999999999998</v>
      </c>
      <c r="G43">
        <f t="shared" ref="G43" si="72">RANK(F43,F$35:F$45)</f>
        <v>6</v>
      </c>
      <c r="H43">
        <v>0.99960000000000004</v>
      </c>
      <c r="I43">
        <f t="shared" ref="I43" si="73">RANK(H43,H$35:H$45)</f>
        <v>1</v>
      </c>
      <c r="J43">
        <v>0.99329999999999996</v>
      </c>
      <c r="K43">
        <f t="shared" ref="K43" si="74">RANK(J43,J$35:J$45)</f>
        <v>4</v>
      </c>
      <c r="M43">
        <f t="shared" si="55"/>
        <v>2.6</v>
      </c>
      <c r="P43">
        <f t="shared" si="56"/>
        <v>2.6</v>
      </c>
    </row>
    <row r="44" spans="1:16" x14ac:dyDescent="0.25">
      <c r="A44" t="s">
        <v>8</v>
      </c>
      <c r="B44">
        <v>0.98060000000000003</v>
      </c>
      <c r="C44">
        <f t="shared" si="51"/>
        <v>8</v>
      </c>
      <c r="D44">
        <v>0.93100000000000005</v>
      </c>
      <c r="E44">
        <f t="shared" si="51"/>
        <v>4</v>
      </c>
      <c r="F44">
        <v>0.77900000000000003</v>
      </c>
      <c r="G44">
        <f t="shared" ref="G44" si="75">RANK(F44,F$35:F$45)</f>
        <v>10</v>
      </c>
      <c r="H44">
        <v>0.97250000000000003</v>
      </c>
      <c r="I44">
        <f t="shared" ref="I44" si="76">RANK(H44,H$35:H$45)</f>
        <v>5</v>
      </c>
      <c r="J44">
        <v>0.98350000000000004</v>
      </c>
      <c r="K44">
        <f t="shared" ref="K44" si="77">RANK(J44,J$35:J$45)</f>
        <v>6</v>
      </c>
      <c r="M44">
        <f t="shared" si="55"/>
        <v>6.6</v>
      </c>
      <c r="P44">
        <f t="shared" si="56"/>
        <v>6.6</v>
      </c>
    </row>
    <row r="45" spans="1:16" x14ac:dyDescent="0.25">
      <c r="A45" t="s">
        <v>9</v>
      </c>
      <c r="B45">
        <v>0.97040000000000004</v>
      </c>
      <c r="C45">
        <f t="shared" si="51"/>
        <v>9</v>
      </c>
      <c r="D45">
        <v>0.9143</v>
      </c>
      <c r="E45">
        <f t="shared" si="51"/>
        <v>5</v>
      </c>
      <c r="F45">
        <v>0.82899999999999996</v>
      </c>
      <c r="G45">
        <f t="shared" ref="G45" si="78">RANK(F45,F$35:F$45)</f>
        <v>8</v>
      </c>
      <c r="H45">
        <v>0.9415</v>
      </c>
      <c r="I45">
        <f t="shared" ref="I45" si="79">RANK(H45,H$35:H$45)</f>
        <v>8</v>
      </c>
      <c r="J45">
        <v>0.996</v>
      </c>
      <c r="K45">
        <f t="shared" ref="K45" si="80">RANK(J45,J$35:J$45)</f>
        <v>3</v>
      </c>
      <c r="M45">
        <f t="shared" si="55"/>
        <v>6.6</v>
      </c>
      <c r="P45">
        <f t="shared" si="56"/>
        <v>6.9</v>
      </c>
    </row>
    <row r="48" spans="1:16" x14ac:dyDescent="0.25">
      <c r="C48" t="s">
        <v>16</v>
      </c>
      <c r="E48" t="s">
        <v>17</v>
      </c>
      <c r="G48" t="s">
        <v>18</v>
      </c>
      <c r="I48" t="s">
        <v>19</v>
      </c>
      <c r="K48" t="s">
        <v>20</v>
      </c>
      <c r="M48" t="s">
        <v>54</v>
      </c>
    </row>
    <row r="49" spans="1:13" x14ac:dyDescent="0.25">
      <c r="A49" t="s">
        <v>21</v>
      </c>
    </row>
    <row r="50" spans="1:13" x14ac:dyDescent="0.25">
      <c r="A50" t="s">
        <v>0</v>
      </c>
      <c r="B50">
        <v>0.99199999999999999</v>
      </c>
      <c r="C50">
        <f>RANK(B50,B$50:B$60)</f>
        <v>5</v>
      </c>
      <c r="D50">
        <v>0.88759999999999994</v>
      </c>
      <c r="E50">
        <f>RANK(D50,D$50:D$60)</f>
        <v>6</v>
      </c>
      <c r="F50">
        <v>0.89290000000000003</v>
      </c>
      <c r="G50">
        <f>RANK(F50,F$50:F$60)</f>
        <v>5</v>
      </c>
      <c r="H50">
        <v>0.96809999999999996</v>
      </c>
      <c r="I50">
        <f>RANK(H50,H$50:H$60)</f>
        <v>7</v>
      </c>
      <c r="J50">
        <v>0.99109999999999998</v>
      </c>
      <c r="K50">
        <f>RANK(J50,J$50:J$60)</f>
        <v>3</v>
      </c>
      <c r="M50">
        <f>AVERAGE(C50,E50,G50,I50,K50)</f>
        <v>5.2</v>
      </c>
    </row>
    <row r="51" spans="1:13" x14ac:dyDescent="0.25">
      <c r="A51" t="s">
        <v>1</v>
      </c>
      <c r="B51">
        <v>0.91930000000000001</v>
      </c>
      <c r="C51">
        <f t="shared" ref="C51:E60" si="81">RANK(B51,B$50:B$60)</f>
        <v>10</v>
      </c>
      <c r="D51">
        <v>0.53800000000000003</v>
      </c>
      <c r="E51">
        <f t="shared" si="81"/>
        <v>10</v>
      </c>
      <c r="F51">
        <v>0.84840000000000004</v>
      </c>
      <c r="G51">
        <f t="shared" ref="G51" si="82">RANK(F51,F$50:F$60)</f>
        <v>7</v>
      </c>
      <c r="H51">
        <v>0.88829999999999998</v>
      </c>
      <c r="I51">
        <f t="shared" ref="I51" si="83">RANK(H51,H$50:H$60)</f>
        <v>10</v>
      </c>
      <c r="J51">
        <v>0.82779999999999998</v>
      </c>
      <c r="K51">
        <f t="shared" ref="K51" si="84">RANK(J51,J$50:J$60)</f>
        <v>10</v>
      </c>
      <c r="M51">
        <f t="shared" ref="M51:M60" si="85">AVERAGE(C51,E51,G51,I51,K51)</f>
        <v>9.4</v>
      </c>
    </row>
    <row r="52" spans="1:13" x14ac:dyDescent="0.25">
      <c r="A52" t="s">
        <v>2</v>
      </c>
      <c r="B52">
        <v>0.99270000000000003</v>
      </c>
      <c r="C52">
        <f t="shared" si="81"/>
        <v>4</v>
      </c>
      <c r="D52">
        <v>0.74150000000000005</v>
      </c>
      <c r="E52">
        <f t="shared" si="81"/>
        <v>9</v>
      </c>
      <c r="F52">
        <v>0.89490000000000003</v>
      </c>
      <c r="G52">
        <f t="shared" ref="G52" si="86">RANK(F52,F$50:F$60)</f>
        <v>4</v>
      </c>
      <c r="H52">
        <v>0.94869999999999999</v>
      </c>
      <c r="I52">
        <f t="shared" ref="I52" si="87">RANK(H52,H$50:H$60)</f>
        <v>9</v>
      </c>
      <c r="J52">
        <v>0.98180000000000001</v>
      </c>
      <c r="K52">
        <f t="shared" ref="K52" si="88">RANK(J52,J$50:J$60)</f>
        <v>5</v>
      </c>
      <c r="M52">
        <f t="shared" si="85"/>
        <v>6.2</v>
      </c>
    </row>
    <row r="53" spans="1:13" x14ac:dyDescent="0.25">
      <c r="M53" t="e">
        <f t="shared" si="85"/>
        <v>#DIV/0!</v>
      </c>
    </row>
    <row r="54" spans="1:13" x14ac:dyDescent="0.25">
      <c r="A54" t="s">
        <v>3</v>
      </c>
      <c r="B54">
        <v>0.98880000000000001</v>
      </c>
      <c r="C54">
        <f t="shared" si="81"/>
        <v>6</v>
      </c>
      <c r="D54">
        <v>0.83599999999999997</v>
      </c>
      <c r="E54">
        <f t="shared" si="81"/>
        <v>8</v>
      </c>
      <c r="F54">
        <v>0.91269999999999996</v>
      </c>
      <c r="G54">
        <f t="shared" ref="G54" si="89">RANK(F54,F$50:F$60)</f>
        <v>2</v>
      </c>
      <c r="H54">
        <v>0.94989999999999997</v>
      </c>
      <c r="I54">
        <f t="shared" ref="I54" si="90">RANK(H54,H$50:H$60)</f>
        <v>8</v>
      </c>
      <c r="J54">
        <v>0.99519999999999997</v>
      </c>
      <c r="K54">
        <f t="shared" ref="K54" si="91">RANK(J54,J$50:J$60)</f>
        <v>2</v>
      </c>
      <c r="M54">
        <f t="shared" si="85"/>
        <v>5.2</v>
      </c>
    </row>
    <row r="55" spans="1:13" x14ac:dyDescent="0.25">
      <c r="A55" t="s">
        <v>4</v>
      </c>
      <c r="B55">
        <v>0.99370000000000003</v>
      </c>
      <c r="C55">
        <f t="shared" si="81"/>
        <v>3</v>
      </c>
      <c r="D55">
        <v>0.91720000000000002</v>
      </c>
      <c r="E55">
        <f t="shared" si="81"/>
        <v>4</v>
      </c>
      <c r="F55">
        <v>0.93569999999999998</v>
      </c>
      <c r="G55">
        <f t="shared" ref="G55" si="92">RANK(F55,F$50:F$60)</f>
        <v>1</v>
      </c>
      <c r="H55">
        <v>0.99850000000000005</v>
      </c>
      <c r="I55">
        <f t="shared" ref="I55" si="93">RANK(H55,H$50:H$60)</f>
        <v>3</v>
      </c>
      <c r="J55">
        <v>0.99619999999999997</v>
      </c>
      <c r="K55">
        <f t="shared" ref="K55" si="94">RANK(J55,J$50:J$60)</f>
        <v>1</v>
      </c>
      <c r="M55">
        <f t="shared" si="85"/>
        <v>2.4</v>
      </c>
    </row>
    <row r="56" spans="1:13" x14ac:dyDescent="0.25">
      <c r="A56" t="s">
        <v>5</v>
      </c>
      <c r="B56">
        <v>0.98519999999999996</v>
      </c>
      <c r="C56">
        <f t="shared" si="81"/>
        <v>7</v>
      </c>
      <c r="D56">
        <v>0.85419999999999996</v>
      </c>
      <c r="E56">
        <f t="shared" si="81"/>
        <v>7</v>
      </c>
      <c r="F56">
        <v>0.81820000000000004</v>
      </c>
      <c r="G56">
        <f t="shared" ref="G56" si="95">RANK(F56,F$50:F$60)</f>
        <v>8</v>
      </c>
      <c r="H56">
        <v>0.97929999999999995</v>
      </c>
      <c r="I56">
        <f t="shared" ref="I56" si="96">RANK(H56,H$50:H$60)</f>
        <v>5</v>
      </c>
      <c r="J56">
        <v>0.95840000000000003</v>
      </c>
      <c r="K56">
        <f t="shared" ref="K56" si="97">RANK(J56,J$50:J$60)</f>
        <v>7</v>
      </c>
      <c r="M56">
        <f t="shared" si="85"/>
        <v>6.8</v>
      </c>
    </row>
    <row r="57" spans="1:13" x14ac:dyDescent="0.25">
      <c r="A57" t="s">
        <v>6</v>
      </c>
      <c r="B57">
        <v>0.99760000000000004</v>
      </c>
      <c r="C57">
        <f t="shared" si="81"/>
        <v>2</v>
      </c>
      <c r="D57">
        <v>0.94259999999999999</v>
      </c>
      <c r="E57">
        <f t="shared" si="81"/>
        <v>2</v>
      </c>
      <c r="F57">
        <v>0.90229999999999999</v>
      </c>
      <c r="G57">
        <f t="shared" ref="G57" si="98">RANK(F57,F$50:F$60)</f>
        <v>3</v>
      </c>
      <c r="H57">
        <v>0.99950000000000006</v>
      </c>
      <c r="I57">
        <f t="shared" ref="I57" si="99">RANK(H57,H$50:H$60)</f>
        <v>2</v>
      </c>
      <c r="J57">
        <v>0.93600000000000005</v>
      </c>
      <c r="K57">
        <f t="shared" ref="K57" si="100">RANK(J57,J$50:J$60)</f>
        <v>8</v>
      </c>
      <c r="M57">
        <f t="shared" si="85"/>
        <v>3.4</v>
      </c>
    </row>
    <row r="58" spans="1:13" x14ac:dyDescent="0.25">
      <c r="A58" t="s">
        <v>7</v>
      </c>
      <c r="B58">
        <v>0.99980000000000002</v>
      </c>
      <c r="C58">
        <f t="shared" si="81"/>
        <v>1</v>
      </c>
      <c r="D58">
        <v>0.95340000000000003</v>
      </c>
      <c r="E58">
        <f t="shared" si="81"/>
        <v>1</v>
      </c>
      <c r="F58">
        <v>0.88929999999999998</v>
      </c>
      <c r="G58">
        <f t="shared" ref="G58" si="101">RANK(F58,F$50:F$60)</f>
        <v>6</v>
      </c>
      <c r="H58">
        <v>0.99960000000000004</v>
      </c>
      <c r="I58">
        <f t="shared" ref="I58" si="102">RANK(H58,H$50:H$60)</f>
        <v>1</v>
      </c>
      <c r="J58">
        <v>0.99060000000000004</v>
      </c>
      <c r="K58">
        <f t="shared" ref="K58" si="103">RANK(J58,J$50:J$60)</f>
        <v>4</v>
      </c>
      <c r="M58">
        <f t="shared" si="85"/>
        <v>2.6</v>
      </c>
    </row>
    <row r="59" spans="1:13" x14ac:dyDescent="0.25">
      <c r="A59" t="s">
        <v>8</v>
      </c>
      <c r="B59">
        <v>0.97450000000000003</v>
      </c>
      <c r="C59">
        <f t="shared" si="81"/>
        <v>8</v>
      </c>
      <c r="D59">
        <v>0.92679999999999996</v>
      </c>
      <c r="E59">
        <f t="shared" si="81"/>
        <v>3</v>
      </c>
      <c r="F59">
        <v>0.77210000000000001</v>
      </c>
      <c r="G59">
        <f t="shared" ref="G59" si="104">RANK(F59,F$50:F$60)</f>
        <v>10</v>
      </c>
      <c r="H59">
        <v>0.97119999999999995</v>
      </c>
      <c r="I59">
        <f t="shared" ref="I59" si="105">RANK(H59,H$50:H$60)</f>
        <v>6</v>
      </c>
      <c r="J59">
        <v>0.97209999999999996</v>
      </c>
      <c r="K59">
        <f t="shared" ref="K59" si="106">RANK(J59,J$50:J$60)</f>
        <v>6</v>
      </c>
      <c r="M59">
        <f t="shared" si="85"/>
        <v>6.6</v>
      </c>
    </row>
    <row r="60" spans="1:13" x14ac:dyDescent="0.25">
      <c r="A60" t="s">
        <v>9</v>
      </c>
      <c r="B60">
        <v>0.94950000000000001</v>
      </c>
      <c r="C60">
        <f t="shared" si="81"/>
        <v>9</v>
      </c>
      <c r="D60">
        <v>0.90100000000000002</v>
      </c>
      <c r="E60">
        <f t="shared" si="81"/>
        <v>5</v>
      </c>
      <c r="F60">
        <v>0.80249999999999999</v>
      </c>
      <c r="G60">
        <f t="shared" ref="G60" si="107">RANK(F60,F$50:F$60)</f>
        <v>9</v>
      </c>
      <c r="H60">
        <v>0.99550000000000005</v>
      </c>
      <c r="I60">
        <f t="shared" ref="I60" si="108">RANK(H60,H$50:H$60)</f>
        <v>4</v>
      </c>
      <c r="J60">
        <v>0.86709999999999998</v>
      </c>
      <c r="K60">
        <f t="shared" ref="K60" si="109">RANK(J60,J$50:J$60)</f>
        <v>9</v>
      </c>
      <c r="M60">
        <f t="shared" si="85"/>
        <v>7.2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563F-918D-43C2-9EF5-CC2B64570EB7}">
  <dimension ref="A1:AE60"/>
  <sheetViews>
    <sheetView workbookViewId="0">
      <selection activeCell="I54" sqref="I54"/>
    </sheetView>
  </sheetViews>
  <sheetFormatPr defaultRowHeight="15" x14ac:dyDescent="0.25"/>
  <cols>
    <col min="1" max="1" width="14.5703125" bestFit="1" customWidth="1"/>
    <col min="3" max="3" width="9.7109375" bestFit="1" customWidth="1"/>
    <col min="4" max="4" width="9" customWidth="1"/>
    <col min="5" max="5" width="10.140625" bestFit="1" customWidth="1"/>
    <col min="6" max="6" width="11.42578125" bestFit="1" customWidth="1"/>
    <col min="7" max="7" width="11.42578125" customWidth="1"/>
    <col min="11" max="11" width="13.28515625" bestFit="1" customWidth="1"/>
    <col min="13" max="13" width="13.140625" bestFit="1" customWidth="1"/>
    <col min="16" max="16" width="16.140625" bestFit="1" customWidth="1"/>
  </cols>
  <sheetData>
    <row r="1" spans="1:31" s="4" customFormat="1" x14ac:dyDescent="0.25">
      <c r="A1" s="3" t="s">
        <v>37</v>
      </c>
    </row>
    <row r="2" spans="1:31" x14ac:dyDescent="0.25">
      <c r="A2" t="s">
        <v>39</v>
      </c>
      <c r="C2" t="s">
        <v>16</v>
      </c>
      <c r="E2" t="s">
        <v>17</v>
      </c>
      <c r="G2" t="s">
        <v>18</v>
      </c>
      <c r="I2" t="s">
        <v>19</v>
      </c>
      <c r="K2" t="s">
        <v>20</v>
      </c>
      <c r="M2" t="s">
        <v>54</v>
      </c>
      <c r="P2" t="s">
        <v>55</v>
      </c>
    </row>
    <row r="3" spans="1:31" x14ac:dyDescent="0.25">
      <c r="B3" t="s">
        <v>10</v>
      </c>
      <c r="D3" t="s">
        <v>11</v>
      </c>
      <c r="F3" t="s">
        <v>12</v>
      </c>
      <c r="H3" t="s">
        <v>13</v>
      </c>
      <c r="J3" t="s">
        <v>14</v>
      </c>
    </row>
    <row r="4" spans="1:31" x14ac:dyDescent="0.25">
      <c r="A4" s="5" t="s">
        <v>9</v>
      </c>
      <c r="B4">
        <v>0.85019999999999996</v>
      </c>
      <c r="C4">
        <f t="shared" ref="C4:C13" si="0">RANK(B4,B$4:B$14)</f>
        <v>3</v>
      </c>
      <c r="D4">
        <v>0.93369999999999997</v>
      </c>
      <c r="E4">
        <f t="shared" ref="E4:E13" si="1">RANK(D4,D$4:D$14)</f>
        <v>1</v>
      </c>
      <c r="F4">
        <v>0.96950000000000003</v>
      </c>
      <c r="G4">
        <f t="shared" ref="G4:G13" si="2">RANK(F4,F$4:F$14)</f>
        <v>1</v>
      </c>
      <c r="H4">
        <v>0.66759999999999997</v>
      </c>
      <c r="I4">
        <f t="shared" ref="I4:I13" si="3">RANK(H4,H$4:H$14)</f>
        <v>4</v>
      </c>
      <c r="J4">
        <v>0.86219999999999997</v>
      </c>
      <c r="K4">
        <f t="shared" ref="K4:K13" si="4">RANK(J4,J$4:J$14)</f>
        <v>1</v>
      </c>
      <c r="M4">
        <f>AVERAGE(C4,E4,G4,I4,K4)</f>
        <v>2</v>
      </c>
      <c r="P4">
        <f>AVERAGE(M4,M19)</f>
        <v>2</v>
      </c>
    </row>
    <row r="5" spans="1:31" x14ac:dyDescent="0.25">
      <c r="A5" t="s">
        <v>3</v>
      </c>
      <c r="B5">
        <v>0.8407</v>
      </c>
      <c r="C5">
        <f t="shared" si="0"/>
        <v>7</v>
      </c>
      <c r="D5">
        <v>0.58889999999999998</v>
      </c>
      <c r="E5">
        <f t="shared" si="1"/>
        <v>8</v>
      </c>
      <c r="F5">
        <v>0.68799999999999994</v>
      </c>
      <c r="G5">
        <f t="shared" si="2"/>
        <v>10</v>
      </c>
      <c r="H5">
        <v>0.57010000000000005</v>
      </c>
      <c r="I5">
        <f t="shared" si="3"/>
        <v>9</v>
      </c>
      <c r="J5">
        <v>0.82579999999999998</v>
      </c>
      <c r="K5">
        <f t="shared" si="4"/>
        <v>7</v>
      </c>
      <c r="M5">
        <f t="shared" ref="M5:M12" si="5">AVERAGE(C5,E5,G5,I5,K5)</f>
        <v>8.1999999999999993</v>
      </c>
      <c r="P5">
        <f t="shared" ref="P5:P12" si="6">AVERAGE(M5,M20)</f>
        <v>8.1999999999999993</v>
      </c>
    </row>
    <row r="6" spans="1:31" x14ac:dyDescent="0.25">
      <c r="A6" t="s">
        <v>0</v>
      </c>
      <c r="B6">
        <v>0.80479999999999996</v>
      </c>
      <c r="C6">
        <f t="shared" si="0"/>
        <v>8</v>
      </c>
      <c r="D6">
        <v>0.61419999999999997</v>
      </c>
      <c r="E6">
        <f t="shared" si="1"/>
        <v>6</v>
      </c>
      <c r="F6">
        <v>0.74550000000000005</v>
      </c>
      <c r="G6">
        <f t="shared" si="2"/>
        <v>4</v>
      </c>
      <c r="H6">
        <v>0.61609999999999998</v>
      </c>
      <c r="I6">
        <f t="shared" si="3"/>
        <v>8</v>
      </c>
      <c r="J6">
        <v>0.79769999999999996</v>
      </c>
      <c r="K6">
        <f t="shared" si="4"/>
        <v>9</v>
      </c>
      <c r="M6">
        <f t="shared" si="5"/>
        <v>7</v>
      </c>
      <c r="P6">
        <f t="shared" si="6"/>
        <v>7</v>
      </c>
    </row>
    <row r="7" spans="1:31" x14ac:dyDescent="0.25">
      <c r="A7" t="s">
        <v>2</v>
      </c>
      <c r="B7">
        <v>0.84560000000000002</v>
      </c>
      <c r="C7">
        <f t="shared" si="0"/>
        <v>5</v>
      </c>
      <c r="D7">
        <v>0.59279999999999999</v>
      </c>
      <c r="E7">
        <f t="shared" si="1"/>
        <v>7</v>
      </c>
      <c r="F7">
        <v>0.70009999999999994</v>
      </c>
      <c r="G7">
        <f t="shared" si="2"/>
        <v>8</v>
      </c>
      <c r="H7">
        <v>0.63890000000000002</v>
      </c>
      <c r="I7">
        <f t="shared" si="3"/>
        <v>7</v>
      </c>
      <c r="J7">
        <v>0.82730000000000004</v>
      </c>
      <c r="K7">
        <f t="shared" si="4"/>
        <v>6</v>
      </c>
      <c r="M7">
        <f t="shared" si="5"/>
        <v>6.6</v>
      </c>
      <c r="P7">
        <f t="shared" si="6"/>
        <v>6.6999999999999993</v>
      </c>
    </row>
    <row r="8" spans="1:31" x14ac:dyDescent="0.25">
      <c r="A8" t="s">
        <v>8</v>
      </c>
      <c r="B8">
        <v>0.84719999999999995</v>
      </c>
      <c r="C8">
        <f t="shared" si="0"/>
        <v>4</v>
      </c>
      <c r="D8">
        <v>0.48399999999999999</v>
      </c>
      <c r="E8">
        <f t="shared" si="1"/>
        <v>9</v>
      </c>
      <c r="F8">
        <v>0.70440000000000003</v>
      </c>
      <c r="G8">
        <f t="shared" si="2"/>
        <v>6</v>
      </c>
      <c r="H8">
        <v>0.6895</v>
      </c>
      <c r="I8">
        <f t="shared" si="3"/>
        <v>3</v>
      </c>
      <c r="J8">
        <v>0.85170000000000001</v>
      </c>
      <c r="K8">
        <f t="shared" si="4"/>
        <v>2</v>
      </c>
      <c r="M8">
        <f t="shared" si="5"/>
        <v>4.8</v>
      </c>
      <c r="P8">
        <f t="shared" si="6"/>
        <v>4.9000000000000004</v>
      </c>
    </row>
    <row r="9" spans="1:31" x14ac:dyDescent="0.25">
      <c r="A9" t="s">
        <v>5</v>
      </c>
      <c r="B9">
        <v>0.80389999999999995</v>
      </c>
      <c r="C9">
        <f t="shared" si="0"/>
        <v>9</v>
      </c>
      <c r="D9">
        <v>0.45019999999999999</v>
      </c>
      <c r="E9">
        <f t="shared" si="1"/>
        <v>10</v>
      </c>
      <c r="F9">
        <v>0.69779999999999998</v>
      </c>
      <c r="G9">
        <f t="shared" si="2"/>
        <v>9</v>
      </c>
      <c r="H9">
        <v>0.65500000000000003</v>
      </c>
      <c r="I9">
        <f t="shared" si="3"/>
        <v>6</v>
      </c>
      <c r="J9">
        <v>0.83289999999999997</v>
      </c>
      <c r="K9">
        <f t="shared" si="4"/>
        <v>5</v>
      </c>
      <c r="M9">
        <f t="shared" si="5"/>
        <v>7.8</v>
      </c>
      <c r="P9">
        <f t="shared" si="6"/>
        <v>7.5</v>
      </c>
    </row>
    <row r="10" spans="1:31" x14ac:dyDescent="0.25">
      <c r="A10" t="s">
        <v>7</v>
      </c>
      <c r="B10">
        <v>0.87380000000000002</v>
      </c>
      <c r="C10">
        <f t="shared" si="0"/>
        <v>1</v>
      </c>
      <c r="D10">
        <v>0.78149999999999997</v>
      </c>
      <c r="E10">
        <f t="shared" si="1"/>
        <v>2</v>
      </c>
      <c r="F10">
        <v>0.83030000000000004</v>
      </c>
      <c r="G10">
        <f t="shared" si="2"/>
        <v>2</v>
      </c>
      <c r="H10">
        <v>0.72760000000000002</v>
      </c>
      <c r="I10">
        <f t="shared" si="3"/>
        <v>2</v>
      </c>
      <c r="J10">
        <v>0.84870000000000001</v>
      </c>
      <c r="K10">
        <f t="shared" si="4"/>
        <v>3</v>
      </c>
      <c r="M10">
        <f t="shared" si="5"/>
        <v>2</v>
      </c>
      <c r="P10">
        <f t="shared" si="6"/>
        <v>1.9</v>
      </c>
    </row>
    <row r="11" spans="1:31" x14ac:dyDescent="0.25">
      <c r="A11" t="s">
        <v>6</v>
      </c>
      <c r="B11">
        <v>0.86650000000000005</v>
      </c>
      <c r="C11">
        <f t="shared" si="0"/>
        <v>2</v>
      </c>
      <c r="D11">
        <v>0.73</v>
      </c>
      <c r="E11">
        <f t="shared" si="1"/>
        <v>3</v>
      </c>
      <c r="F11">
        <v>0.74039999999999995</v>
      </c>
      <c r="G11">
        <f t="shared" si="2"/>
        <v>5</v>
      </c>
      <c r="H11">
        <v>0.73219999999999996</v>
      </c>
      <c r="I11">
        <f t="shared" si="3"/>
        <v>1</v>
      </c>
      <c r="J11">
        <v>0.83930000000000005</v>
      </c>
      <c r="K11">
        <f t="shared" si="4"/>
        <v>4</v>
      </c>
      <c r="M11">
        <f t="shared" si="5"/>
        <v>3</v>
      </c>
      <c r="P11">
        <f t="shared" si="6"/>
        <v>3</v>
      </c>
    </row>
    <row r="12" spans="1:31" x14ac:dyDescent="0.25">
      <c r="A12" t="s">
        <v>4</v>
      </c>
      <c r="B12">
        <v>0.84260000000000002</v>
      </c>
      <c r="C12">
        <f t="shared" si="0"/>
        <v>6</v>
      </c>
      <c r="D12">
        <v>0.63770000000000004</v>
      </c>
      <c r="E12">
        <f t="shared" si="1"/>
        <v>5</v>
      </c>
      <c r="F12">
        <v>0.70150000000000001</v>
      </c>
      <c r="G12">
        <f t="shared" si="2"/>
        <v>7</v>
      </c>
      <c r="H12">
        <v>0.65769999999999995</v>
      </c>
      <c r="I12">
        <f t="shared" si="3"/>
        <v>5</v>
      </c>
      <c r="J12">
        <v>0.82040000000000002</v>
      </c>
      <c r="K12">
        <f t="shared" si="4"/>
        <v>8</v>
      </c>
      <c r="M12">
        <f t="shared" si="5"/>
        <v>6.2</v>
      </c>
      <c r="P12">
        <f t="shared" si="6"/>
        <v>6.4</v>
      </c>
    </row>
    <row r="13" spans="1:31" x14ac:dyDescent="0.25">
      <c r="A13" t="s">
        <v>1</v>
      </c>
      <c r="B13">
        <v>0.78090000000000004</v>
      </c>
      <c r="C13">
        <f t="shared" si="0"/>
        <v>10</v>
      </c>
      <c r="D13">
        <v>0.66120000000000001</v>
      </c>
      <c r="E13">
        <f t="shared" si="1"/>
        <v>4</v>
      </c>
      <c r="F13">
        <v>0.77610000000000001</v>
      </c>
      <c r="G13">
        <f t="shared" si="2"/>
        <v>3</v>
      </c>
      <c r="H13">
        <v>0.51370000000000005</v>
      </c>
      <c r="I13">
        <f t="shared" si="3"/>
        <v>10</v>
      </c>
      <c r="J13">
        <v>0.74850000000000005</v>
      </c>
      <c r="K13">
        <f t="shared" si="4"/>
        <v>10</v>
      </c>
      <c r="M13">
        <f>AVERAGE(C13,E13,G13,I13,K13)</f>
        <v>7.4</v>
      </c>
      <c r="P13">
        <f>AVERAGE(M13,M28)</f>
        <v>7.4</v>
      </c>
      <c r="S13" t="s">
        <v>50</v>
      </c>
      <c r="T13">
        <v>0.9304</v>
      </c>
      <c r="U13" t="e">
        <f>RANK(T13,B$4:B$14)</f>
        <v>#N/A</v>
      </c>
      <c r="V13">
        <v>0.9113</v>
      </c>
      <c r="W13" t="e">
        <f>RANK(V13,D$4:D$14)</f>
        <v>#N/A</v>
      </c>
      <c r="X13">
        <v>0.8831</v>
      </c>
      <c r="Y13" t="e">
        <f>RANK(X13,F$4:F$14)</f>
        <v>#N/A</v>
      </c>
      <c r="Z13">
        <v>0.81020000000000003</v>
      </c>
      <c r="AA13" t="e">
        <f>RANK(Z13,H$4:H$14)</f>
        <v>#N/A</v>
      </c>
      <c r="AB13">
        <v>0.8992</v>
      </c>
      <c r="AC13" t="e">
        <f>RANK(AB13,J$4:J$14)</f>
        <v>#N/A</v>
      </c>
      <c r="AE13" t="e">
        <f>AVERAGE(U13,W13,Y13,AA13,AC13)</f>
        <v>#N/A</v>
      </c>
    </row>
    <row r="14" spans="1:31" x14ac:dyDescent="0.25">
      <c r="S14" t="s">
        <v>51</v>
      </c>
      <c r="T14">
        <v>0.96309999999999996</v>
      </c>
      <c r="U14" t="e">
        <f>RANK(T14,B$4:B$14)</f>
        <v>#N/A</v>
      </c>
      <c r="V14">
        <v>0.98860000000000003</v>
      </c>
      <c r="W14" t="e">
        <f>RANK(V14,D$4:D$14)</f>
        <v>#N/A</v>
      </c>
      <c r="X14">
        <v>0.99319999999999997</v>
      </c>
      <c r="Y14" t="e">
        <f>RANK(X14,F$4:F$14)</f>
        <v>#N/A</v>
      </c>
      <c r="Z14">
        <v>0.94389999999999996</v>
      </c>
      <c r="AA14" t="e">
        <f>RANK(Z14,H$4:H$14)</f>
        <v>#N/A</v>
      </c>
      <c r="AB14">
        <v>0.94499999999999995</v>
      </c>
      <c r="AC14" t="e">
        <f>RANK(AB14,J$4:J$14)</f>
        <v>#N/A</v>
      </c>
      <c r="AE14" t="e">
        <f>AVERAGE(U14,W14,Y14,AA14,AC14)</f>
        <v>#N/A</v>
      </c>
    </row>
    <row r="17" spans="1:29" x14ac:dyDescent="0.25">
      <c r="C17" t="s">
        <v>16</v>
      </c>
      <c r="E17" t="s">
        <v>17</v>
      </c>
      <c r="G17" t="s">
        <v>18</v>
      </c>
      <c r="I17" t="s">
        <v>19</v>
      </c>
      <c r="K17" t="s">
        <v>20</v>
      </c>
      <c r="M17" t="s">
        <v>54</v>
      </c>
    </row>
    <row r="18" spans="1:29" x14ac:dyDescent="0.25">
      <c r="A18" t="s">
        <v>40</v>
      </c>
    </row>
    <row r="19" spans="1:29" x14ac:dyDescent="0.25">
      <c r="A19" t="s">
        <v>9</v>
      </c>
      <c r="B19">
        <v>0.85970000000000002</v>
      </c>
      <c r="C19">
        <f t="shared" ref="C19:C28" si="7">RANK(B19,B$19:B$29)</f>
        <v>3</v>
      </c>
      <c r="D19">
        <v>0.93430000000000002</v>
      </c>
      <c r="E19">
        <f t="shared" ref="E19:E28" si="8">RANK(D19,D$19:D$29)</f>
        <v>1</v>
      </c>
      <c r="F19">
        <v>0.97040000000000004</v>
      </c>
      <c r="G19">
        <f t="shared" ref="G19:G28" si="9">RANK(F19,F$19:F$29)</f>
        <v>1</v>
      </c>
      <c r="H19">
        <v>0.73089999999999999</v>
      </c>
      <c r="I19">
        <f t="shared" ref="I19:I28" si="10">RANK(H19,H$19:H$29)</f>
        <v>4</v>
      </c>
      <c r="J19">
        <v>0.86439999999999995</v>
      </c>
      <c r="K19">
        <f t="shared" ref="K19:K28" si="11">RANK(J19,J$19:J$29)</f>
        <v>1</v>
      </c>
      <c r="M19">
        <f>AVERAGE(C19,E19,G19,I19,K19)</f>
        <v>2</v>
      </c>
    </row>
    <row r="20" spans="1:29" x14ac:dyDescent="0.25">
      <c r="A20" t="s">
        <v>3</v>
      </c>
      <c r="B20">
        <v>0.8508</v>
      </c>
      <c r="C20">
        <f t="shared" si="7"/>
        <v>7</v>
      </c>
      <c r="D20">
        <v>0.59250000000000003</v>
      </c>
      <c r="E20">
        <f t="shared" si="8"/>
        <v>8</v>
      </c>
      <c r="F20">
        <v>0.69720000000000004</v>
      </c>
      <c r="G20">
        <f t="shared" si="9"/>
        <v>10</v>
      </c>
      <c r="H20">
        <v>0.61160000000000003</v>
      </c>
      <c r="I20">
        <f t="shared" si="10"/>
        <v>9</v>
      </c>
      <c r="J20">
        <v>0.8367</v>
      </c>
      <c r="K20">
        <f t="shared" si="11"/>
        <v>7</v>
      </c>
      <c r="M20">
        <f t="shared" ref="M20:M27" si="12">AVERAGE(C20,E20,G20,I20,K20)</f>
        <v>8.1999999999999993</v>
      </c>
    </row>
    <row r="21" spans="1:29" x14ac:dyDescent="0.25">
      <c r="A21" t="s">
        <v>0</v>
      </c>
      <c r="B21">
        <v>0.81679999999999997</v>
      </c>
      <c r="C21">
        <f t="shared" si="7"/>
        <v>8</v>
      </c>
      <c r="D21">
        <v>0.61880000000000002</v>
      </c>
      <c r="E21">
        <f t="shared" si="8"/>
        <v>6</v>
      </c>
      <c r="F21">
        <v>0.74839999999999995</v>
      </c>
      <c r="G21">
        <f t="shared" si="9"/>
        <v>4</v>
      </c>
      <c r="H21">
        <v>0.66900000000000004</v>
      </c>
      <c r="I21">
        <f t="shared" si="10"/>
        <v>8</v>
      </c>
      <c r="J21">
        <v>0.81169999999999998</v>
      </c>
      <c r="K21">
        <f t="shared" si="11"/>
        <v>9</v>
      </c>
      <c r="M21">
        <f t="shared" si="12"/>
        <v>7</v>
      </c>
    </row>
    <row r="22" spans="1:29" x14ac:dyDescent="0.25">
      <c r="A22" t="s">
        <v>2</v>
      </c>
      <c r="B22">
        <v>0.85740000000000005</v>
      </c>
      <c r="C22">
        <f t="shared" si="7"/>
        <v>5</v>
      </c>
      <c r="D22">
        <v>0.59840000000000004</v>
      </c>
      <c r="E22">
        <f t="shared" si="8"/>
        <v>7</v>
      </c>
      <c r="F22">
        <v>0.70589999999999997</v>
      </c>
      <c r="G22">
        <f t="shared" si="9"/>
        <v>9</v>
      </c>
      <c r="H22">
        <v>0.69279999999999997</v>
      </c>
      <c r="I22">
        <f t="shared" si="10"/>
        <v>7</v>
      </c>
      <c r="J22">
        <v>0.83789999999999998</v>
      </c>
      <c r="K22">
        <f t="shared" si="11"/>
        <v>6</v>
      </c>
      <c r="M22">
        <f t="shared" si="12"/>
        <v>6.8</v>
      </c>
    </row>
    <row r="23" spans="1:29" x14ac:dyDescent="0.25">
      <c r="A23" t="s">
        <v>8</v>
      </c>
      <c r="B23">
        <v>0.8589</v>
      </c>
      <c r="C23">
        <f t="shared" si="7"/>
        <v>4</v>
      </c>
      <c r="D23">
        <v>0.49109999999999998</v>
      </c>
      <c r="E23">
        <f t="shared" si="8"/>
        <v>9</v>
      </c>
      <c r="F23">
        <v>0.7117</v>
      </c>
      <c r="G23">
        <f t="shared" si="9"/>
        <v>6</v>
      </c>
      <c r="H23">
        <v>0.75260000000000005</v>
      </c>
      <c r="I23">
        <f t="shared" si="10"/>
        <v>3</v>
      </c>
      <c r="J23">
        <v>0.85429999999999995</v>
      </c>
      <c r="K23">
        <f t="shared" si="11"/>
        <v>3</v>
      </c>
      <c r="M23">
        <f t="shared" si="12"/>
        <v>5</v>
      </c>
    </row>
    <row r="24" spans="1:29" x14ac:dyDescent="0.25">
      <c r="A24" t="s">
        <v>5</v>
      </c>
      <c r="B24">
        <v>0.81569999999999998</v>
      </c>
      <c r="C24">
        <f t="shared" si="7"/>
        <v>9</v>
      </c>
      <c r="D24">
        <v>0.46310000000000001</v>
      </c>
      <c r="E24">
        <f t="shared" si="8"/>
        <v>10</v>
      </c>
      <c r="F24">
        <v>0.71150000000000002</v>
      </c>
      <c r="G24">
        <f t="shared" si="9"/>
        <v>7</v>
      </c>
      <c r="H24">
        <v>0.70569999999999999</v>
      </c>
      <c r="I24">
        <f t="shared" si="10"/>
        <v>5</v>
      </c>
      <c r="J24">
        <v>0.83909999999999996</v>
      </c>
      <c r="K24">
        <f t="shared" si="11"/>
        <v>5</v>
      </c>
      <c r="M24">
        <f t="shared" si="12"/>
        <v>7.2</v>
      </c>
    </row>
    <row r="25" spans="1:29" x14ac:dyDescent="0.25">
      <c r="A25" t="s">
        <v>7</v>
      </c>
      <c r="B25">
        <v>0.88249999999999995</v>
      </c>
      <c r="C25">
        <f t="shared" si="7"/>
        <v>1</v>
      </c>
      <c r="D25">
        <v>0.78339999999999999</v>
      </c>
      <c r="E25">
        <f t="shared" si="8"/>
        <v>2</v>
      </c>
      <c r="F25">
        <v>0.83230000000000004</v>
      </c>
      <c r="G25">
        <f t="shared" si="9"/>
        <v>2</v>
      </c>
      <c r="H25">
        <v>0.76819999999999999</v>
      </c>
      <c r="I25">
        <f t="shared" si="10"/>
        <v>2</v>
      </c>
      <c r="J25">
        <v>0.85489999999999999</v>
      </c>
      <c r="K25">
        <f t="shared" si="11"/>
        <v>2</v>
      </c>
      <c r="M25">
        <f t="shared" si="12"/>
        <v>1.8</v>
      </c>
    </row>
    <row r="26" spans="1:29" x14ac:dyDescent="0.25">
      <c r="A26" t="s">
        <v>6</v>
      </c>
      <c r="B26">
        <v>0.874</v>
      </c>
      <c r="C26">
        <f t="shared" si="7"/>
        <v>2</v>
      </c>
      <c r="D26">
        <v>0.7329</v>
      </c>
      <c r="E26">
        <f t="shared" si="8"/>
        <v>3</v>
      </c>
      <c r="F26">
        <v>0.74570000000000003</v>
      </c>
      <c r="G26">
        <f t="shared" si="9"/>
        <v>5</v>
      </c>
      <c r="H26">
        <v>0.77300000000000002</v>
      </c>
      <c r="I26">
        <f t="shared" si="10"/>
        <v>1</v>
      </c>
      <c r="J26">
        <v>0.8458</v>
      </c>
      <c r="K26">
        <f t="shared" si="11"/>
        <v>4</v>
      </c>
      <c r="M26">
        <f t="shared" si="12"/>
        <v>3</v>
      </c>
    </row>
    <row r="27" spans="1:29" x14ac:dyDescent="0.25">
      <c r="A27" t="s">
        <v>4</v>
      </c>
      <c r="B27">
        <v>0.85109999999999997</v>
      </c>
      <c r="C27">
        <f t="shared" si="7"/>
        <v>6</v>
      </c>
      <c r="D27">
        <v>0.6421</v>
      </c>
      <c r="E27">
        <f t="shared" si="8"/>
        <v>5</v>
      </c>
      <c r="F27">
        <v>0.7107</v>
      </c>
      <c r="G27">
        <f t="shared" si="9"/>
        <v>8</v>
      </c>
      <c r="H27">
        <v>0.70240000000000002</v>
      </c>
      <c r="I27">
        <f t="shared" si="10"/>
        <v>6</v>
      </c>
      <c r="J27">
        <v>0.83079999999999998</v>
      </c>
      <c r="K27">
        <f t="shared" si="11"/>
        <v>8</v>
      </c>
      <c r="M27">
        <f t="shared" si="12"/>
        <v>6.6</v>
      </c>
    </row>
    <row r="28" spans="1:29" x14ac:dyDescent="0.25">
      <c r="A28" t="s">
        <v>1</v>
      </c>
      <c r="B28">
        <v>0.79500000000000004</v>
      </c>
      <c r="C28">
        <f t="shared" si="7"/>
        <v>10</v>
      </c>
      <c r="D28">
        <v>0.66679999999999995</v>
      </c>
      <c r="E28">
        <f t="shared" si="8"/>
        <v>4</v>
      </c>
      <c r="F28">
        <v>0.78410000000000002</v>
      </c>
      <c r="G28">
        <f t="shared" si="9"/>
        <v>3</v>
      </c>
      <c r="H28">
        <v>0.57110000000000005</v>
      </c>
      <c r="I28">
        <f t="shared" si="10"/>
        <v>10</v>
      </c>
      <c r="J28">
        <v>0.76859999999999995</v>
      </c>
      <c r="K28">
        <f t="shared" si="11"/>
        <v>10</v>
      </c>
      <c r="M28">
        <f>AVERAGE(C28,E28,G28,I28,K28)</f>
        <v>7.4</v>
      </c>
      <c r="S28" t="s">
        <v>50</v>
      </c>
      <c r="T28">
        <v>0.93610000000000004</v>
      </c>
      <c r="U28" t="e">
        <f>RANK(T28,B$19:B$29)</f>
        <v>#N/A</v>
      </c>
      <c r="V28">
        <v>0.91210000000000002</v>
      </c>
      <c r="W28" t="e">
        <f>RANK(V28,D$19:D$29)</f>
        <v>#N/A</v>
      </c>
      <c r="X28">
        <v>0.88449999999999995</v>
      </c>
      <c r="Y28" t="e">
        <f>RANK(X28,F$19:F$29)</f>
        <v>#N/A</v>
      </c>
      <c r="Z28">
        <v>0.82750000000000001</v>
      </c>
      <c r="AA28" t="e">
        <f>RANK(Z28,H$19:H$29)</f>
        <v>#N/A</v>
      </c>
      <c r="AB28">
        <v>0.90280000000000005</v>
      </c>
      <c r="AC28" t="e">
        <f>RANK(AB28,J$19:J$29)</f>
        <v>#N/A</v>
      </c>
    </row>
    <row r="29" spans="1:29" x14ac:dyDescent="0.25">
      <c r="S29" t="s">
        <v>51</v>
      </c>
      <c r="T29">
        <v>0.9657</v>
      </c>
      <c r="U29" t="e">
        <f>RANK(T29,B$19:B$29)</f>
        <v>#N/A</v>
      </c>
      <c r="V29">
        <v>0.98880000000000001</v>
      </c>
      <c r="W29" t="e">
        <f>RANK(V29,D$19:D$29)</f>
        <v>#N/A</v>
      </c>
      <c r="X29">
        <v>0.99329999999999996</v>
      </c>
      <c r="Y29" t="e">
        <f>RANK(X29,F$19:F$29)</f>
        <v>#N/A</v>
      </c>
      <c r="Z29">
        <v>0.94830000000000003</v>
      </c>
      <c r="AA29" t="e">
        <f>RANK(Z29,H$19:H$29)</f>
        <v>#N/A</v>
      </c>
      <c r="AB29">
        <v>0.94530000000000003</v>
      </c>
      <c r="AC29" t="e">
        <f>RANK(AB29,J$19:J$29)</f>
        <v>#N/A</v>
      </c>
    </row>
    <row r="32" spans="1:29" s="4" customFormat="1" x14ac:dyDescent="0.25">
      <c r="A32" s="3" t="s">
        <v>38</v>
      </c>
    </row>
    <row r="33" spans="1:31" x14ac:dyDescent="0.25">
      <c r="C33" t="s">
        <v>16</v>
      </c>
      <c r="E33" t="s">
        <v>17</v>
      </c>
      <c r="G33" t="s">
        <v>18</v>
      </c>
      <c r="I33" t="s">
        <v>19</v>
      </c>
      <c r="K33" t="s">
        <v>20</v>
      </c>
      <c r="M33" t="s">
        <v>54</v>
      </c>
      <c r="P33" t="s">
        <v>56</v>
      </c>
    </row>
    <row r="34" spans="1:31" x14ac:dyDescent="0.25">
      <c r="A34" t="s">
        <v>39</v>
      </c>
    </row>
    <row r="35" spans="1:31" x14ac:dyDescent="0.25">
      <c r="A35" t="s">
        <v>9</v>
      </c>
      <c r="B35">
        <v>0.84419999999999995</v>
      </c>
      <c r="C35">
        <f t="shared" ref="C35:C44" si="13">RANK(B35,B$35:B$45)</f>
        <v>5</v>
      </c>
      <c r="D35">
        <v>0.94040000000000001</v>
      </c>
      <c r="E35">
        <f t="shared" ref="E35:E44" si="14">RANK(D35,D$35:D$45)</f>
        <v>1</v>
      </c>
      <c r="F35">
        <v>0.95679999999999998</v>
      </c>
      <c r="G35">
        <f t="shared" ref="G35:G44" si="15">RANK(F35,F$35:F$45)</f>
        <v>1</v>
      </c>
      <c r="H35">
        <v>0.69169999999999998</v>
      </c>
      <c r="I35">
        <f t="shared" ref="I35:I44" si="16">RANK(H35,H$35:H$45)</f>
        <v>3</v>
      </c>
      <c r="J35">
        <v>0.86439999999999995</v>
      </c>
      <c r="K35">
        <f t="shared" ref="K35:K44" si="17">RANK(J35,J$35:J$45)</f>
        <v>1</v>
      </c>
      <c r="M35">
        <f>AVERAGE(C35,E35,G35,I35,K35)</f>
        <v>2.2000000000000002</v>
      </c>
      <c r="P35">
        <f>AVERAGE(M35,M50)</f>
        <v>2.2999999999999998</v>
      </c>
    </row>
    <row r="36" spans="1:31" x14ac:dyDescent="0.25">
      <c r="A36" t="s">
        <v>3</v>
      </c>
      <c r="B36">
        <v>0.83599999999999997</v>
      </c>
      <c r="C36">
        <f t="shared" si="13"/>
        <v>7</v>
      </c>
      <c r="D36">
        <v>0.59319999999999995</v>
      </c>
      <c r="E36">
        <f t="shared" si="14"/>
        <v>7</v>
      </c>
      <c r="F36">
        <v>0.68759999999999999</v>
      </c>
      <c r="G36">
        <f t="shared" si="15"/>
        <v>9</v>
      </c>
      <c r="H36">
        <v>0.57440000000000002</v>
      </c>
      <c r="I36">
        <f t="shared" si="16"/>
        <v>9</v>
      </c>
      <c r="J36">
        <v>0.8256</v>
      </c>
      <c r="K36">
        <f t="shared" si="17"/>
        <v>6</v>
      </c>
      <c r="M36">
        <f t="shared" ref="M36:M43" si="18">AVERAGE(C36,E36,G36,I36,K36)</f>
        <v>7.6</v>
      </c>
      <c r="P36">
        <f t="shared" ref="P36:P43" si="19">AVERAGE(M36,M51)</f>
        <v>7.6999999999999993</v>
      </c>
    </row>
    <row r="37" spans="1:31" x14ac:dyDescent="0.25">
      <c r="A37" t="s">
        <v>0</v>
      </c>
      <c r="B37">
        <v>0.80710000000000004</v>
      </c>
      <c r="C37">
        <f t="shared" si="13"/>
        <v>9</v>
      </c>
      <c r="D37">
        <v>0.61919999999999997</v>
      </c>
      <c r="E37">
        <f t="shared" si="14"/>
        <v>6</v>
      </c>
      <c r="F37">
        <v>0.73</v>
      </c>
      <c r="G37">
        <f t="shared" si="15"/>
        <v>5</v>
      </c>
      <c r="H37">
        <v>0.62329999999999997</v>
      </c>
      <c r="I37">
        <f t="shared" si="16"/>
        <v>8</v>
      </c>
      <c r="J37">
        <v>0.80420000000000003</v>
      </c>
      <c r="K37">
        <f t="shared" si="17"/>
        <v>9</v>
      </c>
      <c r="M37">
        <f t="shared" si="18"/>
        <v>7.4</v>
      </c>
      <c r="P37">
        <f t="shared" si="19"/>
        <v>7.4</v>
      </c>
    </row>
    <row r="38" spans="1:31" x14ac:dyDescent="0.25">
      <c r="A38" t="s">
        <v>2</v>
      </c>
      <c r="B38">
        <v>0.84860000000000002</v>
      </c>
      <c r="C38">
        <f t="shared" si="13"/>
        <v>3</v>
      </c>
      <c r="D38">
        <v>0.57769999999999999</v>
      </c>
      <c r="E38">
        <f t="shared" si="14"/>
        <v>8</v>
      </c>
      <c r="F38">
        <v>0.72689999999999999</v>
      </c>
      <c r="G38">
        <f t="shared" si="15"/>
        <v>6</v>
      </c>
      <c r="H38">
        <v>0.65180000000000005</v>
      </c>
      <c r="I38">
        <f t="shared" si="16"/>
        <v>6</v>
      </c>
      <c r="J38">
        <v>0.8296</v>
      </c>
      <c r="K38">
        <f t="shared" si="17"/>
        <v>5</v>
      </c>
      <c r="M38">
        <f t="shared" si="18"/>
        <v>5.6</v>
      </c>
      <c r="P38">
        <f t="shared" si="19"/>
        <v>5.6</v>
      </c>
    </row>
    <row r="39" spans="1:31" x14ac:dyDescent="0.25">
      <c r="A39" t="s">
        <v>8</v>
      </c>
      <c r="B39">
        <v>0.84719999999999995</v>
      </c>
      <c r="C39">
        <f t="shared" si="13"/>
        <v>4</v>
      </c>
      <c r="D39">
        <v>0.45119999999999999</v>
      </c>
      <c r="E39">
        <f t="shared" si="14"/>
        <v>10</v>
      </c>
      <c r="F39">
        <v>0.71289999999999998</v>
      </c>
      <c r="G39">
        <f t="shared" si="15"/>
        <v>7</v>
      </c>
      <c r="H39">
        <v>0.6895</v>
      </c>
      <c r="I39">
        <f t="shared" si="16"/>
        <v>4</v>
      </c>
      <c r="J39">
        <v>0.85160000000000002</v>
      </c>
      <c r="K39">
        <f t="shared" si="17"/>
        <v>2</v>
      </c>
      <c r="M39">
        <f t="shared" si="18"/>
        <v>5.4</v>
      </c>
      <c r="P39">
        <f t="shared" si="19"/>
        <v>5.2</v>
      </c>
    </row>
    <row r="40" spans="1:31" x14ac:dyDescent="0.25">
      <c r="A40" t="s">
        <v>5</v>
      </c>
      <c r="B40">
        <v>0.82779999999999998</v>
      </c>
      <c r="C40">
        <f t="shared" si="13"/>
        <v>8</v>
      </c>
      <c r="D40">
        <v>0.47049999999999997</v>
      </c>
      <c r="E40">
        <f t="shared" si="14"/>
        <v>9</v>
      </c>
      <c r="F40">
        <v>0.68320000000000003</v>
      </c>
      <c r="G40">
        <f t="shared" si="15"/>
        <v>10</v>
      </c>
      <c r="H40">
        <v>0.62749999999999995</v>
      </c>
      <c r="I40">
        <f t="shared" si="16"/>
        <v>7</v>
      </c>
      <c r="J40">
        <v>0.83309999999999995</v>
      </c>
      <c r="K40">
        <f t="shared" si="17"/>
        <v>4</v>
      </c>
      <c r="M40">
        <f t="shared" si="18"/>
        <v>7.6</v>
      </c>
      <c r="P40">
        <f t="shared" si="19"/>
        <v>7.6</v>
      </c>
    </row>
    <row r="41" spans="1:31" x14ac:dyDescent="0.25">
      <c r="A41" t="s">
        <v>7</v>
      </c>
      <c r="B41">
        <v>0.86780000000000002</v>
      </c>
      <c r="C41">
        <f t="shared" si="13"/>
        <v>1</v>
      </c>
      <c r="D41">
        <v>0.77980000000000005</v>
      </c>
      <c r="E41">
        <f t="shared" si="14"/>
        <v>2</v>
      </c>
      <c r="F41">
        <v>0.81079999999999997</v>
      </c>
      <c r="G41">
        <f t="shared" si="15"/>
        <v>2</v>
      </c>
      <c r="H41">
        <v>0.71560000000000001</v>
      </c>
      <c r="I41">
        <f t="shared" si="16"/>
        <v>1</v>
      </c>
      <c r="J41">
        <v>0.84799999999999998</v>
      </c>
      <c r="K41">
        <f t="shared" si="17"/>
        <v>3</v>
      </c>
      <c r="M41">
        <f t="shared" si="18"/>
        <v>1.8</v>
      </c>
      <c r="P41">
        <f t="shared" si="19"/>
        <v>1.7000000000000002</v>
      </c>
    </row>
    <row r="42" spans="1:31" x14ac:dyDescent="0.25">
      <c r="A42" t="s">
        <v>6</v>
      </c>
      <c r="B42">
        <v>0.86550000000000005</v>
      </c>
      <c r="C42">
        <f t="shared" si="13"/>
        <v>2</v>
      </c>
      <c r="D42">
        <v>0.71289999999999998</v>
      </c>
      <c r="E42">
        <f t="shared" si="14"/>
        <v>3</v>
      </c>
      <c r="F42">
        <v>0.79879999999999995</v>
      </c>
      <c r="G42">
        <f t="shared" si="15"/>
        <v>3</v>
      </c>
      <c r="H42">
        <v>0.69630000000000003</v>
      </c>
      <c r="I42">
        <f t="shared" si="16"/>
        <v>2</v>
      </c>
      <c r="J42">
        <v>0.82499999999999996</v>
      </c>
      <c r="K42">
        <f t="shared" si="17"/>
        <v>7</v>
      </c>
      <c r="M42">
        <f t="shared" si="18"/>
        <v>3.4</v>
      </c>
      <c r="P42">
        <f t="shared" si="19"/>
        <v>3.5</v>
      </c>
    </row>
    <row r="43" spans="1:31" x14ac:dyDescent="0.25">
      <c r="A43" t="s">
        <v>4</v>
      </c>
      <c r="B43">
        <v>0.84399999999999997</v>
      </c>
      <c r="C43">
        <f t="shared" si="13"/>
        <v>6</v>
      </c>
      <c r="D43">
        <v>0.64270000000000005</v>
      </c>
      <c r="E43">
        <f t="shared" si="14"/>
        <v>5</v>
      </c>
      <c r="F43">
        <v>0.70599999999999996</v>
      </c>
      <c r="G43">
        <f t="shared" si="15"/>
        <v>8</v>
      </c>
      <c r="H43">
        <v>0.65939999999999999</v>
      </c>
      <c r="I43">
        <f t="shared" si="16"/>
        <v>5</v>
      </c>
      <c r="J43">
        <v>0.81859999999999999</v>
      </c>
      <c r="K43">
        <f t="shared" si="17"/>
        <v>8</v>
      </c>
      <c r="M43">
        <f t="shared" si="18"/>
        <v>6.4</v>
      </c>
      <c r="P43">
        <f t="shared" si="19"/>
        <v>6.3000000000000007</v>
      </c>
    </row>
    <row r="44" spans="1:31" x14ac:dyDescent="0.25">
      <c r="A44" t="s">
        <v>1</v>
      </c>
      <c r="B44">
        <v>0.79890000000000005</v>
      </c>
      <c r="C44">
        <f t="shared" si="13"/>
        <v>10</v>
      </c>
      <c r="D44">
        <v>0.65300000000000002</v>
      </c>
      <c r="E44">
        <f t="shared" si="14"/>
        <v>4</v>
      </c>
      <c r="F44">
        <v>0.77010000000000001</v>
      </c>
      <c r="G44">
        <f t="shared" si="15"/>
        <v>4</v>
      </c>
      <c r="H44">
        <v>0.50980000000000003</v>
      </c>
      <c r="I44">
        <f t="shared" si="16"/>
        <v>10</v>
      </c>
      <c r="J44">
        <v>0.79810000000000003</v>
      </c>
      <c r="K44">
        <f t="shared" si="17"/>
        <v>10</v>
      </c>
      <c r="M44">
        <f>AVERAGE(C44,E44,G44,I44,K44)</f>
        <v>7.6</v>
      </c>
      <c r="P44">
        <f>AVERAGE(M44,M59)</f>
        <v>7.6</v>
      </c>
      <c r="S44" t="s">
        <v>50</v>
      </c>
      <c r="T44">
        <v>0.92900000000000005</v>
      </c>
      <c r="U44" t="e">
        <f>RANK(T44,B$35:B$45)</f>
        <v>#N/A</v>
      </c>
      <c r="V44">
        <v>0.91520000000000001</v>
      </c>
      <c r="W44" t="e">
        <f>RANK(V44,D$35:D$45)</f>
        <v>#N/A</v>
      </c>
      <c r="X44">
        <v>0.875</v>
      </c>
      <c r="Y44" t="e">
        <f>RANK(X44,F$35:F$45)</f>
        <v>#N/A</v>
      </c>
      <c r="Z44">
        <v>0.80500000000000005</v>
      </c>
      <c r="AA44" t="e">
        <f>RANK(Z44,H$35:H$45)</f>
        <v>#N/A</v>
      </c>
      <c r="AB44">
        <v>0.89859999999999995</v>
      </c>
      <c r="AC44" t="e">
        <f>RANK(AB44,J$35:J$45)</f>
        <v>#N/A</v>
      </c>
      <c r="AE44" t="e">
        <f>AVERAGE(U44,W44,Y44,AA44,AC44)</f>
        <v>#N/A</v>
      </c>
    </row>
    <row r="45" spans="1:31" x14ac:dyDescent="0.25">
      <c r="S45" t="s">
        <v>51</v>
      </c>
      <c r="T45">
        <v>0.96660000000000001</v>
      </c>
      <c r="U45" t="e">
        <f>RANK(T45,B$35:B$45)</f>
        <v>#N/A</v>
      </c>
      <c r="V45">
        <v>0.98809999999999998</v>
      </c>
      <c r="W45" t="e">
        <f>RANK(V45,D$35:D$45)</f>
        <v>#N/A</v>
      </c>
      <c r="X45">
        <v>0.99390000000000001</v>
      </c>
      <c r="Y45" t="e">
        <f>RANK(X45,F$35:F$45)</f>
        <v>#N/A</v>
      </c>
      <c r="Z45">
        <v>0.94089999999999996</v>
      </c>
      <c r="AA45" t="e">
        <f>RANK(Z45,H$35:H$45)</f>
        <v>#N/A</v>
      </c>
      <c r="AB45">
        <v>0.9496</v>
      </c>
      <c r="AC45" t="e">
        <f>RANK(AB45,J$35:J$45)</f>
        <v>#N/A</v>
      </c>
      <c r="AE45" t="e">
        <f>AVERAGE(U45,W45,Y45,AA45,AC45)</f>
        <v>#N/A</v>
      </c>
    </row>
    <row r="48" spans="1:31" x14ac:dyDescent="0.25">
      <c r="C48" t="s">
        <v>16</v>
      </c>
      <c r="E48" t="s">
        <v>17</v>
      </c>
      <c r="G48" t="s">
        <v>18</v>
      </c>
      <c r="I48" t="s">
        <v>19</v>
      </c>
      <c r="K48" t="s">
        <v>20</v>
      </c>
      <c r="M48" t="s">
        <v>54</v>
      </c>
    </row>
    <row r="49" spans="1:31" x14ac:dyDescent="0.25">
      <c r="A49" s="1" t="s">
        <v>40</v>
      </c>
    </row>
    <row r="50" spans="1:31" x14ac:dyDescent="0.25">
      <c r="A50" t="s">
        <v>9</v>
      </c>
      <c r="B50">
        <v>0.85370000000000001</v>
      </c>
      <c r="C50">
        <f t="shared" ref="C50:C59" si="20">RANK(B50,B$50:B$60)</f>
        <v>5</v>
      </c>
      <c r="D50">
        <v>0.94110000000000005</v>
      </c>
      <c r="E50">
        <f t="shared" ref="E50:E59" si="21">RANK(D50,D$50:D$60)</f>
        <v>1</v>
      </c>
      <c r="F50">
        <v>0.95799999999999996</v>
      </c>
      <c r="G50">
        <f t="shared" ref="G50:G59" si="22">RANK(F50,F$50:F$60)</f>
        <v>1</v>
      </c>
      <c r="H50">
        <v>0.74150000000000005</v>
      </c>
      <c r="I50">
        <f t="shared" ref="I50:I59" si="23">RANK(H50,H$50:H$60)</f>
        <v>4</v>
      </c>
      <c r="J50">
        <v>0.86580000000000001</v>
      </c>
      <c r="K50">
        <f t="shared" ref="K50:K59" si="24">RANK(J50,J$50:J$60)</f>
        <v>1</v>
      </c>
      <c r="M50">
        <f>AVERAGE(C50,E50,G50,I50,K50)</f>
        <v>2.4</v>
      </c>
    </row>
    <row r="51" spans="1:31" x14ac:dyDescent="0.25">
      <c r="A51" t="s">
        <v>3</v>
      </c>
      <c r="B51">
        <v>0.84519999999999995</v>
      </c>
      <c r="C51">
        <f t="shared" si="20"/>
        <v>7</v>
      </c>
      <c r="D51">
        <v>0.59689999999999999</v>
      </c>
      <c r="E51">
        <f t="shared" si="21"/>
        <v>7</v>
      </c>
      <c r="F51">
        <v>0.69679999999999997</v>
      </c>
      <c r="G51">
        <f t="shared" si="22"/>
        <v>10</v>
      </c>
      <c r="H51">
        <v>0.61339999999999995</v>
      </c>
      <c r="I51">
        <f t="shared" si="23"/>
        <v>9</v>
      </c>
      <c r="J51">
        <v>0.83640000000000003</v>
      </c>
      <c r="K51">
        <f t="shared" si="24"/>
        <v>6</v>
      </c>
      <c r="M51">
        <f t="shared" ref="M51:M58" si="25">AVERAGE(C51,E51,G51,I51,K51)</f>
        <v>7.8</v>
      </c>
    </row>
    <row r="52" spans="1:31" x14ac:dyDescent="0.25">
      <c r="A52" t="s">
        <v>0</v>
      </c>
      <c r="B52">
        <v>0.81640000000000001</v>
      </c>
      <c r="C52">
        <f t="shared" si="20"/>
        <v>9</v>
      </c>
      <c r="D52">
        <v>0.624</v>
      </c>
      <c r="E52">
        <f t="shared" si="21"/>
        <v>6</v>
      </c>
      <c r="F52">
        <v>0.73380000000000001</v>
      </c>
      <c r="G52">
        <f t="shared" si="22"/>
        <v>5</v>
      </c>
      <c r="H52">
        <v>0.67889999999999995</v>
      </c>
      <c r="I52">
        <f t="shared" si="23"/>
        <v>8</v>
      </c>
      <c r="J52">
        <v>0.81630000000000003</v>
      </c>
      <c r="K52">
        <f t="shared" si="24"/>
        <v>9</v>
      </c>
      <c r="M52">
        <f t="shared" si="25"/>
        <v>7.4</v>
      </c>
    </row>
    <row r="53" spans="1:31" x14ac:dyDescent="0.25">
      <c r="A53" t="s">
        <v>2</v>
      </c>
      <c r="B53">
        <v>0.85819999999999996</v>
      </c>
      <c r="C53">
        <f t="shared" si="20"/>
        <v>4</v>
      </c>
      <c r="D53">
        <v>0.58220000000000005</v>
      </c>
      <c r="E53">
        <f t="shared" si="21"/>
        <v>8</v>
      </c>
      <c r="F53">
        <v>0.73129999999999995</v>
      </c>
      <c r="G53">
        <f t="shared" si="22"/>
        <v>6</v>
      </c>
      <c r="H53">
        <v>0.6946</v>
      </c>
      <c r="I53">
        <f t="shared" si="23"/>
        <v>6</v>
      </c>
      <c r="J53">
        <v>0.83940000000000003</v>
      </c>
      <c r="K53">
        <f t="shared" si="24"/>
        <v>4</v>
      </c>
      <c r="M53">
        <f t="shared" si="25"/>
        <v>5.6</v>
      </c>
    </row>
    <row r="54" spans="1:31" x14ac:dyDescent="0.25">
      <c r="A54" t="s">
        <v>8</v>
      </c>
      <c r="B54">
        <v>0.8589</v>
      </c>
      <c r="C54">
        <f t="shared" si="20"/>
        <v>3</v>
      </c>
      <c r="D54">
        <v>0.45550000000000002</v>
      </c>
      <c r="E54">
        <f t="shared" si="21"/>
        <v>10</v>
      </c>
      <c r="F54">
        <v>0.71840000000000004</v>
      </c>
      <c r="G54">
        <f t="shared" si="22"/>
        <v>7</v>
      </c>
      <c r="H54">
        <v>0.75260000000000005</v>
      </c>
      <c r="I54">
        <f t="shared" si="23"/>
        <v>2</v>
      </c>
      <c r="J54">
        <v>0.85309999999999997</v>
      </c>
      <c r="K54">
        <f t="shared" si="24"/>
        <v>3</v>
      </c>
      <c r="M54">
        <f t="shared" si="25"/>
        <v>5</v>
      </c>
    </row>
    <row r="55" spans="1:31" x14ac:dyDescent="0.25">
      <c r="A55" t="s">
        <v>5</v>
      </c>
      <c r="B55">
        <v>0.83420000000000005</v>
      </c>
      <c r="C55">
        <f t="shared" si="20"/>
        <v>8</v>
      </c>
      <c r="D55">
        <v>0.48199999999999998</v>
      </c>
      <c r="E55">
        <f t="shared" si="21"/>
        <v>9</v>
      </c>
      <c r="F55">
        <v>0.69889999999999997</v>
      </c>
      <c r="G55">
        <f t="shared" si="22"/>
        <v>9</v>
      </c>
      <c r="H55">
        <v>0.67949999999999999</v>
      </c>
      <c r="I55">
        <f t="shared" si="23"/>
        <v>7</v>
      </c>
      <c r="J55">
        <v>0.83919999999999995</v>
      </c>
      <c r="K55">
        <f t="shared" si="24"/>
        <v>5</v>
      </c>
      <c r="M55">
        <f t="shared" si="25"/>
        <v>7.6</v>
      </c>
    </row>
    <row r="56" spans="1:31" x14ac:dyDescent="0.25">
      <c r="A56" t="s">
        <v>7</v>
      </c>
      <c r="B56">
        <v>0.87849999999999995</v>
      </c>
      <c r="C56">
        <f t="shared" si="20"/>
        <v>1</v>
      </c>
      <c r="D56">
        <v>0.78220000000000001</v>
      </c>
      <c r="E56">
        <f t="shared" si="21"/>
        <v>2</v>
      </c>
      <c r="F56">
        <v>0.81369999999999998</v>
      </c>
      <c r="G56">
        <f t="shared" si="22"/>
        <v>2</v>
      </c>
      <c r="H56">
        <v>0.75829999999999997</v>
      </c>
      <c r="I56">
        <f t="shared" si="23"/>
        <v>1</v>
      </c>
      <c r="J56">
        <v>0.85399999999999998</v>
      </c>
      <c r="K56">
        <f t="shared" si="24"/>
        <v>2</v>
      </c>
      <c r="M56">
        <f t="shared" si="25"/>
        <v>1.6</v>
      </c>
    </row>
    <row r="57" spans="1:31" x14ac:dyDescent="0.25">
      <c r="A57" t="s">
        <v>6</v>
      </c>
      <c r="B57">
        <v>0.87139999999999995</v>
      </c>
      <c r="C57">
        <f t="shared" si="20"/>
        <v>2</v>
      </c>
      <c r="D57">
        <v>0.71489999999999998</v>
      </c>
      <c r="E57">
        <f t="shared" si="21"/>
        <v>3</v>
      </c>
      <c r="F57">
        <v>0.80230000000000001</v>
      </c>
      <c r="G57">
        <f t="shared" si="22"/>
        <v>3</v>
      </c>
      <c r="H57">
        <v>0.74419999999999997</v>
      </c>
      <c r="I57">
        <f t="shared" si="23"/>
        <v>3</v>
      </c>
      <c r="J57">
        <v>0.83209999999999995</v>
      </c>
      <c r="K57">
        <f t="shared" si="24"/>
        <v>7</v>
      </c>
      <c r="M57">
        <f t="shared" si="25"/>
        <v>3.6</v>
      </c>
    </row>
    <row r="58" spans="1:31" x14ac:dyDescent="0.25">
      <c r="A58" t="s">
        <v>4</v>
      </c>
      <c r="B58">
        <v>0.85370000000000001</v>
      </c>
      <c r="C58">
        <f t="shared" si="20"/>
        <v>5</v>
      </c>
      <c r="D58">
        <v>0.64700000000000002</v>
      </c>
      <c r="E58">
        <f t="shared" si="21"/>
        <v>5</v>
      </c>
      <c r="F58">
        <v>0.71550000000000002</v>
      </c>
      <c r="G58">
        <f t="shared" si="22"/>
        <v>8</v>
      </c>
      <c r="H58">
        <v>0.70330000000000004</v>
      </c>
      <c r="I58">
        <f t="shared" si="23"/>
        <v>5</v>
      </c>
      <c r="J58">
        <v>0.82940000000000003</v>
      </c>
      <c r="K58">
        <f t="shared" si="24"/>
        <v>8</v>
      </c>
      <c r="M58">
        <f t="shared" si="25"/>
        <v>6.2</v>
      </c>
    </row>
    <row r="59" spans="1:31" x14ac:dyDescent="0.25">
      <c r="A59" t="s">
        <v>1</v>
      </c>
      <c r="B59">
        <v>0.80900000000000005</v>
      </c>
      <c r="C59">
        <f t="shared" si="20"/>
        <v>10</v>
      </c>
      <c r="D59">
        <v>0.65869999999999995</v>
      </c>
      <c r="E59">
        <f t="shared" si="21"/>
        <v>4</v>
      </c>
      <c r="F59">
        <v>0.7782</v>
      </c>
      <c r="G59">
        <f t="shared" si="22"/>
        <v>4</v>
      </c>
      <c r="H59">
        <v>0.56830000000000003</v>
      </c>
      <c r="I59">
        <f t="shared" si="23"/>
        <v>10</v>
      </c>
      <c r="J59">
        <v>0.81010000000000004</v>
      </c>
      <c r="K59">
        <f t="shared" si="24"/>
        <v>10</v>
      </c>
      <c r="M59">
        <f>AVERAGE(C59,E59,G59,I59,K59)</f>
        <v>7.6</v>
      </c>
      <c r="S59" t="s">
        <v>50</v>
      </c>
      <c r="T59">
        <v>0.93540000000000001</v>
      </c>
      <c r="U59" t="e">
        <f>RANK(T59,B$50:B$60)</f>
        <v>#N/A</v>
      </c>
      <c r="V59">
        <v>0.91569999999999996</v>
      </c>
      <c r="W59" t="e">
        <f>RANK(V59,D$50:D$60)</f>
        <v>#N/A</v>
      </c>
      <c r="X59">
        <v>0.877</v>
      </c>
      <c r="Y59" t="e">
        <f>RANK(X59,F$50:F$60)</f>
        <v>#N/A</v>
      </c>
      <c r="Z59">
        <v>0.82450000000000001</v>
      </c>
      <c r="AA59" t="e">
        <f>RANK(Z59,H$50:H$60)</f>
        <v>#N/A</v>
      </c>
      <c r="AB59">
        <v>0.90210000000000001</v>
      </c>
      <c r="AC59" t="e">
        <f>RANK(AB59,J$50:J$60)</f>
        <v>#N/A</v>
      </c>
      <c r="AE59" t="e">
        <f>AVERAGE(U59,W59,Y59,AA59,AC59)</f>
        <v>#N/A</v>
      </c>
    </row>
    <row r="60" spans="1:31" x14ac:dyDescent="0.25">
      <c r="S60" t="s">
        <v>51</v>
      </c>
      <c r="T60">
        <v>0.96789999999999998</v>
      </c>
      <c r="U60" t="e">
        <f>RANK(T60,B$50:B$60)</f>
        <v>#N/A</v>
      </c>
      <c r="V60">
        <v>0.98839999999999995</v>
      </c>
      <c r="W60" t="e">
        <f>RANK(V60,D$50:D$60)</f>
        <v>#N/A</v>
      </c>
      <c r="X60">
        <v>0.99399999999999999</v>
      </c>
      <c r="Y60" t="e">
        <f>RANK(X60,F$50:F$60)</f>
        <v>#N/A</v>
      </c>
      <c r="Z60">
        <v>0.94650000000000001</v>
      </c>
      <c r="AA60" t="e">
        <f>RANK(Z60,H$50:H$60)</f>
        <v>#N/A</v>
      </c>
      <c r="AB60">
        <v>0.95040000000000002</v>
      </c>
      <c r="AC60" t="e">
        <f>RANK(AB60,J$50:J$60)</f>
        <v>#N/A</v>
      </c>
      <c r="AE60" t="e">
        <f>AVERAGE(U60,W60,Y60,AA60,AC60)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FD87-D963-46B0-BFCC-D46553DD1397}">
  <dimension ref="A2:R15"/>
  <sheetViews>
    <sheetView tabSelected="1" workbookViewId="0">
      <selection activeCell="T17" sqref="T17"/>
    </sheetView>
  </sheetViews>
  <sheetFormatPr defaultRowHeight="15" x14ac:dyDescent="0.25"/>
  <cols>
    <col min="1" max="1" width="12.5703125" bestFit="1" customWidth="1"/>
    <col min="3" max="3" width="13.7109375" bestFit="1" customWidth="1"/>
    <col min="4" max="4" width="9.85546875" style="7" bestFit="1" customWidth="1"/>
    <col min="5" max="5" width="9.85546875" customWidth="1"/>
    <col min="6" max="6" width="16.85546875" style="9" bestFit="1" customWidth="1"/>
    <col min="7" max="7" width="13.7109375" bestFit="1" customWidth="1"/>
    <col min="8" max="8" width="9.85546875" style="7" bestFit="1" customWidth="1"/>
    <col min="9" max="9" width="9.85546875" customWidth="1"/>
    <col min="10" max="10" width="16.85546875" style="9" bestFit="1" customWidth="1"/>
    <col min="11" max="11" width="13.7109375" bestFit="1" customWidth="1"/>
    <col min="12" max="12" width="9.85546875" style="7" bestFit="1" customWidth="1"/>
    <col min="13" max="13" width="9.140625" customWidth="1"/>
    <col min="14" max="14" width="16.85546875" style="9" bestFit="1" customWidth="1"/>
    <col min="17" max="17" width="10.85546875" customWidth="1"/>
    <col min="18" max="18" width="10.85546875" bestFit="1" customWidth="1"/>
  </cols>
  <sheetData>
    <row r="2" spans="1:18" x14ac:dyDescent="0.25">
      <c r="C2" t="s">
        <v>57</v>
      </c>
      <c r="D2" s="7" t="s">
        <v>58</v>
      </c>
      <c r="F2" s="9" t="s">
        <v>63</v>
      </c>
      <c r="G2" t="s">
        <v>59</v>
      </c>
      <c r="H2" s="7" t="s">
        <v>60</v>
      </c>
      <c r="J2" s="9" t="s">
        <v>64</v>
      </c>
      <c r="K2" t="s">
        <v>61</v>
      </c>
      <c r="L2" s="7" t="s">
        <v>62</v>
      </c>
      <c r="N2" s="9" t="s">
        <v>65</v>
      </c>
      <c r="R2" t="s">
        <v>66</v>
      </c>
    </row>
    <row r="3" spans="1:18" x14ac:dyDescent="0.25">
      <c r="A3" t="s">
        <v>0</v>
      </c>
      <c r="C3">
        <f>_xlfn.IFNA(VLOOKUP(A3,'Task 1'!A4:P14,16,FALSE),0)</f>
        <v>7</v>
      </c>
      <c r="D3" s="7">
        <f>_xlfn.IFNA(VLOOKUP(A3,'Task 1'!A35:P45,16,0),13)</f>
        <v>7.1</v>
      </c>
      <c r="E3">
        <f>AVERAGE(C3,D3)</f>
        <v>7.05</v>
      </c>
      <c r="F3" s="9">
        <f>RANK(E3,E$3:E$13,1)</f>
        <v>8</v>
      </c>
      <c r="G3">
        <f>_xlfn.IFNA(VLOOKUP(A3,Task2!A4:P14,16,FALSE),0)</f>
        <v>5.7</v>
      </c>
      <c r="H3" s="7">
        <f>_xlfn.IFNA(VLOOKUP(A3,Task2!A35:P45,16,0),13)</f>
        <v>5</v>
      </c>
      <c r="I3">
        <f>AVERAGE(G3,H3)</f>
        <v>5.35</v>
      </c>
      <c r="J3" s="9">
        <f>RANK(I3,I$3:I$13,1)</f>
        <v>4</v>
      </c>
      <c r="K3">
        <f>VLOOKUP(A3,Task3!A4:P14,16,FALSE)</f>
        <v>7</v>
      </c>
      <c r="L3" s="7">
        <f>VLOOKUP(A3,Task3!A35:P45,16,0)</f>
        <v>7.4</v>
      </c>
      <c r="M3">
        <f>AVERAGE(K3,L3)</f>
        <v>7.2</v>
      </c>
      <c r="N3" s="9">
        <f>RANK(M3,M$3:M$13,1)</f>
        <v>7</v>
      </c>
      <c r="O3" s="5"/>
      <c r="Q3" s="10">
        <f>AVERAGE(F3,J3,N3,)</f>
        <v>4.75</v>
      </c>
      <c r="R3" s="9">
        <f>RANK(Q3,Q$3:Q$13,1)</f>
        <v>6</v>
      </c>
    </row>
    <row r="4" spans="1:18" x14ac:dyDescent="0.25">
      <c r="A4" t="s">
        <v>1</v>
      </c>
      <c r="C4">
        <f>_xlfn.IFNA(VLOOKUP(A4,'Task 1'!A5:P15,16,FALSE),0)</f>
        <v>7.4</v>
      </c>
      <c r="D4" s="7">
        <f>_xlfn.IFNA(VLOOKUP(A4,'Task 1'!A36:P46,16,0),13)</f>
        <v>7.8</v>
      </c>
      <c r="E4">
        <f t="shared" ref="E4:E15" si="0">AVERAGE(C4,D4)</f>
        <v>7.6</v>
      </c>
      <c r="F4" s="9">
        <f>RANK(E4,E$3:E$13,1)</f>
        <v>10</v>
      </c>
      <c r="G4">
        <f>_xlfn.IFNA(VLOOKUP(A4,Task2!A5:P15,16,FALSE),0)</f>
        <v>9.3999999999999986</v>
      </c>
      <c r="H4" s="7">
        <f>_xlfn.IFNA(VLOOKUP(A4,Task2!A36:P46,16,0),13)</f>
        <v>9.1999999999999993</v>
      </c>
      <c r="I4">
        <f t="shared" ref="I4:I15" si="1">AVERAGE(G4,H4)</f>
        <v>9.2999999999999989</v>
      </c>
      <c r="J4" s="9">
        <f>RANK(I4,I$3:I$13,1)</f>
        <v>11</v>
      </c>
      <c r="K4">
        <f>VLOOKUP(A4,Task3!A5:P15,16,FALSE)</f>
        <v>7.4</v>
      </c>
      <c r="L4" s="7">
        <f>VLOOKUP(A4,Task3!A36:P46,16,0)</f>
        <v>7.6</v>
      </c>
      <c r="M4">
        <f t="shared" ref="M4:M15" si="2">AVERAGE(K4,L4)</f>
        <v>7.5</v>
      </c>
      <c r="N4" s="9">
        <f>RANK(M4,M$3:M$13,1)</f>
        <v>8</v>
      </c>
      <c r="Q4" s="10">
        <f t="shared" ref="Q4:Q12" si="3">AVERAGE(F4,J4,N4,)</f>
        <v>7.25</v>
      </c>
      <c r="R4" s="9">
        <f>RANK(Q4,Q$3:Q$13,1)</f>
        <v>9</v>
      </c>
    </row>
    <row r="5" spans="1:18" ht="15.75" customHeight="1" x14ac:dyDescent="0.25">
      <c r="A5" t="s">
        <v>2</v>
      </c>
      <c r="C5">
        <f>_xlfn.IFNA(VLOOKUP(A5,'Task 1'!A6:P16,16,FALSE),0)</f>
        <v>6</v>
      </c>
      <c r="D5" s="7">
        <f>_xlfn.IFNA(VLOOKUP(A5,'Task 1'!A37:P47,16,0),13)</f>
        <v>5.8000000000000007</v>
      </c>
      <c r="E5">
        <f t="shared" si="0"/>
        <v>5.9</v>
      </c>
      <c r="F5" s="9">
        <f>RANK(E5,E$3:E$13,1)</f>
        <v>6</v>
      </c>
      <c r="G5">
        <f>_xlfn.IFNA(VLOOKUP(A5,Task2!A6:P16,16,FALSE),0)</f>
        <v>5.2</v>
      </c>
      <c r="H5" s="7">
        <f>_xlfn.IFNA(VLOOKUP(A5,Task2!A37:P47,16,0),13)</f>
        <v>5.7</v>
      </c>
      <c r="I5">
        <f t="shared" si="1"/>
        <v>5.45</v>
      </c>
      <c r="J5" s="9">
        <f>RANK(I5,I$3:I$13,1)</f>
        <v>5</v>
      </c>
      <c r="K5">
        <f>VLOOKUP(A5,Task3!A6:P16,16,FALSE)</f>
        <v>6.6999999999999993</v>
      </c>
      <c r="L5" s="7">
        <f>VLOOKUP(A5,Task3!A37:P47,16,0)</f>
        <v>5.6</v>
      </c>
      <c r="M5">
        <f t="shared" si="2"/>
        <v>6.1499999999999995</v>
      </c>
      <c r="N5" s="9">
        <f>RANK(M5,M$3:M$13,1)</f>
        <v>4</v>
      </c>
      <c r="Q5" s="10">
        <f t="shared" si="3"/>
        <v>3.75</v>
      </c>
      <c r="R5" s="9">
        <f>RANK(Q5,Q$3:Q$13,1)</f>
        <v>5</v>
      </c>
    </row>
    <row r="6" spans="1:18" hidden="1" x14ac:dyDescent="0.25">
      <c r="C6">
        <f>_xlfn.IFNA(VLOOKUP(A6,'Task 1'!A7:P17,16,FALSE),0)</f>
        <v>0</v>
      </c>
      <c r="D6" s="7">
        <f>_xlfn.IFNA(VLOOKUP(A6,'Task 1'!A38:P48,16,0),13)</f>
        <v>13</v>
      </c>
      <c r="E6">
        <f t="shared" si="0"/>
        <v>6.5</v>
      </c>
      <c r="F6" s="9">
        <f t="shared" ref="F6" si="4">RANK(E6,E$3:E$13,1)</f>
        <v>7</v>
      </c>
      <c r="G6">
        <f>_xlfn.IFNA(VLOOKUP(A6,Task2!A7:P17,16,FALSE),0)</f>
        <v>0</v>
      </c>
      <c r="H6" s="7">
        <f>_xlfn.IFNA(VLOOKUP(A6,Task2!A38:P48,16,0),13)</f>
        <v>13</v>
      </c>
      <c r="I6">
        <f t="shared" si="1"/>
        <v>6.5</v>
      </c>
      <c r="J6" s="9">
        <f t="shared" ref="J6" si="5">RANK(I6,I$3:I$13,1)</f>
        <v>7</v>
      </c>
      <c r="K6" s="6"/>
      <c r="L6" s="8"/>
      <c r="Q6" s="10"/>
      <c r="R6" s="9" t="e">
        <f t="shared" ref="R6" si="6">RANK(Q6,Q$3:Q$13,1)</f>
        <v>#N/A</v>
      </c>
    </row>
    <row r="7" spans="1:18" x14ac:dyDescent="0.25">
      <c r="A7" t="s">
        <v>3</v>
      </c>
      <c r="C7">
        <f>_xlfn.IFNA(VLOOKUP(A7,'Task 1'!A8:P18,16,FALSE),0)</f>
        <v>7.3000000000000007</v>
      </c>
      <c r="D7" s="7">
        <f>_xlfn.IFNA(VLOOKUP(A7,'Task 1'!A39:P49,16,0),13)</f>
        <v>7.4</v>
      </c>
      <c r="E7">
        <f t="shared" si="0"/>
        <v>7.3500000000000005</v>
      </c>
      <c r="F7" s="9">
        <f>RANK(E7,E$3:E$13,1)</f>
        <v>9</v>
      </c>
      <c r="G7">
        <f>_xlfn.IFNA(VLOOKUP(A7,Task2!A8:P18,16,FALSE),0)</f>
        <v>6.7</v>
      </c>
      <c r="H7" s="7">
        <f>_xlfn.IFNA(VLOOKUP(A7,Task2!A39:P49,16,0),13)</f>
        <v>6.3000000000000007</v>
      </c>
      <c r="I7">
        <f t="shared" si="1"/>
        <v>6.5</v>
      </c>
      <c r="J7" s="9">
        <f>RANK(I7,I$3:I$13,1)</f>
        <v>7</v>
      </c>
      <c r="K7">
        <v>9.8000000000000007</v>
      </c>
      <c r="L7" s="7">
        <v>9.3000000000000007</v>
      </c>
      <c r="M7">
        <f t="shared" si="2"/>
        <v>9.5500000000000007</v>
      </c>
      <c r="N7" s="9">
        <f>RANK(M7,M$3:M$13,1)</f>
        <v>10</v>
      </c>
      <c r="Q7" s="10">
        <f t="shared" si="3"/>
        <v>6.5</v>
      </c>
      <c r="R7" s="9">
        <f>RANK(Q7,Q$3:Q$13,1)</f>
        <v>8</v>
      </c>
    </row>
    <row r="8" spans="1:18" x14ac:dyDescent="0.25">
      <c r="A8" t="s">
        <v>4</v>
      </c>
      <c r="C8">
        <f>_xlfn.IFNA(VLOOKUP(A8,'Task 1'!A9:P19,16,FALSE),0)</f>
        <v>5.9</v>
      </c>
      <c r="D8" s="7">
        <f>_xlfn.IFNA(VLOOKUP(A8,'Task 1'!A40:P50,16,0),13)</f>
        <v>5.6</v>
      </c>
      <c r="E8">
        <f t="shared" si="0"/>
        <v>5.75</v>
      </c>
      <c r="F8" s="9">
        <f>RANK(E8,E$3:E$13,1)</f>
        <v>5</v>
      </c>
      <c r="G8">
        <f>_xlfn.IFNA(VLOOKUP(A8,Task2!A9:P19,16,FALSE),0)</f>
        <v>1.9</v>
      </c>
      <c r="H8" s="7">
        <f>_xlfn.IFNA(VLOOKUP(A8,Task2!A40:P50,16,0),13)</f>
        <v>2.4</v>
      </c>
      <c r="I8">
        <f t="shared" si="1"/>
        <v>2.15</v>
      </c>
      <c r="J8" s="9">
        <f>RANK(I8,I$3:I$13,1)</f>
        <v>1</v>
      </c>
      <c r="K8">
        <f>VLOOKUP(A8,Task3!A9:P19,16,FALSE)</f>
        <v>6.4</v>
      </c>
      <c r="L8" s="7">
        <f>VLOOKUP(A8,Task3!A40:P50,16,0)</f>
        <v>6.3000000000000007</v>
      </c>
      <c r="M8">
        <f t="shared" si="2"/>
        <v>6.3500000000000005</v>
      </c>
      <c r="N8" s="9">
        <f>RANK(M8,M$3:M$13,1)</f>
        <v>5</v>
      </c>
      <c r="Q8" s="10">
        <f t="shared" si="3"/>
        <v>2.75</v>
      </c>
      <c r="R8" s="9">
        <f>RANK(Q8,Q$3:Q$13,1)</f>
        <v>4</v>
      </c>
    </row>
    <row r="9" spans="1:18" x14ac:dyDescent="0.25">
      <c r="A9" t="s">
        <v>5</v>
      </c>
      <c r="C9">
        <f>_xlfn.IFNA(VLOOKUP(A9,'Task 1'!A10:P20,16,FALSE),0)</f>
        <v>8.5</v>
      </c>
      <c r="D9" s="7">
        <f>_xlfn.IFNA(VLOOKUP(A9,'Task 1'!A41:P51,16,0),13)</f>
        <v>7.7</v>
      </c>
      <c r="E9">
        <f t="shared" si="0"/>
        <v>8.1</v>
      </c>
      <c r="F9" s="9">
        <f>RANK(E9,E$3:E$13,1)</f>
        <v>11</v>
      </c>
      <c r="G9">
        <f>_xlfn.IFNA(VLOOKUP(A9,Task2!A10:P20,16,FALSE),0)</f>
        <v>7.1</v>
      </c>
      <c r="H9" s="7">
        <f>_xlfn.IFNA(VLOOKUP(A9,Task2!A41:P51,16,0),13)</f>
        <v>6.6</v>
      </c>
      <c r="I9">
        <f t="shared" si="1"/>
        <v>6.85</v>
      </c>
      <c r="J9" s="9">
        <f>RANK(I9,I$3:I$13,1)</f>
        <v>9</v>
      </c>
      <c r="K9">
        <v>9.1000000000000014</v>
      </c>
      <c r="L9" s="7">
        <v>9.1999999999999993</v>
      </c>
      <c r="M9">
        <f t="shared" si="2"/>
        <v>9.15</v>
      </c>
      <c r="N9" s="9">
        <f>RANK(M9,M$3:M$13,1)</f>
        <v>9</v>
      </c>
      <c r="Q9" s="10">
        <f t="shared" si="3"/>
        <v>7.25</v>
      </c>
      <c r="R9" s="9">
        <f>RANK(Q9,Q$3:Q$13,1)</f>
        <v>9</v>
      </c>
    </row>
    <row r="10" spans="1:18" x14ac:dyDescent="0.25">
      <c r="A10" t="s">
        <v>6</v>
      </c>
      <c r="C10">
        <f>_xlfn.IFNA(VLOOKUP(A10,'Task 1'!A11:P21,16,FALSE),0)</f>
        <v>3.9000000000000004</v>
      </c>
      <c r="D10" s="7">
        <f>_xlfn.IFNA(VLOOKUP(A10,'Task 1'!A42:P52,16,0),13)</f>
        <v>3.8</v>
      </c>
      <c r="E10">
        <f t="shared" si="0"/>
        <v>3.85</v>
      </c>
      <c r="F10" s="9">
        <f>RANK(E10,E$3:E$13,1)</f>
        <v>3</v>
      </c>
      <c r="G10">
        <f>_xlfn.IFNA(VLOOKUP(A10,Task2!A11:P21,16,FALSE),0)</f>
        <v>4.0999999999999996</v>
      </c>
      <c r="H10" s="7">
        <f>_xlfn.IFNA(VLOOKUP(A10,Task2!A42:P52,16,0),13)</f>
        <v>3.5999999999999996</v>
      </c>
      <c r="I10">
        <f t="shared" si="1"/>
        <v>3.8499999999999996</v>
      </c>
      <c r="J10" s="9">
        <f>RANK(I10,I$3:I$13,1)</f>
        <v>3</v>
      </c>
      <c r="K10">
        <f>VLOOKUP(A10,Task3!A11:P21,16,FALSE)</f>
        <v>3</v>
      </c>
      <c r="L10" s="7">
        <f>VLOOKUP(A10,Task3!A42:P52,16,0)</f>
        <v>3.5</v>
      </c>
      <c r="M10">
        <f t="shared" si="2"/>
        <v>3.25</v>
      </c>
      <c r="N10" s="9">
        <f>RANK(M10,M$3:M$13,1)</f>
        <v>1</v>
      </c>
      <c r="Q10" s="10">
        <f t="shared" si="3"/>
        <v>1.75</v>
      </c>
      <c r="R10" s="9">
        <f>RANK(Q10,Q$3:Q$13,1)</f>
        <v>1</v>
      </c>
    </row>
    <row r="11" spans="1:18" x14ac:dyDescent="0.25">
      <c r="A11" t="s">
        <v>7</v>
      </c>
      <c r="C11">
        <f>_xlfn.IFNA(VLOOKUP(A11,'Task 1'!A12:P22,16,FALSE),0)</f>
        <v>2.2000000000000002</v>
      </c>
      <c r="D11" s="7">
        <f>_xlfn.IFNA(VLOOKUP(A11,'Task 1'!A43:P53,16,0),13)</f>
        <v>2.2999999999999998</v>
      </c>
      <c r="E11">
        <f t="shared" si="0"/>
        <v>2.25</v>
      </c>
      <c r="F11" s="9">
        <f>RANK(E11,E$3:E$13,1)</f>
        <v>2</v>
      </c>
      <c r="G11">
        <f>_xlfn.IFNA(VLOOKUP(A11,Task2!A12:P22,16,FALSE),0)</f>
        <v>3.3</v>
      </c>
      <c r="H11" s="7">
        <f>_xlfn.IFNA(VLOOKUP(A11,Task2!A43:P53,16,0),13)</f>
        <v>2.6</v>
      </c>
      <c r="I11">
        <f t="shared" si="1"/>
        <v>2.95</v>
      </c>
      <c r="J11" s="9">
        <f>RANK(I11,I$3:I$13,1)</f>
        <v>2</v>
      </c>
      <c r="K11">
        <v>3.9</v>
      </c>
      <c r="L11" s="7">
        <v>3.7</v>
      </c>
      <c r="M11">
        <f t="shared" si="2"/>
        <v>3.8</v>
      </c>
      <c r="N11" s="9">
        <f>RANK(M11,M$3:M$13,1)</f>
        <v>3</v>
      </c>
      <c r="Q11" s="10">
        <f t="shared" si="3"/>
        <v>1.75</v>
      </c>
      <c r="R11" s="9">
        <f>RANK(Q11,Q$3:Q$13,1)</f>
        <v>1</v>
      </c>
    </row>
    <row r="12" spans="1:18" x14ac:dyDescent="0.25">
      <c r="A12" t="s">
        <v>8</v>
      </c>
      <c r="C12">
        <f>_xlfn.IFNA(VLOOKUP(A12,'Task 1'!A13:P23,16,FALSE),0)</f>
        <v>4.5999999999999996</v>
      </c>
      <c r="D12" s="7">
        <f>_xlfn.IFNA(VLOOKUP(A12,'Task 1'!A44:P54,16,0),13)</f>
        <v>5.2</v>
      </c>
      <c r="E12">
        <f t="shared" si="0"/>
        <v>4.9000000000000004</v>
      </c>
      <c r="F12" s="9">
        <f>RANK(E12,E$3:E$13,1)</f>
        <v>4</v>
      </c>
      <c r="G12">
        <f>_xlfn.IFNA(VLOOKUP(A12,Task2!A13:P23,16,FALSE),0)</f>
        <v>7.2</v>
      </c>
      <c r="H12" s="7">
        <f>_xlfn.IFNA(VLOOKUP(A12,Task2!A44:P54,16,0),13)</f>
        <v>6.6</v>
      </c>
      <c r="I12">
        <f t="shared" si="1"/>
        <v>6.9</v>
      </c>
      <c r="J12" s="9">
        <f>RANK(I12,I$3:I$13,1)</f>
        <v>10</v>
      </c>
      <c r="K12">
        <v>6.5</v>
      </c>
      <c r="L12">
        <v>6.8</v>
      </c>
      <c r="M12">
        <f t="shared" si="2"/>
        <v>6.65</v>
      </c>
      <c r="N12" s="9">
        <f>RANK(M12,M$3:M$13,1)</f>
        <v>6</v>
      </c>
      <c r="Q12" s="10">
        <f t="shared" si="3"/>
        <v>5</v>
      </c>
      <c r="R12" s="9">
        <f>RANK(Q12,Q$3:Q$13,1)</f>
        <v>7</v>
      </c>
    </row>
    <row r="13" spans="1:18" x14ac:dyDescent="0.25">
      <c r="A13" t="s">
        <v>9</v>
      </c>
      <c r="C13">
        <f>_xlfn.IFNA(VLOOKUP(A13,'Task 1'!A14:P24,16,FALSE),0)</f>
        <v>2.2000000000000002</v>
      </c>
      <c r="D13" s="7">
        <f>_xlfn.IFNA(VLOOKUP(A13,'Task 1'!A45:P55,16,0),13)</f>
        <v>2.2000000000000002</v>
      </c>
      <c r="E13">
        <f t="shared" si="0"/>
        <v>2.2000000000000002</v>
      </c>
      <c r="F13" s="9">
        <f>RANK(E13,E$3:E$13,1)</f>
        <v>1</v>
      </c>
      <c r="G13">
        <f>_xlfn.IFNA(VLOOKUP(A13,Task2!A14:P24,16,FALSE),0)</f>
        <v>4.3000000000000007</v>
      </c>
      <c r="H13" s="7">
        <f>_xlfn.IFNA(VLOOKUP(A13,Task2!A45:P55,16,0),13)</f>
        <v>6.9</v>
      </c>
      <c r="I13">
        <f t="shared" si="1"/>
        <v>5.6000000000000005</v>
      </c>
      <c r="J13" s="9">
        <f>RANK(I13,I$3:I$13,1)</f>
        <v>6</v>
      </c>
      <c r="K13">
        <v>3.6</v>
      </c>
      <c r="L13" s="7">
        <v>3.9</v>
      </c>
      <c r="M13">
        <f t="shared" si="2"/>
        <v>3.75</v>
      </c>
      <c r="N13" s="9">
        <f>RANK(M13,M$3:M$13,1)</f>
        <v>2</v>
      </c>
      <c r="Q13" s="10">
        <f>AVERAGE(F13,J13,N13,)</f>
        <v>2.25</v>
      </c>
      <c r="R13" s="9">
        <f>RANK(Q13,Q$3:Q$13,1)</f>
        <v>3</v>
      </c>
    </row>
    <row r="14" spans="1:18" hidden="1" x14ac:dyDescent="0.25">
      <c r="A14" t="s">
        <v>50</v>
      </c>
      <c r="C14" s="6">
        <f>_xlfn.IFNA(VLOOKUP(A14,'Task 1'!A15:P25,16,FALSE),13)</f>
        <v>13</v>
      </c>
      <c r="D14" s="8">
        <f>_xlfn.IFNA(VLOOKUP(A14,'Task 1'!A46:P56,16,0),13)</f>
        <v>13</v>
      </c>
      <c r="E14">
        <f t="shared" si="0"/>
        <v>13</v>
      </c>
      <c r="F14" s="9" t="e">
        <f>RANK(E14,E$3:E$13,1)</f>
        <v>#N/A</v>
      </c>
      <c r="G14" s="6">
        <f>_xlfn.IFNA(VLOOKUP(A14,Task2!A15:P25,16,FALSE),13)</f>
        <v>13</v>
      </c>
      <c r="H14" s="8">
        <f>_xlfn.IFNA(VLOOKUP(A14,Task2!A46:P56,16,0),13)</f>
        <v>13</v>
      </c>
      <c r="I14">
        <f t="shared" si="1"/>
        <v>13</v>
      </c>
      <c r="J14" s="9" t="e">
        <f>RANK(I14,I$3:I$13,1)</f>
        <v>#N/A</v>
      </c>
      <c r="K14">
        <v>2.4</v>
      </c>
      <c r="L14" s="7">
        <v>2.4</v>
      </c>
      <c r="M14">
        <f t="shared" si="2"/>
        <v>2.4</v>
      </c>
      <c r="N14" s="9" t="e">
        <f>RANK(M14,M$3:M$13,1)</f>
        <v>#N/A</v>
      </c>
    </row>
    <row r="15" spans="1:18" hidden="1" x14ac:dyDescent="0.25">
      <c r="A15" t="s">
        <v>51</v>
      </c>
      <c r="C15" s="6">
        <f>_xlfn.IFNA(VLOOKUP(A15,'Task 1'!A16:P26,16,FALSE),13)</f>
        <v>13</v>
      </c>
      <c r="D15" s="8">
        <f>_xlfn.IFNA(VLOOKUP(A15,'Task 1'!A47:P57,16,0),13)</f>
        <v>13</v>
      </c>
      <c r="E15">
        <f t="shared" si="0"/>
        <v>13</v>
      </c>
      <c r="F15" s="9" t="e">
        <f>RANK(E15,E$3:E$13,1)</f>
        <v>#N/A</v>
      </c>
      <c r="G15" s="6">
        <f>_xlfn.IFNA(VLOOKUP(A15,Task2!A16:P26,16,FALSE),13)</f>
        <v>13</v>
      </c>
      <c r="H15" s="8">
        <f>_xlfn.IFNA(VLOOKUP(A15,Task2!A47:P57,16,0),13)</f>
        <v>13</v>
      </c>
      <c r="I15">
        <f t="shared" si="1"/>
        <v>13</v>
      </c>
      <c r="J15" s="9" t="e">
        <f>RANK(I15,I$3:I$13,1)</f>
        <v>#N/A</v>
      </c>
      <c r="K15">
        <v>1</v>
      </c>
      <c r="L15" s="7">
        <v>1</v>
      </c>
      <c r="M15">
        <f t="shared" si="2"/>
        <v>1</v>
      </c>
      <c r="N15" s="9" t="e">
        <f>RANK(M15,M$3:M$13,1)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DA58-7BF8-4CFD-9BE4-58D8343C058D}">
  <dimension ref="A1:K12"/>
  <sheetViews>
    <sheetView workbookViewId="0">
      <selection activeCell="J2" sqref="J2:J12"/>
    </sheetView>
  </sheetViews>
  <sheetFormatPr defaultRowHeight="15" x14ac:dyDescent="0.25"/>
  <cols>
    <col min="1" max="1" width="19.140625" bestFit="1" customWidth="1"/>
    <col min="2" max="9" width="12.7109375" bestFit="1" customWidth="1"/>
    <col min="10" max="11" width="13.7109375" bestFit="1" customWidth="1"/>
  </cols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 s="2" t="s">
        <v>53</v>
      </c>
      <c r="B2">
        <v>0.85370000000000001</v>
      </c>
      <c r="C2" s="2" t="s">
        <v>33</v>
      </c>
      <c r="D2">
        <v>0.94110000000000005</v>
      </c>
      <c r="E2" s="2" t="s">
        <v>33</v>
      </c>
      <c r="F2">
        <v>0.95799999999999996</v>
      </c>
      <c r="G2" s="2" t="s">
        <v>33</v>
      </c>
      <c r="H2">
        <v>0.74150000000000005</v>
      </c>
      <c r="I2" s="2" t="s">
        <v>33</v>
      </c>
      <c r="J2">
        <v>0.86580000000000001</v>
      </c>
      <c r="K2" s="2" t="s">
        <v>35</v>
      </c>
    </row>
    <row r="3" spans="1:11" x14ac:dyDescent="0.25">
      <c r="A3" s="2" t="s">
        <v>36</v>
      </c>
      <c r="B3">
        <v>0.84519999999999995</v>
      </c>
      <c r="C3" s="2" t="s">
        <v>33</v>
      </c>
      <c r="D3">
        <v>0.59689999999999999</v>
      </c>
      <c r="E3" s="2" t="s">
        <v>33</v>
      </c>
      <c r="F3">
        <v>0.69679999999999997</v>
      </c>
      <c r="G3" s="2" t="s">
        <v>33</v>
      </c>
      <c r="H3">
        <v>0.61339999999999995</v>
      </c>
      <c r="I3" s="2" t="s">
        <v>33</v>
      </c>
      <c r="J3">
        <v>0.83640000000000003</v>
      </c>
      <c r="K3" s="2" t="s">
        <v>35</v>
      </c>
    </row>
    <row r="4" spans="1:11" x14ac:dyDescent="0.25">
      <c r="A4" s="2" t="s">
        <v>41</v>
      </c>
      <c r="B4">
        <v>0.81640000000000001</v>
      </c>
      <c r="C4" s="2" t="s">
        <v>33</v>
      </c>
      <c r="D4">
        <v>0.624</v>
      </c>
      <c r="E4" s="2" t="s">
        <v>33</v>
      </c>
      <c r="F4">
        <v>0.73380000000000001</v>
      </c>
      <c r="G4" s="2" t="s">
        <v>33</v>
      </c>
      <c r="H4">
        <v>0.67889999999999995</v>
      </c>
      <c r="I4" s="2" t="s">
        <v>33</v>
      </c>
      <c r="J4">
        <v>0.81630000000000003</v>
      </c>
      <c r="K4" s="2" t="s">
        <v>35</v>
      </c>
    </row>
    <row r="5" spans="1:11" x14ac:dyDescent="0.25">
      <c r="A5" s="2" t="s">
        <v>52</v>
      </c>
      <c r="B5">
        <v>0.85819999999999996</v>
      </c>
      <c r="C5" s="2" t="s">
        <v>33</v>
      </c>
      <c r="D5">
        <v>0.58220000000000005</v>
      </c>
      <c r="E5" s="2" t="s">
        <v>33</v>
      </c>
      <c r="F5">
        <v>0.73129999999999995</v>
      </c>
      <c r="G5" s="2" t="s">
        <v>33</v>
      </c>
      <c r="H5">
        <v>0.6946</v>
      </c>
      <c r="I5" s="2" t="s">
        <v>33</v>
      </c>
      <c r="J5">
        <v>0.83940000000000003</v>
      </c>
      <c r="K5" s="2" t="s">
        <v>35</v>
      </c>
    </row>
    <row r="6" spans="1:11" x14ac:dyDescent="0.25">
      <c r="A6" s="2" t="s">
        <v>42</v>
      </c>
      <c r="B6">
        <v>0.8589</v>
      </c>
      <c r="C6" s="2" t="s">
        <v>33</v>
      </c>
      <c r="D6">
        <v>0.45550000000000002</v>
      </c>
      <c r="E6" s="2" t="s">
        <v>33</v>
      </c>
      <c r="F6">
        <v>0.71840000000000004</v>
      </c>
      <c r="G6" s="2" t="s">
        <v>33</v>
      </c>
      <c r="H6">
        <v>0.75260000000000005</v>
      </c>
      <c r="I6" s="2" t="s">
        <v>33</v>
      </c>
      <c r="J6">
        <v>0.85309999999999997</v>
      </c>
      <c r="K6" s="2" t="s">
        <v>35</v>
      </c>
    </row>
    <row r="7" spans="1:11" x14ac:dyDescent="0.25">
      <c r="A7" s="2" t="s">
        <v>43</v>
      </c>
      <c r="B7">
        <v>0.83420000000000005</v>
      </c>
      <c r="C7" s="2" t="s">
        <v>33</v>
      </c>
      <c r="D7">
        <v>0.48199999999999998</v>
      </c>
      <c r="E7" s="2" t="s">
        <v>33</v>
      </c>
      <c r="F7">
        <v>0.69889999999999997</v>
      </c>
      <c r="G7" s="2" t="s">
        <v>33</v>
      </c>
      <c r="H7">
        <v>0.67949999999999999</v>
      </c>
      <c r="I7" s="2" t="s">
        <v>33</v>
      </c>
      <c r="J7">
        <v>0.83919999999999995</v>
      </c>
      <c r="K7" s="2" t="s">
        <v>35</v>
      </c>
    </row>
    <row r="8" spans="1:11" x14ac:dyDescent="0.25">
      <c r="A8" s="2" t="s">
        <v>44</v>
      </c>
      <c r="B8">
        <v>0.87849999999999995</v>
      </c>
      <c r="C8" s="2" t="s">
        <v>33</v>
      </c>
      <c r="D8">
        <v>0.78220000000000001</v>
      </c>
      <c r="E8" s="2" t="s">
        <v>33</v>
      </c>
      <c r="F8">
        <v>0.81369999999999998</v>
      </c>
      <c r="G8" s="2" t="s">
        <v>33</v>
      </c>
      <c r="H8">
        <v>0.75829999999999997</v>
      </c>
      <c r="I8" s="2" t="s">
        <v>33</v>
      </c>
      <c r="J8">
        <v>0.85399999999999998</v>
      </c>
      <c r="K8" s="2" t="s">
        <v>35</v>
      </c>
    </row>
    <row r="9" spans="1:11" x14ac:dyDescent="0.25">
      <c r="A9" s="2" t="s">
        <v>45</v>
      </c>
      <c r="B9">
        <v>0.87139999999999995</v>
      </c>
      <c r="C9" s="2" t="s">
        <v>33</v>
      </c>
      <c r="D9">
        <v>0.71489999999999998</v>
      </c>
      <c r="E9" s="2" t="s">
        <v>33</v>
      </c>
      <c r="F9">
        <v>0.80230000000000001</v>
      </c>
      <c r="G9" s="2" t="s">
        <v>33</v>
      </c>
      <c r="H9">
        <v>0.74419999999999997</v>
      </c>
      <c r="I9" s="2" t="s">
        <v>33</v>
      </c>
      <c r="J9">
        <v>0.83209999999999995</v>
      </c>
      <c r="K9" s="2" t="s">
        <v>35</v>
      </c>
    </row>
    <row r="10" spans="1:11" x14ac:dyDescent="0.25">
      <c r="A10" s="2" t="s">
        <v>46</v>
      </c>
      <c r="B10">
        <v>0.85370000000000001</v>
      </c>
      <c r="C10" s="2" t="s">
        <v>33</v>
      </c>
      <c r="D10">
        <v>0.64700000000000002</v>
      </c>
      <c r="E10" s="2" t="s">
        <v>33</v>
      </c>
      <c r="F10">
        <v>0.71550000000000002</v>
      </c>
      <c r="G10" s="2" t="s">
        <v>33</v>
      </c>
      <c r="H10">
        <v>0.70330000000000004</v>
      </c>
      <c r="I10" s="2" t="s">
        <v>33</v>
      </c>
      <c r="J10">
        <v>0.82940000000000003</v>
      </c>
      <c r="K10" s="2" t="s">
        <v>35</v>
      </c>
    </row>
    <row r="11" spans="1:11" x14ac:dyDescent="0.25">
      <c r="A11" s="2" t="s">
        <v>47</v>
      </c>
      <c r="B11">
        <v>0.93540000000000001</v>
      </c>
      <c r="C11" s="2" t="s">
        <v>33</v>
      </c>
      <c r="D11">
        <v>0.91569999999999996</v>
      </c>
      <c r="E11" s="2" t="s">
        <v>33</v>
      </c>
      <c r="F11">
        <v>0.877</v>
      </c>
      <c r="G11" s="2" t="s">
        <v>33</v>
      </c>
      <c r="H11">
        <v>0.82450000000000001</v>
      </c>
      <c r="I11" s="2" t="s">
        <v>33</v>
      </c>
      <c r="J11">
        <v>0.90210000000000001</v>
      </c>
      <c r="K11" s="2" t="s">
        <v>35</v>
      </c>
    </row>
    <row r="12" spans="1:11" x14ac:dyDescent="0.25">
      <c r="A12" s="2" t="s">
        <v>48</v>
      </c>
      <c r="B12">
        <v>0.96789999999999998</v>
      </c>
      <c r="C12" s="2" t="s">
        <v>33</v>
      </c>
      <c r="D12">
        <v>0.98839999999999995</v>
      </c>
      <c r="E12" s="2" t="s">
        <v>33</v>
      </c>
      <c r="F12">
        <v>0.99399999999999999</v>
      </c>
      <c r="G12" s="2" t="s">
        <v>34</v>
      </c>
      <c r="H12">
        <v>0.94650000000000001</v>
      </c>
      <c r="I12" s="2" t="s">
        <v>33</v>
      </c>
      <c r="J12">
        <v>0.95040000000000002</v>
      </c>
      <c r="K12" s="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BBFF4CD3F22446837EA494E3BDFF54" ma:contentTypeVersion="7" ma:contentTypeDescription="Create a new document." ma:contentTypeScope="" ma:versionID="acce03001f6fe0df9941cd9c9aefb710">
  <xsd:schema xmlns:xsd="http://www.w3.org/2001/XMLSchema" xmlns:xs="http://www.w3.org/2001/XMLSchema" xmlns:p="http://schemas.microsoft.com/office/2006/metadata/properties" xmlns:ns3="7c82e108-5cd4-443c-b6b6-9882cfbd34a2" xmlns:ns4="7b06664a-273b-4dfd-b99a-dd73310eab87" targetNamespace="http://schemas.microsoft.com/office/2006/metadata/properties" ma:root="true" ma:fieldsID="6a0e7d561dc734d9ad4a3db8c40b5947" ns3:_="" ns4:_="">
    <xsd:import namespace="7c82e108-5cd4-443c-b6b6-9882cfbd34a2"/>
    <xsd:import namespace="7b06664a-273b-4dfd-b99a-dd73310eab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2e108-5cd4-443c-b6b6-9882cfbd34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6664a-273b-4dfd-b99a-dd73310eab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9828EE3-EE29-4A36-98B8-BEE0D655A007}">
  <ds:schemaRefs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7b06664a-273b-4dfd-b99a-dd73310eab87"/>
    <ds:schemaRef ds:uri="7c82e108-5cd4-443c-b6b6-9882cfbd34a2"/>
  </ds:schemaRefs>
</ds:datastoreItem>
</file>

<file path=customXml/itemProps2.xml><?xml version="1.0" encoding="utf-8"?>
<ds:datastoreItem xmlns:ds="http://schemas.openxmlformats.org/officeDocument/2006/customXml" ds:itemID="{4950CB3B-8C35-4585-8D15-54052FFAFC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C94DA-8512-4F46-8BA3-E63DCEF74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82e108-5cd4-443c-b6b6-9882cfbd34a2"/>
    <ds:schemaRef ds:uri="7b06664a-273b-4dfd-b99a-dd73310eab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6E95296-DBB8-40ED-927B-F058573C0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Task2</vt:lpstr>
      <vt:lpstr>Task3</vt:lpstr>
      <vt:lpstr>Overall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yu</dc:creator>
  <cp:lastModifiedBy>rico yu</cp:lastModifiedBy>
  <dcterms:created xsi:type="dcterms:W3CDTF">2021-07-10T14:49:08Z</dcterms:created>
  <dcterms:modified xsi:type="dcterms:W3CDTF">2021-07-12T13:46:15Z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0x010100B2BBFF4CD3F22446837EA494E3BDFF54</vt:lpwstr>
  </property>
</Properties>
</file>